
<file path=[Content_Types].xml><?xml version="1.0" encoding="utf-8"?>
<Types xmlns="http://schemas.openxmlformats.org/package/2006/content-types">
  <Default ContentType="application/vnd.openxmlformats-officedocument.spreadsheetml.printerSettings" Extension="bin"/>
  <Default ContentType="image/jpeg" Extension="jpeg"/>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externalLink+xml" PartName="/xl/externalLinks/externalLink1.xml"/>
  <Override ContentType="application/vnd.openxmlformats-officedocument.theme+xml" PartName="/xl/theme/theme1.xml"/>
  <Override ContentType="application/vnd.openxmlformats-officedocument.spreadsheetml.styles+xml" PartName="/xl/styles.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spreadsheetml.comments+xml" PartName="/xl/comments1.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table+xml" PartName="/xl/tables/table3.xml"/>
  <Override ContentType="application/vnd.openxmlformats-officedocument.spreadsheetml.table+xml" PartName="/xl/tables/table4.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Override ContentType="application/vnd.openxmlformats-officedocument.custom-properties+xml" PartName="/docProps/custom.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autoCompressPictures="0"/>
  <bookViews>
    <workbookView xWindow="0" yWindow="0" windowWidth="20730" windowHeight="11760" firstSheet="1" activeTab="6"/>
  </bookViews>
  <sheets>
    <sheet name="2015 Exam Calendar" sheetId="9" r:id="rId1"/>
    <sheet name="Q1" sheetId="1" r:id="rId2"/>
    <sheet name="Q2" sheetId="2" r:id="rId3"/>
    <sheet name="Q3" sheetId="3" r:id="rId4"/>
    <sheet name="Q4" sheetId="4" r:id="rId5"/>
    <sheet name="Students Information Tracking" sheetId="10" r:id="rId6"/>
    <sheet name="Workload Summary" sheetId="11" r:id="rId7"/>
    <sheet name="Workload Summary1" sheetId="12" r:id="rId8"/>
  </sheets>
  <externalReferences>
    <externalReference r:id="rId9"/>
  </externalReferences>
  <definedNames>
    <definedName name="dttl" localSheetId="6">'Workload Summary'!$P$88</definedName>
    <definedName name="dttl" localSheetId="7">'Workload Summary1'!$P$88</definedName>
  </definedNames>
  <calcPr calcId="145621" concurrentCalc="0" fullCalcOnLoad="1"/>
  <extLst>
    <ext xmlns:mx="http://schemas.microsoft.com/office/mac/excel/2008/main" uri="{7523E5D3-25F3-A5E0-1632-64F254C22452}">
      <mx:ArchID Flags="2"/>
    </ext>
  </extLst>
</workbook>
</file>

<file path=xl/comments1.xml><?xml version="1.0" encoding="utf-8"?>
<comments xmlns="http://schemas.openxmlformats.org/spreadsheetml/2006/main">
  <authors>
    <author>QIONG (HELEN) ZHANG</author>
  </authors>
  <commentList>
    <comment ref="I36" authorId="0">
      <text>
        <r>
          <rPr>
            <b/>
            <sz val="10"/>
            <color indexed="81"/>
            <rFont val="宋体"/>
            <family val="7"/>
            <charset val="134"/>
          </rPr>
          <t>HELEN ZHANG:</t>
        </r>
        <r>
          <rPr>
            <sz val="10"/>
            <color indexed="81"/>
            <rFont val="宋体"/>
            <family val="7"/>
            <charset val="134"/>
          </rPr>
          <t xml:space="preserve">
TOEFL has a total score of 120 and 30 for Writing section.Students at Thinktown have an average socre of W8 for SAT, W25 for TOEFL. And bear in mind that the score itself does not acurately reflect the acutally ability of students' English abilities.  </t>
        </r>
      </text>
    </comment>
  </commentList>
</comments>
</file>

<file path=xl/sharedStrings.xml><?xml version="1.0" encoding="utf-8"?>
<sst xmlns="http://schemas.openxmlformats.org/spreadsheetml/2006/main" count="3074" uniqueCount="3074">
  <si>
    <t>THINKTOWN 2015 THIRD QUARTER JOB DIARY</t>
  </si>
  <si>
    <t>Neither scorching summer nor frosty winter will prevent you from achieving your determined goal.
夏酷暑，冬严寒，心所向，将所成</t>
  </si>
  <si>
    <t>Wed</t>
  </si>
  <si>
    <t>Thu</t>
  </si>
  <si>
    <t>Fri</t>
  </si>
  <si>
    <t>Sat</t>
  </si>
  <si>
    <t>INDEPENDENCE DAY(NYO)</t>
  </si>
  <si>
    <t>Sun</t>
  </si>
  <si>
    <t>Mon</t>
  </si>
  <si>
    <t>Tue</t>
  </si>
  <si>
    <t>09:00-10:30STAFF TRAINING</t>
  </si>
  <si>
    <t>8:30-17:30ALL STAFF TEAM ACTIVITIES.</t>
  </si>
  <si>
    <t>SAT trip to Hongkong test center</t>
  </si>
  <si>
    <t>08:00-09:00STAFF MEETING</t>
  </si>
  <si>
    <t>SUMMER VACATION ACTIVITIES DAY</t>
  </si>
  <si>
    <t>08:30-17:30NEW STAFF TEAM ACTIVITIES</t>
  </si>
  <si>
    <t>LABOR DAY(NYO)</t>
  </si>
  <si>
    <t>ALL STAFF MEDICAL EXAMINATION HOLIDAY</t>
  </si>
  <si>
    <t>18:00-21:30COMMENCEMENT</t>
  </si>
  <si>
    <t>THINKTOWN 2015 FIRST QUARTER JOB DIARY</t>
  </si>
  <si>
    <t>Hardworking is an attitude towards life
刻苦，是一种生活态度</t>
  </si>
  <si>
    <t>NEW YEAR'S DAY(NYO)</t>
  </si>
  <si>
    <t>10:00-10:45 Jiayin Yang Colgate v1</t>
  </si>
  <si>
    <t>8:00-9:30 Jiayin Yang UM v1</t>
  </si>
  <si>
    <t>9:00-10:00 Yue Yu GIT v3</t>
  </si>
  <si>
    <t>9:30-11:30 Chengqi Qi USC v1</t>
  </si>
  <si>
    <t>9:30-11:15 Yue Xie Occidental v3</t>
  </si>
  <si>
    <t>10:15-11:15 Heming Zhu Loyola v1</t>
  </si>
  <si>
    <t>11:30-12:30 Xin Tong Carleton v3</t>
  </si>
  <si>
    <t>2:30-3:00 Xinji Jiao GIT v5</t>
  </si>
  <si>
    <t>11:30-12:30 Xin Tong Carleton v1</t>
  </si>
  <si>
    <t>1:30-2:00 Chengqi QI GIT part 1 v3</t>
  </si>
  <si>
    <t>2:00-3:15 Yuxuan Hu GIT v1</t>
  </si>
  <si>
    <t>2:00-2:30 Chengqi Qi GIT part 2 v3</t>
  </si>
  <si>
    <t>3:15-4:30 Yuxuan Hu UNC v1</t>
  </si>
  <si>
    <t>5:00-6:00 Yuchao Cao Rochester v3</t>
  </si>
  <si>
    <t>10:15-12:00 Zeyuan Wu Impact of Globalism v1</t>
  </si>
  <si>
    <t>9:00-11:00 Jiayu Chen Diagnostic Test v1</t>
  </si>
  <si>
    <t>10:00-11:30 Chengi Shi USC v3</t>
  </si>
  <si>
    <t>8:30-17:30NEW STAFF TEAM ACTIVITIES</t>
  </si>
  <si>
    <t>9:45-10:30 Yuchao Cao Richmond v5</t>
  </si>
  <si>
    <t>4:30-6:00 Zhiying Yao Current Event #4 v3</t>
  </si>
  <si>
    <t>6:30-8:00 Xiaoyi Wu UWM v5</t>
  </si>
  <si>
    <t>11:15-12:45 Suzhou Yang Main essay v3</t>
  </si>
  <si>
    <t>11:30-12:45 Suzhou Yang USC v3</t>
  </si>
  <si>
    <t>4:00-5:00 Huiting Zhou U Mich v1</t>
  </si>
  <si>
    <t>2:00-2:30 Briefing with Helen</t>
  </si>
  <si>
    <t>8:15-9:00 Yue Zhang2 Learning Memoir v1</t>
  </si>
  <si>
    <t>4:00-4:45 Heming Zhu Loyola v5</t>
  </si>
  <si>
    <t>2:00-3:15 Suzhou Yang Main Essay v3</t>
  </si>
  <si>
    <t>5:30-7:00 Yuchao Cao Richmond v5</t>
  </si>
  <si>
    <t>5:30-7:00 Jialu Zhao Main Transfer Essay v1</t>
  </si>
  <si>
    <t>10:15-11:00 Runa Yu Smith v7.5</t>
  </si>
  <si>
    <t>BIRTHDAY OF MARTIN LUTHER KING, JR(NYO)</t>
  </si>
  <si>
    <t>2:00-3:30 Jialu Zhao Transfer essay v3</t>
  </si>
  <si>
    <t>11:30-1:00 Runa Yu Transfer Essay v11</t>
  </si>
  <si>
    <t>8:45-10:00 Minxuan Li Hydrogen Fuel v3</t>
  </si>
  <si>
    <t>12:30-12:45 Jialu Zhao U Mich 1 v1</t>
  </si>
  <si>
    <t>3:30-4:30 Runa Yu Transfer v13</t>
  </si>
  <si>
    <t>9:00-10:30 Yue Yu UWM v1</t>
  </si>
  <si>
    <t>4:00-5:30 Yue Zhang Learning Memoir v3</t>
  </si>
  <si>
    <t>2:00-3:15 Runa Yu Art Descriptions v1</t>
  </si>
  <si>
    <t>10:00-10:45 Minxuan Li Hydrogen PPT v1</t>
  </si>
  <si>
    <t>2:00-3:30 Yu Zheng ProjectOne v1</t>
  </si>
  <si>
    <t>6:00-7:30 Xiaoyi Wu UWM v7</t>
  </si>
  <si>
    <t>10:45-12:00 Jialu Zhao U Mich 3 v1</t>
  </si>
  <si>
    <t>3:30-5:00 Zeyuan Wu Reading Assignment v1</t>
  </si>
  <si>
    <t>12:00-1:30 Mengjia Xu Summer Program essay conflict v5</t>
  </si>
  <si>
    <t>4:15-5:30 Huiting Zhou Transfer main essay v1</t>
  </si>
  <si>
    <t>12:00-12:45 Huiting Zhou U mich #3 v1</t>
  </si>
  <si>
    <t>6:30-7:30 Huiting Zhou U Mich v3</t>
  </si>
  <si>
    <t>2:30-5:00 Mengjia Xu Summer program v5</t>
  </si>
  <si>
    <t>2:00-3:00 Zhiying Yao Current Event #4 v5</t>
  </si>
  <si>
    <t>7:30-9:00 Minxuan Li Rockhurst v5</t>
  </si>
  <si>
    <t>3:30-3:45 Jialu Zhao U Mich 1 v3</t>
  </si>
  <si>
    <t xml:space="preserve">7;30-8:15  Huiting Zhou U mich #3 v1</t>
  </si>
  <si>
    <t>3:00-3:30 Yue Yu UWM Essay3 v1</t>
  </si>
  <si>
    <t>9:00-10:15 Huiting Zhou U Mich 3 v3</t>
  </si>
  <si>
    <t>10:30-11:45 Jialu Zhao Transfer Main Essay v5</t>
  </si>
  <si>
    <t>12:00-12:15 Yue Yu WMU Eesay3 v3</t>
  </si>
  <si>
    <t>10:00-11:00 Huiting Zhou U Mich #3 v5</t>
  </si>
  <si>
    <t>2:00-3:30 Yi Mi Learning Memoir v3</t>
  </si>
  <si>
    <t>1:00-2:00 Jialu Zhao U Mich #2 v3</t>
  </si>
  <si>
    <t>5:00-6:30 Huiting Zhou Transfer Main essay v3</t>
  </si>
  <si>
    <t>2:00-3:15 Jialu Zhao U Mich 3 v3</t>
  </si>
  <si>
    <t>1:30-2:30 Carolyn Wang Upenn v1</t>
  </si>
  <si>
    <t>4:30-5:45 Carolyn Wang Upenn v3</t>
  </si>
  <si>
    <t>5:00-6:15 Yu Zheng Project One v3</t>
  </si>
  <si>
    <t>4:00-5:15 Zhiying Yao Current Event Assignment #5 v1</t>
  </si>
  <si>
    <t>3:00-4:30 Yue Zhang Learning Memoir v7</t>
  </si>
  <si>
    <t>8:00-9:00 Jialu Zhao U Mich 2 v1</t>
  </si>
  <si>
    <t>2:45-4:00 Huiting Zhou Transfer Main Essay v5</t>
  </si>
  <si>
    <t>5:15-6:15 Waner Zhu Outline v1</t>
  </si>
  <si>
    <t>4:00-5:15 Yue Yu UWM v3</t>
  </si>
  <si>
    <t>10:00-10:15 Yue Xie Grinnell v1</t>
  </si>
  <si>
    <t>11:00-12:00 Carolyn Wang LBW Essay v1</t>
  </si>
  <si>
    <t>10:30-12:00 Zhiying Yao Current Event #5 v3</t>
  </si>
  <si>
    <t>10:00-11:00 Zeyuan Wu Rough Outline v1</t>
  </si>
  <si>
    <t>10:30-11:00 Yue Xie Wesleyan v3</t>
  </si>
  <si>
    <t>4:30-6:15 Yibin Wu English Assignment v1</t>
  </si>
  <si>
    <t>3:00-3:15 Yue Xie Grinnell v3</t>
  </si>
  <si>
    <t>11:00-12:30 Yi Mi Learning Memoir v5</t>
  </si>
  <si>
    <t>4:45-6:00 Yi Chen Critical Essay v1</t>
  </si>
  <si>
    <t>3:15-3:45 Yue Xie Wesleyan v5</t>
  </si>
  <si>
    <t>2:00-3:30 Hutiing Zhou Comparative Analysis Essay v1</t>
  </si>
  <si>
    <t>3:30-5:00 Yue Zhang Cultural Artifact Analysis v1</t>
  </si>
  <si>
    <t>12:00-1:30 Yi Mi Learning Memoir v7</t>
  </si>
  <si>
    <t>11:00-3:00 Brainstorming Document Work</t>
  </si>
  <si>
    <t>10:00-11:15 Zhiying Yao Current Event Assignment #5 v3</t>
  </si>
  <si>
    <t>2:00-4:00 Yi Lu Chimney Sweeper v1</t>
  </si>
  <si>
    <t>1:45-3:00 Yue Zhang Cultural Analysis v3</t>
  </si>
  <si>
    <t>Brainstorming Document work</t>
  </si>
  <si>
    <t>PRESIDENTS DAY(NYO)</t>
  </si>
  <si>
    <t>SPRING FESTIVAL(HZO)</t>
  </si>
  <si>
    <t>2:00-3:30 Yi Lu Chimney Sweeper v3</t>
  </si>
  <si>
    <t>Daylight Saving Time Starts Clock change back to 12 hour time difference</t>
  </si>
  <si>
    <t>6:00-7:15 Yue Zhang Cultural Artifact Analysis Section 2 v1</t>
  </si>
  <si>
    <t>4:00-5:30 Zhiying Yao Current Event #6 v1</t>
  </si>
  <si>
    <t>12:00-1:30 Yi Chen Art History Blog 2 v1</t>
  </si>
  <si>
    <t>12:30-1:30 Xiaoyi Wu Ok Cupid v2</t>
  </si>
  <si>
    <t>10:30-11:30 Brainstorm Document Edits v3</t>
  </si>
  <si>
    <t>5:00-7:30 Jiaxun Li TCDT #1 v1 + Diagnostic Report</t>
  </si>
  <si>
    <t>12:00-1:30 Kehan Chen Mongol/Aztec v1</t>
  </si>
  <si>
    <t>9:00-10:45 Yue Zhang Cultural Artifact Full Draft v1</t>
  </si>
  <si>
    <t>2:30-5:00 Zeyuan Wu Research Paper v1</t>
  </si>
  <si>
    <t>1:30-4:00 Mengyue Wu Research Paper v3</t>
  </si>
  <si>
    <t>3:30-5:00 Yibin Wu Sequenced Writing Assignment v1</t>
  </si>
  <si>
    <t>1:30-2:30 Kehan Chen Change/Continuity v1</t>
  </si>
  <si>
    <t>5:00-7:00 Brainstorm Document Edits v3</t>
  </si>
  <si>
    <t>5:30-7:45 Mengyue Wu Deepening Essay v1</t>
  </si>
  <si>
    <t>7:45-8:45 Yuchao Cao AP History v1</t>
  </si>
  <si>
    <t>9:00-10:30 Huiting Zhou Visual Essay v1</t>
  </si>
  <si>
    <t>9:00-10:30 Yilun Zhang Art Essay v1</t>
  </si>
  <si>
    <t>Send Hu Ming Brainstorm Documentation for VIP Student (completed at 4:20)</t>
  </si>
  <si>
    <t>8:30-9:50 Yu Zheng Project Two v1</t>
  </si>
  <si>
    <t>8:00-9:30 TD Seminar with Lacey</t>
  </si>
  <si>
    <t>8:30-8:45 Emails/Job Diary</t>
  </si>
  <si>
    <t>10:30-11:00 Zeyuan Wu Rough Draft v1</t>
  </si>
  <si>
    <t>8:30-9:45 Emails, Yiyao Zhang TCDT #2 + Diagnostic Report</t>
  </si>
  <si>
    <t>9:50-10:00 Emails to Crystal re: TD Brainstorm Worksheet Test in Hangzhou</t>
  </si>
  <si>
    <t xml:space="preserve">9:30-11:00 Jiaxun Li Homelessness in Boston v3 </t>
  </si>
  <si>
    <t>8:45-10:30 Yuchao Cao Aztecs v3</t>
  </si>
  <si>
    <t>11:00-11:20 TD Seminar Feedback for Lacey</t>
  </si>
  <si>
    <t>9:45-10:00 Sang Essay v3</t>
  </si>
  <si>
    <t>10:00-11:00 Yue Xie Muhlenberg essay v1</t>
  </si>
  <si>
    <t>11:00-12:30 Junfeng Li v1</t>
  </si>
  <si>
    <t>10:50-11:15 Brief Briefing with Helen</t>
  </si>
  <si>
    <t>11:20-12:30 Zeyuan Wu Rough Draft v1</t>
  </si>
  <si>
    <t>10:00-10:30 Briefing with Helen</t>
  </si>
  <si>
    <t>11:00-12:30 Development of Brainstorming Document for Supplement Essays v1</t>
  </si>
  <si>
    <t>1:30-2:00 Brainstorming Instructions Documentation (in progress)</t>
  </si>
  <si>
    <t>11:15-11:45 Yuchao Cao Aztecs v3/AP History Research</t>
  </si>
  <si>
    <t>1:30-2:00 TC/TH Training Training with David</t>
  </si>
  <si>
    <t>10:30-11:15 Sang Essay v3</t>
  </si>
  <si>
    <t>1:30-2:00 Development of Brainstorming Document for Supplement Essays v2</t>
  </si>
  <si>
    <t xml:space="preserve">1:30-5:00 Zeyuan Wu Rough Draft v5 </t>
  </si>
  <si>
    <t>11-45-12:30 Cleo Levin Training (responses to questions)</t>
  </si>
  <si>
    <t>2:00-2:50 TC/TH Training Documents/First Stage email to Cleo</t>
  </si>
  <si>
    <t>11:15-12:00 Brainstorming Doc for Common App v4</t>
  </si>
  <si>
    <t>2:00-2:30 Sang RUG Letter v10</t>
  </si>
  <si>
    <t>5:00-5:20 Comments on Feiye's TD Student Instruction Sheet v4</t>
  </si>
  <si>
    <t>1:30-3:15 Cleo Levin Training (responses to questions/step 3 initiated)</t>
  </si>
  <si>
    <t>2:50-3:40 Zeyuan Wu Rough Draft v1</t>
  </si>
  <si>
    <t>12:00-12:30 Yi Mi Discipline Essay v1</t>
  </si>
  <si>
    <t>2:30-3:30 Cleo Levin Training (emails, question responses, instructions)</t>
  </si>
  <si>
    <t>5:20-5:30 Reviewed Emails and Documents from Feiye, David, Lacey</t>
  </si>
  <si>
    <t>3:15-4:00 Supplement Brainstorm Worksheet Edits (now on to v2)</t>
  </si>
  <si>
    <t>4:00-5:30 Emails, Yiyao Zhang TCDT #2</t>
  </si>
  <si>
    <t>1:30-3:15 Lacey Birthday/TD Seminar Presentation</t>
  </si>
  <si>
    <t>3:30-4:00 Development of Supplement App Brainstorming Doc v1</t>
  </si>
  <si>
    <t>4:00-4:45 Brainstorm Worksheet Instruction Sheet v1 Creation</t>
  </si>
  <si>
    <t>3:15-4:15 Yi Mi Discipline Essay v1</t>
  </si>
  <si>
    <t>4:00-4:30 TD Seminar Discussion with Lacey</t>
  </si>
  <si>
    <t>4:45-5:00 Trello Card Update, Phase 1 of Brainstorming Project complete</t>
  </si>
  <si>
    <t>4:30-5:30 Brainstorming Document Research (for supplemental essays, goal to finish document Wednesday)</t>
  </si>
  <si>
    <t>4:30-5:00 Finalized Supplement Brainstorm Document and sent out</t>
  </si>
  <si>
    <t>update Brainstorm trello card</t>
  </si>
  <si>
    <t>5:00-5:10 Setup new Apolish gmail account</t>
  </si>
  <si>
    <t>SEND JOB DIARY EVERYDAY</t>
  </si>
  <si>
    <t xml:space="preserve">5:30-5:40 Job Diary update, brainstorm with David about essay. </t>
  </si>
  <si>
    <t>8:30-9:00 Emails/Job diary</t>
  </si>
  <si>
    <t>8:45-9:00 Emails/Job diary</t>
  </si>
  <si>
    <t>8:30-11:00 Full Staff Meeting</t>
  </si>
  <si>
    <t>8:30-12:00 Briefing Preparation for Student</t>
  </si>
  <si>
    <t>8:20-9:00 Preparation for Brainstorm Meeting</t>
  </si>
  <si>
    <t>9:00-1:00 Full Staff Meeting</t>
  </si>
  <si>
    <t>9:00-10:15 Yue Zhang Rough Short Essay v1</t>
  </si>
  <si>
    <t>11:00-12:00 Emails, recap of Tasks requested in meeting, notes</t>
  </si>
  <si>
    <t>meeting with Helen to discuss and prepare for Friday briefing</t>
  </si>
  <si>
    <t>9:00-11:15 Brainstorm Session with Yiran Duanmu and her family</t>
  </si>
  <si>
    <t>2:00-3:30 Cleo Levin Training Responses, next step (Step 4)</t>
  </si>
  <si>
    <t>10:15-12:00 Yi Mi SCM v3</t>
  </si>
  <si>
    <t>12:10-12:40 Cleo Levin Training (reading notes)</t>
  </si>
  <si>
    <t>2:00-2:40 Meeting with Feiye and Lacey to discuss opinion on role of FT Writing Specialist</t>
  </si>
  <si>
    <t>11:15-12:15 Brainstorm Meeting Notes typed and sent out</t>
  </si>
  <si>
    <t>3:30-4:30 Yue Yu Comedy Essay v1</t>
  </si>
  <si>
    <t>12:00-12:30 Review of New Candidates</t>
  </si>
  <si>
    <t>1:45- 3:00 Cleo Levin Training (notes, question response, now on to step 5)</t>
  </si>
  <si>
    <t>2:40-4:20 Project Report/FT Specialist comments/questions email to Patrick/Ming</t>
  </si>
  <si>
    <t>1:15-1:30 Discussed Seminar #2 with Lacey</t>
  </si>
  <si>
    <t>4:30-5:30 Yue Xie Muhlenberg v3</t>
  </si>
  <si>
    <t>1:30-2:45 Review of New Candidates, sent comments to David</t>
  </si>
  <si>
    <t>3:00-4:00 Jiaxun Li Homeless in Boston v5</t>
  </si>
  <si>
    <t>4:20-4:40 Comments on Feiye's Diagnostic Report</t>
  </si>
  <si>
    <t>1:30-3:30 Completed outline for Yiran's essay, sent her materials to help with writing the essay</t>
  </si>
  <si>
    <t>2:50-4:20 Zhiying Yao Current Event #6 v3</t>
  </si>
  <si>
    <t>4:00-4:20 Reviewed new Diagnostic report</t>
  </si>
  <si>
    <t>4:40-6:00 Briefing and Essay Topic preparation for Yiran</t>
  </si>
  <si>
    <t>3:30-4:20 Jie Xiang Brainstorming Document review</t>
  </si>
  <si>
    <t>4:20-5:30 Update Brainstorm Docs (Common App Brainstorm Worksheet v4, Instruction Sheet v2)</t>
  </si>
  <si>
    <t>4:20-5:30 Reviewed New Candidates</t>
  </si>
  <si>
    <t>4:20-5:20 Cleo Levin Training Round 5, on to Final Round of Stage 1</t>
  </si>
  <si>
    <t>5:20-5:40 Jie Xiang Review, Emails, Job Diary review</t>
  </si>
  <si>
    <t>8:30-9:10 Training Samantha Kenny initiated, Step 1 sent</t>
  </si>
  <si>
    <t>8:30-9:00 Emails</t>
  </si>
  <si>
    <t>8:30-9:00 Email and Diary review</t>
  </si>
  <si>
    <t>8:00-9:00 TD seminar #2</t>
  </si>
  <si>
    <t>8:20-9:00 Worked on Consultants' gifts</t>
  </si>
  <si>
    <t>9:10-10:10 Training Stage 2 research/Jie Xiang Brainstorming review</t>
  </si>
  <si>
    <t>9:00-10:00 TD Seminar review, powerpoint practice</t>
  </si>
  <si>
    <t>9:00-10:00 Yue Yu UCD v3</t>
  </si>
  <si>
    <t>9:00-11:30 Team Meeting</t>
  </si>
  <si>
    <t>9:00-9:10 Tracking List updated</t>
  </si>
  <si>
    <t>10:10-11:00 Cleo Levin Training Stage 1 completed</t>
  </si>
  <si>
    <t xml:space="preserve">10:00-11:00  TD Seminar #2 practice with Lacey</t>
  </si>
  <si>
    <t>10:00-12:10 Completed Diagnostic Report Sample/Assessment of Issues</t>
  </si>
  <si>
    <t>11:30-12:30 Meeting debrief and project discussions</t>
  </si>
  <si>
    <t>9:10-10:30 Yue Yu Comedy v1</t>
  </si>
  <si>
    <t>11:00-12:30 Jie Xiang Brainstorming WS Review and Essay Idea Development</t>
  </si>
  <si>
    <t>11:00-11:50 Briefing with Helen</t>
  </si>
  <si>
    <t>12:10-12:45 Updated PT Tracking List/Discussed Diagnostic Report w/ Team</t>
  </si>
  <si>
    <t>1:30-2:30 Samantha Kenny Training step 1 completed, step 2 initiated</t>
  </si>
  <si>
    <t>10:30-12:20 Mengyue Wu Reckoning v1</t>
  </si>
  <si>
    <t>1:30-1:50 Jialu Zhao Essay v1</t>
  </si>
  <si>
    <t>11:50-12:30 Reviewed new projects and documents, talked to Cleo</t>
  </si>
  <si>
    <t>1:40-2:40 Reviewed TOK information and documents/Discussed with David</t>
  </si>
  <si>
    <t>2:30-3:50 Diagnostic Report Update v21, sent to company</t>
  </si>
  <si>
    <t>1:20-1:40 Lucille Wang Candidate Review</t>
  </si>
  <si>
    <t>1:50-2:15 Briefing w/ David re: TD Mock Editing Practice</t>
  </si>
  <si>
    <t>1:30-2:30 Reviewed Trello, Yue Yu UCD v1</t>
  </si>
  <si>
    <t>2:40-3:00 TD Seminar #2 dicussion/update with Lacey</t>
  </si>
  <si>
    <t>3:50-4:10 Prepared WC's gift</t>
  </si>
  <si>
    <t>1:40-3:30 Samantha Kenny Training Step 2, Stage 1</t>
  </si>
  <si>
    <t>2:15-3:00 Jialu Zhao NYU Essay</t>
  </si>
  <si>
    <t>2:30-4:00 Zhiying Yao Current Event #6 v5</t>
  </si>
  <si>
    <t>3:00-3:30 Brainstorming Email to Wendy</t>
  </si>
  <si>
    <t>4:10-5:00 Mengyue Wu Reckoning Progression v1</t>
  </si>
  <si>
    <t>3:30-4:50 Yue Zhang Communications Essay v1</t>
  </si>
  <si>
    <t>3:00-4:00 Maggie Whitehead essays (looking to see if samples work for TD Practice)</t>
  </si>
  <si>
    <t>4:00-4:40 New Candidate Review, Cassie and Nicola</t>
  </si>
  <si>
    <t>3:30-3:45 Jingtian Wu Princeton essays v3</t>
  </si>
  <si>
    <t>5:00-5:30 Brainstorm Product document review and questions</t>
  </si>
  <si>
    <t>4:50-5:40 Yi Mi SCM v5 (began work, will finish Monday)</t>
  </si>
  <si>
    <t>4:00-5:00 Meeting with Lacey re: TD Seminar #2</t>
  </si>
  <si>
    <t>4:40-5:30 Reviewed potential essays to convert for new Diagnostic report, began converting</t>
  </si>
  <si>
    <t>3:45-4:30 Brainstorm Document updates/uploads</t>
  </si>
  <si>
    <t>5:00-5:30 Reviewing Essays for Cleo Stage 2, reviewing interview candidates</t>
  </si>
  <si>
    <t>4:30-5:40 Jingtian Wu Princeton essays v3</t>
  </si>
  <si>
    <t>5:40-6:00 TD Seminar PPT updates</t>
  </si>
  <si>
    <t>8:20-9:30 Emails/YI Mi SCM v5</t>
  </si>
  <si>
    <t>8:30-10:00 Emails/Samantha Kenny Training Step 3</t>
  </si>
  <si>
    <t>8:30-10:15 Samantha Kenny Training/Training Program update</t>
  </si>
  <si>
    <t>8:30 - 12:30 Emails/TOK/IB research and overview document</t>
  </si>
  <si>
    <t>9:00-12:00 Team Meeting</t>
  </si>
  <si>
    <t>9:30-10:15 Briefing with Helen</t>
  </si>
  <si>
    <t>10:00-11:00 TOK Essay Research/Tips</t>
  </si>
  <si>
    <t>10:15-11:40 Yue Yu Comedy Essay v6</t>
  </si>
  <si>
    <t>1:30 - 2:30 Self Evaluation v1 completed</t>
  </si>
  <si>
    <t>12:00-12:30/1:30-2:30 Samantha Kenny Training, Step 6 assigned</t>
  </si>
  <si>
    <t>10:15-11:55 Yi Mi SCM v5/Letter v5</t>
  </si>
  <si>
    <t>11:00-12:00 Lacey Meeting for TD Seminar #3: Identity</t>
  </si>
  <si>
    <t>11:40-12:30 Essay Review for Mock Editing assignments</t>
  </si>
  <si>
    <t>2:30-4:20 Review David and Lacey's material for Friday</t>
  </si>
  <si>
    <t>2:30-3:30 Created Auto Table of Contents memo and sample</t>
  </si>
  <si>
    <t>11:55-12:40 Yi Chen Ways of Seeing Assignment #3 v1</t>
  </si>
  <si>
    <t>12:00-12:30 TOK project</t>
  </si>
  <si>
    <t>1:30-2:00 Mock Editing Sample (Some edits and clean-ups, sent to David)</t>
  </si>
  <si>
    <t>4:20-5:00 Review/Update/Polish Brainstorm Product Document</t>
  </si>
  <si>
    <t>3:30-3:40 Email Wendy, ask about Size worksheet and TOK information</t>
  </si>
  <si>
    <t>1:30-2:00 Jialu Zhao NYU v3</t>
  </si>
  <si>
    <t>1:30-1:50 Self-Introduction Email to Lacey</t>
  </si>
  <si>
    <t>2:00-3:20 Brainstorming Document Samples Edited, Templates created, uploaded to DB</t>
  </si>
  <si>
    <t>5:00-5:30 Review David and Lacey's material for tomorrow</t>
  </si>
  <si>
    <t>3:40-3:50 Update PT Specialist Spreadsheet</t>
  </si>
  <si>
    <t>2:00-2:45 Briefing with David (project review, mock editing samples, diagnostic)</t>
  </si>
  <si>
    <t>1:50-3:10 Size's Brainstorming Document review, Essay development</t>
  </si>
  <si>
    <t xml:space="preserve">3:20-5:30  TOK/IB Degree Materials Review/ Developed overview Document for Specialists</t>
  </si>
  <si>
    <t>3:50-4:30 Diagnostic Report and Sample updates</t>
  </si>
  <si>
    <t>2:45-4:00 Jialu Zhao NYU v3</t>
  </si>
  <si>
    <t>3:10-4:40 TOK Review</t>
  </si>
  <si>
    <t>4:30-5:30 Sat in on David's interview with Lucy</t>
  </si>
  <si>
    <t>4:00-4:20 Updated Job Diary with results of student questionnaire, fixed formatting</t>
  </si>
  <si>
    <t xml:space="preserve">4:40-5:30 TD Common Mistakes Assignment </t>
  </si>
  <si>
    <t xml:space="preserve"> </t>
  </si>
  <si>
    <t>4:20-5:30 TOK Notes/Research</t>
  </si>
  <si>
    <t>8:30-9:00 Emails/Job Diary</t>
  </si>
  <si>
    <t>8:30-9:00 Emails/Diagnostic Report discussion</t>
  </si>
  <si>
    <t>10:30 Briefing with Helen for Q1</t>
  </si>
  <si>
    <t>9:00-10:30 Yuchao Cao AP History DBQ v1</t>
  </si>
  <si>
    <t>9:00-11:00 Hu Jingjie Doll's House Essay v1</t>
  </si>
  <si>
    <t>successful supplement essay project</t>
  </si>
  <si>
    <t>10:30-11:20 Samantha Kenny Training, Stage 1 completed</t>
  </si>
  <si>
    <t>11:00-11:30 Mock Editing Sample Updates/send to David</t>
  </si>
  <si>
    <t>size shen</t>
  </si>
  <si>
    <t>11:20-12:15 Jialu Zhao NYU v5, NYU #2 v3</t>
  </si>
  <si>
    <t>11:30-11:50 Meeting w/ Lacey re: TD Seminar #3</t>
  </si>
  <si>
    <t>TOK review/finish trello card for thurs</t>
  </si>
  <si>
    <t>12:15-12:30 Feedback on Lacey's Assignments</t>
  </si>
  <si>
    <t>11:50-12:30 Created Diagnostic Report Guidelines document</t>
  </si>
  <si>
    <t>art history assignments for thurs</t>
  </si>
  <si>
    <t>1:30-4:00 Feedback on Lacey's Assignments</t>
  </si>
  <si>
    <t>1:30-2:00 Finished Collating Mock Editing Samples, sent to David</t>
  </si>
  <si>
    <t>film report assignments and handout</t>
  </si>
  <si>
    <t>4:00-5:30 Art History Assignment Development, Updated Assignment #1</t>
  </si>
  <si>
    <t>2:00-2:30 Updated Diagnostic Report Guidelines, Sent updated documents to team</t>
  </si>
  <si>
    <t>update current event assignments/respond to David's email</t>
  </si>
  <si>
    <t>2:30-3:00 TOK Review</t>
  </si>
  <si>
    <t>brainstorming meeting on Thursday</t>
  </si>
  <si>
    <t>3:00-3:30 Zhiying Yao Vegetarianism v1</t>
  </si>
  <si>
    <t>Send sample prompt and directions to hu Jingjie</t>
  </si>
  <si>
    <t>3:30-4:30 TD Seminar #3 Practice</t>
  </si>
  <si>
    <t>4:30-5:00 Zhiying Yao Vegetarianism v1</t>
  </si>
  <si>
    <t>5:00-5:30 Gerard Ackland New Candidate review</t>
  </si>
  <si>
    <t>THINKTOWN 2015 SECOND QUARTER JOB DIARY</t>
  </si>
  <si>
    <t>Most importantly educator needs to have a tolerant heart 
教育者首先要有一颗宽容的心</t>
  </si>
  <si>
    <t>8:00-9:20 TD Seminar #3/Review</t>
  </si>
  <si>
    <t>GOOD FRIDAY(NYO)</t>
  </si>
  <si>
    <t>9:00-10:00 Zhiying Yao Vegetarianism v1 from Ben</t>
  </si>
  <si>
    <t>9:20-9:30 Emails/Update Contact Spreadsheet</t>
  </si>
  <si>
    <t>10:00-10:30 Q1 Coaching Review</t>
  </si>
  <si>
    <t>9:30-11:15 Current Events Assignment Review/Notes</t>
  </si>
  <si>
    <t>10:30-11:30 Q1 Coaching Review with Helen</t>
  </si>
  <si>
    <t>11:15-12:00 Developed TOK Essay steps for Hu Jingjie/drafted Email/new documents</t>
  </si>
  <si>
    <t>11:30-12:30 Find essay/email Cleo/Samantha/assigned both of them first essay for Stage 2</t>
  </si>
  <si>
    <t>1:00-2:20 Collated/updated TOK Documents/Drafted email to Hangzhou</t>
  </si>
  <si>
    <t>crystal brainstorm worksheet</t>
  </si>
  <si>
    <t>1:30-5:00 Development of new Art History assignments</t>
  </si>
  <si>
    <t>2:20-2:40 Organized latest Brainstorm Documents</t>
  </si>
  <si>
    <t>5:00-5:10 Emails to Crystal and Hu Ming</t>
  </si>
  <si>
    <t>2:40-2:50 Updated PT WS Tracking List</t>
  </si>
  <si>
    <t>5:10-5:40 Powerpoint slides and TD seminar #3 review</t>
  </si>
  <si>
    <t>2:50-3:30 Reviewed new Brainstorming worksheets</t>
  </si>
  <si>
    <t>3:30-4:15 Brainstorming meeting with Lacey Round 1</t>
  </si>
  <si>
    <t>4:15-4:50 Updated Art History Assignments/Dropbox/Trello Cards</t>
  </si>
  <si>
    <t>4:50-5:15 Brainstorming Recap/Training Stage 2 for Lacey</t>
  </si>
  <si>
    <t>5:15-5:50 Final Review/Update of TOK Documents, Sent to Hangzhou, Trello completed</t>
  </si>
  <si>
    <t>TOMB-SWEEPING DAY(HZO)</t>
  </si>
  <si>
    <t>Sick Day</t>
  </si>
  <si>
    <t>8:30-9:15 Emails</t>
  </si>
  <si>
    <t>8:30-9:30 Emails/Size Shen prep</t>
  </si>
  <si>
    <t>8:20-10:20 Yi Mi Culture Analysis v1</t>
  </si>
  <si>
    <t>8:30-10:30 Jiaxun Li Mental Health v1</t>
  </si>
  <si>
    <t>9:15-12:15 Stage 2 Training feedback/new assignment for Cleo/Samantha</t>
  </si>
  <si>
    <t>9:30-10:00 Heming Zhu EAP Essay v1</t>
  </si>
  <si>
    <t>10:20-2:20 Samantha/Cleo Training and Discussion</t>
  </si>
  <si>
    <t>10:30-11:20 Current Event Research/Meeting</t>
  </si>
  <si>
    <t>12:15-12:35 Brainstorm Tips for Yue Yu</t>
  </si>
  <si>
    <t>10:00-11:00 Size Shen Brainstorm Conference</t>
  </si>
  <si>
    <t>2:20-4:20 Current Event Research/Prompts/Sent to David</t>
  </si>
  <si>
    <t>11:20-11:50 Jiaxun Li v1</t>
  </si>
  <si>
    <t>1:30-3:20 Yue Xie Research Paper v1</t>
  </si>
  <si>
    <t>11:00-12:30 Team Meeting</t>
  </si>
  <si>
    <t>4:20-5:15 Film Report Research/Document Creation</t>
  </si>
  <si>
    <t>11:50-12:30 Film Report Assignments</t>
  </si>
  <si>
    <t>3:20-3:45 Art Assignment edits</t>
  </si>
  <si>
    <t>1:30-2:30 Cleo Diagnostic Review/Email Responses</t>
  </si>
  <si>
    <t>5:15-5:30 Draft of Email to begin Lindsey Training</t>
  </si>
  <si>
    <t>1:30-2:15 New Candidate reviews/botes</t>
  </si>
  <si>
    <t>3:45-5:30 Size Shen Essay Ideas/preparation</t>
  </si>
  <si>
    <t>2:30-3:00 Began Film Report Research</t>
  </si>
  <si>
    <t>2:15-2:45 Current Event Review/Finalize</t>
  </si>
  <si>
    <t>3:00-4:00 Heming Zhu EAP Essay v1</t>
  </si>
  <si>
    <t>2:45-6:00 Film Report Document Work/Finalize</t>
  </si>
  <si>
    <t>4:00-4:30 Meeting with David re: Current Event Assignments</t>
  </si>
  <si>
    <t>6:00 - Sent out first step of Training for Lindsey</t>
  </si>
  <si>
    <t>4:30-5:40 Completed Size Shen Recap/Outline/Sent to Wendy</t>
  </si>
  <si>
    <t>6:05 -- Updated PT tracking list</t>
  </si>
  <si>
    <t>8:30-9:00 emails</t>
  </si>
  <si>
    <t>8:00-9:30 TD Seminar #4 with Hangzhou</t>
  </si>
  <si>
    <t>8:20-8:30 Samantha Introduction to Team</t>
  </si>
  <si>
    <t>9:00-11:00 Zhiying Yao Essay</t>
  </si>
  <si>
    <t>10:00-10:45 briefing with helen</t>
  </si>
  <si>
    <t>9:00-11:00 Office Meeting</t>
  </si>
  <si>
    <t>9:30-10:00 Emails</t>
  </si>
  <si>
    <t>8:30-12:00 Yue Yu UWM Honors v3, emails, training for Lindsey/Lilly</t>
  </si>
  <si>
    <t>11:00-12:30 Review Sample Essays for dropbox</t>
  </si>
  <si>
    <t>10:45-12:30review brainstorming documents from Crystal</t>
  </si>
  <si>
    <t>11:00-11:45 Yi Mi SCM Essay v7</t>
  </si>
  <si>
    <t>10:00-10:30 Email introducing Cleo</t>
  </si>
  <si>
    <t>12:00-12:30 Hu Ming's Student's Essay</t>
  </si>
  <si>
    <t>1:30-3:00 Cleo Training</t>
  </si>
  <si>
    <t>1:30-2:00 Sent out film reports</t>
  </si>
  <si>
    <t>11:45-12:15 Seminar Discussion with Lacey</t>
  </si>
  <si>
    <t>10:30-12:30 Huiting Zhou outline v1/emails/discussions</t>
  </si>
  <si>
    <t>1:30-2:30 Notes on Hu Ming's Student's Essay</t>
  </si>
  <si>
    <t>3:00-4:30 Samantha Training</t>
  </si>
  <si>
    <t>2:00-2:45 Brainstorm Session with Lacey</t>
  </si>
  <si>
    <t>1:25-2:00 Yi Mi SCM Essay v7</t>
  </si>
  <si>
    <t>1:30-2:30 Samantha Training/First student assignment</t>
  </si>
  <si>
    <t>2:30 Sent Art History Assignments to Zoe</t>
  </si>
  <si>
    <t>add ap essay and more to successful editing examples</t>
  </si>
  <si>
    <t>4:30-4:45 Emails</t>
  </si>
  <si>
    <t>2:45-5:30 Jiaxun Li essay</t>
  </si>
  <si>
    <t>2:00-3:15 TD seminar 4 rehearsal</t>
  </si>
  <si>
    <t>2:30-4:00 Cleo Levin Training</t>
  </si>
  <si>
    <t>2:30-4:30 Zhiying Yao Vegetarinism v5</t>
  </si>
  <si>
    <t>4:45-5:30 Sample Essays/word versions of pdf research</t>
  </si>
  <si>
    <t>3:15-3:50 Yi Mi SCM Essay v7</t>
  </si>
  <si>
    <t>4:00-5:00 Assigned students/started tracking list</t>
  </si>
  <si>
    <t>4:30-5:30 Xiaojing Zhuo comments v1</t>
  </si>
  <si>
    <t xml:space="preserve">3:50-4:45 Lindsey Smith Training Step 1 </t>
  </si>
  <si>
    <t>5:00-5:30 Began Brainstorming Memo</t>
  </si>
  <si>
    <t>check with wendy about hu jingjie tok</t>
  </si>
  <si>
    <t>pt tracking list</t>
  </si>
  <si>
    <t>4:45-5:15 Assigned First Student to Cleo</t>
  </si>
  <si>
    <t>add track change notes re: grammar for ming student</t>
  </si>
  <si>
    <t>5:15-5:30 Began Training for Lilly Lu</t>
  </si>
  <si>
    <t>edit client consultation form</t>
  </si>
  <si>
    <t>8:30-9:00 Emails/Diary/Consultant Communication</t>
  </si>
  <si>
    <t>9:00-9:30 Emails/Wechats/Assignments</t>
  </si>
  <si>
    <t>8:30-10:45 Yi Mi Culture Analysis Essay v3</t>
  </si>
  <si>
    <t>8:20-8:45 Emails</t>
  </si>
  <si>
    <t>8:30-9:45 Emails/Supplement Essay work</t>
  </si>
  <si>
    <t>9:00-10:00 Lilly Lu Training Stage 1 Step 1</t>
  </si>
  <si>
    <t>9:30-12:30 Yi Mi SCM v9 (2000 words!)</t>
  </si>
  <si>
    <t>10:45-11:00 Reviewed Cleo's first feedback</t>
  </si>
  <si>
    <t>8:45-10:00 Yue Yu Comedy v7</t>
  </si>
  <si>
    <t>9:45-11:15 Yi Mi HW3 v1</t>
  </si>
  <si>
    <t>10:00-12:00 Lindsey Smith Training Stage 1 Step 2</t>
  </si>
  <si>
    <t>1:30-3:00 Yi Mi Letter 3 v1</t>
  </si>
  <si>
    <t>11:00-11:30 Cleo TC/TH Training finished</t>
  </si>
  <si>
    <t>10:00-12:45 FT Brainstorming Office Memo v1</t>
  </si>
  <si>
    <t>11:15-12:30 Supplement Essay Projects (Yue Yu, etc.)</t>
  </si>
  <si>
    <t>12:00-12:30 Assigned Xiao Jiang to Maggie</t>
  </si>
  <si>
    <t>3:00-5:00 Jiaxun Li Schools Essay v5</t>
  </si>
  <si>
    <t>11:30-12:15 Samantha TC/TH Training finished</t>
  </si>
  <si>
    <t>1:45-3:45 Yu Zheng Project One v1</t>
  </si>
  <si>
    <t>1:30-2:00 Training Essay organize/upload to FT folder</t>
  </si>
  <si>
    <t>1:30-3:30 Yi Chen Speech v1</t>
  </si>
  <si>
    <t>5:00-5:30 Yi Mi Fashion Essay v3</t>
  </si>
  <si>
    <t>12:15-12:30 Lindsey Stage 1, Step 3 training</t>
  </si>
  <si>
    <t>3:45-5:30 Successful Supplement project (Jiaxun Li-Tufts)</t>
  </si>
  <si>
    <t>2:00-5:30 Supplement Essay Work/Sent out to team</t>
  </si>
  <si>
    <t>3:30-5:30 Yue Yu CLSHP v5</t>
  </si>
  <si>
    <t>1:30-2:30 Lindsey Stage 1, Step 3 Training</t>
  </si>
  <si>
    <t>5:30-5:40 Updated FT tracking list</t>
  </si>
  <si>
    <t>2:30 - 3:00 Developed English Verson of Consultation Form</t>
  </si>
  <si>
    <t>3:00-4:40 Team Meeting</t>
  </si>
  <si>
    <t>essay projects</t>
  </si>
  <si>
    <t>4:40-5:30 Successul Supplement Project Research</t>
  </si>
  <si>
    <t>upload essays to FT folder</t>
  </si>
  <si>
    <t>8:30-9:30 Emails/Lindsey Smith Stage 1 Training Complete</t>
  </si>
  <si>
    <t>8:20-8:40 Emails</t>
  </si>
  <si>
    <t>8:30-9:00 Emails/Review Meeting Material</t>
  </si>
  <si>
    <t>8:00-9:30 AM TD Seminar #5</t>
  </si>
  <si>
    <t>huiting zhou essay</t>
  </si>
  <si>
    <t>9:30-12:00 Lilly Lu Training Step 2, Stage 1 Training</t>
  </si>
  <si>
    <t>8:40-10:30 Supplement Essay project (Indiana, Duke, etc.)</t>
  </si>
  <si>
    <t>9:00-11:20 NYO Office Meeting</t>
  </si>
  <si>
    <t>9:30-9:40 Facetime with Lucas (remember notes about jiaxun)</t>
  </si>
  <si>
    <t>improve TOK procedure document</t>
  </si>
  <si>
    <t>12:00-12:30 Zhiying Yao Vegetarianism v7</t>
  </si>
  <si>
    <t>10:30-11:00 PPT review</t>
  </si>
  <si>
    <t>11:20-12:30 Yi Chen Art History Essay v1</t>
  </si>
  <si>
    <t>9:40-9:55 Organized and sent Word docs to Wendy</t>
  </si>
  <si>
    <t>lilly training</t>
  </si>
  <si>
    <t>1:30-2:30 Zhiying Yao Vegetarnism v7</t>
  </si>
  <si>
    <t>11:00-12:30 TD Seminar #5 rehearsal</t>
  </si>
  <si>
    <t>1:30-2:00 Yi Chen Art History Essay v1</t>
  </si>
  <si>
    <t>9:55-11:30 Yi Mi Remixing Literacies v1</t>
  </si>
  <si>
    <t>check in with cleo</t>
  </si>
  <si>
    <t>2:30-3:00 Size Shen Review/Forward to Lacey</t>
  </si>
  <si>
    <t>1:30-1:45 Sent Lindsey Stage 2 of training</t>
  </si>
  <si>
    <t>11:30-12:30 Emails (school prompt list), Review colleague materials, began Lindsey round 2</t>
  </si>
  <si>
    <t>3:00-3:40 Supplement Essay work/Requests from lacey</t>
  </si>
  <si>
    <t>1:45-2:20 Supplement Essays</t>
  </si>
  <si>
    <t>2:30-4:00 Yi Chen Art History Essay v1</t>
  </si>
  <si>
    <t>1:30-3:30 Lindsey Training Stage 2, Essay 1 (Diagnostic Report)</t>
  </si>
  <si>
    <t>lucas coments about jiaxun</t>
  </si>
  <si>
    <t>3:40-4:00 Reviewed Seminar PPT</t>
  </si>
  <si>
    <t>2:20-2:40 Review students to transfer to Samantha</t>
  </si>
  <si>
    <t>4:00-5:15 Yi Mi Remix Letter v1</t>
  </si>
  <si>
    <t>3:30-5:00 Size Shen ToK Response</t>
  </si>
  <si>
    <t>new name for semi-auto email</t>
  </si>
  <si>
    <t>4:15-5:00 PPT Seminar Meeting with Lacey</t>
  </si>
  <si>
    <t>2:40-5:30 Supplement Essay Project (Lehigh, Wheaton, etc.)</t>
  </si>
  <si>
    <t>5:15-5:30 Began writing feedback for Size Shen</t>
  </si>
  <si>
    <t>5:00-5:30 Supplement/UC Essay review feedback for David</t>
  </si>
  <si>
    <t>english version of client form</t>
  </si>
  <si>
    <t>5:00-5:30 Supplement Essay (Purdue)</t>
  </si>
  <si>
    <t>size shen TOK review</t>
  </si>
  <si>
    <t>5:30-5:35 Email Samantha about Zhiying, send docs</t>
  </si>
  <si>
    <t>size shen TOK review/next steps</t>
  </si>
  <si>
    <t>check in with cleo/lilly by end of week</t>
  </si>
  <si>
    <t>samantha's bday</t>
  </si>
  <si>
    <t>MEMORIAL DAY(NYO)</t>
  </si>
  <si>
    <t>The group to send students to test in HK.</t>
  </si>
  <si>
    <t>DRAGON BOAT FESTIVAL(HZO)</t>
  </si>
  <si>
    <t>08:00-09:45STAFF MEETING</t>
  </si>
  <si>
    <t>THINKTOWN 2015 FOURTH QUARTER JOB DIARY</t>
  </si>
  <si>
    <t>Interest is the key to persistence
兴趣是一种恒久的坚持</t>
  </si>
  <si>
    <t>CHINESE NATIONAL DAY(HZO)</t>
  </si>
  <si>
    <t>SAT trip to HK</t>
  </si>
  <si>
    <t>LITTLE DOLPHINE TRAINING</t>
  </si>
  <si>
    <t>AFTERNOON:LITTLE DOLPHINE</t>
  </si>
  <si>
    <t>THANKSGIVING DAY(NYO)</t>
  </si>
  <si>
    <t>CHRISTMAS EVE(NYO)</t>
  </si>
  <si>
    <t>CHRISTMAS DAY(NYO)</t>
  </si>
  <si>
    <t xml:space="preserve">8:30-12:15SUMMARIZATION CONVENTION </t>
  </si>
  <si>
    <t>13:30-15:30STAFF MEETING</t>
  </si>
  <si>
    <t>16:00-20:30ANNUAL MEETING</t>
  </si>
  <si>
    <t>Thinktwon NY Writing Specialist Workload Summary</t>
  </si>
  <si>
    <t>Specialist</t>
  </si>
  <si>
    <t>Student's ID</t>
  </si>
  <si>
    <t>Student's Name</t>
  </si>
  <si>
    <t>Consultant</t>
  </si>
  <si>
    <t>Date Received</t>
  </si>
  <si>
    <t>Date replied</t>
  </si>
  <si>
    <t>No. of Articles</t>
  </si>
  <si>
    <t>No. of Words</t>
  </si>
  <si>
    <t>Base</t>
  </si>
  <si>
    <t>Weekend/Holiday</t>
  </si>
  <si>
    <t>Bonus 1</t>
  </si>
  <si>
    <t>Student's Evaluation</t>
  </si>
  <si>
    <t>Bonus 2</t>
  </si>
  <si>
    <t>Editing Hours</t>
  </si>
  <si>
    <t>Hours(including non-editing work)</t>
  </si>
  <si>
    <t>Key words of Article</t>
  </si>
  <si>
    <t>Benjamin Krusling</t>
  </si>
  <si>
    <t>TD0124</t>
  </si>
  <si>
    <t>Jingyi Ren</t>
  </si>
  <si>
    <t>Xiujun Dai(Teresa)</t>
  </si>
  <si>
    <t>10/24/2013</t>
  </si>
  <si>
    <t>10/25/2013</t>
  </si>
  <si>
    <t>N</t>
  </si>
  <si>
    <t>Commonapp Main Essay v1</t>
  </si>
  <si>
    <t>10/24/2014</t>
  </si>
  <si>
    <t>10/25/2014</t>
  </si>
  <si>
    <t>UFL Essay v1</t>
  </si>
  <si>
    <t>10/28/2013</t>
  </si>
  <si>
    <t>Commonapp Main Essay v3</t>
  </si>
  <si>
    <t>UFL Essay v3</t>
  </si>
  <si>
    <t>TD0059</t>
  </si>
  <si>
    <t>Yun Zhang</t>
  </si>
  <si>
    <t>Anqi Wang(Cecilia)/Rui Li (Rickey)</t>
  </si>
  <si>
    <t>TD0034</t>
  </si>
  <si>
    <t>Yiming Ye</t>
  </si>
  <si>
    <t>Xiaodan Luo(Terri)</t>
  </si>
  <si>
    <t>Personal Statement v1</t>
  </si>
  <si>
    <t>TD0037</t>
  </si>
  <si>
    <t>Ruizhe Chen</t>
  </si>
  <si>
    <t>10/27/2013</t>
  </si>
  <si>
    <t>Main Essay v1</t>
  </si>
  <si>
    <t>TD0132</t>
  </si>
  <si>
    <t>Yinxuan Gu</t>
  </si>
  <si>
    <t>Wenwen Chen(Wendy)</t>
  </si>
  <si>
    <t>10/29/2013</t>
  </si>
  <si>
    <t>TD0102</t>
  </si>
  <si>
    <t>Yufeng Mao</t>
  </si>
  <si>
    <t>TD0139</t>
  </si>
  <si>
    <t>Wenjue Chen</t>
  </si>
  <si>
    <t>10/30/2013</t>
  </si>
  <si>
    <t>TD0142</t>
  </si>
  <si>
    <t>Hongyi Wang</t>
  </si>
  <si>
    <t>Y</t>
  </si>
  <si>
    <t>U.Michigan Supplement Question 1 v1</t>
  </si>
  <si>
    <t>Main Essay v3</t>
  </si>
  <si>
    <t>10/31/2013</t>
  </si>
  <si>
    <t>U Michigan Supplement Question 2 v1</t>
  </si>
  <si>
    <t>PU and BU Supplements v1</t>
  </si>
  <si>
    <t>TD0144</t>
  </si>
  <si>
    <t>Yue Zhang</t>
  </si>
  <si>
    <t>11/1/2013</t>
  </si>
  <si>
    <t>THE#1 Main Essay V1</t>
  </si>
  <si>
    <t>TD0145</t>
  </si>
  <si>
    <t>Yi Mi</t>
  </si>
  <si>
    <t>BU Supplement v1</t>
  </si>
  <si>
    <t>TD0135</t>
  </si>
  <si>
    <t>Qingyin Zhang</t>
  </si>
  <si>
    <t>Wenwen Chen(Wendy)/Rui Li (Rickey)</t>
  </si>
  <si>
    <t>TD0045</t>
  </si>
  <si>
    <t>Jiacheng Shuai</t>
  </si>
  <si>
    <t>Supplemental Essay v1</t>
  </si>
  <si>
    <t>Main Essay v5</t>
  </si>
  <si>
    <t>PU and BU Supplements v3</t>
  </si>
  <si>
    <t>TD0140</t>
  </si>
  <si>
    <t>Xuewen Qiu</t>
  </si>
  <si>
    <t>Fangqi Fang (Maggie)</t>
  </si>
  <si>
    <t>Main Essay UCI v1</t>
  </si>
  <si>
    <t>Supplemental Essay for UCI v1</t>
  </si>
  <si>
    <t>Supplemental Essay for BU v1</t>
  </si>
  <si>
    <t>Personal Statement V1</t>
  </si>
  <si>
    <t>TD0022</t>
  </si>
  <si>
    <t>Gang Feng</t>
  </si>
  <si>
    <t>11/5/2013</t>
  </si>
  <si>
    <t>11/6/2013</t>
  </si>
  <si>
    <t>MSU supplement v1</t>
  </si>
  <si>
    <t>11/7/2013</t>
  </si>
  <si>
    <t>Essay for UIUC V1</t>
  </si>
  <si>
    <t>Essay for MSU V1</t>
  </si>
  <si>
    <t>PU and BU Supplements v5</t>
  </si>
  <si>
    <t>TD0143</t>
  </si>
  <si>
    <t>Yixue Zhu</t>
  </si>
  <si>
    <t>Taowei Xie (Ken)</t>
  </si>
  <si>
    <t>Commonapp &amp; NW supp essay V1</t>
  </si>
  <si>
    <t>Rui Li (Rickey)</t>
  </si>
  <si>
    <t>Pitzer Supplement v1</t>
  </si>
  <si>
    <t>TD0093</t>
  </si>
  <si>
    <t>Yu Zheng</t>
  </si>
  <si>
    <t>Anqi Wang (Cecilia)</t>
  </si>
  <si>
    <t>11/8/2013</t>
  </si>
  <si>
    <t>Madison Essay Part 1 v1</t>
  </si>
  <si>
    <t>Washington Essay v1</t>
  </si>
  <si>
    <t>Main Essay v7</t>
  </si>
  <si>
    <t>TD0141</t>
  </si>
  <si>
    <t>Zhenni Ye</t>
  </si>
  <si>
    <t>Commonapp Essay v1</t>
  </si>
  <si>
    <t>PU and BU Supplements v7</t>
  </si>
  <si>
    <t>TD0138</t>
  </si>
  <si>
    <t>Yibin Wu</t>
  </si>
  <si>
    <t>TD0130</t>
  </si>
  <si>
    <t>Jiaheng Zhang</t>
  </si>
  <si>
    <t>Main Essay V1</t>
  </si>
  <si>
    <t>Yue Zhang2</t>
  </si>
  <si>
    <t>11/11/2013</t>
  </si>
  <si>
    <t>THE#1 Main Essay V3</t>
  </si>
  <si>
    <t>THE#1 Main Essay V5</t>
  </si>
  <si>
    <t>11/9/2013</t>
  </si>
  <si>
    <t>11/10/2013</t>
  </si>
  <si>
    <t>11/12/2013</t>
  </si>
  <si>
    <t>Pitzer Supplement v3</t>
  </si>
  <si>
    <t>UCI Essay V3</t>
  </si>
  <si>
    <t>11/13/2013</t>
  </si>
  <si>
    <t>Pitzer Supplement v5</t>
  </si>
  <si>
    <t>11/14/2013</t>
  </si>
  <si>
    <t>TD0035</t>
  </si>
  <si>
    <t>Shiping Xu</t>
  </si>
  <si>
    <t>11/18/2013</t>
  </si>
  <si>
    <t>Rice Essays v1</t>
  </si>
  <si>
    <t>11/15/2013</t>
  </si>
  <si>
    <t>Personal Statement v3</t>
  </si>
  <si>
    <t>BU Supplement v3</t>
  </si>
  <si>
    <t>11/17/2013</t>
  </si>
  <si>
    <t>Main Essay V3</t>
  </si>
  <si>
    <t>Personal Statement V3</t>
  </si>
  <si>
    <t>Supplemental Essay V3</t>
  </si>
  <si>
    <t>UC Essay v1</t>
  </si>
  <si>
    <t>GWU+UW Essay V1</t>
  </si>
  <si>
    <t>Main Essay v9</t>
  </si>
  <si>
    <t>11/19/2013</t>
  </si>
  <si>
    <t>11/20/2013</t>
  </si>
  <si>
    <t>TEMP</t>
  </si>
  <si>
    <t>Yifei Chen</t>
  </si>
  <si>
    <t>Commonapp Essay v3</t>
  </si>
  <si>
    <t>UCI Essay v5</t>
  </si>
  <si>
    <t>11/21/2013</t>
  </si>
  <si>
    <t>USD Essay v1</t>
  </si>
  <si>
    <t>UC Essays v1</t>
  </si>
  <si>
    <t>TD0149</t>
  </si>
  <si>
    <t>Panni Zheng</t>
  </si>
  <si>
    <t>PSU Essay v1</t>
  </si>
  <si>
    <t>TD0150</t>
  </si>
  <si>
    <t>TD0151</t>
  </si>
  <si>
    <t>UW Essays v1</t>
  </si>
  <si>
    <t>11/22/2013</t>
  </si>
  <si>
    <t>11/23/2013</t>
  </si>
  <si>
    <t>Main Essay v6</t>
  </si>
  <si>
    <t>UC Essay v3</t>
  </si>
  <si>
    <t>MSU+UW v1</t>
  </si>
  <si>
    <t>UO Essay v1</t>
  </si>
  <si>
    <t>UIUC Essay v1</t>
  </si>
  <si>
    <t>University of Oregon Essay v1</t>
  </si>
  <si>
    <t>U. Colorado Boulder essay v1</t>
  </si>
  <si>
    <t>11/25/2013</t>
  </si>
  <si>
    <t>Commonapp Essay v5</t>
  </si>
  <si>
    <t>11/24/2013</t>
  </si>
  <si>
    <t>Rutgers Essay v1</t>
  </si>
  <si>
    <t>USD Essay v3</t>
  </si>
  <si>
    <t>UC Prompt v1</t>
  </si>
  <si>
    <t>UC Essays v3</t>
  </si>
  <si>
    <t>UO Essay v3</t>
  </si>
  <si>
    <t>THE#1 Main Essay v9</t>
  </si>
  <si>
    <t>Personal Statement v5</t>
  </si>
  <si>
    <t>University of Missouri Essay v1</t>
  </si>
  <si>
    <t>11/26/2013</t>
  </si>
  <si>
    <t>University of Oregon Essay v3</t>
  </si>
  <si>
    <t>MSU PS V1</t>
  </si>
  <si>
    <t>PS V5</t>
  </si>
  <si>
    <t>UCI Essay v7</t>
  </si>
  <si>
    <t>U. Colorado Boulder essay v3</t>
  </si>
  <si>
    <t>11/29/2013</t>
  </si>
  <si>
    <t>Main Essay v8</t>
  </si>
  <si>
    <t>UC Essay v5</t>
  </si>
  <si>
    <t>11/27/2013</t>
  </si>
  <si>
    <t>TD0100</t>
  </si>
  <si>
    <t>Jian Wang</t>
  </si>
  <si>
    <t>Wenwen Chen(Wendy)/Taowei Xie (Ken)</t>
  </si>
  <si>
    <t>H</t>
  </si>
  <si>
    <t>Rutgers Essay v3</t>
  </si>
  <si>
    <t>Main Essay v11</t>
  </si>
  <si>
    <t>Personal Statement v7</t>
  </si>
  <si>
    <t>University of Missouri Essay v3</t>
  </si>
  <si>
    <t>11/28/2013</t>
  </si>
  <si>
    <t>UC Essays v5</t>
  </si>
  <si>
    <t xml:space="preserve">TD0145 </t>
  </si>
  <si>
    <t>PS v7</t>
  </si>
  <si>
    <t>UW Essay v3</t>
  </si>
  <si>
    <t>12/3/2013</t>
  </si>
  <si>
    <t>USD Essay v5</t>
  </si>
  <si>
    <t>University of Oregon Essay v5</t>
  </si>
  <si>
    <t>12/2/2013</t>
  </si>
  <si>
    <t>Syracuse Supplement v1</t>
  </si>
  <si>
    <t>USD Part 2 V1</t>
  </si>
  <si>
    <t>12/5/2013</t>
  </si>
  <si>
    <t>Main Essay v10</t>
  </si>
  <si>
    <t>Purdue Drexel Delaware Minnesota Essays v1</t>
  </si>
  <si>
    <t>Binghamton Essay v1</t>
  </si>
  <si>
    <t>Personal Statement v9</t>
  </si>
  <si>
    <t>University of Missouri essay v5</t>
  </si>
  <si>
    <t>12/4/2013</t>
  </si>
  <si>
    <t>Michigan State University essay v1</t>
  </si>
  <si>
    <t>University of Colorado Boulder Part 2 essay v1</t>
  </si>
  <si>
    <t>NA</t>
  </si>
  <si>
    <t>Cheng Xu</t>
  </si>
  <si>
    <t>NA (Hailian Zhou)</t>
  </si>
  <si>
    <t>NYU Essay v1</t>
  </si>
  <si>
    <t>Commonapp Essay v7</t>
  </si>
  <si>
    <t>Xiujun Dai</t>
  </si>
  <si>
    <t>Main Essay v13</t>
  </si>
  <si>
    <t>Bryn Mawr, Rochester, Boston V1</t>
  </si>
  <si>
    <t>TD0159</t>
  </si>
  <si>
    <t>Tianen Chen</t>
  </si>
  <si>
    <t>12/6/2013</t>
  </si>
  <si>
    <t>12/8/2013</t>
  </si>
  <si>
    <t>UO Essay v7</t>
  </si>
  <si>
    <t>University of Oregon Essay v7</t>
  </si>
  <si>
    <t>University of Colorado Boulder Part 2 essay v3</t>
  </si>
  <si>
    <t>Bryn Mawr, Rochester, Boston V3</t>
  </si>
  <si>
    <t>12/9/2013</t>
  </si>
  <si>
    <t>UIUC Essays v1</t>
  </si>
  <si>
    <t>Xi Wang</t>
  </si>
  <si>
    <t>12/7/2013</t>
  </si>
  <si>
    <t>Purdue Drexel Delaware Essays v3</t>
  </si>
  <si>
    <t>UMTC Essay v1</t>
  </si>
  <si>
    <t>Binghamton Essay v3</t>
  </si>
  <si>
    <t>12/10/2013</t>
  </si>
  <si>
    <t>Denver Essay v1</t>
  </si>
  <si>
    <t>12/11/2013</t>
  </si>
  <si>
    <t>University of Oregon Essay v9</t>
  </si>
  <si>
    <t>Commonapp essay v9</t>
  </si>
  <si>
    <t>UMTC Essay v3</t>
  </si>
  <si>
    <t>Brandeis and BU v1</t>
  </si>
  <si>
    <t>TD0161</t>
  </si>
  <si>
    <t>12/12/2013</t>
  </si>
  <si>
    <t>William and Mary essay v1</t>
  </si>
  <si>
    <t>Michigan State and Boston v1</t>
  </si>
  <si>
    <t>12/13/2013</t>
  </si>
  <si>
    <t>MSU PS v1</t>
  </si>
  <si>
    <t>Zige Liu</t>
  </si>
  <si>
    <t>Dissertation v1(81pages)</t>
  </si>
  <si>
    <t>Denver Essay v3</t>
  </si>
  <si>
    <t>BU Essay v3</t>
  </si>
  <si>
    <t>12/14/2013</t>
  </si>
  <si>
    <t>12/16/2013</t>
  </si>
  <si>
    <t>Drexel Purdue Essays v5</t>
  </si>
  <si>
    <t>William and Mary essay v3</t>
  </si>
  <si>
    <t>Michigan State and Boston v3</t>
  </si>
  <si>
    <t>Rhodes and Beloit Essays v1</t>
  </si>
  <si>
    <t>12/15/2013</t>
  </si>
  <si>
    <t>UBC essay v1</t>
  </si>
  <si>
    <t>Personal statement v5</t>
  </si>
  <si>
    <t>12/17/2013</t>
  </si>
  <si>
    <t>UIUC essay v3</t>
  </si>
  <si>
    <t>Denver Essay v5</t>
  </si>
  <si>
    <t>Common Essay v5</t>
  </si>
  <si>
    <t>MSU PS v3</t>
  </si>
  <si>
    <t>Xiner Xu</t>
  </si>
  <si>
    <t>Emory Supp v1</t>
  </si>
  <si>
    <t>William and Mary Essay v5</t>
  </si>
  <si>
    <t>12/18/2013</t>
  </si>
  <si>
    <t>USC Supplements v1</t>
  </si>
  <si>
    <t>UWM Supps v1</t>
  </si>
  <si>
    <t>Common Main Essay v5</t>
  </si>
  <si>
    <t>BU Essay v1</t>
  </si>
  <si>
    <t>12/19/2013</t>
  </si>
  <si>
    <t>Michigan State and Boston v5</t>
  </si>
  <si>
    <t>Rhodes and Beloit Essays v3</t>
  </si>
  <si>
    <t>Madison Essay v3</t>
  </si>
  <si>
    <t>UIUC v3</t>
  </si>
  <si>
    <t>Emory Supps v1</t>
  </si>
  <si>
    <t>UIUC Essay v5</t>
  </si>
  <si>
    <t>UIUC Supp1 &amp; Rochester v1</t>
  </si>
  <si>
    <t>Commonapp Essay v11</t>
  </si>
  <si>
    <t>12/21/2013</t>
  </si>
  <si>
    <t>Supplement Essay of Syracuse Part 1 v3</t>
  </si>
  <si>
    <t>CMU essay v1</t>
  </si>
  <si>
    <t>12/20/2013</t>
  </si>
  <si>
    <t>Colorado Essay v1</t>
  </si>
  <si>
    <t>Supplement Essay of Syracuse Part 2 v3</t>
  </si>
  <si>
    <t>Main Essay2 v1</t>
  </si>
  <si>
    <t>12/28/2013</t>
  </si>
  <si>
    <t>12/30/2013</t>
  </si>
  <si>
    <t>Syracuse Essays v1</t>
  </si>
  <si>
    <t>UIUC Supp2 v1</t>
  </si>
  <si>
    <t>UIUC Supp1 v3</t>
  </si>
  <si>
    <t>Notre Dame and Tufts supp v1</t>
  </si>
  <si>
    <t>Rice Supps v1</t>
  </si>
  <si>
    <t>Tufts and Brandeis Supps v1</t>
  </si>
  <si>
    <t>12/29/2013</t>
  </si>
  <si>
    <t>Syracuse University Essays v1</t>
  </si>
  <si>
    <t>Syracuse Essays v5</t>
  </si>
  <si>
    <t>Emory Supps v3</t>
  </si>
  <si>
    <t>Zeyuan Wu</t>
  </si>
  <si>
    <t>12/31/2013</t>
  </si>
  <si>
    <t>1/2/2013</t>
  </si>
  <si>
    <t>Madison Essay v5</t>
  </si>
  <si>
    <t>1/1/2014</t>
  </si>
  <si>
    <t>Bently Essays v1</t>
  </si>
  <si>
    <t>Boston Essay v1</t>
  </si>
  <si>
    <t>1/3/2014</t>
  </si>
  <si>
    <t>1/6/2014</t>
  </si>
  <si>
    <t>Vegetarianism v1</t>
  </si>
  <si>
    <t>1/4/2014</t>
  </si>
  <si>
    <t>MSU and Rhodes Essayv1</t>
  </si>
  <si>
    <t>USC Supp1 and UGA Supp1 v1</t>
  </si>
  <si>
    <t>1/7/2014</t>
  </si>
  <si>
    <t>UD and Common Essays v1</t>
  </si>
  <si>
    <t>VPI Essay v1</t>
  </si>
  <si>
    <t>TD0171</t>
  </si>
  <si>
    <t>1/5/2014</t>
  </si>
  <si>
    <t>Oberlin and Union Essays v1</t>
  </si>
  <si>
    <t>Kaike Chen</t>
  </si>
  <si>
    <t>Tennis Essay v1</t>
  </si>
  <si>
    <t>1/8/2014</t>
  </si>
  <si>
    <t>GWU Essay v1</t>
  </si>
  <si>
    <t>Common Main and Emory Essays v1</t>
  </si>
  <si>
    <t>Common Main and Emory Essays v2</t>
  </si>
  <si>
    <t>Virginia Tech v1</t>
  </si>
  <si>
    <t>1/9/2014</t>
  </si>
  <si>
    <t>UBC Essay v3</t>
  </si>
  <si>
    <t>Colgate Essay v1</t>
  </si>
  <si>
    <t>TC0051</t>
  </si>
  <si>
    <t>Yi Chen</t>
  </si>
  <si>
    <t>1/10/2014</t>
  </si>
  <si>
    <t>1/15/2014</t>
  </si>
  <si>
    <t>Sunrise Essay v1</t>
  </si>
  <si>
    <t>Holyoke Essay v1</t>
  </si>
  <si>
    <t>1/12/2014</t>
  </si>
  <si>
    <t xml:space="preserve">Common Main and Emory Essays  v3</t>
  </si>
  <si>
    <t>1/11/2014</t>
  </si>
  <si>
    <t>UGA Supp1v2 and UGA Supp2 v1</t>
  </si>
  <si>
    <t>1/14/2014</t>
  </si>
  <si>
    <t>UWM Supps v3</t>
  </si>
  <si>
    <t>UD and Common Essays v3</t>
  </si>
  <si>
    <t>VPI Essay v3</t>
  </si>
  <si>
    <t>Mount Holyoke Essay v3</t>
  </si>
  <si>
    <t>Wellesley Essay v1</t>
  </si>
  <si>
    <t>Madison Essay v7</t>
  </si>
  <si>
    <t>1/13/2014</t>
  </si>
  <si>
    <t>Oberlin and Union Essays v3</t>
  </si>
  <si>
    <t>Purdue and MSU Essays v1</t>
  </si>
  <si>
    <t>MSU and Rhodes Essay v3</t>
  </si>
  <si>
    <t>UPWL Essay v1</t>
  </si>
  <si>
    <t>Colgate Essay v3</t>
  </si>
  <si>
    <t>Purdue Essay v1</t>
  </si>
  <si>
    <t>Common Main and Emory Essays v5</t>
  </si>
  <si>
    <t>AU v1</t>
  </si>
  <si>
    <t>Albany Essay v1</t>
  </si>
  <si>
    <t>Albany PS v1</t>
  </si>
  <si>
    <t>Oberlin and Union Essays v5</t>
  </si>
  <si>
    <t>1/16/2014</t>
  </si>
  <si>
    <t>Gettysburg College v1</t>
  </si>
  <si>
    <t>1/17/2014</t>
  </si>
  <si>
    <t>AU v3</t>
  </si>
  <si>
    <t>UPWL Essay v3</t>
  </si>
  <si>
    <t>Purdue Essay v3</t>
  </si>
  <si>
    <t>1/21/2014</t>
  </si>
  <si>
    <t>Athletes v1</t>
  </si>
  <si>
    <t>Albany PS v3</t>
  </si>
  <si>
    <t>1/18/2014</t>
  </si>
  <si>
    <t>UWM Supps v5</t>
  </si>
  <si>
    <t>1/19/2014</t>
  </si>
  <si>
    <t>Gettysburg College v3</t>
  </si>
  <si>
    <t>Sunrise v3</t>
  </si>
  <si>
    <t>1/20/2014</t>
  </si>
  <si>
    <t>UBC Essay v5</t>
  </si>
  <si>
    <t>1/22/2014</t>
  </si>
  <si>
    <t>1/23/2014</t>
  </si>
  <si>
    <t>Wisconsin Madison v1</t>
  </si>
  <si>
    <t>Emory Questionnaire v1</t>
  </si>
  <si>
    <t>1/24/2014</t>
  </si>
  <si>
    <t>PSUP Essay v1</t>
  </si>
  <si>
    <t>1/27/2014</t>
  </si>
  <si>
    <t>Vegetarianism v3</t>
  </si>
  <si>
    <t>Penn State Supp1 v1</t>
  </si>
  <si>
    <t>Penn State Supp2 v1</t>
  </si>
  <si>
    <t>TD0180</t>
  </si>
  <si>
    <t>Qicong Sheng</t>
  </si>
  <si>
    <t>1/26/2014</t>
  </si>
  <si>
    <t>Qicong Sheng Essay v1</t>
  </si>
  <si>
    <t>Technology and Nature v1</t>
  </si>
  <si>
    <t>TD0169</t>
  </si>
  <si>
    <t>Yiyin Xia</t>
  </si>
  <si>
    <t>1/28/2014</t>
  </si>
  <si>
    <t>Columbia University Essay1 v1</t>
  </si>
  <si>
    <t>Binbin Ye (Jessica)</t>
  </si>
  <si>
    <t>UWO Essay v1</t>
  </si>
  <si>
    <t>PSUP Essay v3</t>
  </si>
  <si>
    <t>Qicong Sheng Essay v3</t>
  </si>
  <si>
    <t>Columbia University Essay2 v1</t>
  </si>
  <si>
    <t>University of Wisconsin v1</t>
  </si>
  <si>
    <t>1/30/2014</t>
  </si>
  <si>
    <t>Columbia University Essay 1 v3</t>
  </si>
  <si>
    <t>Columbia University Essay 2 v3</t>
  </si>
  <si>
    <t>NYU Essay v3</t>
  </si>
  <si>
    <t>2/3/2014</t>
  </si>
  <si>
    <t>Columbia University Essay1 v5</t>
  </si>
  <si>
    <t>NYU Essay v5</t>
  </si>
  <si>
    <t>2/4/2014</t>
  </si>
  <si>
    <t>NYU Essay v7</t>
  </si>
  <si>
    <t>Washington v1</t>
  </si>
  <si>
    <t>2/7/2014</t>
  </si>
  <si>
    <t>2/10/2014</t>
  </si>
  <si>
    <t>Vegetarianism v5</t>
  </si>
  <si>
    <t>Washington v3</t>
  </si>
  <si>
    <t>TH088</t>
  </si>
  <si>
    <t>Kehan Chen (Thomas)</t>
  </si>
  <si>
    <t>2/8/2014</t>
  </si>
  <si>
    <t>2/9/2014</t>
  </si>
  <si>
    <t>History Outline v1</t>
  </si>
  <si>
    <t>2/13/2014</t>
  </si>
  <si>
    <t>Bookreport v1</t>
  </si>
  <si>
    <t>2/11/2014</t>
  </si>
  <si>
    <t>English Paper Suggestions v1</t>
  </si>
  <si>
    <t>Earlham Essays v1</t>
  </si>
  <si>
    <t>2/12/2014</t>
  </si>
  <si>
    <t>English Poem v1</t>
  </si>
  <si>
    <t>English Powerpoint v1</t>
  </si>
  <si>
    <t>2/14/2014</t>
  </si>
  <si>
    <t>Vegetarianism v7</t>
  </si>
  <si>
    <t>Earlham Essays v3</t>
  </si>
  <si>
    <t>Research Notes/Research Suggestions v1</t>
  </si>
  <si>
    <t>2/18/2014</t>
  </si>
  <si>
    <t>Athletes v3</t>
  </si>
  <si>
    <t>TH0170</t>
  </si>
  <si>
    <t>Yilun Zhang</t>
  </si>
  <si>
    <t>2/16/2014</t>
  </si>
  <si>
    <t>Tragic Hero v1</t>
  </si>
  <si>
    <t>2/17/2014</t>
  </si>
  <si>
    <t>History Outline v3</t>
  </si>
  <si>
    <t>2/20/2014</t>
  </si>
  <si>
    <t>Homelessness v1</t>
  </si>
  <si>
    <t>2/19/2014</t>
  </si>
  <si>
    <t>English Essay v1</t>
  </si>
  <si>
    <t>2/21/2014</t>
  </si>
  <si>
    <t>Research Paper v1</t>
  </si>
  <si>
    <t>Sian Li</t>
  </si>
  <si>
    <t>2/24/2014</t>
  </si>
  <si>
    <t>High School Application Essay v1</t>
  </si>
  <si>
    <t>TMPH009</t>
  </si>
  <si>
    <t>Anonymous</t>
  </si>
  <si>
    <t>2/26/2014</t>
  </si>
  <si>
    <t>TMPH009 v1</t>
  </si>
  <si>
    <t>2/22/2014</t>
  </si>
  <si>
    <t>Gender, Race, and Othering v1</t>
  </si>
  <si>
    <t>TMPC072</t>
  </si>
  <si>
    <t>TMPC072 V1</t>
  </si>
  <si>
    <t>TMPC031</t>
  </si>
  <si>
    <t>Ray Xu</t>
  </si>
  <si>
    <t>TMPC031 v1</t>
  </si>
  <si>
    <t>Susannah Davies</t>
  </si>
  <si>
    <t>TMPC033</t>
  </si>
  <si>
    <t>Weiying Zhou (Zoe)</t>
  </si>
  <si>
    <t>2/25/2014</t>
  </si>
  <si>
    <t>TMPC033 Second Scoring</t>
  </si>
  <si>
    <t>TMPH016</t>
  </si>
  <si>
    <t>TMPH016 v1</t>
  </si>
  <si>
    <t>TMPC070</t>
  </si>
  <si>
    <t>2/28/2014</t>
  </si>
  <si>
    <t>TMPC070 v1</t>
  </si>
  <si>
    <t>TMPH005</t>
  </si>
  <si>
    <t>TMPH005 v1</t>
  </si>
  <si>
    <t>2/27/2014</t>
  </si>
  <si>
    <t>Vegetarianism v9</t>
  </si>
  <si>
    <t>TMPC041</t>
  </si>
  <si>
    <t>TMPC041 v1</t>
  </si>
  <si>
    <t>TMPH025</t>
  </si>
  <si>
    <t>3/3/2014</t>
  </si>
  <si>
    <t>TMPH025 v1</t>
  </si>
  <si>
    <t>Athletes v5</t>
  </si>
  <si>
    <t>Bookreport v3</t>
  </si>
  <si>
    <t>TMPH004</t>
  </si>
  <si>
    <t>3/4/2014</t>
  </si>
  <si>
    <t>TMPH004 v1</t>
  </si>
  <si>
    <t>TMPC073</t>
  </si>
  <si>
    <t>TMPC002 v1</t>
  </si>
  <si>
    <t>High School Application Essay v3</t>
  </si>
  <si>
    <t>TMPC080</t>
  </si>
  <si>
    <t>3/5/2014</t>
  </si>
  <si>
    <t>TMPC080 v1</t>
  </si>
  <si>
    <t>TMPC071</t>
  </si>
  <si>
    <t>TMPC071 v1</t>
  </si>
  <si>
    <t>English Paper v3</t>
  </si>
  <si>
    <t>TMPC021</t>
  </si>
  <si>
    <t>3/1/2014</t>
  </si>
  <si>
    <t>TMPC021 v1</t>
  </si>
  <si>
    <t>TMPC039</t>
  </si>
  <si>
    <t>TMPC039 v1</t>
  </si>
  <si>
    <t>TH0088</t>
  </si>
  <si>
    <t>History Essay v1</t>
  </si>
  <si>
    <t>3/6/2014</t>
  </si>
  <si>
    <t>Poem v1</t>
  </si>
  <si>
    <t>3/9/2014</t>
  </si>
  <si>
    <t>Creative Writing Story v1</t>
  </si>
  <si>
    <t>TH0067</t>
  </si>
  <si>
    <t>Wang Zixia</t>
  </si>
  <si>
    <t>3/10/2014</t>
  </si>
  <si>
    <t>All Quiet on the Western Front v1</t>
  </si>
  <si>
    <t>TMPC011</t>
  </si>
  <si>
    <t>Ye Binbin (Jessica)</t>
  </si>
  <si>
    <t>TMPC011 v1</t>
  </si>
  <si>
    <t>TMPC053</t>
  </si>
  <si>
    <t>TMPC053 v1</t>
  </si>
  <si>
    <t>TMPC049</t>
  </si>
  <si>
    <t>TMPC049 v1</t>
  </si>
  <si>
    <t>TMPH022</t>
  </si>
  <si>
    <t>TMPH022 v1</t>
  </si>
  <si>
    <t>TMPH003</t>
  </si>
  <si>
    <t>TMPH003 v1</t>
  </si>
  <si>
    <t>TMPH012</t>
  </si>
  <si>
    <t>TMPH012 v1</t>
  </si>
  <si>
    <t>TH0189</t>
  </si>
  <si>
    <t>3/7/2014</t>
  </si>
  <si>
    <t>High School Application Essay v5</t>
  </si>
  <si>
    <t>3/11/2014</t>
  </si>
  <si>
    <t>History Essay v3</t>
  </si>
  <si>
    <t>3/12/2014</t>
  </si>
  <si>
    <t>3/14/2014</t>
  </si>
  <si>
    <t>Book Report v5</t>
  </si>
  <si>
    <t>3/15/2014</t>
  </si>
  <si>
    <t>3/16/2014</t>
  </si>
  <si>
    <t>Independent Study Report v1</t>
  </si>
  <si>
    <t>3/18/2014</t>
  </si>
  <si>
    <t>Transgender and Transsexual men in Thailand v1</t>
  </si>
  <si>
    <t>3/17/2014</t>
  </si>
  <si>
    <t>3/21/2014</t>
  </si>
  <si>
    <t>TMPH005 v3</t>
  </si>
  <si>
    <t>3/23/2014</t>
  </si>
  <si>
    <t>TMPC041 v3</t>
  </si>
  <si>
    <t>3/19/2014</t>
  </si>
  <si>
    <t>Tragic Hero v3</t>
  </si>
  <si>
    <t>TMPC021 v3</t>
  </si>
  <si>
    <t>TMPC070 v3</t>
  </si>
  <si>
    <t>TC0197</t>
  </si>
  <si>
    <t>3/22/2014</t>
  </si>
  <si>
    <t>TC0197 Homelessness v1</t>
  </si>
  <si>
    <t>TC0199</t>
  </si>
  <si>
    <t>AP Us History Part A v1</t>
  </si>
  <si>
    <t>Summer School Application Texas v1</t>
  </si>
  <si>
    <t>3/25/2014</t>
  </si>
  <si>
    <t>Book Report v7</t>
  </si>
  <si>
    <t>-</t>
  </si>
  <si>
    <t>3/20/2014</t>
  </si>
  <si>
    <t>March 20th AWC Essay Edits</t>
  </si>
  <si>
    <t>3/26/2014</t>
  </si>
  <si>
    <t>AP US History Part A v3</t>
  </si>
  <si>
    <t>3/27/2014</t>
  </si>
  <si>
    <t>Homelessness v3</t>
  </si>
  <si>
    <t>3/30/2014</t>
  </si>
  <si>
    <t>3/31/2014</t>
  </si>
  <si>
    <t>History Essay v5</t>
  </si>
  <si>
    <t>4/1/2014</t>
  </si>
  <si>
    <t>4/2/2014</t>
  </si>
  <si>
    <t>AP Us History Part A v5</t>
  </si>
  <si>
    <t>TCDT#2 Suicide</t>
  </si>
  <si>
    <t>4/4/2014</t>
  </si>
  <si>
    <t>Current Event #5 Article Abercrombie v1</t>
  </si>
  <si>
    <t>4/3/2014</t>
  </si>
  <si>
    <t>4/5/2014</t>
  </si>
  <si>
    <t>TC0124</t>
  </si>
  <si>
    <t>4/6/2014</t>
  </si>
  <si>
    <t>Disability v1</t>
  </si>
  <si>
    <t>Common Mistakes Working Spreadsheet v1</t>
  </si>
  <si>
    <t>Summer School Application Texas v5</t>
  </si>
  <si>
    <t>4/7/2014</t>
  </si>
  <si>
    <t>AP Us History Part A v7</t>
  </si>
  <si>
    <t>4/8/2014</t>
  </si>
  <si>
    <t>4/10/2014</t>
  </si>
  <si>
    <t>Us History Essay v3</t>
  </si>
  <si>
    <t>Siqi Cao</t>
  </si>
  <si>
    <t>4/9/2014</t>
  </si>
  <si>
    <t>School Help Students v1</t>
  </si>
  <si>
    <t>Summer School Application Texas v7</t>
  </si>
  <si>
    <t>4/11/2014</t>
  </si>
  <si>
    <t>AP Us History Part A v9</t>
  </si>
  <si>
    <t>4/15/2014</t>
  </si>
  <si>
    <t>Extra Credit paper v1</t>
  </si>
  <si>
    <t>Concert Review v1</t>
  </si>
  <si>
    <t>TH0207</t>
  </si>
  <si>
    <t>Mengyue Wu</t>
  </si>
  <si>
    <t>Yu Xinmei</t>
  </si>
  <si>
    <t>Writing Competition Precollege v5</t>
  </si>
  <si>
    <t>TH0020</t>
  </si>
  <si>
    <t>Zhiying Yao</t>
  </si>
  <si>
    <t>4/16/2014</t>
  </si>
  <si>
    <t>4/17/2014</t>
  </si>
  <si>
    <t>Disability v3</t>
  </si>
  <si>
    <t>4/13/2014</t>
  </si>
  <si>
    <t>Suicide v3</t>
  </si>
  <si>
    <t>4/19/2014</t>
  </si>
  <si>
    <t>4/21/2014</t>
  </si>
  <si>
    <t>AP Us History Part B v1</t>
  </si>
  <si>
    <t>Final Response Paper v1</t>
  </si>
  <si>
    <t>4/22/2014</t>
  </si>
  <si>
    <t>TCDT#2 Suicide v5</t>
  </si>
  <si>
    <t>4/23/2014</t>
  </si>
  <si>
    <t>Concert Review v3</t>
  </si>
  <si>
    <t>4/24/2014</t>
  </si>
  <si>
    <t>4/25/2014</t>
  </si>
  <si>
    <t>Final Response Paper v3</t>
  </si>
  <si>
    <t>The Great Gatsby v1</t>
  </si>
  <si>
    <t>Fight Club v1</t>
  </si>
  <si>
    <t>4/28/2014</t>
  </si>
  <si>
    <t>Extra Credit paper v4</t>
  </si>
  <si>
    <t>4/26/2014</t>
  </si>
  <si>
    <t>Disability v5</t>
  </si>
  <si>
    <t>4/30/2014</t>
  </si>
  <si>
    <t>US History Essay v5</t>
  </si>
  <si>
    <t>TD0200</t>
  </si>
  <si>
    <t>Yiyao Zhang</t>
  </si>
  <si>
    <t>4/29/2014</t>
  </si>
  <si>
    <t>5/2/2014</t>
  </si>
  <si>
    <t>Common App Outline</t>
  </si>
  <si>
    <t>Advice for Students Studying Abroad v1</t>
  </si>
  <si>
    <t>TD0225</t>
  </si>
  <si>
    <t>Xuchen Zhu</t>
  </si>
  <si>
    <t>Xuchen Zhu essay v1</t>
  </si>
  <si>
    <t>5/3/2014</t>
  </si>
  <si>
    <t>5/4/2014</t>
  </si>
  <si>
    <t>Xuchen Zhu essay v3</t>
  </si>
  <si>
    <t>5/5/2014</t>
  </si>
  <si>
    <t>Theology Project Denomination v1</t>
  </si>
  <si>
    <t>5/6/2014</t>
  </si>
  <si>
    <t>TCDT#2 Suicide v7</t>
  </si>
  <si>
    <t>Xuchen Zhu Essay v5</t>
  </si>
  <si>
    <t>Theology Project Denomination v3</t>
  </si>
  <si>
    <t>TC0214</t>
  </si>
  <si>
    <t>5/7/2014</t>
  </si>
  <si>
    <t>Disability v7</t>
  </si>
  <si>
    <t>5/8/2014</t>
  </si>
  <si>
    <t>UC Essay v7</t>
  </si>
  <si>
    <t>Theology Project Denomination v5</t>
  </si>
  <si>
    <t>TH0066</t>
  </si>
  <si>
    <t>5/9/2014</t>
  </si>
  <si>
    <t>5/12/2014</t>
  </si>
  <si>
    <t>5/13/2014</t>
  </si>
  <si>
    <t>5/14/2014</t>
  </si>
  <si>
    <t>UC Essays v9</t>
  </si>
  <si>
    <t>5/15/2014</t>
  </si>
  <si>
    <t>Disability-Movie v1</t>
  </si>
  <si>
    <t>Great Gatsby v3</t>
  </si>
  <si>
    <t>5/20/2014</t>
  </si>
  <si>
    <t>5/21/2014</t>
  </si>
  <si>
    <t>UC Essays v11</t>
  </si>
  <si>
    <t>5/22/2014</t>
  </si>
  <si>
    <t>Common App Outline v1</t>
  </si>
  <si>
    <t>Xinmei Yu</t>
  </si>
  <si>
    <t>5/23/2014</t>
  </si>
  <si>
    <t>Disabled and Media v1</t>
  </si>
  <si>
    <t>5/25/2014</t>
  </si>
  <si>
    <t>5/27/2014</t>
  </si>
  <si>
    <t>AP Us History Part B v3</t>
  </si>
  <si>
    <t>TC0210</t>
  </si>
  <si>
    <t>5/26/2014</t>
  </si>
  <si>
    <t>5/28/2014</t>
  </si>
  <si>
    <t>Bedford Reader Disability v1/Annotations v1</t>
  </si>
  <si>
    <t>5/29/2014</t>
  </si>
  <si>
    <t>5/30/2014</t>
  </si>
  <si>
    <t>Disabled and Media v3</t>
  </si>
  <si>
    <t>6/14/2014</t>
  </si>
  <si>
    <t>Disability-Movie v3</t>
  </si>
  <si>
    <t>5/31/2014</t>
  </si>
  <si>
    <t>The Great Gatsby v5</t>
  </si>
  <si>
    <t>6/2/2014</t>
  </si>
  <si>
    <t>Us History Part B v5</t>
  </si>
  <si>
    <t>6/5/2014</t>
  </si>
  <si>
    <t>6/9/2014</t>
  </si>
  <si>
    <t>Disabled and Media v5</t>
  </si>
  <si>
    <t>AP Us History Part B v7</t>
  </si>
  <si>
    <t>6/13/2014</t>
  </si>
  <si>
    <t>6/15/2014</t>
  </si>
  <si>
    <t>W</t>
  </si>
  <si>
    <t>Great Gatsby v7</t>
  </si>
  <si>
    <t>Disabled and Media v7</t>
  </si>
  <si>
    <t>6/18/2014</t>
  </si>
  <si>
    <t>6/19/2014</t>
  </si>
  <si>
    <t>Double Entry Journal #1 v1</t>
  </si>
  <si>
    <t>6/21/2014</t>
  </si>
  <si>
    <t>6/23/2014</t>
  </si>
  <si>
    <t>Common App Essay v5</t>
  </si>
  <si>
    <t>6/25/2014</t>
  </si>
  <si>
    <t>6/27/2014</t>
  </si>
  <si>
    <t>Book Report v1</t>
  </si>
  <si>
    <t>TH0254</t>
  </si>
  <si>
    <t>Yizeng Zhang</t>
  </si>
  <si>
    <t>Yunjie Hou (Cecile)</t>
  </si>
  <si>
    <t>6/26/2014</t>
  </si>
  <si>
    <t>6/28/2014</t>
  </si>
  <si>
    <t>THDT #2 v1</t>
  </si>
  <si>
    <t>6/30/2014</t>
  </si>
  <si>
    <t>Mental Health v1</t>
  </si>
  <si>
    <t>Disability-Movie v5</t>
  </si>
  <si>
    <t>Double Entry Journal v1</t>
  </si>
  <si>
    <t>7/3/2014</t>
  </si>
  <si>
    <t>7/7/2014</t>
  </si>
  <si>
    <t>THDT#2 v3</t>
  </si>
  <si>
    <t>7/5/2014</t>
  </si>
  <si>
    <t>Book Report v3</t>
  </si>
  <si>
    <t>TC0255</t>
  </si>
  <si>
    <t>7/6/2014</t>
  </si>
  <si>
    <t>TC0261</t>
  </si>
  <si>
    <t>7/8/2014</t>
  </si>
  <si>
    <t>Finding Love v1</t>
  </si>
  <si>
    <t>7/9/2014</t>
  </si>
  <si>
    <t>Mental Health v3</t>
  </si>
  <si>
    <t>7/10/2014</t>
  </si>
  <si>
    <t>Common App Essay v7</t>
  </si>
  <si>
    <t>TC0207</t>
  </si>
  <si>
    <t>Bedford Reader Assignment 2 v1</t>
  </si>
  <si>
    <t>Double Entry Journals 5-7 v1</t>
  </si>
  <si>
    <t>TC0222</t>
  </si>
  <si>
    <t>7/11/2014</t>
  </si>
  <si>
    <t>7/12/2014</t>
  </si>
  <si>
    <t>7/13/2014</t>
  </si>
  <si>
    <t>Current Event Article #6 Games v1</t>
  </si>
  <si>
    <t>7/14/2014</t>
  </si>
  <si>
    <t>Finding Love v3</t>
  </si>
  <si>
    <t>TD0166</t>
  </si>
  <si>
    <t>Jiayin Yang</t>
  </si>
  <si>
    <t>THDT #2 Cheating v5</t>
  </si>
  <si>
    <t>7/15/2014</t>
  </si>
  <si>
    <t>Mental Health v5</t>
  </si>
  <si>
    <t>TD0224</t>
  </si>
  <si>
    <t>Yingqing Huang</t>
  </si>
  <si>
    <t>7/16/2014</t>
  </si>
  <si>
    <t>Common App Essay v1</t>
  </si>
  <si>
    <t>TD0269</t>
  </si>
  <si>
    <t>Yuchao Cao</t>
  </si>
  <si>
    <t>7/17/2014</t>
  </si>
  <si>
    <t>Disability-Movie v7</t>
  </si>
  <si>
    <t>TC0215</t>
  </si>
  <si>
    <t>The Man Book Report v5</t>
  </si>
  <si>
    <t>TC0216</t>
  </si>
  <si>
    <t>Book Report Fast Food v1</t>
  </si>
  <si>
    <t>TC0258</t>
  </si>
  <si>
    <t>Junfeng Lee</t>
  </si>
  <si>
    <t>7/18/2014</t>
  </si>
  <si>
    <t>7/20/2014</t>
  </si>
  <si>
    <t>Mental Illness v1</t>
  </si>
  <si>
    <t>7/21/2014</t>
  </si>
  <si>
    <t>Book Report for Blink v5</t>
  </si>
  <si>
    <t>TD0244</t>
  </si>
  <si>
    <t>7/19/2014</t>
  </si>
  <si>
    <t>Common App Essay v3</t>
  </si>
  <si>
    <t>Common App Essay v9</t>
  </si>
  <si>
    <t>TH0286</t>
  </si>
  <si>
    <t>7/22/2014</t>
  </si>
  <si>
    <t>THDT #2 Cheating v7</t>
  </si>
  <si>
    <t>TC0226</t>
  </si>
  <si>
    <t>Current Event Article #6 Games v3</t>
  </si>
  <si>
    <t>7/23/2014</t>
  </si>
  <si>
    <t>Finding Love v5</t>
  </si>
  <si>
    <t>Bedford Reader Assignment 2 v3</t>
  </si>
  <si>
    <t>The Man Book Report v7</t>
  </si>
  <si>
    <t>7/24/2014</t>
  </si>
  <si>
    <t>Book Report Fast food v3</t>
  </si>
  <si>
    <t>Mental Health v7</t>
  </si>
  <si>
    <t>7/27/2014</t>
  </si>
  <si>
    <t>Double Entry v3</t>
  </si>
  <si>
    <t>Double Entry #2 v1</t>
  </si>
  <si>
    <t>TD0288</t>
  </si>
  <si>
    <t>Xin Tong</t>
  </si>
  <si>
    <t>7/25/2014</t>
  </si>
  <si>
    <t>7/28/2014</t>
  </si>
  <si>
    <t>7/26/2014</t>
  </si>
  <si>
    <t>7/29/2014</t>
  </si>
  <si>
    <t>Common App Essay v11</t>
  </si>
  <si>
    <t>7/30/2014</t>
  </si>
  <si>
    <t>Mental Illnesses v3</t>
  </si>
  <si>
    <t>Current Event Article #6 Games v5</t>
  </si>
  <si>
    <t>Bedford Reader Assignment 2 v5</t>
  </si>
  <si>
    <t>7/31/2014</t>
  </si>
  <si>
    <t>8/1/2014</t>
  </si>
  <si>
    <t>Beautiful Mind v1</t>
  </si>
  <si>
    <t>TD0182</t>
  </si>
  <si>
    <t>Zixia Wang</t>
  </si>
  <si>
    <t>Common App v2</t>
  </si>
  <si>
    <t>Finding Love v7</t>
  </si>
  <si>
    <t>8/4/2014</t>
  </si>
  <si>
    <t>The Man Book Report v9</t>
  </si>
  <si>
    <t>Fast Food v5</t>
  </si>
  <si>
    <t>8/2/2014</t>
  </si>
  <si>
    <t>Common App Essay v13</t>
  </si>
  <si>
    <t>TD0309</t>
  </si>
  <si>
    <t>Jiaqi Lou</t>
  </si>
  <si>
    <t>Main Essay Outline v1</t>
  </si>
  <si>
    <t>TD0292</t>
  </si>
  <si>
    <t>Xiaoyi Wu</t>
  </si>
  <si>
    <t>8/3/2014</t>
  </si>
  <si>
    <t>8/5/2014</t>
  </si>
  <si>
    <t>Current Event Article #6 Games v7</t>
  </si>
  <si>
    <t>Flappy Bird v1</t>
  </si>
  <si>
    <t>8/6/2014</t>
  </si>
  <si>
    <t>Common App v1</t>
  </si>
  <si>
    <t>Shiqi Gong</t>
  </si>
  <si>
    <t>Book Report v1/Diagnostic Report</t>
  </si>
  <si>
    <t>8/7/2014</t>
  </si>
  <si>
    <t>TCDT#2 Mental Illness v5</t>
  </si>
  <si>
    <t>Wendy Chen</t>
  </si>
  <si>
    <t>8/8/2014</t>
  </si>
  <si>
    <t>8/10/2014</t>
  </si>
  <si>
    <t>8/11/2014</t>
  </si>
  <si>
    <t>The Giver Book Report v3</t>
  </si>
  <si>
    <t>8/9/2014</t>
  </si>
  <si>
    <t>Flappy Bird v3</t>
  </si>
  <si>
    <t>Yi Lu (Lucy)</t>
  </si>
  <si>
    <t>History v1</t>
  </si>
  <si>
    <t>Mental Illness v7</t>
  </si>
  <si>
    <t>8/12/2014</t>
  </si>
  <si>
    <t>8/13/2014</t>
  </si>
  <si>
    <t>Common App v3</t>
  </si>
  <si>
    <t>TD0242</t>
  </si>
  <si>
    <t>Yue Xie</t>
  </si>
  <si>
    <t>8/14/2014</t>
  </si>
  <si>
    <t>TC0187</t>
  </si>
  <si>
    <t>Summer Assignment v1</t>
  </si>
  <si>
    <t>8/15/2014</t>
  </si>
  <si>
    <t>Book Report Fast Food v7</t>
  </si>
  <si>
    <t>Beautiful Mind v3</t>
  </si>
  <si>
    <t>Common App Essay v15</t>
  </si>
  <si>
    <t>8/18/2014</t>
  </si>
  <si>
    <t>Film Review Assignment v1</t>
  </si>
  <si>
    <t>8/16/2014</t>
  </si>
  <si>
    <t>TD0238</t>
  </si>
  <si>
    <t>Zhengqiu Lou</t>
  </si>
  <si>
    <t>UC Statement v1</t>
  </si>
  <si>
    <t>8/19/2014</t>
  </si>
  <si>
    <t>8/25/2014</t>
  </si>
  <si>
    <t>Flappy Bird v5</t>
  </si>
  <si>
    <t>8/20/2014</t>
  </si>
  <si>
    <t>8/21/2014</t>
  </si>
  <si>
    <t>The Giver Book Report v5</t>
  </si>
  <si>
    <t>Common App Essay v4</t>
  </si>
  <si>
    <t>Outlier Note v1</t>
  </si>
  <si>
    <t>Shiji Wei</t>
  </si>
  <si>
    <t>8/22/2014</t>
  </si>
  <si>
    <t>Common App v7</t>
  </si>
  <si>
    <t>8/23/2014</t>
  </si>
  <si>
    <t>UC Statement 1 v3</t>
  </si>
  <si>
    <t>UC Statement 2 v1</t>
  </si>
  <si>
    <t>TD0322</t>
  </si>
  <si>
    <t>Heming Zhu</t>
  </si>
  <si>
    <t>8/26/2014</t>
  </si>
  <si>
    <t>Outlier Journal v4</t>
  </si>
  <si>
    <t>TD0331</t>
  </si>
  <si>
    <t>Yuxuan Hu</t>
  </si>
  <si>
    <t>8/27/2014</t>
  </si>
  <si>
    <t>Common App v9</t>
  </si>
  <si>
    <t>UC Statement 1 v5</t>
  </si>
  <si>
    <t>UC Statement 2 v3</t>
  </si>
  <si>
    <t>Main Essay v15</t>
  </si>
  <si>
    <t>8/28/2014</t>
  </si>
  <si>
    <t>8/29/2014</t>
  </si>
  <si>
    <t>9/1/2014</t>
  </si>
  <si>
    <t>8/30/2014</t>
  </si>
  <si>
    <t>Flappy Bird v7</t>
  </si>
  <si>
    <t>9/2/2014</t>
  </si>
  <si>
    <t>8/31/2014</t>
  </si>
  <si>
    <t>TH0084</t>
  </si>
  <si>
    <t>Huaqiang Yu</t>
  </si>
  <si>
    <t>UC Statement 2 v5</t>
  </si>
  <si>
    <t>UC Statement 1 v7</t>
  </si>
  <si>
    <t>9/3/2014</t>
  </si>
  <si>
    <t>Diagnostic Test v1</t>
  </si>
  <si>
    <t>9/5/2014</t>
  </si>
  <si>
    <t>9/4/2014</t>
  </si>
  <si>
    <t>9/7/2014</t>
  </si>
  <si>
    <t>9/8/2014</t>
  </si>
  <si>
    <t>Beautiful Mind v5</t>
  </si>
  <si>
    <t>9/9/2014</t>
  </si>
  <si>
    <t>OK Cupid v1</t>
  </si>
  <si>
    <t>9/10/2014</t>
  </si>
  <si>
    <t>TCDT #2 v3</t>
  </si>
  <si>
    <t>UC Statement 1 v9</t>
  </si>
  <si>
    <t>UC Statement 2 v7</t>
  </si>
  <si>
    <t>9/11/2014</t>
  </si>
  <si>
    <t>Cornell Supplement Essay v1</t>
  </si>
  <si>
    <t>9/12/2014</t>
  </si>
  <si>
    <t>UC Essay 1 v1</t>
  </si>
  <si>
    <t>English Assignment v1</t>
  </si>
  <si>
    <t>9/15/2014</t>
  </si>
  <si>
    <t>UC Statement 1 v11</t>
  </si>
  <si>
    <t>TH0212</t>
  </si>
  <si>
    <t>Wenwen Fu</t>
  </si>
  <si>
    <t>9/13/2014</t>
  </si>
  <si>
    <t>Fool for Love v1</t>
  </si>
  <si>
    <t>9/14/2014</t>
  </si>
  <si>
    <t>UC Essays v7</t>
  </si>
  <si>
    <t>Ok Cupid v3</t>
  </si>
  <si>
    <t>Cornell Supplement Essay v3</t>
  </si>
  <si>
    <t>9/16/2014</t>
  </si>
  <si>
    <t>Western Art History v1</t>
  </si>
  <si>
    <t>Peer Review Article Essay v1</t>
  </si>
  <si>
    <t>9/17/2014</t>
  </si>
  <si>
    <t>TCDT#2 v5</t>
  </si>
  <si>
    <t>Common App Essay v17</t>
  </si>
  <si>
    <t>9/18/2014</t>
  </si>
  <si>
    <t>9/20/2014</t>
  </si>
  <si>
    <t>Art History v3</t>
  </si>
  <si>
    <t>9/22/2014</t>
  </si>
  <si>
    <t>Common App v19</t>
  </si>
  <si>
    <t>9/21/2014</t>
  </si>
  <si>
    <t>9/23/2014</t>
  </si>
  <si>
    <t>OkCupid v5</t>
  </si>
  <si>
    <t>Ancient Structures v1</t>
  </si>
  <si>
    <t>9/24/2014</t>
  </si>
  <si>
    <t>TCDT#2 v7</t>
  </si>
  <si>
    <t>Cornell Supplement v7</t>
  </si>
  <si>
    <t>UNC Supplement v1</t>
  </si>
  <si>
    <t>9/25/2014</t>
  </si>
  <si>
    <t>9/26/2014</t>
  </si>
  <si>
    <t>Film v1</t>
  </si>
  <si>
    <t>9/29/2014</t>
  </si>
  <si>
    <t>Art History v5</t>
  </si>
  <si>
    <t>9/28/2014</t>
  </si>
  <si>
    <t>USC v1</t>
  </si>
  <si>
    <t>TD0304</t>
  </si>
  <si>
    <t>Yue Yu</t>
  </si>
  <si>
    <t>9/30/2014</t>
  </si>
  <si>
    <t>10/1/2014</t>
  </si>
  <si>
    <t>OkCupid v7</t>
  </si>
  <si>
    <t>10/2/2014</t>
  </si>
  <si>
    <t>Common App Essay v21</t>
  </si>
  <si>
    <t>Emory Supplement v1</t>
  </si>
  <si>
    <t>10/4/2014</t>
  </si>
  <si>
    <t>10/6/2014</t>
  </si>
  <si>
    <t>10/5/2014</t>
  </si>
  <si>
    <t>NYU v1</t>
  </si>
  <si>
    <t>USC v3</t>
  </si>
  <si>
    <t>George Washington v1</t>
  </si>
  <si>
    <t>10/7/2014</t>
  </si>
  <si>
    <t>10/8/2014</t>
  </si>
  <si>
    <t>Common App v23</t>
  </si>
  <si>
    <t>DURF Research v1</t>
  </si>
  <si>
    <t>10/9/2014</t>
  </si>
  <si>
    <t>Video Games v1</t>
  </si>
  <si>
    <t>TC0223</t>
  </si>
  <si>
    <t>Movie And Video Games Essay v1</t>
  </si>
  <si>
    <t>10/10/2014</t>
  </si>
  <si>
    <t>English Theme v1</t>
  </si>
  <si>
    <t>NYU v3</t>
  </si>
  <si>
    <t>Prompts v1</t>
  </si>
  <si>
    <t>10/12/2014</t>
  </si>
  <si>
    <t>Opt-outers v1</t>
  </si>
  <si>
    <t>10/11/2014</t>
  </si>
  <si>
    <t>Of Mice and Men v1</t>
  </si>
  <si>
    <t>10/13/2014</t>
  </si>
  <si>
    <t>Common App Essay v25</t>
  </si>
  <si>
    <t>UIUC Supplement v1</t>
  </si>
  <si>
    <t>Jiaxun Li</t>
  </si>
  <si>
    <t>Zongqing Chen (Lucas)</t>
  </si>
  <si>
    <t>10/14/2014</t>
  </si>
  <si>
    <t>Video Games v3</t>
  </si>
  <si>
    <t>Movie And Video Games Essay v3</t>
  </si>
  <si>
    <t>10/15/2014</t>
  </si>
  <si>
    <t>A Separate Peace v1</t>
  </si>
  <si>
    <t>NYU v5</t>
  </si>
  <si>
    <t>A.I. Theme Analysis v1</t>
  </si>
  <si>
    <t>Of Mice and Men v3</t>
  </si>
  <si>
    <t>10/16/2014</t>
  </si>
  <si>
    <t>Current Event Assignment #1 v1</t>
  </si>
  <si>
    <t>10/17/2014</t>
  </si>
  <si>
    <t>Illinois Wesleyan v1</t>
  </si>
  <si>
    <t>Rutgers v1</t>
  </si>
  <si>
    <t>Zhaocheng Li</t>
  </si>
  <si>
    <t>Taiyun Fu</t>
  </si>
  <si>
    <t>Yimin Luo</t>
  </si>
  <si>
    <t>UC-Essay {Prompt #1 v2</t>
  </si>
  <si>
    <t xml:space="preserve">Main Essay v1 </t>
  </si>
  <si>
    <t>USC v5</t>
  </si>
  <si>
    <t>IB Art Essay v1</t>
  </si>
  <si>
    <t>BC Essay v1</t>
  </si>
  <si>
    <t>Bei Liu</t>
  </si>
  <si>
    <t>UC Application Essay v1</t>
  </si>
  <si>
    <t>10/18/2014</t>
  </si>
  <si>
    <t>10/19/2014</t>
  </si>
  <si>
    <t>Boston University v1</t>
  </si>
  <si>
    <t>UC v1</t>
  </si>
  <si>
    <t>Bowdoin v1</t>
  </si>
  <si>
    <t>10/20/2014</t>
  </si>
  <si>
    <t>Rutgers v3</t>
  </si>
  <si>
    <t>Zhouying Lin</t>
  </si>
  <si>
    <t>UIUC Essay v3</t>
  </si>
  <si>
    <t>W&amp;M and UVA v1</t>
  </si>
  <si>
    <t>Cornell Supplement v3</t>
  </si>
  <si>
    <t>Brandeis v1</t>
  </si>
  <si>
    <t>10/21/2014</t>
  </si>
  <si>
    <t>Common App v27</t>
  </si>
  <si>
    <t>10/22/2014</t>
  </si>
  <si>
    <t>A Separate Peace v3</t>
  </si>
  <si>
    <t>TD0372</t>
  </si>
  <si>
    <t>Tufts Supplement v1</t>
  </si>
  <si>
    <t>NYU v7</t>
  </si>
  <si>
    <t>Umich Supplement v1</t>
  </si>
  <si>
    <t>UIUC Supplement v3</t>
  </si>
  <si>
    <t>Cornell Supplement v5</t>
  </si>
  <si>
    <t>Illinois Supplement v1</t>
  </si>
  <si>
    <t xml:space="preserve">Jiaxun Li </t>
  </si>
  <si>
    <t>10/23/2014</t>
  </si>
  <si>
    <t>Tufts Supplement v3</t>
  </si>
  <si>
    <t>11/4/2014</t>
  </si>
  <si>
    <t>Current Event Assignment #1 v3</t>
  </si>
  <si>
    <t>George Washington v3</t>
  </si>
  <si>
    <t>The Opt-outers v3</t>
  </si>
  <si>
    <t>Mo Zhou</t>
  </si>
  <si>
    <t>World Country Analysis v1</t>
  </si>
  <si>
    <t>W&amp;M Supplement and UVA Supplements v3</t>
  </si>
  <si>
    <t>Virginia Supplement Essay v1</t>
  </si>
  <si>
    <t>Bowdoin v3</t>
  </si>
  <si>
    <t>Rutgers v5</t>
  </si>
  <si>
    <t>Boston University v3</t>
  </si>
  <si>
    <t>USC v7</t>
  </si>
  <si>
    <t>Main Essay v15 questions</t>
  </si>
  <si>
    <t>Emory Supplement essay v3</t>
  </si>
  <si>
    <t>Brandeis v3</t>
  </si>
  <si>
    <t>TD0371</t>
  </si>
  <si>
    <t>Zhicheng Xu</t>
  </si>
  <si>
    <t>Ye Xinxin (Crystal)</t>
  </si>
  <si>
    <t>Chicago 2 v1</t>
  </si>
  <si>
    <t>Chicago 1 v1</t>
  </si>
  <si>
    <t>NYU v9</t>
  </si>
  <si>
    <t>TC0372</t>
  </si>
  <si>
    <t>Tufts v5</t>
  </si>
  <si>
    <t>10/26/2014</t>
  </si>
  <si>
    <t>Umich Supplement v3</t>
  </si>
  <si>
    <t>UIUC Essay2 v5</t>
  </si>
  <si>
    <t>Bowdoin v5</t>
  </si>
  <si>
    <t>10/27/2014</t>
  </si>
  <si>
    <t>UIUC Supplement v5</t>
  </si>
  <si>
    <t>Purdue Supplement v1</t>
  </si>
  <si>
    <t>A.I. Theme Analysis v3</t>
  </si>
  <si>
    <t>Art Comparison v1</t>
  </si>
  <si>
    <t>Zhenyu Bao</t>
  </si>
  <si>
    <t>U Chicago #2 v3</t>
  </si>
  <si>
    <t>Yuqi Zhang</t>
  </si>
  <si>
    <t>Brandeis University v5</t>
  </si>
  <si>
    <t>Brandeis University 2 v1</t>
  </si>
  <si>
    <t>10/28/2014</t>
  </si>
  <si>
    <t>Illinois Supplement v3</t>
  </si>
  <si>
    <t>10/31/2014</t>
  </si>
  <si>
    <t>The Opt-outers v5</t>
  </si>
  <si>
    <t>Common App v5</t>
  </si>
  <si>
    <t>Illinois Wesleyan v3</t>
  </si>
  <si>
    <t>UIUC Essay2 v7</t>
  </si>
  <si>
    <t>10/29/2014</t>
  </si>
  <si>
    <t>Virginia Supplement Essays v3</t>
  </si>
  <si>
    <t>Umich Supplement v5</t>
  </si>
  <si>
    <t>NYU v11</t>
  </si>
  <si>
    <t>Duke v1</t>
  </si>
  <si>
    <t>UIUC Supplement v7</t>
  </si>
  <si>
    <t>Cornell Supplement v9</t>
  </si>
  <si>
    <t>A Separate Peace v5</t>
  </si>
  <si>
    <t>UIUC Essays v3</t>
  </si>
  <si>
    <t>Purdue Supplement v3</t>
  </si>
  <si>
    <t>10/30/2014</t>
  </si>
  <si>
    <t>Virginia Supplement Essay v5</t>
  </si>
  <si>
    <t>U Chicago #1 v3</t>
  </si>
  <si>
    <t>W&amp;M Supplement and UVA Supplements v5</t>
  </si>
  <si>
    <t>UC v5</t>
  </si>
  <si>
    <t>Cornell Supplement v11</t>
  </si>
  <si>
    <t>Research Proposal v1</t>
  </si>
  <si>
    <t>Zhicheng Xu Questions v1</t>
  </si>
  <si>
    <t>W&amp;M Supplement v9</t>
  </si>
  <si>
    <t>Mengjia Xiu</t>
  </si>
  <si>
    <t>11/2/2014</t>
  </si>
  <si>
    <t>Emerson and Thoreau v1</t>
  </si>
  <si>
    <t>11/3/2014</t>
  </si>
  <si>
    <t>Illinois Supplement v5</t>
  </si>
  <si>
    <t>11/5/2014</t>
  </si>
  <si>
    <t>Of Mice and Men v5</t>
  </si>
  <si>
    <t>UC Statement 1 v14</t>
  </si>
  <si>
    <t>TH0206</t>
  </si>
  <si>
    <t>Glorious Revolution Paragraph v1</t>
  </si>
  <si>
    <t>11/6/2014</t>
  </si>
  <si>
    <t>UC Statement 2 v9</t>
  </si>
  <si>
    <t>Illinois Supplement v7</t>
  </si>
  <si>
    <t>Research Proposal v3</t>
  </si>
  <si>
    <t>Historical Background v1</t>
  </si>
  <si>
    <t>Presidential Election v1</t>
  </si>
  <si>
    <t>TH0335</t>
  </si>
  <si>
    <t>Cricket and Politics v1</t>
  </si>
  <si>
    <t>GW Supplement v1</t>
  </si>
  <si>
    <t>Pennsylvania State v1</t>
  </si>
  <si>
    <t>Video Games v5</t>
  </si>
  <si>
    <t>Communication Essay v1</t>
  </si>
  <si>
    <t>11/10/2014</t>
  </si>
  <si>
    <t>Movie and Video Games Essay v3</t>
  </si>
  <si>
    <t>11/8/2014</t>
  </si>
  <si>
    <t>Presidential Election v3</t>
  </si>
  <si>
    <t>11/9/2014</t>
  </si>
  <si>
    <t>Xinxun Zhu</t>
  </si>
  <si>
    <t>Common Essay v1</t>
  </si>
  <si>
    <t>11/11/2014</t>
  </si>
  <si>
    <t>Policy Assignment v1</t>
  </si>
  <si>
    <t>CWM Supp v1</t>
  </si>
  <si>
    <t>Duke Supp v1</t>
  </si>
  <si>
    <t>History Paper v1</t>
  </si>
  <si>
    <t>Current Event Assignment #1 v5</t>
  </si>
  <si>
    <t>Illinois Supplement v9</t>
  </si>
  <si>
    <t>11/12/2014</t>
  </si>
  <si>
    <t>11/15/2014</t>
  </si>
  <si>
    <t>Addiction to Television v1</t>
  </si>
  <si>
    <t>Pennsylvania State v3</t>
  </si>
  <si>
    <t>Wake Forest Part 1 v1</t>
  </si>
  <si>
    <t>Wake Forest Part 2 v2</t>
  </si>
  <si>
    <t>11/13/2014</t>
  </si>
  <si>
    <t>Zhengying He</t>
  </si>
  <si>
    <t>Bryn Mawr Essay v1</t>
  </si>
  <si>
    <t>Art Essay v1</t>
  </si>
  <si>
    <t>Wake Forest Part 1 v3</t>
  </si>
  <si>
    <t>Wake Forest Part 2 v3</t>
  </si>
  <si>
    <t>11/14/2014</t>
  </si>
  <si>
    <t>UC Essay v9</t>
  </si>
  <si>
    <t>Duke Supp v3</t>
  </si>
  <si>
    <t>CWM Supp v3</t>
  </si>
  <si>
    <t>UNC Supp v3</t>
  </si>
  <si>
    <t>Supplements v1</t>
  </si>
  <si>
    <t>UC v7</t>
  </si>
  <si>
    <t>George Washington v5</t>
  </si>
  <si>
    <t>11/17/2014</t>
  </si>
  <si>
    <t>Cornell v1</t>
  </si>
  <si>
    <t>UW Essay v1</t>
  </si>
  <si>
    <t>Pennsylvania State v5</t>
  </si>
  <si>
    <t>11/18/2014</t>
  </si>
  <si>
    <t>Dartmouth v1</t>
  </si>
  <si>
    <t>11/19/2014</t>
  </si>
  <si>
    <t>Current Event Assignment #2 v1</t>
  </si>
  <si>
    <t>Scene Analysis v1</t>
  </si>
  <si>
    <t>George Washington v7</t>
  </si>
  <si>
    <t>Duke Supp v5</t>
  </si>
  <si>
    <t>UC Essay v11</t>
  </si>
  <si>
    <t>UNC Supp v5</t>
  </si>
  <si>
    <t>11/20/2014</t>
  </si>
  <si>
    <t>Rice v1</t>
  </si>
  <si>
    <t>Supplements v3</t>
  </si>
  <si>
    <t>Wake Forest v1</t>
  </si>
  <si>
    <t>11/21/2014</t>
  </si>
  <si>
    <t>Syracuse v1</t>
  </si>
  <si>
    <t>11/24/2014</t>
  </si>
  <si>
    <t>Catcher in the Rye v1</t>
  </si>
  <si>
    <t>11/22/2014</t>
  </si>
  <si>
    <t>Supplements v5</t>
  </si>
  <si>
    <t>WFU supplements v3</t>
  </si>
  <si>
    <t>11/23/2014</t>
  </si>
  <si>
    <t>11/28/2014</t>
  </si>
  <si>
    <t>Current Event Assignment #2 v3</t>
  </si>
  <si>
    <t>TH0380</t>
  </si>
  <si>
    <t>Mingxuan Li</t>
  </si>
  <si>
    <t>Death Penalty v5</t>
  </si>
  <si>
    <t>11/26/2014</t>
  </si>
  <si>
    <t>Tufts v1</t>
  </si>
  <si>
    <t>Notre Dame v1</t>
  </si>
  <si>
    <t>Brandeis + WFU v1</t>
  </si>
  <si>
    <t>11/25/2014</t>
  </si>
  <si>
    <t>UW Essay v5</t>
  </si>
  <si>
    <t>UIUC Essays v5</t>
  </si>
  <si>
    <t>12/1/2014</t>
  </si>
  <si>
    <t>Addiction to Television v3</t>
  </si>
  <si>
    <t>11/27/2014</t>
  </si>
  <si>
    <t>11/30/2014</t>
  </si>
  <si>
    <t>USC #2 v1</t>
  </si>
  <si>
    <t>Dante Unit v1</t>
  </si>
  <si>
    <t>12/2/2014</t>
  </si>
  <si>
    <t>Current Event Assignment #2 v5</t>
  </si>
  <si>
    <t>ISB202 Essay v1</t>
  </si>
  <si>
    <t>Communication Essay v3</t>
  </si>
  <si>
    <t>Letter of Apology v1</t>
  </si>
  <si>
    <t>CWM Supp v5</t>
  </si>
  <si>
    <t>12/3/2014</t>
  </si>
  <si>
    <t>Dartmouth Supp v3</t>
  </si>
  <si>
    <t>Brandeis + WFU v3</t>
  </si>
  <si>
    <t>12/4/2014</t>
  </si>
  <si>
    <t>USC #2 v3</t>
  </si>
  <si>
    <t>Dante Essay 4 v1</t>
  </si>
  <si>
    <t>Letter of Apology v3</t>
  </si>
  <si>
    <t>Communication Essay v5</t>
  </si>
  <si>
    <t>12/5/2014</t>
  </si>
  <si>
    <t>Brandeis + WFU v5</t>
  </si>
  <si>
    <t>Notre Dame v3</t>
  </si>
  <si>
    <t>Rice v3</t>
  </si>
  <si>
    <t>UWM Essay v1</t>
  </si>
  <si>
    <t>12/8/2014</t>
  </si>
  <si>
    <t>Gallery Review v1</t>
  </si>
  <si>
    <t>12/9/2014</t>
  </si>
  <si>
    <t>Addiction to Television v5</t>
  </si>
  <si>
    <t>NU v1</t>
  </si>
  <si>
    <t>Brown v1</t>
  </si>
  <si>
    <t>Barnard v1</t>
  </si>
  <si>
    <t>Notre Dame v5</t>
  </si>
  <si>
    <t>12/10/2014</t>
  </si>
  <si>
    <t>Brown + WFU v1</t>
  </si>
  <si>
    <t>Current Event Assignment #3 v1</t>
  </si>
  <si>
    <t>Brandeis Essay 2 v3</t>
  </si>
  <si>
    <t>12/11/2014</t>
  </si>
  <si>
    <t>English Theme 4 v1</t>
  </si>
  <si>
    <t>CMU Essay v1</t>
  </si>
  <si>
    <t>CUHK Essay v1</t>
  </si>
  <si>
    <t>12/12/2014</t>
  </si>
  <si>
    <t>Film Final v1</t>
  </si>
  <si>
    <t>Brandeis University 2 v5</t>
  </si>
  <si>
    <t>UNC v1</t>
  </si>
  <si>
    <t>Pizter v1</t>
  </si>
  <si>
    <t>12/13/2014</t>
  </si>
  <si>
    <t>Cornell v3</t>
  </si>
  <si>
    <t>12/14/2014</t>
  </si>
  <si>
    <t>Michigan v1</t>
  </si>
  <si>
    <t>VCU v1</t>
  </si>
  <si>
    <t>Brown + WFU v3</t>
  </si>
  <si>
    <t>TC0220</t>
  </si>
  <si>
    <t>Kan Yao</t>
  </si>
  <si>
    <t>Essay #3 v5</t>
  </si>
  <si>
    <t>12/15/2014</t>
  </si>
  <si>
    <t>12/16/2014</t>
  </si>
  <si>
    <t>Pitzer v3</t>
  </si>
  <si>
    <t>Cornell v5</t>
  </si>
  <si>
    <t>12/18/2014</t>
  </si>
  <si>
    <t>Current Event Assignment #3 v3</t>
  </si>
  <si>
    <t>Essay #3 v7</t>
  </si>
  <si>
    <t>Rice v5</t>
  </si>
  <si>
    <t>Tufts v3</t>
  </si>
  <si>
    <t>NW v1</t>
  </si>
  <si>
    <t>12/17/2014</t>
  </si>
  <si>
    <t>PS for CUHK v3</t>
  </si>
  <si>
    <t>UNC v3</t>
  </si>
  <si>
    <t>12/19/2014</t>
  </si>
  <si>
    <t>UWM Essay v3</t>
  </si>
  <si>
    <t>Vanderbilt v1</t>
  </si>
  <si>
    <t>Pomona v1</t>
  </si>
  <si>
    <t>Johns Hopkins v1</t>
  </si>
  <si>
    <t>Columbia v1</t>
  </si>
  <si>
    <t>Wake Forest 1 v1</t>
  </si>
  <si>
    <t>Wake Forest 2 v1</t>
  </si>
  <si>
    <t>VCU Essay v3</t>
  </si>
  <si>
    <t>Georgetown v1</t>
  </si>
  <si>
    <t>Pitzer v5</t>
  </si>
  <si>
    <t>Vanderbilt v3</t>
  </si>
  <si>
    <t>Rochester + BU + Colgate v1</t>
  </si>
  <si>
    <t>Emory v1</t>
  </si>
  <si>
    <t>12/21/2014</t>
  </si>
  <si>
    <t>CMU Essay v3</t>
  </si>
  <si>
    <t>12/20/2014</t>
  </si>
  <si>
    <t>12/22/2014</t>
  </si>
  <si>
    <t>BU v3</t>
  </si>
  <si>
    <t>Pitzer v7</t>
  </si>
  <si>
    <t>Georgia v1</t>
  </si>
  <si>
    <t>Fast and Furious v1</t>
  </si>
  <si>
    <t>CUHK v5</t>
  </si>
  <si>
    <t>UNC v5</t>
  </si>
  <si>
    <t>Brandy v3</t>
  </si>
  <si>
    <t>TH0385</t>
  </si>
  <si>
    <t>Suzhou Yang</t>
  </si>
  <si>
    <t>CUHK v1</t>
  </si>
  <si>
    <t>Pomona v3</t>
  </si>
  <si>
    <t>12/23/2014</t>
  </si>
  <si>
    <t>NU v5</t>
  </si>
  <si>
    <t>CMC v3</t>
  </si>
  <si>
    <t>12/26/2014</t>
  </si>
  <si>
    <t>Current Event Assignment #3 v5</t>
  </si>
  <si>
    <t>Johns Hopkins v3</t>
  </si>
  <si>
    <t>Purdue v1</t>
  </si>
  <si>
    <t>Barnard v3</t>
  </si>
  <si>
    <t>Brown v3</t>
  </si>
  <si>
    <t>NW v3</t>
  </si>
  <si>
    <t>Colorado v1.5</t>
  </si>
  <si>
    <t>BU v5</t>
  </si>
  <si>
    <t>Georgia v3</t>
  </si>
  <si>
    <t>VCU v7</t>
  </si>
  <si>
    <t>Pomona v5</t>
  </si>
  <si>
    <t>CMC v5</t>
  </si>
  <si>
    <t>CUHK v7</t>
  </si>
  <si>
    <t>UNC v7</t>
  </si>
  <si>
    <t>Brandeis v5</t>
  </si>
  <si>
    <t>Johns Hopkins v5</t>
  </si>
  <si>
    <t>TD0384</t>
  </si>
  <si>
    <t>12/29/2014</t>
  </si>
  <si>
    <t>HKU v3</t>
  </si>
  <si>
    <t>BU v1</t>
  </si>
  <si>
    <t>12/28/2014</t>
  </si>
  <si>
    <t>GIT v1</t>
  </si>
  <si>
    <t>Duke v7</t>
  </si>
  <si>
    <t>Common App v17</t>
  </si>
  <si>
    <t>12/27/2014</t>
  </si>
  <si>
    <t>Colorado v3</t>
  </si>
  <si>
    <t>12/30/2014</t>
  </si>
  <si>
    <t>GIT #2 v1</t>
  </si>
  <si>
    <t>Emory v3</t>
  </si>
  <si>
    <t>12/31/2014</t>
  </si>
  <si>
    <t>Main Essay v19</t>
  </si>
  <si>
    <t>NU v7</t>
  </si>
  <si>
    <t>1/3/2015</t>
  </si>
  <si>
    <t>Occidental v1</t>
  </si>
  <si>
    <t>1/4/2015</t>
  </si>
  <si>
    <t>Fast and Furious v3</t>
  </si>
  <si>
    <t>1/2/2015</t>
  </si>
  <si>
    <t>GIT v3</t>
  </si>
  <si>
    <t>Rochester v1</t>
  </si>
  <si>
    <t>UM v1</t>
  </si>
  <si>
    <t>Colgate v1</t>
  </si>
  <si>
    <t>1/5/2015</t>
  </si>
  <si>
    <t>Loyola v1</t>
  </si>
  <si>
    <t>Carleton v1</t>
  </si>
  <si>
    <t>Georgia Tech v1</t>
  </si>
  <si>
    <t>Rochester v3</t>
  </si>
  <si>
    <t>Kehan Chen</t>
  </si>
  <si>
    <t>1/7/2015</t>
  </si>
  <si>
    <t>AP World Paper v1</t>
  </si>
  <si>
    <t>1/6/2015</t>
  </si>
  <si>
    <t>GIT v5</t>
  </si>
  <si>
    <t>TD0393</t>
  </si>
  <si>
    <t>Huiting Zhou</t>
  </si>
  <si>
    <t>1/11/2015</t>
  </si>
  <si>
    <t>Purple Hibiscus v3</t>
  </si>
  <si>
    <t>Current Event Assignment #4 v1</t>
  </si>
  <si>
    <t>1/8/2015</t>
  </si>
  <si>
    <t>Richmond v1</t>
  </si>
  <si>
    <t>TD0365</t>
  </si>
  <si>
    <t>Chengqi Shi</t>
  </si>
  <si>
    <t>GIT Part 1 v1</t>
  </si>
  <si>
    <t>GIT Part 2 v1</t>
  </si>
  <si>
    <t>GIT #2 v5</t>
  </si>
  <si>
    <t>Carleton v3</t>
  </si>
  <si>
    <t>TD0385</t>
  </si>
  <si>
    <t>1/9/2015</t>
  </si>
  <si>
    <t>1/10/2015</t>
  </si>
  <si>
    <t>Occidental v3</t>
  </si>
  <si>
    <t>TD0351</t>
  </si>
  <si>
    <t>GIT Part 1 v3</t>
  </si>
  <si>
    <t>GIT Part 2 v3</t>
  </si>
  <si>
    <t>Loyola v3</t>
  </si>
  <si>
    <t>Jiayu Chen</t>
  </si>
  <si>
    <t>1/12/2015</t>
  </si>
  <si>
    <t>Diagnostic Test for HS Cheating v1</t>
  </si>
  <si>
    <t>The impact of Globalism v1</t>
  </si>
  <si>
    <t>Nick Logan</t>
  </si>
  <si>
    <t>TD0297</t>
  </si>
  <si>
    <t>Xinji Jiao</t>
  </si>
  <si>
    <t>Loyola v5</t>
  </si>
  <si>
    <t>1/13/2015</t>
  </si>
  <si>
    <t>1/14/2015</t>
  </si>
  <si>
    <t>U Mich Essay v1</t>
  </si>
  <si>
    <t>TD0400</t>
  </si>
  <si>
    <t>Jialu Zhao</t>
  </si>
  <si>
    <t>1/15/2015</t>
  </si>
  <si>
    <t>Richmond v3</t>
  </si>
  <si>
    <t>Richmond v5</t>
  </si>
  <si>
    <t>1/16/2015</t>
  </si>
  <si>
    <t>Current Event Assignment #4 v3</t>
  </si>
  <si>
    <t>1/17/2015</t>
  </si>
  <si>
    <t>Learning Memoir v1</t>
  </si>
  <si>
    <t>1/18/2015</t>
  </si>
  <si>
    <t>U Mich v3</t>
  </si>
  <si>
    <t>UWM Essay v5</t>
  </si>
  <si>
    <t>Lacey Beck</t>
  </si>
  <si>
    <t>TC0031</t>
  </si>
  <si>
    <t>Mencheng Yu (Runa)</t>
  </si>
  <si>
    <t>Qiong Zhang (Helen)</t>
  </si>
  <si>
    <t>Smith Supplement v7.5</t>
  </si>
  <si>
    <t>Transfer Main Essay v11</t>
  </si>
  <si>
    <t>Art Descriptions v1</t>
  </si>
  <si>
    <t>Reading Assignment v1</t>
  </si>
  <si>
    <t>TD0408</t>
  </si>
  <si>
    <t>Mengjia Xu</t>
  </si>
  <si>
    <t>1/19/2015</t>
  </si>
  <si>
    <t>Summer Program essay v5</t>
  </si>
  <si>
    <t>Minxuan Li</t>
  </si>
  <si>
    <t>Rockhurst v5</t>
  </si>
  <si>
    <t>Hydrogen Fuel v3</t>
  </si>
  <si>
    <t>1/20/2015</t>
  </si>
  <si>
    <t>Transfer Main Essay v1</t>
  </si>
  <si>
    <t>Rui Li</t>
  </si>
  <si>
    <t>Hydrogen Fuel PPT v3</t>
  </si>
  <si>
    <t>TC0411</t>
  </si>
  <si>
    <t>ProjectOne v1</t>
  </si>
  <si>
    <t>Summer Program Essay Conflict v5</t>
  </si>
  <si>
    <t>U Mich Essay #1 v1</t>
  </si>
  <si>
    <t>1/21/2015</t>
  </si>
  <si>
    <t>UWM v7</t>
  </si>
  <si>
    <t>Transfer Main Essay v13</t>
  </si>
  <si>
    <t>1/22/2015</t>
  </si>
  <si>
    <t>UWM v1</t>
  </si>
  <si>
    <t>U Mich Essay #3 v1</t>
  </si>
  <si>
    <t>U Mich Essay #1#2 v5</t>
  </si>
  <si>
    <t>Current Event Assignment #4 v5</t>
  </si>
  <si>
    <t>U Mich Essay #1 v3</t>
  </si>
  <si>
    <t>1/23/2015</t>
  </si>
  <si>
    <t>Learning Memoir v3</t>
  </si>
  <si>
    <t>Transfer Main Essay v3</t>
  </si>
  <si>
    <t>1/25/2015</t>
  </si>
  <si>
    <t>UWM Essay3 v1</t>
  </si>
  <si>
    <t>1/24/2015</t>
  </si>
  <si>
    <t>1/26/2015</t>
  </si>
  <si>
    <t>Learning Memoir v5</t>
  </si>
  <si>
    <t>U Mich Essay #3 v3</t>
  </si>
  <si>
    <t>U Mich Essay #2 v1</t>
  </si>
  <si>
    <t>1/27/2015</t>
  </si>
  <si>
    <t>Transfer Main Essay v5</t>
  </si>
  <si>
    <t>Carolyn Wang</t>
  </si>
  <si>
    <t>Upenn LBW Essay #1 v1</t>
  </si>
  <si>
    <t>1/28/2015</t>
  </si>
  <si>
    <t>WMU Essay3 v3</t>
  </si>
  <si>
    <t>UWP22 v1</t>
  </si>
  <si>
    <t>Upenn LBW Essay #1 v3</t>
  </si>
  <si>
    <t>1/29/2015</t>
  </si>
  <si>
    <t>U Mich Essay #3 v5</t>
  </si>
  <si>
    <t>1/30/2015</t>
  </si>
  <si>
    <t>Current Event Assignment #5 v1</t>
  </si>
  <si>
    <t>ProjectOne v3</t>
  </si>
  <si>
    <t>1/31/2015</t>
  </si>
  <si>
    <t>U Mich Essay #2 v3</t>
  </si>
  <si>
    <t>Learning Memoir v7</t>
  </si>
  <si>
    <t>TH0365</t>
  </si>
  <si>
    <t>Waner Zhu</t>
  </si>
  <si>
    <t>Outline v1</t>
  </si>
  <si>
    <t>2/2/2015</t>
  </si>
  <si>
    <t>Grinell College v1</t>
  </si>
  <si>
    <t>Wesleyan v5</t>
  </si>
  <si>
    <t>2/3/2015</t>
  </si>
  <si>
    <t>LBW Essay #1 v5</t>
  </si>
  <si>
    <t>Critical Assignment v1</t>
  </si>
  <si>
    <t>TD0392</t>
  </si>
  <si>
    <t>dvvvv</t>
  </si>
  <si>
    <t>2/4/2015</t>
  </si>
  <si>
    <t>Current Event Assignment #5 v3</t>
  </si>
  <si>
    <t>Grinell College v3</t>
  </si>
  <si>
    <t>Wesleyan v7</t>
  </si>
  <si>
    <t>2/5/2015</t>
  </si>
  <si>
    <t>Rough Outline v1</t>
  </si>
  <si>
    <t>Comparative Analysis Essay v1</t>
  </si>
  <si>
    <t>2/6/2015</t>
  </si>
  <si>
    <t>2/9/2015</t>
  </si>
  <si>
    <t>2/7/2015</t>
  </si>
  <si>
    <t>2/8/2015</t>
  </si>
  <si>
    <t>Cultural Artifact Analysis v1</t>
  </si>
  <si>
    <t>TH0253</t>
  </si>
  <si>
    <t>Yi Lu</t>
  </si>
  <si>
    <t>Chimney Sweeper v1</t>
  </si>
  <si>
    <t>2/10/2015</t>
  </si>
  <si>
    <t>Brainstorming Document v1 + Research</t>
  </si>
  <si>
    <t>2/11/2015</t>
  </si>
  <si>
    <t>Current Event Assignment #5 v5</t>
  </si>
  <si>
    <t>Cultural Artifact Analysis v3</t>
  </si>
  <si>
    <t>Letter V1</t>
  </si>
  <si>
    <t>2/15/2015</t>
  </si>
  <si>
    <t>Chimney Sweeper v3</t>
  </si>
  <si>
    <t>2/14/2015</t>
  </si>
  <si>
    <t>Cultural Artifact Analysis Section 2 v1</t>
  </si>
  <si>
    <t>2/16/2015</t>
  </si>
  <si>
    <t>2/22/2015</t>
  </si>
  <si>
    <t>The Traditional Lantern v1</t>
  </si>
  <si>
    <t>Current Event Assignment #6 v1</t>
  </si>
  <si>
    <t>2/18/2015</t>
  </si>
  <si>
    <t>LBW Essay #2 v1</t>
  </si>
  <si>
    <t>LBW Essay #2 v3</t>
  </si>
  <si>
    <t>Molly</t>
  </si>
  <si>
    <t>TC0366</t>
  </si>
  <si>
    <t>Xiaoyuan Jin</t>
  </si>
  <si>
    <t>2/19/2015</t>
  </si>
  <si>
    <t>Article Essay Summary v1</t>
  </si>
  <si>
    <t>Chimney Sweeper v5</t>
  </si>
  <si>
    <t>UC Brainstorming Document v1 + Research</t>
  </si>
  <si>
    <t>2/23/2015</t>
  </si>
  <si>
    <t>Rough Draft v1</t>
  </si>
  <si>
    <t>Art History Blog2 v1</t>
  </si>
  <si>
    <t>2/24/2015</t>
  </si>
  <si>
    <t>OkCupid v1</t>
  </si>
  <si>
    <t>Research Paper v3</t>
  </si>
  <si>
    <t>TC0392</t>
  </si>
  <si>
    <t>2/25/2015</t>
  </si>
  <si>
    <t>Sequenced Writing Assignment v1</t>
  </si>
  <si>
    <t>2/27/2015</t>
  </si>
  <si>
    <t>Homelessness in Boston v1 + Diagnostic Report</t>
  </si>
  <si>
    <t>Brainstorm Documents v3</t>
  </si>
  <si>
    <t>2/26/2015</t>
  </si>
  <si>
    <t>Sang</t>
  </si>
  <si>
    <t>University of Groningen v1</t>
  </si>
  <si>
    <t>2/28/2015</t>
  </si>
  <si>
    <t>Mongol &amp; Aztec v1</t>
  </si>
  <si>
    <t>Change and Continuity in China v1</t>
  </si>
  <si>
    <t>Deepening Essay v1</t>
  </si>
  <si>
    <t>AP World History v1</t>
  </si>
  <si>
    <t>Visual Interpretive Essay v1</t>
  </si>
  <si>
    <t>3/1/2015</t>
  </si>
  <si>
    <t>Traditional Lantern v3</t>
  </si>
  <si>
    <t>3/2/2015</t>
  </si>
  <si>
    <t>3/3/2015</t>
  </si>
  <si>
    <t>TCDT #2 v1</t>
  </si>
  <si>
    <t>Rough Draft v3</t>
  </si>
  <si>
    <t>SCM v1</t>
  </si>
  <si>
    <t>Conditional Offer v3</t>
  </si>
  <si>
    <t>3/4/2015</t>
  </si>
  <si>
    <t>Project Two v1</t>
  </si>
  <si>
    <t>Muhlenberg College v1</t>
  </si>
  <si>
    <t>3/5/2015</t>
  </si>
  <si>
    <t>Homelessness in Boston v3</t>
  </si>
  <si>
    <t>Midterm Essay v1</t>
  </si>
  <si>
    <t>Rough Draft v5</t>
  </si>
  <si>
    <t>Letter v10</t>
  </si>
  <si>
    <t>3/6/2015</t>
  </si>
  <si>
    <t>AP World History v3</t>
  </si>
  <si>
    <t>3/9/2015</t>
  </si>
  <si>
    <t>Comedy Essay v1</t>
  </si>
  <si>
    <t>Muhlenberg College v3</t>
  </si>
  <si>
    <t>3/8/2015</t>
  </si>
  <si>
    <t>3/10/2015</t>
  </si>
  <si>
    <t>Rough Short Essay v1</t>
  </si>
  <si>
    <t>SCM v3</t>
  </si>
  <si>
    <t>Current Event Assignment #6 v3</t>
  </si>
  <si>
    <t>3/11/2015</t>
  </si>
  <si>
    <t>Homelessness in Boston v5</t>
  </si>
  <si>
    <t>3/16/2015</t>
  </si>
  <si>
    <t>3/17/2015</t>
  </si>
  <si>
    <t>Current Event Assignment #6 v5</t>
  </si>
  <si>
    <t>Additional Essay v1</t>
  </si>
  <si>
    <t>3/18/2015</t>
  </si>
  <si>
    <t>3/20/2015</t>
  </si>
  <si>
    <t>Current Event #1 Comedy v3</t>
  </si>
  <si>
    <t>Additional Essay v3</t>
  </si>
  <si>
    <t>Reckoning Progression v1</t>
  </si>
  <si>
    <t>Maggie Whitehead</t>
  </si>
  <si>
    <t>TH0426</t>
  </si>
  <si>
    <t>Jiatian Wu</t>
  </si>
  <si>
    <t>Princeton SS v3</t>
  </si>
  <si>
    <t>3/23/2015</t>
  </si>
  <si>
    <t>SCM v5/Letter v1</t>
  </si>
  <si>
    <t>Communication Analysis Memo v1</t>
  </si>
  <si>
    <t>Art History Assignment #3 v1</t>
  </si>
  <si>
    <t>3/21/2015</t>
  </si>
  <si>
    <t>3/25/2015</t>
  </si>
  <si>
    <t>Comedy Essay v5</t>
  </si>
  <si>
    <t>3/30/2015</t>
  </si>
  <si>
    <t>4/1/2015</t>
  </si>
  <si>
    <t>NYU 50 word v3</t>
  </si>
  <si>
    <t>World History DBQ v1</t>
  </si>
  <si>
    <t>TH0012</t>
  </si>
  <si>
    <t>Jingjie Hu</t>
  </si>
  <si>
    <t>3/31/2015</t>
  </si>
  <si>
    <t>A Doll's House/In-Class Essay v1</t>
  </si>
  <si>
    <t>4/4/2015</t>
  </si>
  <si>
    <t>4/7/2015</t>
  </si>
  <si>
    <t>Reseach Paper v1</t>
  </si>
  <si>
    <t>4/6/2015</t>
  </si>
  <si>
    <t>4/8/2015</t>
  </si>
  <si>
    <t>EAP Animal v1</t>
  </si>
  <si>
    <t>4/9/2015</t>
  </si>
  <si>
    <t>Culture Analysis v1</t>
  </si>
  <si>
    <t>4/10/2015</t>
  </si>
  <si>
    <t>College Mental Health v1</t>
  </si>
  <si>
    <t>4/13/2015</t>
  </si>
  <si>
    <t>4/14/2015</t>
  </si>
  <si>
    <t>Essays for CLSHP v3</t>
  </si>
  <si>
    <t>4/15/2015</t>
  </si>
  <si>
    <t>4/16/2015</t>
  </si>
  <si>
    <t>Visual Artist Paper Research Outline v1</t>
  </si>
  <si>
    <t>4/17/2015</t>
  </si>
  <si>
    <t>4/20/2015</t>
  </si>
  <si>
    <t>4/21/2015</t>
  </si>
  <si>
    <t>TC0432</t>
  </si>
  <si>
    <t>Italian Culture Presentation v1</t>
  </si>
  <si>
    <t>Essays for CLSHP v5</t>
  </si>
  <si>
    <t>SCM v9</t>
  </si>
  <si>
    <t>4/22/2015</t>
  </si>
  <si>
    <t>Culture Analysis v3</t>
  </si>
  <si>
    <t>Letter 3 v1</t>
  </si>
  <si>
    <t>4/23/2015</t>
  </si>
  <si>
    <t>Comedy Essay v7</t>
  </si>
  <si>
    <t>Project 1 v1</t>
  </si>
  <si>
    <t>4/24/2015</t>
  </si>
  <si>
    <t>4/27/2015</t>
  </si>
  <si>
    <t>ISP HW3 v1</t>
  </si>
  <si>
    <t>4/28/2015</t>
  </si>
  <si>
    <t>4/29/2015</t>
  </si>
  <si>
    <t>Art History Final v1</t>
  </si>
  <si>
    <t>Remix Letter v1</t>
  </si>
  <si>
    <t>4/30/2015</t>
  </si>
  <si>
    <t>Revising Literacies v1</t>
  </si>
  <si>
    <t>Visual Artist Research Paper v1</t>
  </si>
  <si>
    <t>Total</t>
  </si>
  <si>
    <t>Apolish Writing Specialists Credit</t>
  </si>
  <si>
    <t>Office</t>
  </si>
  <si>
    <t>Current Level</t>
  </si>
  <si>
    <t>Commencement Date</t>
  </si>
  <si>
    <t>Calculation Date</t>
  </si>
  <si>
    <t>Credit in total</t>
  </si>
  <si>
    <t>Credit current month</t>
  </si>
  <si>
    <t>Total credit for next level</t>
  </si>
  <si>
    <t>Credit needed for Upgrading</t>
  </si>
  <si>
    <t>Next Level</t>
  </si>
  <si>
    <t>Memo</t>
  </si>
  <si>
    <t>NYO</t>
  </si>
  <si>
    <t>Level 1</t>
  </si>
  <si>
    <t>Level 2</t>
  </si>
  <si>
    <t>Apolish Writing Specialists Editing Efficiency</t>
  </si>
  <si>
    <t>Number of Article</t>
  </si>
  <si>
    <t>Total Word Count this period</t>
  </si>
  <si>
    <t>Total Editing Hours this period</t>
  </si>
  <si>
    <t>Total Hours this period(Incl. Non-editing Work)</t>
  </si>
  <si>
    <t>Word/Hour this period</t>
  </si>
  <si>
    <t>Word/Hour Last period</t>
  </si>
  <si>
    <t>Word/Hour AVERAGE</t>
  </si>
  <si>
    <t>Thinktown NY Writing Specialist Workload Summary</t>
  </si>
  <si>
    <t/>
  </si>
  <si>
    <t>11/4/2013</t>
  </si>
  <si>
    <t>Ben Krusling</t>
  </si>
  <si>
    <t>11/30/2013</t>
  </si>
  <si>
    <t>1/31/2014</t>
  </si>
  <si>
    <t>2/15/2014</t>
  </si>
  <si>
    <t>3/15/2015</t>
  </si>
  <si>
    <t>16</t>
  </si>
  <si>
    <t>0</t>
  </si>
  <si>
    <t>344.27</t>
  </si>
  <si>
    <t>46</t>
  </si>
  <si>
    <t>491.04</t>
  </si>
  <si>
    <t>71</t>
  </si>
  <si>
    <t>568.53</t>
  </si>
  <si>
    <t>563.73</t>
  </si>
  <si>
    <t>44</t>
  </si>
  <si>
    <t>637.9</t>
  </si>
  <si>
    <t>578.29</t>
  </si>
  <si>
    <t>48</t>
  </si>
  <si>
    <t>636.16</t>
  </si>
  <si>
    <t>582.01</t>
  </si>
  <si>
    <t>43</t>
  </si>
  <si>
    <t>596.77</t>
  </si>
  <si>
    <t>569.28</t>
  </si>
  <si>
    <t>32</t>
  </si>
  <si>
    <t>508</t>
  </si>
  <si>
    <t>547.87</t>
  </si>
  <si>
    <t>15</t>
  </si>
  <si>
    <t>396.93</t>
  </si>
  <si>
    <t>542.98</t>
  </si>
  <si>
    <t>19</t>
  </si>
  <si>
    <t>467.9</t>
  </si>
  <si>
    <t>536.74</t>
  </si>
  <si>
    <t>22</t>
  </si>
  <si>
    <t>477.33</t>
  </si>
  <si>
    <t>538.54</t>
  </si>
  <si>
    <t>17</t>
  </si>
  <si>
    <t>555.2</t>
  </si>
  <si>
    <t>544.83</t>
  </si>
  <si>
    <t>623.7</t>
  </si>
  <si>
    <t>546.3</t>
  </si>
  <si>
    <t>574.04</t>
  </si>
  <si>
    <t>542.82</t>
  </si>
  <si>
    <t>13</t>
  </si>
  <si>
    <t>487.43</t>
  </si>
  <si>
    <t>543.46</t>
  </si>
  <si>
    <t>8</t>
  </si>
  <si>
    <t>559.17</t>
  </si>
  <si>
    <t>538.83</t>
  </si>
  <si>
    <t>6</t>
  </si>
  <si>
    <t>367.51</t>
  </si>
  <si>
    <t>536.3</t>
  </si>
  <si>
    <t>402.54</t>
  </si>
  <si>
    <t>531.01</t>
  </si>
  <si>
    <t>345.4</t>
  </si>
  <si>
    <t>526.26</t>
  </si>
  <si>
    <t>34</t>
  </si>
  <si>
    <t>425.2</t>
  </si>
  <si>
    <t>531.68</t>
  </si>
  <si>
    <t>39</t>
  </si>
  <si>
    <t>608.57</t>
  </si>
  <si>
    <t>537.8</t>
  </si>
  <si>
    <t>41</t>
  </si>
  <si>
    <t>625.81</t>
  </si>
  <si>
    <t>539.71</t>
  </si>
  <si>
    <t>33</t>
  </si>
  <si>
    <t>567.91</t>
  </si>
  <si>
    <t>545.55</t>
  </si>
  <si>
    <t>29</t>
  </si>
  <si>
    <t>655.84</t>
  </si>
  <si>
    <t>548.51</t>
  </si>
  <si>
    <t>35</t>
  </si>
  <si>
    <t>615.24</t>
  </si>
  <si>
    <t>545.28</t>
  </si>
  <si>
    <t>113</t>
  </si>
  <si>
    <t>494.18</t>
  </si>
  <si>
    <t>549.57</t>
  </si>
  <si>
    <t>78</t>
  </si>
  <si>
    <t>586.51</t>
  </si>
  <si>
    <t>553.03</t>
  </si>
  <si>
    <t>73</t>
  </si>
  <si>
    <t>602.06</t>
  </si>
  <si>
    <t>555.23</t>
  </si>
  <si>
    <t>72</t>
  </si>
  <si>
    <t>600.57</t>
  </si>
  <si>
    <t>553.16</t>
  </si>
  <si>
    <t>109</t>
  </si>
  <si>
    <t>514.31</t>
  </si>
  <si>
    <t>551.56</t>
  </si>
  <si>
    <t>59</t>
  </si>
  <si>
    <t>546.62</t>
  </si>
  <si>
    <t>55</t>
  </si>
  <si>
    <t>434.38</t>
  </si>
  <si>
    <t>546.38</t>
  </si>
  <si>
    <t>21</t>
  </si>
  <si>
    <t>540.8</t>
  </si>
  <si>
    <t>546.87</t>
  </si>
  <si>
    <t>23</t>
  </si>
  <si>
    <t>575.08</t>
  </si>
  <si>
    <t>547.76</t>
  </si>
  <si>
    <t>590.85</t>
  </si>
  <si>
    <t>549.53</t>
  </si>
  <si>
    <t>18</t>
  </si>
  <si>
    <t>636.21</t>
  </si>
  <si>
    <t>548.63</t>
  </si>
  <si>
    <t>11</t>
  </si>
  <si>
    <t>490.67</t>
  </si>
  <si>
    <t>548.94</t>
  </si>
  <si>
    <t>573.42</t>
  </si>
  <si>
    <t>551.59</t>
  </si>
  <si>
    <t>,</t>
  </si>
  <si>
    <t>TGWD Student Information Tracking List v4</t>
  </si>
  <si>
    <t>Student ID</t>
  </si>
  <si>
    <t>Student</t>
  </si>
  <si>
    <t>Gender</t>
  </si>
  <si>
    <t>Year</t>
  </si>
  <si>
    <t>Agent or Counselor
(Only apply to TD)</t>
  </si>
  <si>
    <t>Targeting School Ranking
(Only apply to TD)</t>
  </si>
  <si>
    <t>English Level</t>
  </si>
  <si>
    <t>Description</t>
  </si>
  <si>
    <t>Essay 1</t>
  </si>
  <si>
    <t>Word Count1</t>
  </si>
  <si>
    <t>Deadline1</t>
  </si>
  <si>
    <t>Essay 2</t>
  </si>
  <si>
    <t>Word Count2</t>
  </si>
  <si>
    <t>Deadline2</t>
  </si>
  <si>
    <t>Essay 3</t>
  </si>
  <si>
    <t>Word Count3</t>
  </si>
  <si>
    <t>Deadline3</t>
  </si>
  <si>
    <t>Essay 4</t>
  </si>
  <si>
    <t>Word Count4</t>
  </si>
  <si>
    <t>Deadline4</t>
  </si>
  <si>
    <t>Essay 5</t>
  </si>
  <si>
    <t>Word Count5</t>
  </si>
  <si>
    <t>Deadline5</t>
  </si>
  <si>
    <t>Essay 6</t>
  </si>
  <si>
    <t>Word Count6</t>
  </si>
  <si>
    <t>Deadline6</t>
  </si>
  <si>
    <t>Essay 7</t>
  </si>
  <si>
    <t>Word Count7</t>
  </si>
  <si>
    <t>Deadline7</t>
  </si>
  <si>
    <t>Essay 8</t>
  </si>
  <si>
    <t>Word Count8</t>
  </si>
  <si>
    <t>Deadline8</t>
  </si>
  <si>
    <t>Essay 9</t>
  </si>
  <si>
    <t>Word Count</t>
  </si>
  <si>
    <t>Deadline</t>
  </si>
  <si>
    <t>Essay 10</t>
  </si>
  <si>
    <t>Essay 11</t>
  </si>
  <si>
    <t>Essay 12</t>
  </si>
  <si>
    <t>Essay 13</t>
  </si>
  <si>
    <t>Essay 14</t>
  </si>
  <si>
    <t>Essay 15</t>
  </si>
  <si>
    <t>Essay 16</t>
  </si>
  <si>
    <t>Essay 17</t>
  </si>
  <si>
    <t>Essay 18</t>
  </si>
  <si>
    <t>Essay 19</t>
  </si>
  <si>
    <t>Essay 20</t>
  </si>
  <si>
    <t>Essay 21</t>
  </si>
  <si>
    <t>Essay 22</t>
  </si>
  <si>
    <t>Essay 23</t>
  </si>
  <si>
    <t>Essay 24</t>
  </si>
  <si>
    <t>Essay 25</t>
  </si>
  <si>
    <t>Essay 26</t>
  </si>
  <si>
    <t>Essay 27</t>
  </si>
  <si>
    <t>Xiujun Dai (Teresa)</t>
  </si>
  <si>
    <t>Agent</t>
  </si>
  <si>
    <t>TOEFL92</t>
  </si>
  <si>
    <t>a little lazy</t>
  </si>
  <si>
    <t>TDE#1 Main Essay V1</t>
  </si>
  <si>
    <t>TDE#2 UFL essay V1</t>
  </si>
  <si>
    <t>642</t>
  </si>
  <si>
    <t>Main Essay v3 Jingyi Ren</t>
  </si>
  <si>
    <t>639</t>
  </si>
  <si>
    <t>110613 Madison essay part1 Ten days to be blind V1</t>
  </si>
  <si>
    <t>557</t>
  </si>
  <si>
    <t>2/1/14</t>
  </si>
  <si>
    <t>110713 Washington essay V1</t>
  </si>
  <si>
    <t>112113 TD0124 Jingyi Ren Washington essay V1</t>
  </si>
  <si>
    <t>656</t>
  </si>
  <si>
    <t>121613 TD0124 Jingyi Ren madison essay V3</t>
  </si>
  <si>
    <t>123013 TD0124 Jingyi Ren madison essay V5</t>
  </si>
  <si>
    <t>011214 TD0124 Jingyi Ren madison essay V7</t>
  </si>
  <si>
    <t>011514 TDO124 Jingyi Ren Athletes V1</t>
  </si>
  <si>
    <t>020614 TDO124 Jingyi Ren bookreport V1</t>
  </si>
  <si>
    <t>021214 TDO124 Jingyi Ren Athletes V3</t>
  </si>
  <si>
    <t>022414 TD0124 Jingyi Ren Athletes V5</t>
  </si>
  <si>
    <t>022014 TD0124 Jingyi Ren bookreport V3</t>
  </si>
  <si>
    <t>040314 TC0124 Jingyi Ren Disability v1</t>
  </si>
  <si>
    <t>Anqi Wang (Cecilia)/Rui Li(Rickey)</t>
  </si>
  <si>
    <t xml:space="preserve">Top 50              </t>
  </si>
  <si>
    <t>SAT 1810(W8) TOEFL 94(W25)</t>
  </si>
  <si>
    <t>cooperative, her agent is fine</t>
  </si>
  <si>
    <t>102413 common app essay V1</t>
  </si>
  <si>
    <t>RD</t>
  </si>
  <si>
    <t>111813 TD0059 Yun Zhang Main Essay V4</t>
  </si>
  <si>
    <t>776</t>
  </si>
  <si>
    <t>11.30</t>
  </si>
  <si>
    <t>112113 TD0059 Yun Zhang Main Essay V6</t>
  </si>
  <si>
    <t>720</t>
  </si>
  <si>
    <t>112113 TD0059 Yun Zhang UC-1 Essay V1</t>
  </si>
  <si>
    <t>402</t>
  </si>
  <si>
    <t>112513 TD0059 Yun Zhang Main Essay V8</t>
  </si>
  <si>
    <t>628</t>
  </si>
  <si>
    <t xml:space="preserve">120513  TD0059 Yun Zhang Bryn Mawr &amp; Rochester &amp; Boston V1</t>
  </si>
  <si>
    <t>1077</t>
  </si>
  <si>
    <t>1/1/14</t>
  </si>
  <si>
    <t xml:space="preserve">120613  TD0059 Yun Zhang Bryn Mawr &amp; Rochester &amp; Boston V3</t>
  </si>
  <si>
    <t>1078</t>
  </si>
  <si>
    <t>121713 TD0059 YunZhang USC Supplements V1</t>
  </si>
  <si>
    <t>447</t>
  </si>
  <si>
    <t>022014 TD0059 Yun Zhang Research Paper V1</t>
  </si>
  <si>
    <t>CC</t>
  </si>
  <si>
    <t>TOEFL90</t>
  </si>
  <si>
    <r xmlns="http://schemas.openxmlformats.org/spreadsheetml/2006/main">
      <t>enthusiastic</t>
    </r>
    <r xmlns="http://schemas.openxmlformats.org/spreadsheetml/2006/main">
      <rPr>
        <sz val="12"/>
        <rFont val="Apple Symbols"/>
      </rPr>
      <t>，</t>
    </r>
    <r xmlns="http://schemas.openxmlformats.org/spreadsheetml/2006/main">
      <rPr>
        <sz val="12"/>
        <rFont val="Times"/>
      </rPr>
      <t xml:space="preserve"> initiative</t>
    </r>
  </si>
  <si>
    <t>102313 Personal Statement v1 from Yiming Ye</t>
  </si>
  <si>
    <t>12/31/13</t>
  </si>
  <si>
    <t>111713 Yiming Ye Personal statement v3</t>
  </si>
  <si>
    <t>718</t>
  </si>
  <si>
    <t>February</t>
  </si>
  <si>
    <t>121413 TD0034 Yiming Ye UBC essay v1</t>
  </si>
  <si>
    <t>459</t>
  </si>
  <si>
    <t>121413 TD0034 Yiming Ye personal statement v5</t>
  </si>
  <si>
    <t>581</t>
  </si>
  <si>
    <t>010814 TD0034 Yiming Ye UBC essay v3</t>
  </si>
  <si>
    <t>503</t>
  </si>
  <si>
    <t>010814 TD0034 Yiming Ye personal statement v7</t>
  </si>
  <si>
    <t>582</t>
  </si>
  <si>
    <t>012014 TD0034 Yiming Ye Personal statement V9</t>
  </si>
  <si>
    <t>012014 TD0034 Yiming Ye UBC essay v5</t>
  </si>
  <si>
    <t>524</t>
  </si>
  <si>
    <t>012014 TD0034 Yiming Ye UWO essay v1</t>
  </si>
  <si>
    <t>031914 TC0197 Yiming Ye Homelessness v1</t>
  </si>
  <si>
    <t>040214 TC0197 Yiming Ye Homelessness v3</t>
  </si>
  <si>
    <t>Top 50</t>
  </si>
  <si>
    <t>ACT29, TOEFL 80</t>
  </si>
  <si>
    <t>not initiative, need supervising</t>
  </si>
  <si>
    <t>102613 main essay v1 from Ruizhe Chen</t>
  </si>
  <si>
    <t>Main Essay v3 Ruizhe Chen</t>
  </si>
  <si>
    <t>635</t>
  </si>
  <si>
    <t>11/1/13</t>
  </si>
  <si>
    <t>110613 TD0037 Ruizhe Chen Main Essay v7</t>
  </si>
  <si>
    <t>648</t>
  </si>
  <si>
    <t>111913 TD0037 Ruizhe Chen UIUC Essay v1</t>
  </si>
  <si>
    <t>589</t>
  </si>
  <si>
    <t>1/2/14</t>
  </si>
  <si>
    <t>121813 TD0037 Ruizhe Chen CMU Essay v1</t>
  </si>
  <si>
    <t>500</t>
  </si>
  <si>
    <t>122113 TD0037 Ruizhe Chen main Essay2 v1</t>
  </si>
  <si>
    <t>558</t>
  </si>
  <si>
    <t>Wenwen Chen (Wendy)/Taowei Xie (Ken)</t>
  </si>
  <si>
    <t>Top 30</t>
  </si>
  <si>
    <t>TOEFL101 (22/28/24/27), SAT delay</t>
  </si>
  <si>
    <t>Need to push; sensitive</t>
  </si>
  <si>
    <t>102813 Main Essay v1 from Yinxuan Gu</t>
  </si>
  <si>
    <t>752</t>
  </si>
  <si>
    <t xml:space="preserve">110913 TD0132 Yinxuan Gu main essays  V3</t>
  </si>
  <si>
    <t>885</t>
  </si>
  <si>
    <t>123113</t>
  </si>
  <si>
    <t>111313 TD0132 Yinxuan Gu main essay V5</t>
  </si>
  <si>
    <t>847</t>
  </si>
  <si>
    <t>111513 TD0132 Yinxuan Gu main essay V5</t>
  </si>
  <si>
    <t>728</t>
  </si>
  <si>
    <t>111913 TD0132 Yinxuan Gu main essay V7</t>
  </si>
  <si>
    <t>665</t>
  </si>
  <si>
    <t>112013 TD0132 Yinxuan Gu UC Essay V1</t>
  </si>
  <si>
    <t>990</t>
  </si>
  <si>
    <t>112213 TD0132 Yinxuan Gu main essay V9</t>
  </si>
  <si>
    <t>636</t>
  </si>
  <si>
    <t>112413 TD0132 Yinxuan Gu UC essay V3</t>
  </si>
  <si>
    <t>506</t>
  </si>
  <si>
    <t>11/30/13</t>
  </si>
  <si>
    <t>112613 TD0132 Yinxuan Gu UC essay V5</t>
  </si>
  <si>
    <t xml:space="preserve">121113 TD0132 Yinxuan Gu William and  Mary essay V1</t>
  </si>
  <si>
    <t>121413 TD0132 Yinxuan Gu William and Mary essay V3</t>
  </si>
  <si>
    <t>121713 TD0132 Yinxuan Gu Emory Supp V1</t>
  </si>
  <si>
    <t>121713 TD0132 Yinxuan Gu William and Mary essay V5</t>
  </si>
  <si>
    <t>121813 TD0132 Yinxuan Gu Emory Supps V1</t>
  </si>
  <si>
    <t>123113 TD0132 Yinxuan Gu Emory Supps V3</t>
  </si>
  <si>
    <t>010114 TD0132 Yinxuan Gu Boston essay V1</t>
  </si>
  <si>
    <t>010414 TD0132 Yinxuan Gu USC supp1 V1&amp;UGA supp1 V1</t>
  </si>
  <si>
    <t xml:space="preserve">011114 TD0132 Yinxuan Gu UGA supp1  V2 &amp; UGA supp2 V1</t>
  </si>
  <si>
    <t>011514 TD0132 Yinxuan GU Gettysburg College V1</t>
  </si>
  <si>
    <t>011814 TD0132 Yinxuan GU Gettysburg College V3</t>
  </si>
  <si>
    <t xml:space="preserve">012214 TD0132 Yinxuan Gu Emory questoinaire  v1</t>
  </si>
  <si>
    <t>012314 TD0132 Yinxuan Gu Penn State Supp1 V1</t>
  </si>
  <si>
    <t>020414 TD0132 Yinxuan Gu Washington V1</t>
  </si>
  <si>
    <t>020714 TD0132 Yinxuan Gu Washington V3</t>
  </si>
  <si>
    <t>Top 40-50</t>
  </si>
  <si>
    <t>TOEFL92, SAT1700</t>
  </si>
  <si>
    <t>not initiative, need supervision, procrastinated</t>
  </si>
  <si>
    <t>102813 Main essay v1 from Yufeng Mao</t>
  </si>
  <si>
    <t>649</t>
  </si>
  <si>
    <t>Main Essay Yufeng Mao v3</t>
  </si>
  <si>
    <t>647</t>
  </si>
  <si>
    <t>103113 BU Supplement v1</t>
  </si>
  <si>
    <t>250</t>
  </si>
  <si>
    <t>111513 TD0102 Yufeng Mao BU Supplement v3</t>
  </si>
  <si>
    <t>406</t>
  </si>
  <si>
    <t>120213 TD0102 Yufeng Mao supplement essay of Syacuse v1</t>
  </si>
  <si>
    <t>583</t>
  </si>
  <si>
    <t>1.1.13</t>
  </si>
  <si>
    <t>121613 TD0102 Yufeng Mao common essay v5</t>
  </si>
  <si>
    <t>121913 TD0102 Yufeng Mao supplement essay of Syacuse Part1 v3</t>
  </si>
  <si>
    <t>1260</t>
  </si>
  <si>
    <t>122013 TD0102 Yufeng Mao supplement essay of Syacuse Part2 v3</t>
  </si>
  <si>
    <t>326</t>
  </si>
  <si>
    <t>122013 TD0102 Yufeng Mao Syacuse essays v5</t>
  </si>
  <si>
    <t>TOEFL 90, SAT 1940</t>
  </si>
  <si>
    <t>outgoing, polite, initiative but without plan</t>
  </si>
  <si>
    <t>102813 Main essay v1 from Wenjue Chen</t>
  </si>
  <si>
    <t>325</t>
  </si>
  <si>
    <t>726</t>
  </si>
  <si>
    <t>441</t>
  </si>
  <si>
    <t>110613 TD0139 Wenjue Chen Main Essay v5</t>
  </si>
  <si>
    <t>11/08/13</t>
  </si>
  <si>
    <t>110613 TD0139 Wenjue Chen BU&amp;PU supplement v5</t>
  </si>
  <si>
    <t>343</t>
  </si>
  <si>
    <t>110713 TD0139 Wenjue Chen Main essay v7</t>
  </si>
  <si>
    <t>651</t>
  </si>
  <si>
    <t>110713 TD0139 Wenjue Chen BU&amp;PU supplement v7</t>
  </si>
  <si>
    <t>348</t>
  </si>
  <si>
    <t>11.8</t>
  </si>
  <si>
    <t>111713 TD0139 Wenjue Chen UC essay v1</t>
  </si>
  <si>
    <t>111713 TD0139 Wenjue Chen GWU+UW v1</t>
  </si>
  <si>
    <t>111713 TD0139 Wenjue Chen Main Essay v7</t>
  </si>
  <si>
    <t>112013 TD0139 Wenjue Chen UC essay v3</t>
  </si>
  <si>
    <t>112013 TD0139 Wenjue Chen MSU+UW v1</t>
  </si>
  <si>
    <t>112013 TD0139 Wenjue Chen UC essay v5</t>
  </si>
  <si>
    <t>010714 TD0139 Wenjue Chen GWU v1</t>
  </si>
  <si>
    <t>031614 TD0139 Wenjue Chen Transgender and Transsexual men in Thailand</t>
  </si>
  <si>
    <t>Week of 3/17-24</t>
  </si>
  <si>
    <t>HongYi Wang</t>
  </si>
  <si>
    <t>TOEFL 105, SAT 2070</t>
  </si>
  <si>
    <t>initiative, strong sense of self-discipline, aspiring</t>
  </si>
  <si>
    <t>102913 Main essay v1 from Hongyi Wang</t>
  </si>
  <si>
    <t>645</t>
  </si>
  <si>
    <t>102913 U Michigan Supplement Question v1 from Hongyi Wang</t>
  </si>
  <si>
    <t>235</t>
  </si>
  <si>
    <t>103113 U Michigan Supplement Question 2 v1</t>
  </si>
  <si>
    <t>476</t>
  </si>
  <si>
    <t>111713 TD0142 Hongyi Wang Main Essay v3</t>
  </si>
  <si>
    <t>650</t>
  </si>
  <si>
    <t>January</t>
  </si>
  <si>
    <t>012814 TD0142 Hongyi Wang University of Wisconsin v1</t>
  </si>
  <si>
    <t>312</t>
  </si>
  <si>
    <t>021714 TD0142 Hongyi Wang English Essay v1</t>
  </si>
  <si>
    <t>290</t>
  </si>
  <si>
    <t>022814 TD0142 Hongyi Wang English Paper v3</t>
  </si>
  <si>
    <t>2168</t>
  </si>
  <si>
    <t>032514 TD0142 Hongyi Wang 20th Century US history Essay v1</t>
  </si>
  <si>
    <t>403</t>
  </si>
  <si>
    <t>3/28/14</t>
  </si>
  <si>
    <t>50-100</t>
  </si>
  <si>
    <t>TOEFL66(W18) SAT1770</t>
  </si>
  <si>
    <t>cooperative, will attend TOEFL in Nov and Dec</t>
  </si>
  <si>
    <t>103113 THE#1 Main Essay V1</t>
  </si>
  <si>
    <t>409</t>
  </si>
  <si>
    <t>Yue Zhang Personal Statement V1</t>
  </si>
  <si>
    <t>392</t>
  </si>
  <si>
    <t>110813 THE#1 Main Essay V3</t>
  </si>
  <si>
    <t>706</t>
  </si>
  <si>
    <t>111313 THE#1 Main Essay V5</t>
  </si>
  <si>
    <t>919</t>
  </si>
  <si>
    <t>111813 THE#1 Main Essay V7</t>
  </si>
  <si>
    <t>701</t>
  </si>
  <si>
    <t>111813 THE#1 TD0144 Yue Zhang Personal Statement V3</t>
  </si>
  <si>
    <t>532</t>
  </si>
  <si>
    <t>112113 TD0144 UNIVERSITY OF OREGON essay V1</t>
  </si>
  <si>
    <t>338</t>
  </si>
  <si>
    <t>112113 TD0144 UNIVERSITY OFCOLORADO BOULDER essay V</t>
  </si>
  <si>
    <t>256</t>
  </si>
  <si>
    <t>112313 THE#1 Main Essay V9</t>
  </si>
  <si>
    <t>112413 THE#1 TD0144 Yue Zhang Personal Statement v5</t>
  </si>
  <si>
    <t>112513 TD0144 Yue Zhang UNIVERSITY OF OREGON essay V3</t>
  </si>
  <si>
    <t>112613 TD0144 Yue Zhang UNIVERSITY OF COLORADO BOULDER essay V3</t>
  </si>
  <si>
    <t>112613 THE#1 Main Essay V11</t>
  </si>
  <si>
    <t>112613 TD0144 Yue Zhang Personal Statement V7</t>
  </si>
  <si>
    <t>112613 TD0144 Yue Zhang UNIVERSITY OF MISSOURI essay V3</t>
  </si>
  <si>
    <t>112513 TD0144 Yue Zhang UNIVERSITY OF OREGON essay v3</t>
  </si>
  <si>
    <t>120213 TD0144 Yue Zhang Personal Statement V9</t>
  </si>
  <si>
    <t>112713 TD0144 Yue Zhang UNIVERSITY OF OREGON essay V5</t>
  </si>
  <si>
    <t xml:space="preserve">120213 TD0144 Yue Zhang UNIVERSITY OF  MISSOURI essay V5</t>
  </si>
  <si>
    <t xml:space="preserve">120213 TD0144 Yue Zhang MICHIGAN STATE UNIVERSITY  essay V1</t>
  </si>
  <si>
    <t>120213 TD0144 Yue Zhang UNIVERSITY OFCOLORADO BOULDER Part2 essay V1</t>
  </si>
  <si>
    <t>112913 TD0145 Yi Mi Main Essay V13</t>
  </si>
  <si>
    <t>112913 TD0145 Yi Mi PS v9</t>
  </si>
  <si>
    <t>120513 TD0144 Yue Zhang UNIVERSITY OF OREGON essay V7</t>
  </si>
  <si>
    <t>120513 TD0144 Yue Zhang UNIVERSITY OFCOLORADO BOULDER essay part2 V3</t>
  </si>
  <si>
    <t>Yi Mi (Mia)</t>
  </si>
  <si>
    <t>TOEFL75(W21) SAT1830</t>
  </si>
  <si>
    <t>347</t>
  </si>
  <si>
    <t xml:space="preserve">Main Essay v3 </t>
  </si>
  <si>
    <t>110813 THE#1 Main Essay V5</t>
  </si>
  <si>
    <t>880</t>
  </si>
  <si>
    <t>111213 PS V1</t>
  </si>
  <si>
    <t>579</t>
  </si>
  <si>
    <t>110813 THE#1 Main Essay v7</t>
  </si>
  <si>
    <t>813</t>
  </si>
  <si>
    <t>111413 PS V3</t>
  </si>
  <si>
    <t>770</t>
  </si>
  <si>
    <t>732</t>
  </si>
  <si>
    <t>111913 TD0145 Yi Mi USD essay V1</t>
  </si>
  <si>
    <t>112113 TD0145 Yi Mi UO essay V1</t>
  </si>
  <si>
    <t xml:space="preserve">112213  Main Essay V9</t>
  </si>
  <si>
    <t>112013 TD0145 Yi Mi USD essay V3</t>
  </si>
  <si>
    <t>112413 TD0145 Yi Mi UO essay V3</t>
  </si>
  <si>
    <t>112513 TD0145 Yi Mi MSU PS V1</t>
  </si>
  <si>
    <t>112013 TD0145 Yi Mi PS V5</t>
  </si>
  <si>
    <t>112713 THE#1 Main Essay v11</t>
  </si>
  <si>
    <t>112713 TD0145 Yi Mi Ps V7</t>
  </si>
  <si>
    <t>112613 TD0145 Yi Mi USD Essay v5</t>
  </si>
  <si>
    <t>112613 TD0145 Yi Mi UOessay v5</t>
  </si>
  <si>
    <t>120413 TD0145 Yi Mi UOessay v7</t>
  </si>
  <si>
    <t>121013 TD0145 Yi Mi UOessay v9</t>
  </si>
  <si>
    <t>121613 TD0145 Yi Mi MSU ps V3</t>
  </si>
  <si>
    <t>011314 TD0145 Yi Mi Albany essay V1</t>
  </si>
  <si>
    <t>011314 TD0145 Yi Mi Albany ps V1</t>
  </si>
  <si>
    <t>011614 TD0145 Yi Mi Albany essay V1</t>
  </si>
  <si>
    <t>011714 TD0145 Yi Mi Albany ps V3</t>
  </si>
  <si>
    <t>Wenwen Chen (Wendy)/Rui Li (Rickey)</t>
  </si>
  <si>
    <t>Top 30-50</t>
  </si>
  <si>
    <t>TOEFL 82, SAT 1750</t>
  </si>
  <si>
    <t>A little procrastination</t>
  </si>
  <si>
    <t>103113commonapp main essay v1</t>
  </si>
  <si>
    <t>783</t>
  </si>
  <si>
    <t>110413 TD0135 Qingyin Zhang Pitzer supplement v1</t>
  </si>
  <si>
    <t>730</t>
  </si>
  <si>
    <t>11.15</t>
  </si>
  <si>
    <t>110613 TD0135 Qingqi Zhang Main Essay v3</t>
  </si>
  <si>
    <t>735</t>
  </si>
  <si>
    <t>110913 TD0135 Qingqi Zhang Main Essay v5</t>
  </si>
  <si>
    <t>739</t>
  </si>
  <si>
    <t>111013 TD0135 Qingyin ZhangPitzer Supp V3</t>
  </si>
  <si>
    <t>769</t>
  </si>
  <si>
    <t>11/15/13</t>
  </si>
  <si>
    <t>TD0135 Qingyi Zhang Main Essay v7</t>
  </si>
  <si>
    <t>594</t>
  </si>
  <si>
    <t>111313 TD0135 Qingyin ZhangPitzer Supp V5</t>
  </si>
  <si>
    <t>544</t>
  </si>
  <si>
    <t>112013 TD0135 Qingyin Zhang UC essays v1</t>
  </si>
  <si>
    <t>1129</t>
  </si>
  <si>
    <t>112213 TD0135 Qingyin Zhang Rutgers Essay V1</t>
  </si>
  <si>
    <t>609</t>
  </si>
  <si>
    <t>12/1/13</t>
  </si>
  <si>
    <t>112313 TD0135 Qingyin Zhang UC Essays v3</t>
  </si>
  <si>
    <t>112613 TD0135 Qinggyin Zhang Rutgers Essay V3</t>
  </si>
  <si>
    <t>121113 TD0135 Qingyin Zhang Michigan State &amp; Boston V1</t>
  </si>
  <si>
    <t>710</t>
  </si>
  <si>
    <t>121413 TD0135 Qingyin Zhang Michigan State &amp; Boston V3</t>
  </si>
  <si>
    <t>688</t>
  </si>
  <si>
    <t>Qingyin Zhang Rhodes and Beloit essays v1</t>
  </si>
  <si>
    <t>618</t>
  </si>
  <si>
    <t>1/15/14</t>
  </si>
  <si>
    <t>121713 TD0135 Qingyin Zhang Michigan State &amp; Boston V5</t>
  </si>
  <si>
    <t>672</t>
  </si>
  <si>
    <t>121713 TD0135 Qingyin Zhang Rhodes &amp; Beloit essays V3</t>
  </si>
  <si>
    <t>670</t>
  </si>
  <si>
    <t>010414 TD0135 Qingyin Zhang MSU &amp; RHODES Essays v1</t>
  </si>
  <si>
    <t>011214 TD0135 Qingyin Zhang MSU &amp; RHODES Essays v3</t>
  </si>
  <si>
    <t>011314 TD0135 Qingyin Zhang AU v1</t>
  </si>
  <si>
    <t>390</t>
  </si>
  <si>
    <t>011514 TD0135 Qingyin Zhang AU v3</t>
  </si>
  <si>
    <t>1.20.14</t>
  </si>
  <si>
    <t>012014 TD0135 Qingyin Zhang Purdue Essay v1</t>
  </si>
  <si>
    <t>98</t>
  </si>
  <si>
    <t>Rolling</t>
  </si>
  <si>
    <t>021114 TD0135 Qingyin Zhang Earlham essays v1</t>
  </si>
  <si>
    <t>233</t>
  </si>
  <si>
    <t>2/15/14</t>
  </si>
  <si>
    <t>021314 TD0135 Qingyin Zhang Earlham essays v3</t>
  </si>
  <si>
    <t>259</t>
  </si>
  <si>
    <t>N/A</t>
  </si>
  <si>
    <t>TOEFL102(27/24/24/27); SAT1780(R500/M730/W550)</t>
  </si>
  <si>
    <t>Need to push; procrastination</t>
  </si>
  <si>
    <t>110213 TD0045 Jiancheng Shuai v1</t>
  </si>
  <si>
    <t>479</t>
  </si>
  <si>
    <t xml:space="preserve">110913 TD0045  Jiacheng Shuai Main essay V1</t>
  </si>
  <si>
    <t>12/30/13</t>
  </si>
  <si>
    <t>112413 TD0045 Jiacheng Shuai main essay V1</t>
  </si>
  <si>
    <t>401</t>
  </si>
  <si>
    <t>112513 TD0045 Jiacheng Shuai UC essay V1</t>
  </si>
  <si>
    <t>398</t>
  </si>
  <si>
    <t>112713 TD0045 Jiacheng Shuai Main Essay v1</t>
  </si>
  <si>
    <t>431</t>
  </si>
  <si>
    <t>113013</t>
  </si>
  <si>
    <t>122813 TD0045 Jiacheng Shuai Rice supps V1</t>
  </si>
  <si>
    <t>310</t>
  </si>
  <si>
    <t>TD0045 010714 jiachneg shuai Virginia tech V1</t>
  </si>
  <si>
    <t>266</t>
  </si>
  <si>
    <t>Top 40-80</t>
  </si>
  <si>
    <t>TOEFL104 SAT1880</t>
  </si>
  <si>
    <t>Breaking free; peaceful; need to push</t>
  </si>
  <si>
    <t>110113 TD0140 Xuewen Qiu Main Essay v1</t>
  </si>
  <si>
    <t>742</t>
  </si>
  <si>
    <t>Main Essay for UCI v1</t>
  </si>
  <si>
    <t>504</t>
  </si>
  <si>
    <t>228</t>
  </si>
  <si>
    <t>110513 TD0140 Xuewen Qiu Essay for UIUC V1</t>
  </si>
  <si>
    <t>110513 TD0140 Xuewen Qiu Essay for MSU V1</t>
  </si>
  <si>
    <t>rolling</t>
  </si>
  <si>
    <t>110213 TD0140 Xuewen Qiu UCI Essay V3</t>
  </si>
  <si>
    <t>1027</t>
  </si>
  <si>
    <t>111813 TD0140 Xuewen Qiu UCI Essay V5</t>
  </si>
  <si>
    <t>1115</t>
  </si>
  <si>
    <t>11.30.13</t>
  </si>
  <si>
    <t>112613 TD0140 Xuewen Qiu UCI Essay v7</t>
  </si>
  <si>
    <t>1067</t>
  </si>
  <si>
    <t>120913TD0140 Xuewen Qiu Main Essay V3</t>
  </si>
  <si>
    <t>551</t>
  </si>
  <si>
    <t>121213 TD0140 Xuewen Qiu BU Essay V3</t>
  </si>
  <si>
    <t>237</t>
  </si>
  <si>
    <t>121513 TD0140 Xuewen Qiu Main Essay v5</t>
  </si>
  <si>
    <t>655</t>
  </si>
  <si>
    <t>121813 TD0140 Xuewen Qiu Essay for UIUC V3</t>
  </si>
  <si>
    <t>631</t>
  </si>
  <si>
    <t>122113 TD0140 Xuewen Qiu Main Essay v7</t>
  </si>
  <si>
    <t>641</t>
  </si>
  <si>
    <t>Top 40- 70</t>
  </si>
  <si>
    <t>initiativ, polite, outgoing</t>
  </si>
  <si>
    <t>110413 TD0022 Gang Feng MSU supplement v1</t>
  </si>
  <si>
    <t>112313 TD0022 Gang Feng UC essay v1</t>
  </si>
  <si>
    <t>916</t>
  </si>
  <si>
    <t>112713 TD0022 Gang Feng UC Essay v3</t>
  </si>
  <si>
    <t>122013 TD0022 Gang Feng Colorado essay v1</t>
  </si>
  <si>
    <t xml:space="preserve">373 </t>
  </si>
  <si>
    <t>122913 TD0022 Gang Feng Syracuse University Essays v1</t>
  </si>
  <si>
    <t>585</t>
  </si>
  <si>
    <t>1/5/14</t>
  </si>
  <si>
    <t>Taowei Xie(Ken)</t>
  </si>
  <si>
    <t>Top50</t>
  </si>
  <si>
    <t>SAT1900 TOEFL96</t>
  </si>
  <si>
    <t>motivated,planed,Engish proficiency is good,but a little lazy</t>
  </si>
  <si>
    <t>110613 TD143 Yixue Zhu Commonapp &amp; NW supp essay V1</t>
  </si>
  <si>
    <t>965</t>
  </si>
  <si>
    <t>110813</t>
  </si>
  <si>
    <t>110913 TD0142 Yixue Zhu main Essay V3</t>
  </si>
  <si>
    <t>664</t>
  </si>
  <si>
    <t>122813 TD0143 Yixue Zhu Notre Dame &amp;Tufts supps V</t>
  </si>
  <si>
    <t>976</t>
  </si>
  <si>
    <t>122913_TD143 Yixue Zhu Tufts&amp; Brandeis Supps V1</t>
  </si>
  <si>
    <t>012114 TD143 Yixue Zhu Wisconsin Madison V1</t>
  </si>
  <si>
    <t>2/3/14</t>
  </si>
  <si>
    <t>030514 TD0143 Yixue Zhu Creative Writing story V1</t>
  </si>
  <si>
    <t>1858</t>
  </si>
  <si>
    <t>top50</t>
  </si>
  <si>
    <t>TOEFL 91</t>
  </si>
  <si>
    <t xml:space="preserve">very gentle and not confident. Need encouragement. </t>
  </si>
  <si>
    <t>110713 TD0093 Yu Zheng main essay V1</t>
  </si>
  <si>
    <t>623</t>
  </si>
  <si>
    <t>111713 TD0092 Yu Zheng main essay V3</t>
  </si>
  <si>
    <t>611</t>
  </si>
  <si>
    <t>112213 TD0092 Yu Zheng UC essays v1</t>
  </si>
  <si>
    <t>1109</t>
  </si>
  <si>
    <t>112513 TD0093 Yu Zheng UC essays v3</t>
  </si>
  <si>
    <t>1031</t>
  </si>
  <si>
    <t>112713 TD093 Yu Zheng UC Essays v5</t>
  </si>
  <si>
    <t>1159</t>
  </si>
  <si>
    <t>011314 TD0093 Yu Zheng Purdue essay V1</t>
  </si>
  <si>
    <t>95</t>
  </si>
  <si>
    <t>011314 TD0093 Yu Zheng main essay V5</t>
  </si>
  <si>
    <t>011514 TD0093 Yu Zheng Purdue essay V3</t>
  </si>
  <si>
    <t>115</t>
  </si>
  <si>
    <t>2/1/2014</t>
  </si>
  <si>
    <t>030514 TD0093 Yu Zheng Poem V1</t>
  </si>
  <si>
    <t>159</t>
  </si>
  <si>
    <t>3/6/14</t>
  </si>
  <si>
    <t>033114 TD0093 Yu Zheng TCDT#2 Suicide V1</t>
  </si>
  <si>
    <t>830</t>
  </si>
  <si>
    <t>n/a</t>
  </si>
  <si>
    <t>A</t>
  </si>
  <si>
    <t>Top50-100</t>
  </si>
  <si>
    <t>no SAT, no TOEFL</t>
  </si>
  <si>
    <t>not independent,just so so</t>
  </si>
  <si>
    <t>110513 TD0041 Zhenni Ye Commonapp Essay v1</t>
  </si>
  <si>
    <t>653</t>
  </si>
  <si>
    <t>111813 TD0141 Zhenni Ye Commonapp essay V3</t>
  </si>
  <si>
    <t>700</t>
  </si>
  <si>
    <t>112213 TD0141 Zhenni Ye Commonapp essay V5</t>
  </si>
  <si>
    <t>758</t>
  </si>
  <si>
    <t>112313 TD0141 Zhenni Ye UC prompt v1</t>
  </si>
  <si>
    <t xml:space="preserve">1021 </t>
  </si>
  <si>
    <t>120313 TD0141 Zhenni Ye Commonapp essay V7</t>
  </si>
  <si>
    <t xml:space="preserve">121013 TD0141 Zhenni Ye  Commonapp essay V9</t>
  </si>
  <si>
    <t xml:space="preserve">121913 TD0141 Zhenni Ye  Commonapp essay V11</t>
  </si>
  <si>
    <t>637</t>
  </si>
  <si>
    <t>122813 TD0141 Zhenni Ye Syracuse Essays V1</t>
  </si>
  <si>
    <t>603</t>
  </si>
  <si>
    <t>011214 TD0141 Zhenni Ye Purdue &amp; MSU essays V1</t>
  </si>
  <si>
    <t>021814 TD0141 Zhenni Ye Homelessness V1</t>
  </si>
  <si>
    <t>826</t>
  </si>
  <si>
    <t xml:space="preserve">032614 TD0141 Zhenni Ye Homelessness  V3</t>
  </si>
  <si>
    <t>929</t>
  </si>
  <si>
    <t xml:space="preserve">TD0138 </t>
  </si>
  <si>
    <t>TOEFL 91 SAT 1860</t>
  </si>
  <si>
    <t>need to push,English just so so,polite but lazy</t>
  </si>
  <si>
    <t>110713 TD0138 Yibin wu Common essay V1</t>
  </si>
  <si>
    <t>120213 TD0138 Yibin Wu Purdue Drexel Delaware Minnesota Essays V1</t>
  </si>
  <si>
    <t>790</t>
  </si>
  <si>
    <t>121013</t>
  </si>
  <si>
    <t>120313 TD0138 Yibin Wu Binghamton Essay V1</t>
  </si>
  <si>
    <t>686</t>
  </si>
  <si>
    <t>120613 TD0138 Yibin Wu Purdue Drexel Delaware Essays V3</t>
  </si>
  <si>
    <t>120613 TD0138 Yibin Wu Binghamton Essay V3</t>
  </si>
  <si>
    <t>120913 TD0138 Yibin Wu Denver Essay V1</t>
  </si>
  <si>
    <t>121213 TD0138 Yibin Wu Denver Essay V3</t>
  </si>
  <si>
    <t>489</t>
  </si>
  <si>
    <t>121413 TD0138 Yibin Wu Drexel Purdue Essays V5</t>
  </si>
  <si>
    <t>488</t>
  </si>
  <si>
    <t>12/17/13</t>
  </si>
  <si>
    <t>121613 TD0138 Yibin Wu Denver Essay V5</t>
  </si>
  <si>
    <t>349</t>
  </si>
  <si>
    <t>012314 TD0138 Yibin Wu Vegetarianism V3</t>
  </si>
  <si>
    <t>570</t>
  </si>
  <si>
    <t>020714 TD0138 Yibin Wu Vegetarianism V5</t>
  </si>
  <si>
    <t>021314 TD0138 Yibin Wu Vegetarianism v7</t>
  </si>
  <si>
    <t>1142</t>
  </si>
  <si>
    <t>022514 TD0138 Yibin Wu Vegetarianism v9</t>
  </si>
  <si>
    <t>1173</t>
  </si>
  <si>
    <t>TOEFL95,SAT1810</t>
  </si>
  <si>
    <t>procrastination</t>
  </si>
  <si>
    <t>110813 TD0130 Jiaheng Zhang Main Essay V1</t>
  </si>
  <si>
    <t>111813 TD0130 Jiaheng Zhang Main Essay V3</t>
  </si>
  <si>
    <t>762</t>
  </si>
  <si>
    <t>120313 TD0130 Jiaheng Zhang NYU Essay V1</t>
  </si>
  <si>
    <t>367</t>
  </si>
  <si>
    <t>1.1.14</t>
  </si>
  <si>
    <t>120413 TD0130 Jiaheng Zhang Main Essay V5</t>
  </si>
  <si>
    <t>791</t>
  </si>
  <si>
    <t>121113 TD0130 Jiaheng Zhang Brandeis &amp; BU V1</t>
  </si>
  <si>
    <t>499</t>
  </si>
  <si>
    <t>123113 TD0130 Jiaheng Zhang Bently Essays V1</t>
  </si>
  <si>
    <t>454</t>
  </si>
  <si>
    <t xml:space="preserve">010414 TD0130 Jiaheng Zhang Washington Essay V1 </t>
  </si>
  <si>
    <t>451</t>
  </si>
  <si>
    <t xml:space="preserve">012214 TD0130 Jiaheng Zhang PSUP Essay V1 </t>
  </si>
  <si>
    <t>424</t>
  </si>
  <si>
    <t>012714 TD0130 Jiaheng Zhang PSUP Essay V3</t>
  </si>
  <si>
    <t>440</t>
  </si>
  <si>
    <t>Wenwen Chen (Wendy)</t>
  </si>
  <si>
    <t>Senior</t>
  </si>
  <si>
    <t>Hamilton Senior Students; TOEFL 105 SAT 2100+ when he was a freshman; major in Econ; relatively good English ability</t>
  </si>
  <si>
    <t>111813 TEMP Yifei Chen Personal Statement V1</t>
  </si>
  <si>
    <t>695</t>
  </si>
  <si>
    <t>112613 TEMP Yifei Chen Personal Statement V3</t>
  </si>
  <si>
    <t>694</t>
  </si>
  <si>
    <t>12/15</t>
  </si>
  <si>
    <t>top30-top50</t>
  </si>
  <si>
    <t>TOEFL:86; SAT1860</t>
  </si>
  <si>
    <t>Very cooperative, but agent has procrastination</t>
  </si>
  <si>
    <t xml:space="preserve">111913  TD0149 Panni Zheng PSU essay V1</t>
  </si>
  <si>
    <t>478</t>
  </si>
  <si>
    <t>11/30</t>
  </si>
  <si>
    <t xml:space="preserve">111913  TD0149 Panni Zheng UC essays V1</t>
  </si>
  <si>
    <t>844</t>
  </si>
  <si>
    <t xml:space="preserve">111913  TD0149 Panni Zheng UW essays V1</t>
  </si>
  <si>
    <t>1111</t>
  </si>
  <si>
    <t>12/1</t>
  </si>
  <si>
    <t>112913 TD0149 Panni Zheng UW Essay v3</t>
  </si>
  <si>
    <t>493</t>
  </si>
  <si>
    <t xml:space="preserve">120613  TD0149 Panni Zheng UIUC essays V1</t>
  </si>
  <si>
    <t>586</t>
  </si>
  <si>
    <t>1.2.14</t>
  </si>
  <si>
    <t>120713 TD0149 Panni Zheng UMTC essay V1</t>
  </si>
  <si>
    <t>121113 TD0149 Panni Zheng UMTC essay V3</t>
  </si>
  <si>
    <t>010414 TD0149 Panni Zheng UD &amp; common essays V1</t>
  </si>
  <si>
    <t>890</t>
  </si>
  <si>
    <t>010414 TD0149 Panni Zheng VPI essay V1</t>
  </si>
  <si>
    <t>878</t>
  </si>
  <si>
    <t>011114 TD0149 Panni Zheng UD &amp; common essays V3</t>
  </si>
  <si>
    <t>873</t>
  </si>
  <si>
    <t>011114 TD0149 Panni Zheng VPI essay V3</t>
  </si>
  <si>
    <t>1043</t>
  </si>
  <si>
    <t xml:space="preserve">011214 TD0149 Panni Zheng UPWL essay  V1</t>
  </si>
  <si>
    <t>86</t>
  </si>
  <si>
    <t xml:space="preserve">011614 TD0149 Panni Zheng UPWL essay  V3</t>
  </si>
  <si>
    <t>Jian Weng</t>
  </si>
  <si>
    <t>Top 50-100</t>
  </si>
  <si>
    <t>TOEFL75 SAT1540</t>
  </si>
  <si>
    <t>poor English proficiency</t>
  </si>
  <si>
    <t>112513 TD0100 Jian Wang UC Essay V1</t>
  </si>
  <si>
    <t>331</t>
  </si>
  <si>
    <t>011514 TD0100 Jian Wang Main Essay V1</t>
  </si>
  <si>
    <t>487</t>
  </si>
  <si>
    <t>TOEFL102, SAT2160(8)</t>
  </si>
  <si>
    <t>Anxious about application essays</t>
  </si>
  <si>
    <t>120313 Cheng Xu Main Essay v1</t>
  </si>
  <si>
    <t>602</t>
  </si>
  <si>
    <t>120913 TD0159 Cheng Xu UIUC essay v1</t>
  </si>
  <si>
    <t>644</t>
  </si>
  <si>
    <t>1.2</t>
  </si>
  <si>
    <t>121113 TD0159 Cheng Xu main essay v3</t>
  </si>
  <si>
    <t>121513 TD0159 Cheng Xu UIUC essay v3</t>
  </si>
  <si>
    <t>121613 TD0159 Cheng Xu Main essay v5</t>
  </si>
  <si>
    <t>619</t>
  </si>
  <si>
    <t>121813 TD0159 Cheng Xu Main essay v7</t>
  </si>
  <si>
    <t>121813 TD0159 Cheng Xu UIUC essay v5</t>
  </si>
  <si>
    <t>122913 TD0159 Cheng Xu NYU Essay v1</t>
  </si>
  <si>
    <r xmlns="http://schemas.openxmlformats.org/spreadsheetml/2006/main">
      <t xml:space="preserve"> </t>
    </r>
    <r xmlns="http://schemas.openxmlformats.org/spreadsheetml/2006/main">
      <rPr>
        <sz val="12"/>
        <rFont val="Libian SC Regular"/>
      </rPr>
      <t>托福</t>
    </r>
    <r xmlns="http://schemas.openxmlformats.org/spreadsheetml/2006/main">
      <rPr>
        <sz val="12"/>
        <rFont val="Times"/>
      </rPr>
      <t>100    SAT1940</t>
    </r>
  </si>
  <si>
    <t>120513 TD0159 Tianen Chen Common Main Essay V1</t>
  </si>
  <si>
    <t>550</t>
  </si>
  <si>
    <t>121113 TD0159 Tianen Chen Common Main Essay V2</t>
  </si>
  <si>
    <t>121713 TD0161 Tianen Chen Common Main Essay V5</t>
  </si>
  <si>
    <t>748</t>
  </si>
  <si>
    <t xml:space="preserve">121713 TD0161  Tianen Chen  UWM Supps V1</t>
  </si>
  <si>
    <t>875</t>
  </si>
  <si>
    <t>121713 TD0161 Tianen Chen BU Essay V1</t>
  </si>
  <si>
    <t>359</t>
  </si>
  <si>
    <t xml:space="preserve">121913 TD0161 Tianen Chen UIUC Supp1&amp;Rochester  V1</t>
  </si>
  <si>
    <t>534</t>
  </si>
  <si>
    <t>121913 TD0161 Tianen Chen BU Essay V3</t>
  </si>
  <si>
    <t>395</t>
  </si>
  <si>
    <t>121913 TD0161 Tianen Chen Common Main Essay V7</t>
  </si>
  <si>
    <t>555</t>
  </si>
  <si>
    <t>122813 TD0161 Tianen Chen UIUC Supp2 V1</t>
  </si>
  <si>
    <t>122813 TD0161 Tianen Chen UIUC Supp1 V3</t>
  </si>
  <si>
    <t>011114 TD0161 Tianen Chen UWM Supps V3</t>
  </si>
  <si>
    <t>011814 TD0161 Tianen Chen UWM Supps V5</t>
  </si>
  <si>
    <t>846</t>
  </si>
  <si>
    <t>040214 TD0161 Tianen Chen Current Event #5 Article Abercrombie V1</t>
  </si>
  <si>
    <t>TOP30</t>
  </si>
  <si>
    <t>SAT2030</t>
  </si>
  <si>
    <t>VIP student, good English ability</t>
  </si>
  <si>
    <t>120613 TEMP Xi Wang Main Essay v1</t>
  </si>
  <si>
    <t>689</t>
  </si>
  <si>
    <t>122913 TEMP Xi Wang Main Essay V3</t>
  </si>
  <si>
    <t>765</t>
  </si>
  <si>
    <t>010814 TD0159 Cheng Xu Colgate Essay v1</t>
  </si>
  <si>
    <t>187</t>
  </si>
  <si>
    <t>011014 TEMP Xi Wang Mount Holyoke Essay V1</t>
  </si>
  <si>
    <t>464</t>
  </si>
  <si>
    <t>011214 TEMP Xi Wang Mount Holyoke Essay V3</t>
  </si>
  <si>
    <t>426</t>
  </si>
  <si>
    <t>011214 TEMP Xi Wang Wellesley Essay V1</t>
  </si>
  <si>
    <t>461</t>
  </si>
  <si>
    <t>011214 TEMP Xi Wang Colgate Essay V1</t>
  </si>
  <si>
    <t>225</t>
  </si>
  <si>
    <t>011314 TD0159 Cheng Xu Colgate Essay v3</t>
  </si>
  <si>
    <t>196</t>
  </si>
  <si>
    <t>121213 Temp Zige Liu (Dissertation) v1</t>
  </si>
  <si>
    <t>TOEFL100SAT2010</t>
  </si>
  <si>
    <t xml:space="preserve">121413 TEMP Xiner  Xu Main Essay v1</t>
  </si>
  <si>
    <t>TOP50</t>
  </si>
  <si>
    <t>TOEFL95, SAT1940</t>
  </si>
  <si>
    <t>conscientious, thoughtful</t>
  </si>
  <si>
    <t>123113 TD0159 Zeyuan Wu Main Essay v1</t>
  </si>
  <si>
    <t>010514 TD0171 Zeyuan Wu Oberlin &amp; Union essays v1</t>
  </si>
  <si>
    <t>010714 TD0171 Zeyuan Wu Common Main &amp; Emory Essays v1</t>
  </si>
  <si>
    <t>011014 TD0171 Zeyuan Wu Common Main &amp; Emory Essays v4</t>
  </si>
  <si>
    <t>011214 TD0171 Zeyuan Wu Oberlin &amp;Union essays v3</t>
  </si>
  <si>
    <t>011414 TD0171 Zeyuan Wu Oberlin &amp; Union Essays v5</t>
  </si>
  <si>
    <t>031814 TC0199 Zeyuan Wu 2013 AP US History Part A v1</t>
  </si>
  <si>
    <t>032514 TC0199 Zeyuan Wu 2013 AP US History Part A v3</t>
  </si>
  <si>
    <t>040114 TC0199 Zeyuan Wu 2013 AP US History Part A v5</t>
  </si>
  <si>
    <r xmlns="http://schemas.openxmlformats.org/spreadsheetml/2006/main">
      <t>TOEFL108(29/28/27/24)</t>
    </r>
    <r xmlns="http://schemas.openxmlformats.org/spreadsheetml/2006/main">
      <rPr>
        <sz val="12"/>
        <rFont val="Lantinghei TC Heavy"/>
      </rPr>
      <t>，</t>
    </r>
    <r xmlns="http://schemas.openxmlformats.org/spreadsheetml/2006/main">
      <rPr>
        <sz val="12"/>
        <rFont val="Times"/>
      </rPr>
      <t>SAT2115</t>
    </r>
  </si>
  <si>
    <t>010613 TEMP Kaike Chen Tennis Essay v1</t>
  </si>
  <si>
    <t>N/A/</t>
  </si>
  <si>
    <t>010914 TC0051 Yi Chen sunrise version V1</t>
  </si>
  <si>
    <t>011814 TC0051 Yi Chen sunrise version 3</t>
  </si>
  <si>
    <t>012614 TC0051 Yi Chen Technology and Nature V1</t>
  </si>
  <si>
    <t>702</t>
  </si>
  <si>
    <t>022114 TC0051 Yi Chen Gender, Race and Othering v1</t>
  </si>
  <si>
    <t>915</t>
  </si>
  <si>
    <t>2/24/14</t>
  </si>
  <si>
    <t>TOEFL104</t>
  </si>
  <si>
    <t>Cooperative/clever</t>
  </si>
  <si>
    <t>012414 TD0180 Qicong Sheng Essay V1</t>
  </si>
  <si>
    <t>711</t>
  </si>
  <si>
    <t>012614 TD0180 Qicong Sheng Essay V3</t>
  </si>
  <si>
    <t>738</t>
  </si>
  <si>
    <t>TOEFL106, SAT1770</t>
  </si>
  <si>
    <t>Peaceful/lovely/clever</t>
  </si>
  <si>
    <t>012614 TD0169 Yiyin Xia Columbia University essay1 V1</t>
  </si>
  <si>
    <t>620</t>
  </si>
  <si>
    <t>012714 TD0169 Yiyin Xia New York University Essay v1</t>
  </si>
  <si>
    <t>632</t>
  </si>
  <si>
    <t>2/5/14</t>
  </si>
  <si>
    <t>012714 TD0169 Yiyin Xia Columbia University essay2 V1</t>
  </si>
  <si>
    <t>432</t>
  </si>
  <si>
    <t>2/5/2014</t>
  </si>
  <si>
    <t>012914 TD0169 Yiyin Xia Columbia University essay1 v3</t>
  </si>
  <si>
    <t>525</t>
  </si>
  <si>
    <t>012914 TD0169 Yiyin Xia Columbia University essay2 v3</t>
  </si>
  <si>
    <t>383</t>
  </si>
  <si>
    <t>012914 TD0169 Yiyin Xia New York University Essay v3</t>
  </si>
  <si>
    <t>540</t>
  </si>
  <si>
    <t>020214 TD0169 Yiyin Xia New York University Essay v5</t>
  </si>
  <si>
    <t>393</t>
  </si>
  <si>
    <t>020214 TD0169 Yiyin Xia Columbia University essay1 v5</t>
  </si>
  <si>
    <t>020314 TD0169 Yiyin Xia New York University Essay v7</t>
  </si>
  <si>
    <t>031614 TH0088 Kehan Chen Summer School application texas V1</t>
  </si>
  <si>
    <t>TOEFL100(W25), SAT1900</t>
  </si>
  <si>
    <t>good at writing, very cooperative, finishing homework carefully and seriously. He is busy preparing for the SAT test in March and we can help with the English and History essays.</t>
  </si>
  <si>
    <t>020714 TH0088 KehanChen History outline V1</t>
  </si>
  <si>
    <t>486</t>
  </si>
  <si>
    <t>2/10/14</t>
  </si>
  <si>
    <t>021214 TH0088 Kehan Chen English Poem V1</t>
  </si>
  <si>
    <t>626</t>
  </si>
  <si>
    <t>021214 TH0088 Kehan Chen Powerpoint Suggestions V1</t>
  </si>
  <si>
    <t>021314 TH0088 Kehan Chen ResearchNotes V1</t>
  </si>
  <si>
    <t>020914 TH0088 Kehan Chen History outline V3</t>
  </si>
  <si>
    <t>030314 TH0088 Kehan Chen History Essay V1</t>
  </si>
  <si>
    <t>974</t>
  </si>
  <si>
    <t>032814 TH0088 Kehan Chen History Essay V5</t>
  </si>
  <si>
    <t>4978</t>
  </si>
  <si>
    <t>3/28/2014</t>
  </si>
  <si>
    <t>TOEFL 80</t>
  </si>
  <si>
    <t>very clever; particularly busy in the school; well-behaved; he is a vIP student</t>
  </si>
  <si>
    <t>021414 TH0170 Yilun Zhang Tragic Hero V1</t>
  </si>
  <si>
    <t>882</t>
  </si>
  <si>
    <t>022514 TH0170 Yilun Zhang Tragic Hero V3</t>
  </si>
  <si>
    <t>939</t>
  </si>
  <si>
    <t>Motivated and careful</t>
  </si>
  <si>
    <t>022114 Sian Li High School Application Essay v1</t>
  </si>
  <si>
    <t>022714 Sian Li High school application essay V3</t>
  </si>
  <si>
    <t>633</t>
  </si>
  <si>
    <t>soon</t>
  </si>
  <si>
    <t>030614 TH0189 Sian Li High school application essay V5</t>
  </si>
  <si>
    <t>604</t>
  </si>
  <si>
    <t>022014 TMPH009 V1</t>
  </si>
  <si>
    <t>022214 TMPC072 v1</t>
  </si>
  <si>
    <t>N/a</t>
  </si>
  <si>
    <t>022414 TMPC031 Pre-College v1</t>
  </si>
  <si>
    <t>2/25/14</t>
  </si>
  <si>
    <t>022314 TMPH016 v1</t>
  </si>
  <si>
    <t>022514 TMPC070 v1</t>
  </si>
  <si>
    <t>031814 TMPC070 V3</t>
  </si>
  <si>
    <t>1607</t>
  </si>
  <si>
    <t>3/24/14</t>
  </si>
  <si>
    <t>022114 TMPH005 v1</t>
  </si>
  <si>
    <t>022514 TMPC041 v1</t>
  </si>
  <si>
    <t>031814 TMPC041 v3</t>
  </si>
  <si>
    <t>1250</t>
  </si>
  <si>
    <t>3/24/2014</t>
  </si>
  <si>
    <t>022514 TMPH025 v1</t>
  </si>
  <si>
    <t>2/28/14</t>
  </si>
  <si>
    <t>022514 TMPH004 v1</t>
  </si>
  <si>
    <t>022614 TMPC073 v1</t>
  </si>
  <si>
    <t>022714 TMPC080 v1</t>
  </si>
  <si>
    <t>859</t>
  </si>
  <si>
    <t>AWC Member</t>
  </si>
  <si>
    <t>022814 TMPC071 v1</t>
  </si>
  <si>
    <t xml:space="preserve">TMPC021 </t>
  </si>
  <si>
    <t>022814 TMPC021 v1</t>
  </si>
  <si>
    <t>031714 TMPC021 v3</t>
  </si>
  <si>
    <t>1010</t>
  </si>
  <si>
    <t>022814 TMPC039 v1</t>
  </si>
  <si>
    <t>Zixia Wang (Jack)</t>
  </si>
  <si>
    <t>TOEFL86(W24)</t>
  </si>
  <si>
    <t>writing is the best in TOEFL test. Not very cooperative, need to encourage. A bit sensitive, having problems with grammar. He is now preparing for ACT and AP Maths.</t>
  </si>
  <si>
    <t>030514 All Quiet on the Western Front v1</t>
  </si>
  <si>
    <t>907</t>
  </si>
  <si>
    <t>031514 TH0067 Zixia Wang Independent Study Report V1</t>
  </si>
  <si>
    <t>1171</t>
  </si>
  <si>
    <t>have received off from th University of Pittsburgh, University of Minnesota, University of Iowa</t>
  </si>
  <si>
    <t>TOEFL97, SAT1900</t>
  </si>
  <si>
    <t>She is major in Chemistry. She is a very cooperative girl, Finishing homework crefully and seriously.</t>
  </si>
  <si>
    <t>040714_ Siqi Cao school help students_ V1</t>
  </si>
  <si>
    <t>1110</t>
  </si>
  <si>
    <t>SAT2000(w10), TOEFL 105 (W28)</t>
  </si>
  <si>
    <t xml:space="preserve">She was admitted to NYU, and she wanted to study media related program. Currently she is studying AP history and art history. Very smart. </t>
  </si>
  <si>
    <t>041014 TH0207 Mengyue Wu Writing Competition Precollege V5</t>
  </si>
  <si>
    <t>1288</t>
  </si>
  <si>
    <t>TOEFL107(W27)</t>
  </si>
  <si>
    <t>A little procrastination, fast learner</t>
  </si>
  <si>
    <t>041514 TH0020 Zhiying Yao UC Essays v3</t>
  </si>
  <si>
    <t>1079</t>
  </si>
  <si>
    <t>C</t>
  </si>
  <si>
    <t>TOP30-50</t>
  </si>
  <si>
    <t>TOEFL84</t>
  </si>
  <si>
    <t>very cooperative and polite</t>
  </si>
  <si>
    <t>042814 TD0200 Yiyao Zhang common app Outline V1</t>
  </si>
  <si>
    <t>351</t>
  </si>
  <si>
    <t>IELTS 5.5 (Listening5.0/Reading5.5/Writing5.5/Speaking5.5)</t>
  </si>
  <si>
    <t>Need to push, but still will finish assignments</t>
  </si>
  <si>
    <t>043014 Xuchen Zhu Essay v1</t>
  </si>
  <si>
    <t>5/6/14</t>
  </si>
  <si>
    <t>Counselor</t>
  </si>
  <si>
    <t>TOP 30</t>
  </si>
  <si>
    <t>TOEFL 90+; SAT 1800+</t>
  </si>
  <si>
    <t>hardworking</t>
  </si>
  <si>
    <t>TOEFL 86</t>
  </si>
  <si>
    <t>He is in China now, but will go to the U.S. for his high school in September. Cooperative, clever, and has his own thoughts.</t>
  </si>
  <si>
    <t>062614 Yizeng Zhang THDT#2 v1</t>
  </si>
  <si>
    <t>495</t>
  </si>
  <si>
    <t>TOEFL 87; ACT 25</t>
  </si>
  <si>
    <t>active</t>
  </si>
  <si>
    <t>TOP 50</t>
  </si>
  <si>
    <t>TOEFL 105, SAT 2000</t>
  </si>
  <si>
    <t>Sweet Cooperative and Initiative</t>
  </si>
  <si>
    <t>Miyi Ma</t>
  </si>
  <si>
    <t>MSU</t>
  </si>
  <si>
    <t>TOEFL75(W21), SAT1830</t>
  </si>
  <si>
    <t>A bit lazy</t>
  </si>
  <si>
    <t>TC0222 Miyi Ma mental health v1</t>
  </si>
  <si>
    <t>none</t>
  </si>
  <si>
    <t>TOEFL97, SAT2030</t>
  </si>
  <si>
    <t>Initiative and smart, she wants to study food science or nutritology</t>
  </si>
  <si>
    <t>TOEFL 104/ SAT2310</t>
  </si>
  <si>
    <t xml:space="preserve">She is a very clever girl and she is also intern of HZO. </t>
  </si>
  <si>
    <t>TOEFL 103</t>
  </si>
  <si>
    <t>Initiative</t>
  </si>
  <si>
    <t>080214 Jiaqi Lou Main Essay Outline v1</t>
  </si>
  <si>
    <t>TOEFL Mock 81</t>
  </si>
  <si>
    <t>She is a very independent girl and is very hard working.</t>
  </si>
  <si>
    <t>080514 TEMP Shiqi Gong Book Report v1</t>
  </si>
  <si>
    <t>439</t>
  </si>
  <si>
    <t>TOEFL 90, SAT1880</t>
  </si>
  <si>
    <t>Not so intiative, needs to be pushed</t>
  </si>
  <si>
    <t>TOEFL100(W29)</t>
  </si>
  <si>
    <t>very cooperative and careful</t>
  </si>
  <si>
    <t>080814 TH006 Yi Lu history v1</t>
  </si>
  <si>
    <t>591</t>
  </si>
  <si>
    <t>TOEFL 96, SAT1870</t>
  </si>
  <si>
    <t>She took another TOEFL test last week, will take another SAT test in Oct. She wants to apply TOP 50 schools but still wants to try the top 30 if its possible.</t>
  </si>
  <si>
    <t>081114 TD0242 Yue Xie Common App Essay v7</t>
  </si>
  <si>
    <t>681</t>
  </si>
  <si>
    <t>2014/11/1</t>
  </si>
  <si>
    <t>Sweet but may needs to be pushed</t>
  </si>
  <si>
    <t>M</t>
  </si>
  <si>
    <t>TOEFL 90+</t>
  </si>
  <si>
    <t>Creative and clever</t>
  </si>
  <si>
    <t>082514 TD0331 Yuxuan Hu Main Essay v1</t>
  </si>
  <si>
    <t>629</t>
  </si>
  <si>
    <t>TOEFL 115, SAT 2220</t>
  </si>
  <si>
    <t>Easygoing, hard working</t>
  </si>
  <si>
    <t>101214 TEMP Jiaxun Li Common Application Main Essay v1</t>
  </si>
  <si>
    <t>640</t>
  </si>
  <si>
    <t>TOEFL101, SAT1770</t>
  </si>
  <si>
    <t>Polite</t>
  </si>
  <si>
    <t>102214 Mo Zhou Main Essay v1</t>
  </si>
  <si>
    <t>TOP20</t>
  </si>
  <si>
    <t>TOEFL110; SAT2280</t>
  </si>
  <si>
    <t>very anxious about his essays, eager to communicate with us</t>
  </si>
  <si>
    <t>102414 TD0371 Zhicheng Xu Main essay v1</t>
  </si>
  <si>
    <t>661</t>
  </si>
  <si>
    <t>TOEFL110, SAT2240</t>
  </si>
  <si>
    <t>really proactive organized and clever.</t>
  </si>
  <si>
    <t>102614 TEMP Yuqi Zhang Common App v1</t>
  </si>
  <si>
    <t>F</t>
  </si>
  <si>
    <t>110914 TEMP Xinxun Zhu Common Essay v1</t>
  </si>
  <si>
    <t>526</t>
  </si>
  <si>
    <t>TOEFL 100, SAT1950</t>
  </si>
  <si>
    <t>Haven't talked too much with her yet. But her mother pays attention to our program since the summer.</t>
  </si>
  <si>
    <t>111214 Zhengying He Bryn Mawr Essay v1</t>
  </si>
  <si>
    <t>600</t>
  </si>
  <si>
    <t>TH0466</t>
  </si>
  <si>
    <t>TOEFL 100 +</t>
  </si>
  <si>
    <t>Jingjie takes IB course this sesmester, so she will have some IB essays. Jingjie is clever and hardworking! She always gets high score in her class.</t>
  </si>
  <si>
    <t>VIP Client with us since the beginning of the program. Jingjie and her parents are very satisfied about our service in the last two years. She will apply for college this year, but her parents found an agent for her in China.</t>
  </si>
  <si>
    <t>TD0465</t>
  </si>
  <si>
    <t>Size Shen</t>
  </si>
  <si>
    <t>clever; easygoing</t>
  </si>
  <si>
    <t xml:space="preserve">VIP student. Size and his mother has recommended more than 3 students to us. </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</si>
</sst>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804]aaaa;@"/>
    <numFmt numFmtId="165" formatCode="0_ "/>
    <numFmt numFmtId="166" formatCode="m/d/yy"/>
  </numFmts>
  <fonts count="41">
    <font>
      <sz val="11"/>
      <color indexed="8"/>
      <name val="宋体"/>
    </font>
    <font>
      <sz val="12"/>
      <color theme="1"/>
      <name val="Calibri"/>
      <family val="2"/>
      <scheme val="minor"/>
    </font>
    <font>
      <sz val="12"/>
      <color theme="1"/>
      <name val="Calibri"/>
      <family val="2"/>
      <scheme val="minor"/>
    </font>
    <font>
      <sz val="12"/>
      <color theme="1"/>
      <name val="Calibri"/>
      <family val="2"/>
      <scheme val="minor"/>
    </font>
    <font>
      <b/>
      <sz val="11"/>
      <color indexed="8"/>
      <name val="华文细黑"/>
      <family val="3"/>
    </font>
    <font>
      <b/>
      <sz val="16"/>
      <color indexed="8"/>
      <name val="华文细黑"/>
      <family val="3"/>
    </font>
    <font>
      <b/>
      <sz val="14"/>
      <color indexed="8"/>
      <name val="华文细黑"/>
      <family val="3"/>
    </font>
    <font>
      <sz val="11"/>
      <color indexed="8"/>
      <name val="宋体"/>
      <family val="3"/>
    </font>
    <font>
      <b/>
      <sz val="11"/>
      <color rgb="FFFF0000"/>
      <name val="华文细黑"/>
    </font>
    <font>
      <b/>
      <sz val="11"/>
      <color theme="1"/>
      <name val="华文细黑"/>
      <family val="2"/>
    </font>
    <font>
      <u/>
      <sz val="11"/>
      <color theme="10"/>
      <name val="宋体"/>
    </font>
    <font>
      <u/>
      <sz val="11"/>
      <color theme="11"/>
      <name val="宋体"/>
    </font>
    <font>
      <sz val="12"/>
      <name val="宋体"/>
    </font>
    <font>
      <sz val="11"/>
      <color theme="1"/>
      <name val="Calibri"/>
      <family val="3"/>
      <scheme val="minor"/>
    </font>
    <font>
      <b/>
      <sz val="11"/>
      <color rgb="FF000000"/>
      <name val="华文细黑"/>
      <family val="2"/>
    </font>
    <font>
      <b/>
      <sz val="14"/>
      <name val="Times"/>
    </font>
    <font>
      <sz val="12"/>
      <name val="Times"/>
    </font>
    <font>
      <b/>
      <sz val="12"/>
      <name val="Times"/>
    </font>
    <font>
      <sz val="12"/>
      <name val="Times New Roman"/>
    </font>
    <font>
      <sz val="12"/>
      <color theme="1"/>
      <name val="宋体"/>
      <family val="2"/>
    </font>
    <font>
      <sz val="18"/>
      <color theme="1"/>
      <name val="Times New Roman"/>
      <family val="1"/>
    </font>
    <font>
      <sz val="12"/>
      <color theme="1"/>
      <name val="华文细黑"/>
      <family val="2"/>
    </font>
    <font>
      <sz val="12"/>
      <color theme="1"/>
      <name val="Times"/>
    </font>
    <font>
      <sz val="12"/>
      <color indexed="8"/>
      <name val="Times New Roman"/>
    </font>
    <font>
      <sz val="12"/>
      <color theme="1"/>
      <name val="Times New Roman"/>
      <family val="1"/>
    </font>
    <font>
      <sz val="12"/>
      <color theme="0"/>
      <name val="华文细黑"/>
    </font>
    <font>
      <sz val="12"/>
      <color indexed="8"/>
      <name val="Times"/>
    </font>
    <font>
      <sz val="12"/>
      <color indexed="9"/>
      <name val="华文细黑"/>
    </font>
    <font>
      <sz val="12"/>
      <color indexed="8"/>
      <name val="华文细黑"/>
      <family val="2"/>
    </font>
    <font>
      <sz val="12"/>
      <color rgb="FF000000"/>
      <name val="Times New Roman"/>
    </font>
    <font>
      <sz val="12"/>
      <color rgb="FF000000"/>
      <name val="Times"/>
    </font>
    <font>
      <sz val="12"/>
      <color theme="0"/>
      <name val="Times New Roman"/>
    </font>
    <font>
      <b/>
      <sz val="12"/>
      <color theme="0"/>
      <name val="Times New Roman"/>
      <family val="1"/>
    </font>
    <font>
      <sz val="18"/>
      <color rgb="FF000000"/>
      <name val="Times New Roman"/>
    </font>
    <font>
      <sz val="14"/>
      <color rgb="FF000000"/>
      <name val="Times"/>
    </font>
    <font>
      <b/>
      <sz val="12"/>
      <name val="Times New Roman"/>
    </font>
    <font>
      <sz val="11"/>
      <name val="Times New Roman"/>
    </font>
    <font>
      <sz val="12"/>
      <color rgb="FF000000"/>
      <name val="华文细黑"/>
    </font>
    <font>
      <sz val="11"/>
      <name val="宋体"/>
      <family val="1"/>
    </font>
    <font>
      <sz val="12"/>
      <color indexed="8"/>
      <name val="Times New Roman"/>
      <family val="1"/>
    </font>
    <font>
      <sz val="12"/>
      <name val="Times New Roman"/>
      <family val="1"/>
    </font>
  </fonts>
  <fills count="18">
    <fill>
      <patternFill patternType="none"/>
    </fill>
    <fill>
      <patternFill patternType="gray125"/>
    </fill>
    <fill>
      <patternFill patternType="solid">
        <fgColor indexed="13"/>
        <bgColor indexed="64"/>
      </patternFill>
    </fill>
    <fill>
      <patternFill patternType="solid">
        <fgColor indexed="43"/>
        <bgColor indexed="64"/>
      </patternFill>
    </fill>
    <fill>
      <patternFill patternType="solid">
        <fgColor rgb="FFFFFF00"/>
        <bgColor indexed="64"/>
      </patternFill>
    </fill>
    <fill>
      <patternFill patternType="solid">
        <fgColor indexed="34"/>
        <bgColor indexed="64"/>
      </patternFill>
    </fill>
    <fill>
      <patternFill patternType="solid">
        <fgColor theme="0"/>
        <bgColor indexed="64"/>
      </patternFill>
    </fill>
    <fill>
      <patternFill patternType="solid">
        <fgColor theme="3" tint="0.79998168889431442"/>
        <bgColor indexed="64"/>
      </patternFill>
    </fill>
    <fill>
      <patternFill patternType="solid">
        <fgColor indexed="9"/>
        <bgColor indexed="64"/>
      </patternFill>
    </fill>
    <fill>
      <patternFill patternType="solid">
        <fgColor indexed="44"/>
        <bgColor indexed="64"/>
      </patternFill>
    </fill>
    <fill>
      <patternFill patternType="solid">
        <fgColor theme="3" tint="0.39997558519241921"/>
        <bgColor indexed="64"/>
      </patternFill>
    </fill>
    <fill>
      <patternFill patternType="solid">
        <fgColor rgb="FF9BBB59"/>
        <bgColor rgb="FF9BBB59"/>
      </patternFill>
    </fill>
    <fill>
      <patternFill patternType="solid">
        <fgColor theme="6" tint="0.79998168889431442"/>
        <bgColor theme="6" tint="0.79998168889431442"/>
      </patternFill>
    </fill>
    <fill>
      <patternFill patternType="solid">
        <fgColor theme="6" tint="0.59999389629810485"/>
        <bgColor theme="6" tint="0.59999389629810485"/>
      </patternFill>
    </fill>
    <fill>
      <patternFill patternType="solid">
        <fgColor theme="5" tint="0.79998168889431442"/>
        <bgColor theme="5" tint="0.79998168889431442"/>
      </patternFill>
    </fill>
    <fill>
      <patternFill patternType="solid">
        <fgColor rgb="FFF2DCDB"/>
        <bgColor rgb="FFF2DCDB"/>
      </patternFill>
    </fill>
    <fill>
      <patternFill patternType="solid">
        <fgColor rgb="FFD8E4BC"/>
        <bgColor rgb="FFD8E4BC"/>
      </patternFill>
    </fill>
    <fill>
      <patternFill patternType="solid">
        <fgColor rgb="FFEBF1DE"/>
        <bgColor rgb="FFEBF1DE"/>
      </patternFill>
    </fill>
  </fills>
  <borders count="32">
    <border>
      <left/>
      <right/>
      <top/>
      <bottom/>
      <diagonal/>
    </border>
    <border>
      <left/>
      <right/>
      <top/>
      <bottom style="medium">
        <color auto="1"/>
      </bottom>
      <diagonal/>
    </border>
    <border>
      <left style="medium">
        <color auto="1"/>
      </left>
      <right/>
      <top/>
      <bottom/>
      <diagonal/>
    </border>
    <border>
      <left/>
      <right style="medium">
        <color auto="1"/>
      </right>
      <top/>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right/>
      <top/>
      <bottom style="thin">
        <color auto="1"/>
      </bottom>
      <diagonal/>
    </border>
    <border>
      <left/>
      <right style="thin">
        <color rgb="FFFFFFFF"/>
      </right>
      <top style="thin">
        <color rgb="FFFFFFFF"/>
      </top>
      <bottom style="thin">
        <color rgb="FFFFFFFF"/>
      </bottom>
      <diagonal/>
    </border>
    <border>
      <left style="thin">
        <color rgb="FFFFFFFF"/>
      </left>
      <right style="thin">
        <color rgb="FFFFFFFF"/>
      </right>
      <top style="thin">
        <color rgb="FFFFFFFF"/>
      </top>
      <bottom style="thin">
        <color rgb="FFFFFFFF"/>
      </bottom>
      <diagonal/>
    </border>
    <border>
      <left style="thin">
        <color rgb="FFFFFFFF"/>
      </left>
      <right/>
      <top style="thin">
        <color rgb="FFFFFFFF"/>
      </top>
      <bottom style="thin">
        <color rgb="FFFFFFFF"/>
      </bottom>
      <diagonal/>
    </border>
    <border>
      <left style="thin">
        <color rgb="FFFFFFFF"/>
      </left>
      <right style="thin">
        <color rgb="FFFFFFFF"/>
      </right>
      <top style="thin">
        <color rgb="FFFFFFFF"/>
      </top>
      <bottom/>
      <diagonal/>
    </border>
    <border>
      <left/>
      <right style="thin">
        <color auto="1"/>
      </right>
      <top/>
      <bottom style="thin">
        <color auto="1"/>
      </bottom>
      <diagonal/>
    </border>
    <border>
      <left style="thin">
        <color auto="1"/>
      </left>
      <right/>
      <top/>
      <bottom style="thin">
        <color auto="1"/>
      </bottom>
      <diagonal/>
    </border>
    <border>
      <left/>
      <right style="thin">
        <color auto="1"/>
      </right>
      <top style="thin">
        <color auto="1"/>
      </top>
      <bottom style="thin">
        <color theme="5" tint="0.39997558519241921"/>
      </bottom>
      <diagonal/>
    </border>
    <border>
      <left style="thin">
        <color auto="1"/>
      </left>
      <right style="thin">
        <color auto="1"/>
      </right>
      <top style="thin">
        <color auto="1"/>
      </top>
      <bottom style="thin">
        <color theme="5" tint="0.39997558519241921"/>
      </bottom>
      <diagonal/>
    </border>
    <border>
      <left style="thin">
        <color auto="1"/>
      </left>
      <right/>
      <top style="thin">
        <color auto="1"/>
      </top>
      <bottom style="thin">
        <color theme="5" tint="0.39997558519241921"/>
      </bottom>
      <diagonal/>
    </border>
    <border>
      <left/>
      <right style="thin">
        <color auto="1"/>
      </right>
      <top style="thin">
        <color auto="1"/>
      </top>
      <bottom/>
      <diagonal/>
    </border>
    <border>
      <left style="thin">
        <color auto="1"/>
      </left>
      <right style="thin">
        <color auto="1"/>
      </right>
      <top style="thin">
        <color auto="1"/>
      </top>
      <bottom/>
      <diagonal/>
    </border>
    <border>
      <left style="thin">
        <color auto="1"/>
      </left>
      <right/>
      <top style="thin">
        <color auto="1"/>
      </top>
      <bottom/>
      <diagonal/>
    </border>
    <border>
      <left style="thin">
        <color theme="0"/>
      </left>
      <right style="thin">
        <color theme="0"/>
      </right>
      <top style="thin">
        <color theme="0"/>
      </top>
      <bottom style="thin">
        <color theme="0"/>
      </bottom>
      <diagonal/>
    </border>
    <border>
      <left style="thin">
        <color theme="0"/>
      </left>
      <right style="thin">
        <color theme="0"/>
      </right>
      <top style="thin">
        <color theme="0"/>
      </top>
      <bottom/>
      <diagonal/>
    </border>
    <border>
      <left style="thin">
        <color rgb="FFFFFFFF"/>
      </left>
      <right style="thin">
        <color rgb="FFFFFFFF"/>
      </right>
      <top/>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s>
  <cellStyleXfs count="72">
    <xf numFmtId="0" fontId="0"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3" fillId="0" borderId="0">
      <alignment vertical="center"/>
    </xf>
    <xf numFmtId="0" fontId="7" fillId="0" borderId="0">
      <alignment vertical="center"/>
    </xf>
    <xf numFmtId="164" fontId="7" fillId="0" borderId="0">
      <alignment vertical="center"/>
    </xf>
    <xf numFmtId="0" fontId="13" fillId="0" borderId="0">
      <alignment vertical="center"/>
    </xf>
    <xf numFmtId="0" fontId="13" fillId="0" borderId="0">
      <alignment vertical="center"/>
    </xf>
    <xf numFmtId="0" fontId="12" fillId="0" borderId="0">
      <alignment vertical="center"/>
    </xf>
    <xf numFmtId="0" fontId="3" fillId="0" borderId="0"/>
    <xf numFmtId="0" fontId="3" fillId="0" borderId="0"/>
    <xf numFmtId="0" fontId="2" fillId="0" borderId="0"/>
    <xf numFmtId="0" fontId="1" fillId="0" borderId="0"/>
    <xf numFmtId="0" fontId="19" fillId="0" borderId="0"/>
  </cellStyleXfs>
  <cellXfs count="397">
    <xf numFmtId="0" applyNumberFormat="1" fontId="0" applyFont="1" fillId="0" applyFill="1" borderId="0" applyBorder="1" xfId="0">
      <alignment vertical="center"/>
    </xf>
    <xf numFmtId="0" applyNumberFormat="1" fontId="11" applyFont="1" fillId="0" applyFill="1" borderId="0" applyBorder="1" xfId="1">
      <alignment vertical="center"/>
    </xf>
    <xf numFmtId="0" applyNumberFormat="1" fontId="11" applyFont="1" fillId="0" applyFill="1" borderId="0" applyBorder="1" xfId="2">
      <alignment vertical="center"/>
    </xf>
    <xf numFmtId="0" applyNumberFormat="1" fontId="11" applyFont="1" fillId="0" applyFill="1" borderId="0" applyBorder="1" xfId="3">
      <alignment vertical="center"/>
    </xf>
    <xf numFmtId="0" applyNumberFormat="1" fontId="11" applyFont="1" fillId="0" applyFill="1" borderId="0" applyBorder="1" xfId="4">
      <alignment vertical="center"/>
    </xf>
    <xf numFmtId="0" applyNumberFormat="1" fontId="11" applyFont="1" fillId="0" applyFill="1" borderId="0" applyBorder="1" xfId="5">
      <alignment vertical="center"/>
    </xf>
    <xf numFmtId="0" applyNumberFormat="1" fontId="11" applyFont="1" fillId="0" applyFill="1" borderId="0" applyBorder="1" xfId="6">
      <alignment vertical="center"/>
    </xf>
    <xf numFmtId="0" applyNumberFormat="1" fontId="11" applyFont="1" fillId="0" applyFill="1" borderId="0" applyBorder="1" xfId="7">
      <alignment vertical="center"/>
    </xf>
    <xf numFmtId="0" applyNumberFormat="1" fontId="11" applyFont="1" fillId="0" applyFill="1" borderId="0" applyBorder="1" xfId="8">
      <alignment vertical="center"/>
    </xf>
    <xf numFmtId="0" applyNumberFormat="1" fontId="11" applyFont="1" fillId="0" applyFill="1" borderId="0" applyBorder="1" xfId="9">
      <alignment vertical="center"/>
    </xf>
    <xf numFmtId="0" applyNumberFormat="1" fontId="11" applyFont="1" fillId="0" applyFill="1" borderId="0" applyBorder="1" xfId="10">
      <alignment vertical="center"/>
    </xf>
    <xf numFmtId="0" applyNumberFormat="1" fontId="11" applyFont="1" fillId="0" applyFill="1" borderId="0" applyBorder="1" xfId="11">
      <alignment vertical="center"/>
    </xf>
    <xf numFmtId="0" applyNumberFormat="1" fontId="11" applyFont="1" fillId="0" applyFill="1" borderId="0" applyBorder="1" xfId="12">
      <alignment vertical="center"/>
    </xf>
    <xf numFmtId="0" applyNumberFormat="1" fontId="11" applyFont="1" fillId="0" applyFill="1" borderId="0" applyBorder="1" xfId="13">
      <alignment vertical="center"/>
    </xf>
    <xf numFmtId="0" applyNumberFormat="1" fontId="11" applyFont="1" fillId="0" applyFill="1" borderId="0" applyBorder="1" xfId="14">
      <alignment vertical="center"/>
    </xf>
    <xf numFmtId="0" applyNumberFormat="1" fontId="11" applyFont="1" fillId="0" applyFill="1" borderId="0" applyBorder="1" xfId="15">
      <alignment vertical="center"/>
    </xf>
    <xf numFmtId="0" applyNumberFormat="1" fontId="11" applyFont="1" fillId="0" applyFill="1" borderId="0" applyBorder="1" xfId="16">
      <alignment vertical="center"/>
    </xf>
    <xf numFmtId="0" applyNumberFormat="1" fontId="11" applyFont="1" fillId="0" applyFill="1" borderId="0" applyBorder="1" xfId="17">
      <alignment vertical="center"/>
    </xf>
    <xf numFmtId="0" applyNumberFormat="1" fontId="11" applyFont="1" fillId="0" applyFill="1" borderId="0" applyBorder="1" xfId="18">
      <alignment vertical="center"/>
    </xf>
    <xf numFmtId="0" applyNumberFormat="1" fontId="11" applyFont="1" fillId="0" applyFill="1" borderId="0" applyBorder="1" xfId="19">
      <alignment vertical="center"/>
    </xf>
    <xf numFmtId="0" applyNumberFormat="1" fontId="11" applyFont="1" fillId="0" applyFill="1" borderId="0" applyBorder="1" xfId="20">
      <alignment vertical="center"/>
    </xf>
    <xf numFmtId="0" applyNumberFormat="1" fontId="11" applyFont="1" fillId="0" applyFill="1" borderId="0" applyBorder="1" xfId="21">
      <alignment vertical="center"/>
    </xf>
    <xf numFmtId="0" applyNumberFormat="1" fontId="11" applyFont="1" fillId="0" applyFill="1" borderId="0" applyBorder="1" xfId="22">
      <alignment vertical="center"/>
    </xf>
    <xf numFmtId="0" applyNumberFormat="1" fontId="11" applyFont="1" fillId="0" applyFill="1" borderId="0" applyBorder="1" xfId="23">
      <alignment vertical="center"/>
    </xf>
    <xf numFmtId="0" applyNumberFormat="1" fontId="11" applyFont="1" fillId="0" applyFill="1" borderId="0" applyBorder="1" xfId="24">
      <alignment vertical="center"/>
    </xf>
    <xf numFmtId="0" applyNumberFormat="1" fontId="11" applyFont="1" fillId="0" applyFill="1" borderId="0" applyBorder="1" xfId="25">
      <alignment vertical="center"/>
    </xf>
    <xf numFmtId="0" applyNumberFormat="1" fontId="11" applyFont="1" fillId="0" applyFill="1" borderId="0" applyBorder="1" xfId="26">
      <alignment vertical="center"/>
    </xf>
    <xf numFmtId="0" applyNumberFormat="1" fontId="11" applyFont="1" fillId="0" applyFill="1" borderId="0" applyBorder="1" xfId="27">
      <alignment vertical="center"/>
    </xf>
    <xf numFmtId="0" applyNumberFormat="1" fontId="11" applyFont="1" fillId="0" applyFill="1" borderId="0" applyBorder="1" xfId="28">
      <alignment vertical="center"/>
    </xf>
    <xf numFmtId="0" applyNumberFormat="1" fontId="11" applyFont="1" fillId="0" applyFill="1" borderId="0" applyBorder="1" xfId="29">
      <alignment vertical="center"/>
    </xf>
    <xf numFmtId="0" applyNumberFormat="1" fontId="11" applyFont="1" fillId="0" applyFill="1" borderId="0" applyBorder="1" xfId="30">
      <alignment vertical="center"/>
    </xf>
    <xf numFmtId="0" applyNumberFormat="1" fontId="10" applyFont="1" fillId="0" applyFill="1" borderId="0" applyBorder="1" xfId="31">
      <alignment vertical="center"/>
    </xf>
    <xf numFmtId="0" applyNumberFormat="1" fontId="10" applyFont="1" fillId="0" applyFill="1" borderId="0" applyBorder="1" xfId="32">
      <alignment vertical="center"/>
    </xf>
    <xf numFmtId="0" applyNumberFormat="1" fontId="10" applyFont="1" fillId="0" applyFill="1" borderId="0" applyBorder="1" xfId="33">
      <alignment vertical="center"/>
    </xf>
    <xf numFmtId="0" applyNumberFormat="1" fontId="10" applyFont="1" fillId="0" applyFill="1" borderId="0" applyBorder="1" xfId="34">
      <alignment vertical="center"/>
    </xf>
    <xf numFmtId="0" applyNumberFormat="1" fontId="10" applyFont="1" fillId="0" applyFill="1" borderId="0" applyBorder="1" xfId="35">
      <alignment vertical="center"/>
    </xf>
    <xf numFmtId="0" applyNumberFormat="1" fontId="10" applyFont="1" fillId="0" applyFill="1" borderId="0" applyBorder="1" xfId="36">
      <alignment vertical="center"/>
    </xf>
    <xf numFmtId="0" applyNumberFormat="1" fontId="10" applyFont="1" fillId="0" applyFill="1" borderId="0" applyBorder="1" xfId="37">
      <alignment vertical="center"/>
    </xf>
    <xf numFmtId="0" applyNumberFormat="1" fontId="10" applyFont="1" fillId="0" applyFill="1" borderId="0" applyBorder="1" xfId="38">
      <alignment vertical="center"/>
    </xf>
    <xf numFmtId="0" applyNumberFormat="1" fontId="10" applyFont="1" fillId="0" applyFill="1" borderId="0" applyBorder="1" xfId="39">
      <alignment vertical="center"/>
    </xf>
    <xf numFmtId="0" applyNumberFormat="1" fontId="10" applyFont="1" fillId="0" applyFill="1" borderId="0" applyBorder="1" xfId="40">
      <alignment vertical="center"/>
    </xf>
    <xf numFmtId="0" applyNumberFormat="1" fontId="10" applyFont="1" fillId="0" applyFill="1" borderId="0" applyBorder="1" xfId="41">
      <alignment vertical="center"/>
    </xf>
    <xf numFmtId="0" applyNumberFormat="1" fontId="10" applyFont="1" fillId="0" applyFill="1" borderId="0" applyBorder="1" xfId="42">
      <alignment vertical="center"/>
    </xf>
    <xf numFmtId="0" applyNumberFormat="1" fontId="10" applyFont="1" fillId="0" applyFill="1" borderId="0" applyBorder="1" xfId="43">
      <alignment vertical="center"/>
    </xf>
    <xf numFmtId="0" applyNumberFormat="1" fontId="10" applyFont="1" fillId="0" applyFill="1" borderId="0" applyBorder="1" xfId="44">
      <alignment vertical="center"/>
    </xf>
    <xf numFmtId="0" applyNumberFormat="1" fontId="10" applyFont="1" fillId="0" applyFill="1" borderId="0" applyBorder="1" xfId="45">
      <alignment vertical="center"/>
    </xf>
    <xf numFmtId="0" applyNumberFormat="1" fontId="10" applyFont="1" fillId="0" applyFill="1" borderId="0" applyBorder="1" xfId="46">
      <alignment vertical="center"/>
    </xf>
    <xf numFmtId="0" applyNumberFormat="1" fontId="10" applyFont="1" fillId="0" applyFill="1" borderId="0" applyBorder="1" xfId="47">
      <alignment vertical="center"/>
    </xf>
    <xf numFmtId="0" applyNumberFormat="1" fontId="10" applyFont="1" fillId="0" applyFill="1" borderId="0" applyBorder="1" xfId="48">
      <alignment vertical="center"/>
    </xf>
    <xf numFmtId="0" applyNumberFormat="1" fontId="10" applyFont="1" fillId="0" applyFill="1" borderId="0" applyBorder="1" xfId="49">
      <alignment vertical="center"/>
    </xf>
    <xf numFmtId="0" applyNumberFormat="1" fontId="10" applyFont="1" fillId="0" applyFill="1" borderId="0" applyBorder="1" xfId="50">
      <alignment vertical="center"/>
    </xf>
    <xf numFmtId="0" applyNumberFormat="1" fontId="10" applyFont="1" fillId="0" applyFill="1" borderId="0" applyBorder="1" xfId="51">
      <alignment vertical="center"/>
    </xf>
    <xf numFmtId="0" applyNumberFormat="1" fontId="10" applyFont="1" fillId="0" applyFill="1" borderId="0" applyBorder="1" xfId="52">
      <alignment vertical="center"/>
    </xf>
    <xf numFmtId="0" applyNumberFormat="1" fontId="10" applyFont="1" fillId="0" applyFill="1" borderId="0" applyBorder="1" xfId="53">
      <alignment vertical="center"/>
    </xf>
    <xf numFmtId="0" applyNumberFormat="1" fontId="10" applyFont="1" fillId="0" applyFill="1" borderId="0" applyBorder="1" xfId="54">
      <alignment vertical="center"/>
    </xf>
    <xf numFmtId="0" applyNumberFormat="1" fontId="10" applyFont="1" fillId="0" applyFill="1" borderId="0" applyBorder="1" xfId="55">
      <alignment vertical="center"/>
    </xf>
    <xf numFmtId="0" applyNumberFormat="1" fontId="10" applyFont="1" fillId="0" applyFill="1" borderId="0" applyBorder="1" xfId="56">
      <alignment vertical="center"/>
    </xf>
    <xf numFmtId="0" applyNumberFormat="1" fontId="10" applyFont="1" fillId="0" applyFill="1" borderId="0" applyBorder="1" xfId="57">
      <alignment vertical="center"/>
    </xf>
    <xf numFmtId="0" applyNumberFormat="1" fontId="10" applyFont="1" fillId="0" applyFill="1" borderId="0" applyBorder="1" xfId="58">
      <alignment vertical="center"/>
    </xf>
    <xf numFmtId="0" applyNumberFormat="1" fontId="10" applyFont="1" fillId="0" applyFill="1" borderId="0" applyBorder="1" xfId="59">
      <alignment vertical="center"/>
    </xf>
    <xf numFmtId="0" applyNumberFormat="1" fontId="10" applyFont="1" fillId="0" applyFill="1" borderId="0" applyBorder="1" xfId="60">
      <alignment vertical="center"/>
    </xf>
    <xf numFmtId="0" applyNumberFormat="1" fontId="13" applyFont="1" fillId="0" applyFill="1" borderId="0" applyBorder="1" xfId="61">
      <alignment vertical="center"/>
    </xf>
    <xf numFmtId="0" applyNumberFormat="1" fontId="7" applyFont="1" fillId="0" applyFill="1" borderId="0" applyBorder="1" xfId="62">
      <alignment vertical="center"/>
    </xf>
    <xf numFmtId="164" applyNumberFormat="1" fontId="7" applyFont="1" fillId="0" applyFill="1" borderId="0" applyBorder="1" xfId="63">
      <alignment vertical="center"/>
    </xf>
    <xf numFmtId="0" applyNumberFormat="1" fontId="13" applyFont="1" fillId="0" applyFill="1" borderId="0" applyBorder="1" xfId="64">
      <alignment vertical="center"/>
    </xf>
    <xf numFmtId="0" applyNumberFormat="1" fontId="13" applyFont="1" fillId="0" applyFill="1" borderId="0" applyBorder="1" xfId="65">
      <alignment vertical="center"/>
    </xf>
    <xf numFmtId="0" applyNumberFormat="1" fontId="12" applyFont="1" fillId="0" applyFill="1" borderId="0" applyBorder="1" xfId="66">
      <alignment vertical="center"/>
    </xf>
    <xf numFmtId="0" applyNumberFormat="1" fontId="3" applyFont="1" fillId="0" applyFill="1" borderId="0" applyBorder="1" xfId="67"/>
    <xf numFmtId="0" applyNumberFormat="1" fontId="3" applyFont="1" fillId="0" applyFill="1" borderId="0" applyBorder="1" xfId="68"/>
    <xf numFmtId="0" applyNumberFormat="1" fontId="2" applyFont="1" fillId="0" applyFill="1" borderId="0" applyBorder="1" xfId="69"/>
    <xf numFmtId="0" applyNumberFormat="1" fontId="1" applyFont="1" fillId="0" applyFill="1" borderId="0" applyBorder="1" xfId="70"/>
    <xf numFmtId="0" applyNumberFormat="1" fontId="19" applyFont="1" fillId="0" applyFill="1" borderId="0" applyBorder="1" xfId="71"/>
    <xf numFmtId="0" applyNumberFormat="1" fontId="4" applyFont="1" fillId="0" applyFill="1" borderId="0" applyBorder="1" xfId="0">
      <alignment horizontal="center" vertical="center"/>
    </xf>
    <xf numFmtId="0" applyNumberFormat="1" fontId="0" applyFont="1" fillId="0" applyFill="1" borderId="0" applyBorder="1" xfId="0">
      <alignment horizontal="left" vertical="center"/>
    </xf>
    <xf numFmtId="0" applyNumberFormat="1" fontId="0" applyFont="1" fillId="0" applyFill="1" borderId="0" applyBorder="1" xfId="0">
      <alignment horizontal="center" vertical="center"/>
    </xf>
    <xf numFmtId="0" applyNumberFormat="1" fontId="4" applyFont="1" fillId="3" applyFill="1" borderId="0" applyBorder="1" xfId="0">
      <alignment horizontal="center" vertical="center"/>
    </xf>
    <xf numFmtId="14" applyNumberFormat="1" fontId="4" applyFont="1" fillId="3" applyFill="1" borderId="0" applyBorder="1" xfId="0">
      <alignment horizontal="center" vertical="center" wrapText="1"/>
    </xf>
    <xf numFmtId="0" applyNumberFormat="1" fontId="4" applyFont="1" fillId="3" applyFill="1" borderId="2" applyBorder="1" xfId="0">
      <alignment horizontal="center" vertical="center"/>
    </xf>
    <xf numFmtId="0" applyNumberFormat="1" fontId="4" applyFont="1" fillId="3" applyFill="1" borderId="0" applyBorder="1" xfId="0">
      <alignment horizontal="center" vertical="center" wrapText="1"/>
    </xf>
    <xf numFmtId="0" applyNumberFormat="1" fontId="4" applyFont="1" fillId="3" applyFill="1" borderId="3" applyBorder="1" xfId="0">
      <alignment horizontal="center" vertical="center"/>
    </xf>
    <xf numFmtId="0" applyNumberFormat="1" fontId="4" applyFont="1" fillId="0" applyFill="1" borderId="4" applyBorder="1" xfId="0">
      <alignment horizontal="left" vertical="center"/>
    </xf>
    <xf numFmtId="0" applyNumberFormat="1" fontId="4" applyFont="1" fillId="0" applyFill="1" borderId="5" applyBorder="1" xfId="0">
      <alignment horizontal="left" vertical="center"/>
    </xf>
    <xf numFmtId="0" applyNumberFormat="1" fontId="4" applyFont="1" fillId="0" applyFill="1" borderId="6" applyBorder="1" xfId="0">
      <alignment horizontal="left" vertical="center"/>
    </xf>
    <xf numFmtId="0" applyNumberFormat="1" fontId="4" applyFont="1" fillId="0" applyFill="1" borderId="7" applyBorder="1" xfId="0">
      <alignment horizontal="left" vertical="center"/>
    </xf>
    <xf numFmtId="0" applyNumberFormat="1" fontId="4" applyFont="1" fillId="0" applyFill="1" borderId="8" applyBorder="1" xfId="0">
      <alignment horizontal="left" vertical="center"/>
    </xf>
    <xf numFmtId="0" applyNumberFormat="1" fontId="4" applyFont="1" fillId="0" applyFill="1" borderId="9" applyBorder="1" xfId="0">
      <alignment horizontal="left" vertical="center"/>
    </xf>
    <xf numFmtId="0" applyNumberFormat="1" fontId="0" applyFont="1" fillId="0" applyFill="1" borderId="2" applyBorder="1" xfId="0">
      <alignment vertical="center"/>
    </xf>
    <xf numFmtId="0" applyNumberFormat="1" fontId="4" applyFont="1" fillId="0" applyFill="1" borderId="6" applyBorder="1" xfId="0">
      <alignment horizontal="center" vertical="center"/>
    </xf>
    <xf numFmtId="0" applyNumberFormat="1" fontId="4" applyFont="1" fillId="0" applyFill="1" borderId="5" applyBorder="1" xfId="0">
      <alignment horizontal="left" vertical="center"/>
    </xf>
    <xf numFmtId="0" applyNumberFormat="1" fontId="4" applyFont="1" fillId="0" applyFill="1" borderId="5" applyBorder="1" xfId="0">
      <alignment horizontal="center" vertical="center"/>
    </xf>
    <xf numFmtId="0" applyNumberFormat="1" fontId="4" applyFont="1" fillId="0" applyFill="1" borderId="8" applyBorder="1" xfId="0">
      <alignment horizontal="center" vertical="center"/>
    </xf>
    <xf numFmtId="0" applyNumberFormat="1" fontId="4" applyFont="1" fillId="0" applyFill="1" borderId="9" applyBorder="1" xfId="0">
      <alignment horizontal="center" vertical="center"/>
    </xf>
    <xf numFmtId="0" applyNumberFormat="1" fontId="4" applyFont="1" fillId="0" applyFill="1" borderId="10" applyBorder="1" xfId="0">
      <alignment horizontal="left" vertical="center"/>
    </xf>
    <xf numFmtId="0" applyNumberFormat="1" fontId="4" applyFont="1" fillId="0" applyFill="1" borderId="11" applyBorder="1" xfId="0">
      <alignment horizontal="left" vertical="center"/>
    </xf>
    <xf numFmtId="0" applyNumberFormat="1" fontId="4" applyFont="1" fillId="0" applyFill="1" borderId="12" applyBorder="1" xfId="0">
      <alignment horizontal="left" vertical="center"/>
    </xf>
    <xf numFmtId="0" applyNumberFormat="1" fontId="0" applyFont="1" fillId="0" applyFill="1" borderId="5" applyBorder="1" xfId="0">
      <alignment horizontal="left" vertical="center"/>
    </xf>
    <xf numFmtId="0" applyNumberFormat="1" fontId="4" applyFont="1" fillId="3" applyFill="1" borderId="13" applyBorder="1" xfId="0">
      <alignment horizontal="center" vertical="center"/>
    </xf>
    <xf numFmtId="0" applyNumberFormat="1" fontId="4" applyFont="1" fillId="3" applyFill="1" borderId="13" applyBorder="1" xfId="0">
      <alignment horizontal="center" vertical="center" wrapText="1"/>
    </xf>
    <xf numFmtId="0" applyNumberFormat="1" fontId="8" applyFont="1" fillId="0" applyFill="1" borderId="5" applyBorder="1" xfId="0">
      <alignment horizontal="left" vertical="center"/>
    </xf>
    <xf numFmtId="0" applyNumberFormat="1" fontId="9" applyFont="1" fillId="0" applyFill="1" borderId="5" applyBorder="1" xfId="0">
      <alignment horizontal="left" vertical="center"/>
    </xf>
    <xf numFmtId="0" applyNumberFormat="1" fontId="9" applyFont="1" fillId="0" applyFill="1" borderId="5" applyBorder="1" xfId="0">
      <alignment horizontal="center" vertical="center"/>
    </xf>
    <xf numFmtId="0" applyNumberFormat="1" fontId="9" applyFont="1" fillId="0" applyFill="1" borderId="4" applyBorder="1" xfId="0">
      <alignment horizontal="center" vertical="center"/>
    </xf>
    <xf numFmtId="0" applyNumberFormat="1" fontId="9" applyFont="1" fillId="0" applyFill="1" borderId="6" applyBorder="1" xfId="0">
      <alignment horizontal="center" vertical="center"/>
    </xf>
    <xf numFmtId="164" applyNumberFormat="1" fontId="9" applyFont="1" fillId="0" applyFill="1" borderId="5" applyBorder="1" xfId="0">
      <alignment horizontal="center" vertical="center"/>
    </xf>
    <xf numFmtId="0" applyNumberFormat="1" fontId="14" applyFont="1" fillId="0" applyFill="1" borderId="5" applyBorder="1" xfId="0">
      <alignment horizontal="left" vertical="center"/>
    </xf>
    <xf numFmtId="0" applyNumberFormat="1" fontId="16" applyFont="1" fillId="0" applyFill="1" borderId="0" applyBorder="1" xfId="66">
      <alignment vertical="center"/>
    </xf>
    <xf numFmtId="0" applyNumberFormat="1" fontId="17" applyFont="1" fillId="0" applyFill="1" borderId="0" applyBorder="1" xfId="66">
      <alignment horizontal="center" vertical="center"/>
    </xf>
    <xf numFmtId="0" applyNumberFormat="1" fontId="17" applyFont="1" fillId="0" applyFill="1" borderId="0" applyBorder="1" xfId="66">
      <alignment horizontal="center" vertical="center" wrapText="1"/>
    </xf>
    <xf numFmtId="49" applyNumberFormat="1" fontId="17" applyFont="1" fillId="0" applyFill="1" borderId="0" applyBorder="1" xfId="66">
      <alignment horizontal="center" vertical="center"/>
    </xf>
    <xf numFmtId="0" applyNumberFormat="1" fontId="17" applyFont="1" fillId="0" applyFill="1" borderId="0" applyBorder="1" xfId="66">
      <alignment vertical="center"/>
    </xf>
    <xf numFmtId="0" applyNumberFormat="1" fontId="16" applyFont="1" fillId="4" applyFill="1" borderId="0" applyBorder="1" xfId="66">
      <alignment vertical="center"/>
    </xf>
    <xf numFmtId="14" applyNumberFormat="1" fontId="16" applyFont="1" fillId="0" applyFill="1" borderId="0" applyBorder="1" xfId="66">
      <alignment vertical="center"/>
    </xf>
    <xf numFmtId="0" applyNumberFormat="1" fontId="16" applyFont="1" fillId="4" applyFill="1" borderId="0" applyBorder="1" xfId="66">
      <alignment vertical="center"/>
    </xf>
    <xf numFmtId="49" applyNumberFormat="1" fontId="18" applyFont="1" fillId="0" applyFill="1" borderId="0" applyBorder="1" xfId="66">
      <alignment horizontal="right" vertical="center"/>
    </xf>
    <xf numFmtId="0" applyNumberFormat="1" fontId="18" applyFont="1" fillId="5" applyFill="1" borderId="0" applyBorder="1" xfId="66">
      <alignment vertical="center"/>
    </xf>
    <xf numFmtId="49" applyNumberFormat="1" fontId="16" applyFont="1" fillId="4" applyFill="1" borderId="0" applyBorder="1" xfId="66">
      <alignment horizontal="right" vertical="center"/>
    </xf>
    <xf numFmtId="49" applyNumberFormat="1" fontId="16" applyFont="1" fillId="0" applyFill="1" borderId="0" applyBorder="1" xfId="66">
      <alignment horizontal="right" vertical="center"/>
    </xf>
    <xf numFmtId="49" applyNumberFormat="1" fontId="16" applyFont="1" fillId="0" applyFill="1" borderId="0" applyBorder="1" xfId="66">
      <alignment horizontal="right" vertical="center"/>
    </xf>
    <xf numFmtId="0" applyNumberFormat="1" fontId="16" applyFont="1" fillId="0" applyFill="1" borderId="0" applyBorder="1" xfId="66">
      <alignment vertical="center"/>
    </xf>
    <xf numFmtId="14" applyNumberFormat="1" fontId="16" applyFont="1" fillId="0" applyFill="1" borderId="0" applyBorder="1" xfId="66">
      <alignment vertical="center"/>
    </xf>
    <xf numFmtId="49" applyNumberFormat="1" fontId="16" applyFont="1" fillId="2" applyFill="1" borderId="0" applyBorder="1" xfId="66">
      <alignment horizontal="right" vertical="center"/>
    </xf>
    <xf numFmtId="0" applyNumberFormat="1" fontId="18" applyFont="1" fillId="4" applyFill="1" borderId="0" applyBorder="1" xfId="66">
      <alignment vertical="center"/>
    </xf>
    <xf numFmtId="0" applyNumberFormat="1" fontId="18" applyFont="1" fillId="0" applyFill="1" borderId="0" applyBorder="1" xfId="66">
      <alignment vertical="center"/>
    </xf>
    <xf numFmtId="14" applyNumberFormat="1" fontId="18" applyFont="1" fillId="0" applyFill="1" borderId="0" applyBorder="1" xfId="66">
      <alignment vertical="center"/>
    </xf>
    <xf numFmtId="0" applyNumberFormat="1" fontId="16" applyFont="1" fillId="0" applyFill="1" borderId="0" applyBorder="1" xfId="66">
      <alignment horizontal="right" vertical="center"/>
    </xf>
    <xf numFmtId="0" applyNumberFormat="1" fontId="16" applyFont="1" fillId="2" applyFill="1" borderId="0" applyBorder="1" xfId="66">
      <alignment vertical="center"/>
    </xf>
    <xf numFmtId="14" applyNumberFormat="1" fontId="16" applyFont="1" fillId="4" applyFill="1" borderId="0" applyBorder="1" xfId="66">
      <alignment vertical="center"/>
    </xf>
    <xf numFmtId="49" applyNumberFormat="1" fontId="16" applyFont="1" fillId="0" applyFill="1" borderId="0" applyBorder="1" xfId="66">
      <alignment horizontal="right" vertical="center"/>
    </xf>
    <xf numFmtId="0" applyNumberFormat="1" fontId="16" applyFont="1" fillId="0" applyFill="1" borderId="0" applyBorder="1" xfId="66">
      <alignment vertical="center"/>
    </xf>
    <xf numFmtId="0" applyNumberFormat="1" fontId="18" applyFont="1" fillId="0" applyFill="1" borderId="0" applyBorder="1" xfId="66">
      <alignment vertical="center"/>
    </xf>
    <xf numFmtId="16" applyNumberFormat="1" fontId="16" applyFont="1" fillId="0" applyFill="1" borderId="0" applyBorder="1" xfId="66">
      <alignment vertical="center"/>
    </xf>
    <xf numFmtId="49" applyNumberFormat="1" fontId="16" applyFont="1" fillId="5" applyFill="1" borderId="0" applyBorder="1" xfId="62">
      <alignment horizontal="left" vertical="center"/>
    </xf>
    <xf numFmtId="0" applyNumberFormat="1" fontId="16" applyFont="1" fillId="0" applyFill="1" borderId="0" applyBorder="1" xfId="66">
      <alignment vertical="center"/>
    </xf>
    <xf numFmtId="16" applyNumberFormat="1" fontId="16" applyFont="1" fillId="0" applyFill="1" borderId="0" applyBorder="1" xfId="66">
      <alignment vertical="center"/>
    </xf>
    <xf numFmtId="49" applyNumberFormat="1" fontId="16" applyFont="1" fillId="0" applyFill="1" borderId="0" applyBorder="1" xfId="66">
      <alignment horizontal="left" vertical="center"/>
    </xf>
    <xf numFmtId="49" applyNumberFormat="1" fontId="16" applyFont="1" fillId="5" applyFill="1" borderId="0" applyBorder="1" xfId="62">
      <alignment horizontal="right" vertical="center"/>
    </xf>
    <xf numFmtId="0" applyNumberFormat="1" fontId="16" applyFont="1" fillId="2" applyFill="1" borderId="0" applyBorder="1" xfId="66">
      <alignment vertical="center"/>
    </xf>
    <xf numFmtId="0" applyNumberFormat="1" fontId="16" applyFont="1" fillId="0" applyFill="1" borderId="0" applyBorder="1" xfId="66">
      <alignment vertical="center"/>
    </xf>
    <xf numFmtId="0" applyNumberFormat="1" fontId="16" applyFont="1" fillId="0" applyFill="1" borderId="0" applyBorder="1" xfId="66">
      <alignment horizontal="right" vertical="center"/>
    </xf>
    <xf numFmtId="49" applyNumberFormat="1" fontId="16" applyFont="1" fillId="0" applyFill="1" borderId="0" applyBorder="1" xfId="66">
      <alignment horizontal="right" vertical="center"/>
    </xf>
    <xf numFmtId="0" applyNumberFormat="1" fontId="16" applyFont="1" fillId="0" applyFill="1" borderId="0" applyBorder="1" xfId="66">
      <alignment horizontal="right" vertical="center"/>
    </xf>
    <xf numFmtId="0" applyNumberFormat="1" fontId="16" applyFont="1" fillId="0" applyFill="1" borderId="0" applyBorder="1" xfId="66">
      <alignment horizontal="right" vertical="center" wrapText="1"/>
    </xf>
    <xf numFmtId="0" applyNumberFormat="1" fontId="20" applyFont="1" fillId="0" applyFill="1" borderId="0" applyBorder="1" xfId="69">
      <alignment vertical="center"/>
    </xf>
    <xf numFmtId="0" applyNumberFormat="1" fontId="21" applyFont="1" fillId="0" applyFill="1" borderId="0" applyBorder="1" xfId="69"/>
    <xf numFmtId="49" applyNumberFormat="1" fontId="21" applyFont="1" fillId="0" applyFill="1" borderId="0" applyBorder="1" xfId="69"/>
    <xf numFmtId="0" applyNumberFormat="1" fontId="21" applyFont="1" fillId="0" applyFill="1" borderId="0" applyBorder="1" xfId="69">
      <alignment horizontal="right"/>
    </xf>
    <xf numFmtId="0" applyNumberFormat="1" fontId="22" applyFont="1" fillId="0" applyFill="1" borderId="0" applyBorder="1" xfId="69"/>
    <xf numFmtId="49" applyNumberFormat="1" fontId="22" applyFont="1" fillId="0" applyFill="1" borderId="0" applyBorder="1" xfId="69"/>
    <xf numFmtId="0" applyNumberFormat="1" fontId="22" applyFont="1" fillId="0" applyFill="1" borderId="0" applyBorder="1" xfId="69">
      <alignment horizontal="center"/>
    </xf>
    <xf numFmtId="0" applyNumberFormat="1" fontId="22" applyFont="1" fillId="0" applyFill="1" borderId="0" applyBorder="1" xfId="69">
      <alignment horizontal="right"/>
    </xf>
    <xf numFmtId="0" applyNumberFormat="1" fontId="23" applyFont="1" fillId="0" applyFill="1" borderId="0" applyBorder="1" xfId="71"/>
    <xf numFmtId="49" applyNumberFormat="1" fontId="23" applyFont="1" fillId="0" applyFill="1" borderId="0" applyBorder="1" xfId="71"/>
    <xf numFmtId="0" applyNumberFormat="1" fontId="22" applyFont="1" fillId="0" applyFill="1" borderId="0" applyBorder="1" xfId="69">
      <alignment horizontal="right"/>
    </xf>
    <xf numFmtId="0" applyNumberFormat="1" fontId="22" applyFont="1" fillId="0" applyFill="1" borderId="0" applyBorder="1" xfId="69"/>
    <xf numFmtId="0" applyNumberFormat="1" fontId="23" applyFont="1" fillId="0" applyFill="1" borderId="0" applyBorder="1" xfId="62">
      <alignment vertical="center"/>
    </xf>
    <xf numFmtId="0" applyNumberFormat="1" fontId="16" applyFont="1" fillId="0" applyFill="1" borderId="0" applyBorder="1" xfId="62">
      <alignment vertical="center"/>
    </xf>
    <xf numFmtId="14" applyNumberFormat="1" fontId="18" applyFont="1" fillId="0" applyFill="1" borderId="0" applyBorder="1" xfId="66">
      <alignment horizontal="left" vertical="center"/>
    </xf>
    <xf numFmtId="14" applyNumberFormat="1" fontId="18" applyFont="1" fillId="0" applyFill="1" borderId="0" applyBorder="1" xfId="66">
      <alignment horizontal="left" vertical="center"/>
    </xf>
    <xf numFmtId="49" applyNumberFormat="1" fontId="23" applyFont="1" fillId="0" applyFill="1" borderId="0" applyBorder="1" xfId="71">
      <alignment horizontal="left"/>
    </xf>
    <xf numFmtId="49" applyNumberFormat="1" fontId="16" applyFont="1" fillId="0" applyFill="1" borderId="0" applyBorder="1" xfId="62">
      <alignment horizontal="left" vertical="center"/>
    </xf>
    <xf numFmtId="0" applyNumberFormat="1" fontId="23" applyFont="1" fillId="0" applyFill="1" borderId="0" applyBorder="1" xfId="71"/>
    <xf numFmtId="0" applyNumberFormat="1" fontId="23" applyFont="1" fillId="0" applyFill="1" borderId="0" applyBorder="1" xfId="71"/>
    <xf numFmtId="0" applyNumberFormat="1" fontId="23" applyFont="1" fillId="0" applyFill="1" borderId="0" applyBorder="1" xfId="62">
      <alignment vertical="center"/>
    </xf>
    <xf numFmtId="49" applyNumberFormat="1" fontId="23" applyFont="1" fillId="0" applyFill="1" borderId="0" applyBorder="1" xfId="71"/>
    <xf numFmtId="49" applyNumberFormat="1" fontId="23" applyFont="1" fillId="0" applyFill="1" borderId="0" applyBorder="1" xfId="71">
      <alignment horizontal="left"/>
    </xf>
    <xf numFmtId="0" applyNumberFormat="1" fontId="23" applyFont="1" fillId="0" applyFill="1" borderId="0" applyBorder="1" xfId="71">
      <alignment horizontal="right"/>
    </xf>
    <xf numFmtId="0" applyNumberFormat="1" fontId="22" applyFont="1" fillId="0" applyFill="1" borderId="0" applyBorder="1" xfId="71"/>
    <xf numFmtId="0" applyNumberFormat="1" fontId="24" applyFont="1" fillId="0" applyFill="1" borderId="0" applyBorder="1" xfId="69"/>
    <xf numFmtId="0" applyNumberFormat="1" fontId="23" applyFont="1" fillId="0" applyFill="1" borderId="0" applyBorder="1" xfId="71"/>
    <xf numFmtId="0" applyNumberFormat="1" fontId="23" applyFont="1" fillId="0" applyFill="1" borderId="0" applyBorder="1" xfId="62">
      <alignment vertical="center"/>
    </xf>
    <xf numFmtId="49" applyNumberFormat="1" fontId="23" applyFont="1" fillId="0" applyFill="1" borderId="0" applyBorder="1" xfId="71"/>
    <xf numFmtId="49" applyNumberFormat="1" fontId="23" applyFont="1" fillId="0" applyFill="1" borderId="0" applyBorder="1" xfId="71">
      <alignment horizontal="left"/>
    </xf>
    <xf numFmtId="0" applyNumberFormat="1" fontId="23" applyFont="1" fillId="0" applyFill="1" borderId="0" applyBorder="1" xfId="71">
      <alignment horizontal="left"/>
    </xf>
    <xf numFmtId="0" applyNumberFormat="1" fontId="23" applyFont="1" fillId="0" applyFill="1" borderId="0" applyBorder="1" xfId="71">
      <alignment horizontal="right"/>
    </xf>
    <xf numFmtId="0" applyNumberFormat="1" fontId="22" applyFont="1" fillId="0" applyFill="1" borderId="0" applyBorder="1" xfId="69"/>
    <xf numFmtId="0" applyNumberFormat="1" fontId="22" applyFont="1" fillId="0" applyFill="1" borderId="0" applyBorder="1" xfId="69">
      <alignment horizontal="right"/>
    </xf>
    <xf numFmtId="0" applyNumberFormat="1" fontId="22" applyFont="1" fillId="0" applyFill="1" borderId="0" applyBorder="1" xfId="69"/>
    <xf numFmtId="0" applyNumberFormat="1" fontId="22" applyFont="1" fillId="0" applyFill="1" borderId="0" applyBorder="1" xfId="69">
      <alignment horizontal="right"/>
    </xf>
    <xf numFmtId="0" applyNumberFormat="1" fontId="23" applyFont="1" fillId="0" applyFill="1" borderId="0" applyBorder="1" xfId="71"/>
    <xf numFmtId="0" applyNumberFormat="1" fontId="25" applyFont="1" fillId="6" applyFill="1" borderId="0" applyBorder="1" xfId="69"/>
    <xf numFmtId="0" applyNumberFormat="1" fontId="21" applyFont="1" fillId="6" applyFill="1" borderId="0" applyBorder="1" xfId="69"/>
    <xf numFmtId="0" applyNumberFormat="1" fontId="21" applyFont="1" fillId="7" applyFill="1" borderId="0" applyBorder="1" xfId="69"/>
    <xf numFmtId="0" applyNumberFormat="1" fontId="26" applyFont="1" fillId="0" applyFill="1" borderId="0" applyBorder="1" xfId="69">
      <alignment horizontal="right"/>
    </xf>
    <xf numFmtId="0" applyNumberFormat="1" fontId="27" applyFont="1" fillId="8" applyFill="1" borderId="0" applyBorder="1" xfId="69"/>
    <xf numFmtId="0" applyNumberFormat="1" fontId="28" applyFont="1" fillId="8" applyFill="1" borderId="0" applyBorder="1" xfId="69"/>
    <xf numFmtId="0" applyNumberFormat="1" fontId="28" applyFont="1" fillId="9" applyFill="1" borderId="0" applyBorder="1" xfId="69"/>
    <xf numFmtId="0" applyNumberFormat="1" fontId="22" applyFont="1" fillId="4" applyFill="1" borderId="0" applyBorder="1" xfId="69">
      <alignment horizontal="right"/>
    </xf>
    <xf numFmtId="0" applyNumberFormat="1" fontId="22" applyFont="1" fillId="4" applyFill="1" borderId="0" applyBorder="1" xfId="69"/>
    <xf numFmtId="0" applyNumberFormat="1" fontId="23" applyFont="1" fillId="4" applyFill="1" borderId="0" applyBorder="1" xfId="71"/>
    <xf numFmtId="0" applyNumberFormat="1" fontId="23" applyFont="1" fillId="4" applyFill="1" borderId="0" applyBorder="1" xfId="62">
      <alignment vertical="center"/>
    </xf>
    <xf numFmtId="49" applyNumberFormat="1" fontId="23" applyFont="1" fillId="4" applyFill="1" borderId="0" applyBorder="1" xfId="71"/>
    <xf numFmtId="49" applyNumberFormat="1" fontId="23" applyFont="1" fillId="4" applyFill="1" borderId="0" applyBorder="1" xfId="71">
      <alignment horizontal="left"/>
    </xf>
    <xf numFmtId="0" applyNumberFormat="1" fontId="23" applyFont="1" fillId="4" applyFill="1" borderId="0" applyBorder="1" xfId="71">
      <alignment horizontal="right"/>
    </xf>
    <xf numFmtId="0" applyNumberFormat="1" fontId="22" applyFont="1" fillId="0" applyFill="1" borderId="0" applyBorder="1" xfId="61">
      <alignment horizontal="right"/>
    </xf>
    <xf numFmtId="0" applyNumberFormat="1" fontId="21" applyFont="1" fillId="0" applyFill="1" borderId="0" applyBorder="1" xfId="69"/>
    <xf numFmtId="0" applyNumberFormat="1" fontId="23" applyFont="1" fillId="0" applyFill="1" borderId="0" applyBorder="1" xfId="71"/>
    <xf numFmtId="0" applyNumberFormat="1" fontId="23" applyFont="1" fillId="4" applyFill="1" borderId="0" applyBorder="1" xfId="71"/>
    <xf numFmtId="0" applyNumberFormat="1" fontId="22" applyFont="1" fillId="4" applyFill="1" borderId="0" applyBorder="1" xfId="61">
      <alignment horizontal="right"/>
    </xf>
    <xf numFmtId="0" applyNumberFormat="1" fontId="23" applyFont="1" fillId="4" applyFill="1" borderId="0" applyBorder="1" xfId="62">
      <alignment vertical="center"/>
    </xf>
    <xf numFmtId="49" applyNumberFormat="1" fontId="23" applyFont="1" fillId="4" applyFill="1" borderId="0" applyBorder="1" xfId="71"/>
    <xf numFmtId="49" applyNumberFormat="1" fontId="23" applyFont="1" fillId="4" applyFill="1" borderId="0" applyBorder="1" xfId="71">
      <alignment horizontal="left"/>
    </xf>
    <xf numFmtId="0" applyNumberFormat="1" fontId="23" applyFont="1" fillId="4" applyFill="1" borderId="0" applyBorder="1" xfId="71">
      <alignment horizontal="right"/>
    </xf>
    <xf numFmtId="0" applyNumberFormat="1" fontId="23" applyFont="1" fillId="4" applyFill="1" borderId="0" applyBorder="1" xfId="71"/>
    <xf numFmtId="0" applyNumberFormat="1" fontId="23" applyFont="1" fillId="0" applyFill="1" borderId="0" applyBorder="1" xfId="71"/>
    <xf numFmtId="0" applyNumberFormat="1" fontId="22" applyFont="1" fillId="0" applyFill="1" borderId="0" applyBorder="1" xfId="61"/>
    <xf numFmtId="0" applyNumberFormat="1" fontId="31" applyFont="1" fillId="10" applyFill="1" borderId="0" applyBorder="1" xfId="69"/>
    <xf numFmtId="49" applyNumberFormat="1" fontId="31" applyFont="1" fillId="10" applyFill="1" borderId="0" applyBorder="1" xfId="69"/>
    <xf numFmtId="49" applyNumberFormat="1" fontId="32" applyFont="1" fillId="10" applyFill="1" borderId="0" applyBorder="1" xfId="69"/>
    <xf numFmtId="0" applyNumberFormat="1" fontId="32" applyFont="1" fillId="10" applyFill="1" borderId="0" applyBorder="1" xfId="69"/>
    <xf numFmtId="0" applyNumberFormat="1" fontId="33" applyFont="1" fillId="0" applyFill="1" borderId="0" applyBorder="1" xfId="61">
      <alignment vertical="center"/>
    </xf>
    <xf numFmtId="0" applyNumberFormat="1" fontId="34" applyFont="1" fillId="0" applyFill="1" borderId="0" applyBorder="1" xfId="61">
      <alignment vertical="center"/>
    </xf>
    <xf numFmtId="0" applyNumberFormat="1" fontId="33" applyFont="1" fillId="0" applyFill="1" borderId="13" applyBorder="1" xfId="61">
      <alignment vertical="center"/>
    </xf>
    <xf numFmtId="0" applyNumberFormat="1" fontId="35" applyFont="1" fillId="11" applyFill="1" borderId="5" applyBorder="1" xfId="61">
      <alignment horizontal="center" vertical="center" wrapText="1"/>
    </xf>
    <xf numFmtId="0" applyNumberFormat="1" fontId="36" applyFont="1" fillId="12" applyFill="1" borderId="5" applyBorder="1" xfId="61">
      <alignment horizontal="center" vertical="center"/>
    </xf>
    <xf numFmtId="14" applyNumberFormat="1" fontId="36" applyFont="1" fillId="12" applyFill="1" borderId="5" applyBorder="1" xfId="61">
      <alignment horizontal="center" vertical="center"/>
    </xf>
    <xf numFmtId="1" applyNumberFormat="1" fontId="36" applyFont="1" fillId="12" applyFill="1" borderId="5" applyBorder="1" xfId="61">
      <alignment horizontal="center" vertical="center"/>
    </xf>
    <xf numFmtId="165" applyNumberFormat="1" fontId="36" applyFont="1" fillId="12" applyFill="1" borderId="5" applyBorder="1" xfId="61">
      <alignment horizontal="center" vertical="center"/>
    </xf>
    <xf numFmtId="0" applyNumberFormat="1" fontId="36" applyFont="1" fillId="13" applyFill="1" borderId="5" applyBorder="1" xfId="61">
      <alignment horizontal="center" vertical="center"/>
    </xf>
    <xf numFmtId="14" applyNumberFormat="1" fontId="36" applyFont="1" fillId="13" applyFill="1" borderId="5" applyBorder="1" xfId="61">
      <alignment horizontal="center" vertical="center"/>
    </xf>
    <xf numFmtId="1" applyNumberFormat="1" fontId="36" applyFont="1" fillId="13" applyFill="1" borderId="5" applyBorder="1" xfId="61">
      <alignment horizontal="center" vertical="center"/>
    </xf>
    <xf numFmtId="165" applyNumberFormat="1" fontId="36" applyFont="1" fillId="13" applyFill="1" borderId="5" applyBorder="1" xfId="61">
      <alignment horizontal="center" vertical="center"/>
    </xf>
    <xf numFmtId="0" applyNumberFormat="1" fontId="36" applyFont="1" fillId="12" applyFill="1" borderId="11" applyBorder="1" xfId="61">
      <alignment horizontal="center" vertical="center"/>
    </xf>
    <xf numFmtId="0" applyNumberFormat="1" fontId="37" applyFont="1" fillId="0" applyFill="1" borderId="0" applyBorder="1" xfId="61"/>
    <xf numFmtId="49" applyNumberFormat="1" fontId="37" applyFont="1" fillId="0" applyFill="1" borderId="0" applyBorder="1" xfId="61"/>
    <xf numFmtId="0" applyNumberFormat="1" fontId="37" applyFont="1" fillId="0" applyFill="1" borderId="0" applyBorder="1" xfId="61">
      <alignment horizontal="right"/>
    </xf>
    <xf numFmtId="0" applyNumberFormat="1" fontId="35" applyFont="1" fillId="0" applyFill="1" borderId="18" applyBorder="1" xfId="61">
      <alignment horizontal="center" vertical="center" wrapText="1"/>
    </xf>
    <xf numFmtId="0" applyNumberFormat="1" fontId="35" applyFont="1" fillId="0" applyFill="1" borderId="12" applyBorder="1" xfId="61">
      <alignment horizontal="center" vertical="center" wrapText="1"/>
    </xf>
    <xf numFmtId="0" applyNumberFormat="1" fontId="35" applyFont="1" fillId="0" applyFill="1" borderId="19" applyBorder="1" xfId="61">
      <alignment horizontal="center" vertical="center" wrapText="1"/>
    </xf>
    <xf numFmtId="0" applyNumberFormat="1" fontId="36" applyFont="1" fillId="14" applyFill="1" borderId="20" applyBorder="1" xfId="61">
      <alignment horizontal="center" vertical="center"/>
    </xf>
    <xf numFmtId="0" applyNumberFormat="1" fontId="36" applyFont="1" fillId="14" applyFill="1" borderId="21" applyBorder="1" xfId="61">
      <alignment horizontal="center" vertical="center"/>
    </xf>
    <xf numFmtId="0" applyNumberFormat="1" fontId="36" applyFont="1" fillId="14" applyFill="1" borderId="21" applyBorder="1" xfId="61">
      <alignment horizontal="center" vertical="center"/>
    </xf>
    <xf numFmtId="14" applyNumberFormat="1" fontId="36" applyFont="1" fillId="14" applyFill="1" borderId="21" applyBorder="1" xfId="61">
      <alignment horizontal="center" vertical="center"/>
    </xf>
    <xf numFmtId="0" applyNumberFormat="1" fontId="36" applyFont="1" fillId="15" applyFill="1" borderId="5" applyBorder="1" xfId="61">
      <alignment horizontal="center" vertical="center"/>
    </xf>
    <xf numFmtId="2" applyNumberFormat="1" fontId="36" applyFont="1" fillId="15" applyFill="1" borderId="5" applyBorder="1" xfId="61">
      <alignment horizontal="center" vertical="center"/>
    </xf>
    <xf numFmtId="2" applyNumberFormat="1" fontId="36" applyFont="1" fillId="15" applyFill="1" borderId="10" applyBorder="1" xfId="61">
      <alignment horizontal="center" vertical="center"/>
    </xf>
    <xf numFmtId="0" applyNumberFormat="1" fontId="36" applyFont="1" fillId="0" applyFill="1" borderId="20" applyBorder="1" xfId="61">
      <alignment horizontal="center" vertical="center"/>
    </xf>
    <xf numFmtId="0" applyNumberFormat="1" fontId="36" applyFont="1" fillId="0" applyFill="1" borderId="21" applyBorder="1" xfId="61">
      <alignment horizontal="center" vertical="center"/>
    </xf>
    <xf numFmtId="0" applyNumberFormat="1" fontId="36" applyFont="1" fillId="0" applyFill="1" borderId="21" applyBorder="1" xfId="61">
      <alignment horizontal="center" vertical="center"/>
    </xf>
    <xf numFmtId="14" applyNumberFormat="1" fontId="36" applyFont="1" fillId="0" applyFill="1" borderId="21" applyBorder="1" xfId="61">
      <alignment horizontal="center" vertical="center"/>
    </xf>
    <xf numFmtId="2" applyNumberFormat="1" fontId="36" applyFont="1" fillId="0" applyFill="1" borderId="21" applyBorder="1" xfId="61">
      <alignment horizontal="center" vertical="center"/>
    </xf>
    <xf numFmtId="2" applyNumberFormat="1" fontId="36" applyFont="1" fillId="0" applyFill="1" borderId="22" applyBorder="1" xfId="61">
      <alignment horizontal="center" vertical="center"/>
    </xf>
    <xf numFmtId="2" applyNumberFormat="1" fontId="36" applyFont="1" fillId="14" applyFill="1" borderId="21" applyBorder="1" xfId="61">
      <alignment horizontal="center" vertical="center"/>
    </xf>
    <xf numFmtId="2" applyNumberFormat="1" fontId="36" applyFont="1" fillId="14" applyFill="1" borderId="22" applyBorder="1" xfId="61">
      <alignment horizontal="center" vertical="center"/>
    </xf>
    <xf numFmtId="0" applyNumberFormat="1" fontId="36" applyFont="1" fillId="0" applyFill="1" borderId="23" applyBorder="1" xfId="61">
      <alignment horizontal="center" vertical="center"/>
    </xf>
    <xf numFmtId="0" applyNumberFormat="1" fontId="36" applyFont="1" fillId="0" applyFill="1" borderId="24" applyBorder="1" xfId="61">
      <alignment horizontal="center" vertical="center"/>
    </xf>
    <xf numFmtId="0" applyNumberFormat="1" fontId="36" applyFont="1" fillId="0" applyFill="1" borderId="24" applyBorder="1" xfId="61">
      <alignment horizontal="center" vertical="center"/>
    </xf>
    <xf numFmtId="14" applyNumberFormat="1" fontId="36" applyFont="1" fillId="0" applyFill="1" borderId="24" applyBorder="1" xfId="61">
      <alignment horizontal="center" vertical="center"/>
    </xf>
    <xf numFmtId="2" applyNumberFormat="1" fontId="36" applyFont="1" fillId="0" applyFill="1" borderId="24" applyBorder="1" xfId="61">
      <alignment horizontal="center" vertical="center"/>
    </xf>
    <xf numFmtId="2" applyNumberFormat="1" fontId="36" applyFont="1" fillId="0" applyFill="1" borderId="25" applyBorder="1" xfId="61">
      <alignment horizontal="center" vertical="center"/>
    </xf>
    <xf numFmtId="2" applyNumberFormat="1" fontId="38" applyFont="1" fillId="0" applyFill="1" borderId="24" applyBorder="1" xfId="61">
      <alignment horizontal="center" vertical="center"/>
    </xf>
    <xf numFmtId="0" applyNumberFormat="1" fontId="36" applyFont="1" fillId="0" applyFill="1" borderId="5" applyBorder="1" xfId="61">
      <alignment horizontal="center" vertical="center"/>
    </xf>
    <xf numFmtId="0" applyNumberFormat="1" fontId="36" applyFont="1" fillId="0" applyFill="1" borderId="5" applyBorder="1" xfId="61">
      <alignment horizontal="center" vertical="center"/>
    </xf>
    <xf numFmtId="14" applyNumberFormat="1" fontId="36" applyFont="1" fillId="0" applyFill="1" borderId="5" applyBorder="1" xfId="61">
      <alignment horizontal="center" vertical="center"/>
    </xf>
    <xf numFmtId="2" applyNumberFormat="1" fontId="36" applyFont="1" fillId="0" applyFill="1" borderId="5" applyBorder="1" xfId="61">
      <alignment horizontal="center" vertical="center"/>
    </xf>
    <xf numFmtId="2" applyNumberFormat="1" fontId="38" applyFont="1" fillId="0" applyFill="1" borderId="5" applyBorder="1" xfId="61">
      <alignment horizontal="center" vertical="center"/>
    </xf>
    <xf numFmtId="0" applyNumberFormat="1" fontId="23" applyFont="1" fillId="0" applyFill="1" borderId="0" applyBorder="1" xfId="61">
      <alignment vertical="center"/>
    </xf>
    <xf numFmtId="0" applyNumberFormat="1" fontId="23" applyFont="1" fillId="0" applyFill="1" borderId="0" applyBorder="1" xfId="61">
      <alignment vertical="center"/>
    </xf>
    <xf numFmtId="0" applyNumberFormat="1" fontId="32" applyFont="1" fillId="10" applyFill="1" borderId="0" applyBorder="1" xfId="69">
      <alignment horizontal="right"/>
    </xf>
    <xf numFmtId="20" applyNumberFormat="1" fontId="4" applyFont="1" fillId="0" applyFill="1" borderId="5" applyBorder="1" xfId="0">
      <alignment horizontal="left" vertical="center"/>
    </xf>
    <xf numFmtId="0" applyNumberFormat="1" fontId="4" applyFont="1" fillId="0" applyFill="1" borderId="5" applyBorder="1" xfId="0">
      <alignment vertical="center"/>
    </xf>
    <xf numFmtId="0" applyNumberFormat="1" fontId="23" applyFont="1" fillId="4" applyFill="1" borderId="0" applyBorder="1" xfId="61">
      <alignment vertical="center"/>
    </xf>
    <xf numFmtId="0" applyNumberFormat="1" fontId="22" applyFont="1" fillId="4" applyFill="1" borderId="0" applyBorder="1" xfId="61"/>
    <xf numFmtId="0" applyNumberFormat="1" fontId="23" applyFont="1" fillId="4" applyFill="1" borderId="0" applyBorder="1" xfId="61">
      <alignment vertical="center"/>
    </xf>
    <xf numFmtId="165" applyNumberFormat="1" fontId="38" applyFont="1" fillId="12" applyFill="1" borderId="5" applyBorder="1" xfId="61">
      <alignment horizontal="center" vertical="center"/>
    </xf>
    <xf numFmtId="2" applyNumberFormat="1" fontId="36" applyFont="1" fillId="0" applyFill="1" borderId="5" applyBorder="1" xfId="0">
      <alignment horizontal="center" vertical="center"/>
    </xf>
    <xf numFmtId="0" applyNumberFormat="1" fontId="13" applyFont="1" fillId="0" applyFill="1" borderId="0" applyBorder="1" xfId="61">
      <alignment vertical="center"/>
    </xf>
    <xf numFmtId="0" applyNumberFormat="1" fontId="36" applyFont="1" fillId="0" applyFill="1" borderId="23" applyBorder="1" xfId="61">
      <alignment horizontal="center" vertical="center"/>
    </xf>
    <xf numFmtId="0" applyNumberFormat="1" fontId="36" applyFont="1" fillId="0" applyFill="1" borderId="24" applyBorder="1" xfId="61">
      <alignment horizontal="center" vertical="center"/>
    </xf>
    <xf numFmtId="0" applyNumberFormat="1" fontId="36" applyFont="1" fillId="0" applyFill="1" borderId="24" applyBorder="1" xfId="61">
      <alignment horizontal="center" vertical="center"/>
    </xf>
    <xf numFmtId="14" applyNumberFormat="1" fontId="36" applyFont="1" fillId="0" applyFill="1" borderId="24" applyBorder="1" xfId="61">
      <alignment horizontal="center" vertical="center"/>
    </xf>
    <xf numFmtId="2" applyNumberFormat="1" fontId="36" applyFont="1" fillId="0" applyFill="1" borderId="24" applyBorder="1" xfId="61">
      <alignment horizontal="center" vertical="center"/>
    </xf>
    <xf numFmtId="2" applyNumberFormat="1" fontId="36" applyFont="1" fillId="0" applyFill="1" borderId="25" applyBorder="1" xfId="61">
      <alignment horizontal="center" vertical="center"/>
    </xf>
    <xf numFmtId="0" applyNumberFormat="1" fontId="4" applyFont="1" fillId="4" applyFill="1" borderId="5" applyBorder="1" xfId="0">
      <alignment horizontal="center" vertical="center"/>
    </xf>
    <xf numFmtId="0" applyNumberFormat="1" fontId="4" applyFont="1" fillId="4" applyFill="1" borderId="6" applyBorder="1" xfId="0">
      <alignment horizontal="left" vertical="center"/>
    </xf>
    <xf numFmtId="0" applyNumberFormat="1" fontId="4" applyFont="1" fillId="4" applyFill="1" borderId="5" applyBorder="1" xfId="0">
      <alignment horizontal="left" vertical="center"/>
    </xf>
    <xf numFmtId="20" applyNumberFormat="1" fontId="4" applyFont="1" fillId="4" applyFill="1" borderId="5" applyBorder="1" xfId="0">
      <alignment horizontal="left" vertical="center"/>
    </xf>
    <xf numFmtId="0" applyNumberFormat="1" fontId="4" applyFont="1" fillId="4" applyFill="1" borderId="4" applyBorder="1" xfId="0">
      <alignment horizontal="left" vertical="center"/>
    </xf>
    <xf numFmtId="0" applyNumberFormat="1" fontId="4" applyFont="1" fillId="0" applyFill="1" borderId="0" applyBorder="1" xfId="0">
      <alignment horizontal="left" vertical="center"/>
    </xf>
    <xf numFmtId="0" applyNumberFormat="1" fontId="4" applyFont="1" fillId="4" applyFill="1" borderId="8" applyBorder="1" xfId="0">
      <alignment horizontal="left" vertical="center"/>
    </xf>
    <xf numFmtId="0" applyNumberFormat="1" fontId="14" applyFont="1" fillId="4" applyFill="1" borderId="5" applyBorder="1" xfId="0">
      <alignment horizontal="left" vertical="center"/>
    </xf>
    <xf numFmtId="0" applyNumberFormat="1" fontId="4" applyFont="1" fillId="4" applyFill="1" borderId="0" applyBorder="1" xfId="0">
      <alignment horizontal="left" vertical="center"/>
    </xf>
    <xf numFmtId="0" applyNumberFormat="1" fontId="16" applyFont="1" fillId="13" applyFill="1" borderId="26" applyBorder="1" xfId="66">
      <alignment vertical="center"/>
    </xf>
    <xf numFmtId="0" applyNumberFormat="1" fontId="16" applyFont="1" fillId="13" applyFill="1" borderId="26" applyBorder="1" xfId="66">
      <alignment horizontal="right" vertical="center"/>
    </xf>
    <xf numFmtId="0" applyNumberFormat="1" fontId="16" applyFont="1" fillId="12" applyFill="1" borderId="27" applyBorder="1" xfId="66">
      <alignment vertical="center"/>
    </xf>
    <xf numFmtId="0" applyNumberFormat="1" fontId="16" applyFont="1" fillId="12" applyFill="1" borderId="27" applyBorder="1" xfId="66">
      <alignment horizontal="right" vertical="center"/>
    </xf>
    <xf numFmtId="0" applyNumberFormat="1" fontId="16" applyFont="1" fillId="16" applyFill="1" borderId="15" applyBorder="1" xfId="0">
      <alignment vertical="center"/>
    </xf>
    <xf numFmtId="0" applyNumberFormat="1" fontId="16" applyFont="1" fillId="17" applyFill="1" borderId="28" applyBorder="1" xfId="0">
      <alignment vertical="center"/>
    </xf>
    <xf numFmtId="0" applyNumberFormat="1" fontId="22" applyFont="1" fillId="0" applyFill="1" borderId="15" applyBorder="1" xfId="61">
      <alignment horizontal="right"/>
    </xf>
    <xf numFmtId="0" applyNumberFormat="1" fontId="22" applyFont="1" fillId="0" applyFill="1" borderId="17" applyBorder="1" xfId="61">
      <alignment horizontal="right"/>
    </xf>
    <xf numFmtId="0" applyNumberFormat="1" fontId="23" applyFont="1" fillId="0" applyFill="1" borderId="0" applyBorder="1" xfId="71">
      <alignment horizontal="right"/>
    </xf>
    <xf numFmtId="0" applyNumberFormat="1" fontId="18" applyFont="1" fillId="0" applyFill="1" borderId="0" applyBorder="1" xfId="66">
      <alignment horizontal="right" vertical="center"/>
    </xf>
    <xf numFmtId="0" applyNumberFormat="1" fontId="29" applyFont="1" fillId="0" applyFill="1" borderId="14" applyBorder="1" xfId="61"/>
    <xf numFmtId="0" applyNumberFormat="1" fontId="29" applyFont="1" fillId="0" applyFill="1" borderId="15" applyBorder="1" xfId="61"/>
    <xf numFmtId="0" applyNumberFormat="1" fontId="29" applyFont="1" fillId="0" applyFill="1" borderId="15" applyBorder="1" xfId="61">
      <alignment vertical="center"/>
    </xf>
    <xf numFmtId="49" applyNumberFormat="1" fontId="29" applyFont="1" fillId="0" applyFill="1" borderId="15" applyBorder="1" xfId="61"/>
    <xf numFmtId="49" applyNumberFormat="1" fontId="29" applyFont="1" fillId="0" applyFill="1" borderId="15" applyBorder="1" xfId="61">
      <alignment horizontal="left"/>
    </xf>
    <xf numFmtId="0" applyNumberFormat="1" fontId="29" applyFont="1" fillId="0" applyFill="1" borderId="15" applyBorder="1" xfId="61">
      <alignment horizontal="right"/>
    </xf>
    <xf numFmtId="0" applyNumberFormat="1" fontId="30" applyFont="1" fillId="0" applyFill="1" borderId="15" applyBorder="1" xfId="61">
      <alignment horizontal="right"/>
    </xf>
    <xf numFmtId="0" applyNumberFormat="1" fontId="16" applyFont="1" fillId="0" applyFill="1" borderId="16" applyBorder="1" xfId="61">
      <alignment vertical="center"/>
    </xf>
    <xf numFmtId="0" applyNumberFormat="1" fontId="4" applyFont="1" fillId="4" applyFill="1" borderId="5" applyBorder="1" xfId="0">
      <alignment vertical="center"/>
    </xf>
    <xf numFmtId="0" applyNumberFormat="1" fontId="4" applyFont="1" fillId="4" applyFill="1" borderId="0" applyBorder="1" xfId="0">
      <alignment vertical="center"/>
    </xf>
    <xf numFmtId="20" applyNumberFormat="1" fontId="0" applyFont="1" fillId="0" applyFill="1" borderId="0" applyBorder="1" xfId="0">
      <alignment horizontal="left" vertical="center"/>
    </xf>
    <xf numFmtId="0" applyNumberFormat="1" fontId="0" applyFont="1" fillId="4" applyFill="1" borderId="0" applyBorder="1" xfId="0">
      <alignment horizontal="left" vertical="center"/>
    </xf>
    <xf numFmtId="0" applyNumberFormat="1" fontId="9" applyFont="1" fillId="4" applyFill="1" borderId="5" applyBorder="1" xfId="0">
      <alignment horizontal="left" vertical="center"/>
    </xf>
    <xf numFmtId="0" applyNumberFormat="1" fontId="22" applyFont="1" fillId="0" applyFill="1" borderId="0" applyBorder="1" xfId="68">
      <alignment horizontal="right"/>
    </xf>
    <xf numFmtId="0" applyNumberFormat="1" fontId="22" applyFont="1" fillId="0" applyFill="1" borderId="0" applyBorder="1" xfId="68"/>
    <xf numFmtId="0" applyNumberFormat="1" fontId="29" applyFont="1" fillId="0" applyFill="1" borderId="0" applyBorder="1" xfId="61"/>
    <xf numFmtId="0" applyNumberFormat="1" fontId="23" applyFont="1" fillId="0" applyFill="1" borderId="14" applyBorder="1" xfId="71"/>
    <xf numFmtId="0" applyNumberFormat="1" fontId="23" applyFont="1" fillId="0" applyFill="1" borderId="14" applyBorder="1" xfId="71"/>
    <xf numFmtId="0" applyNumberFormat="1" fontId="23" applyFont="1" fillId="0" applyFill="1" borderId="15" applyBorder="1" xfId="71"/>
    <xf numFmtId="0" applyNumberFormat="1" fontId="23" applyFont="1" fillId="0" applyFill="1" borderId="15" applyBorder="1" xfId="71"/>
    <xf numFmtId="0" applyNumberFormat="1" fontId="29" applyFont="1" fillId="0" applyFill="1" borderId="0" applyBorder="1" xfId="61">
      <alignment vertical="center"/>
    </xf>
    <xf numFmtId="0" applyNumberFormat="1" fontId="23" applyFont="1" fillId="0" applyFill="1" borderId="15" applyBorder="1" xfId="62">
      <alignment vertical="center"/>
    </xf>
    <xf numFmtId="0" applyNumberFormat="1" fontId="23" applyFont="1" fillId="0" applyFill="1" borderId="15" applyBorder="1" xfId="62">
      <alignment vertical="center"/>
    </xf>
    <xf numFmtId="49" applyNumberFormat="1" fontId="29" applyFont="1" fillId="0" applyFill="1" borderId="0" applyBorder="1" xfId="61"/>
    <xf numFmtId="49" applyNumberFormat="1" fontId="23" applyFont="1" fillId="0" applyFill="1" borderId="15" applyBorder="1" xfId="71"/>
    <xf numFmtId="49" applyNumberFormat="1" fontId="23" applyFont="1" fillId="0" applyFill="1" borderId="15" applyBorder="1" xfId="71"/>
    <xf numFmtId="49" applyNumberFormat="1" fontId="29" applyFont="1" fillId="0" applyFill="1" borderId="0" applyBorder="1" xfId="61">
      <alignment horizontal="left"/>
    </xf>
    <xf numFmtId="49" applyNumberFormat="1" fontId="23" applyFont="1" fillId="0" applyFill="1" borderId="15" applyBorder="1" xfId="71">
      <alignment horizontal="left"/>
    </xf>
    <xf numFmtId="49" applyNumberFormat="1" fontId="23" applyFont="1" fillId="0" applyFill="1" borderId="15" applyBorder="1" xfId="71">
      <alignment horizontal="left"/>
    </xf>
    <xf numFmtId="0" applyNumberFormat="1" fontId="29" applyFont="1" fillId="0" applyFill="1" borderId="0" applyBorder="1" xfId="61">
      <alignment horizontal="right"/>
    </xf>
    <xf numFmtId="0" applyNumberFormat="1" fontId="23" applyFont="1" fillId="0" applyFill="1" borderId="15" applyBorder="1" xfId="71">
      <alignment horizontal="right"/>
    </xf>
    <xf numFmtId="0" applyNumberFormat="1" fontId="23" applyFont="1" fillId="0" applyFill="1" borderId="15" applyBorder="1" xfId="71">
      <alignment horizontal="right"/>
    </xf>
    <xf numFmtId="0" applyNumberFormat="1" fontId="30" applyFont="1" fillId="0" applyFill="1" borderId="0" applyBorder="1" xfId="61">
      <alignment horizontal="right"/>
    </xf>
    <xf numFmtId="0" applyNumberFormat="1" fontId="22" applyFont="1" fillId="4" applyFill="1" borderId="15" applyBorder="1" xfId="61">
      <alignment horizontal="right"/>
    </xf>
    <xf numFmtId="0" applyNumberFormat="1" fontId="22" applyFont="1" fillId="0" applyFill="1" borderId="15" applyBorder="1" xfId="61"/>
    <xf numFmtId="0" applyNumberFormat="1" fontId="16" applyFont="1" fillId="0" applyFill="1" borderId="0" applyBorder="1" xfId="61">
      <alignment vertical="center"/>
    </xf>
    <xf numFmtId="0" applyNumberFormat="1" fontId="16" applyFont="1" fillId="0" applyFill="1" borderId="16" applyBorder="1" xfId="66">
      <alignment vertical="center"/>
    </xf>
    <xf numFmtId="0" applyNumberFormat="1" fontId="16" applyFont="1" fillId="0" applyFill="1" borderId="16" applyBorder="1" xfId="66">
      <alignment vertical="center"/>
    </xf>
    <xf numFmtId="0" applyNumberFormat="1" fontId="23" applyFont="1" fillId="0" applyFill="1" borderId="0" applyBorder="1" xfId="62">
      <alignment vertical="center"/>
    </xf>
    <xf numFmtId="0" applyNumberFormat="1" fontId="18" applyFont="1" fillId="0" applyFill="1" borderId="0" applyBorder="1" xfId="66">
      <alignment vertical="center"/>
    </xf>
    <xf numFmtId="49" applyNumberFormat="1" fontId="23" applyFont="1" fillId="0" applyFill="1" borderId="0" applyBorder="1" xfId="71"/>
    <xf numFmtId="14" applyNumberFormat="1" fontId="18" applyFont="1" fillId="0" applyFill="1" borderId="0" applyBorder="1" xfId="66">
      <alignment horizontal="left" vertical="center"/>
    </xf>
    <xf numFmtId="49" applyNumberFormat="1" fontId="23" applyFont="1" fillId="0" applyFill="1" borderId="0" applyBorder="1" xfId="71">
      <alignment horizontal="left"/>
    </xf>
    <xf numFmtId="0" applyNumberFormat="1" fontId="23" applyFont="1" fillId="0" applyFill="1" borderId="0" applyBorder="1" xfId="71">
      <alignment horizontal="right"/>
    </xf>
    <xf numFmtId="0" applyNumberFormat="1" fontId="18" applyFont="1" fillId="0" applyFill="1" borderId="0" applyBorder="1" xfId="66">
      <alignment horizontal="right" vertical="center"/>
    </xf>
    <xf numFmtId="0" applyNumberFormat="1" fontId="23" applyFont="1" fillId="0" applyFill="1" borderId="17" applyBorder="1" xfId="71"/>
    <xf numFmtId="0" applyNumberFormat="1" fontId="22" applyFont="1" fillId="4" applyFill="1" borderId="15" applyBorder="1" xfId="61"/>
    <xf numFmtId="49" applyNumberFormat="1" fontId="16" applyFont="1" fillId="0" applyFill="1" borderId="0" applyBorder="1" xfId="62">
      <alignment horizontal="left" vertical="center"/>
    </xf>
    <xf numFmtId="0" applyNumberFormat="1" fontId="16" applyFont="1" fillId="0" applyFill="1" borderId="0" applyBorder="1" xfId="62">
      <alignment vertical="center"/>
    </xf>
    <xf numFmtId="0" applyNumberFormat="1" fontId="21" applyFont="1" fillId="0" applyFill="1" borderId="0" applyBorder="1" xfId="70"/>
    <xf numFmtId="0" applyNumberFormat="1" fontId="21" applyFont="1" fillId="0" applyFill="1" borderId="0" applyBorder="1" xfId="70">
      <alignment horizontal="right"/>
    </xf>
    <xf numFmtId="49" applyNumberFormat="1" fontId="21" applyFont="1" fillId="0" applyFill="1" borderId="0" applyBorder="1" xfId="70"/>
    <xf numFmtId="0" applyNumberFormat="1" fontId="21" applyFont="1" fillId="0" applyFill="1" borderId="0" applyBorder="1" xfId="70"/>
    <xf numFmtId="0" applyNumberFormat="1" fontId="20" applyFont="1" fillId="0" applyFill="1" borderId="0" applyBorder="1" xfId="70">
      <alignment vertical="center"/>
    </xf>
    <xf numFmtId="0" applyNumberFormat="1" fontId="32" applyFont="1" fillId="10" applyFill="1" borderId="0" applyBorder="1" xfId="70"/>
    <xf numFmtId="0" applyNumberFormat="1" fontId="32" applyFont="1" fillId="10" applyFill="1" borderId="0" applyBorder="1" xfId="70">
      <alignment horizontal="right"/>
    </xf>
    <xf numFmtId="49" applyNumberFormat="1" fontId="32" applyFont="1" fillId="10" applyFill="1" borderId="0" applyBorder="1" xfId="70"/>
    <xf numFmtId="49" applyNumberFormat="1" fontId="31" applyFont="1" fillId="10" applyFill="1" borderId="0" applyBorder="1" xfId="70"/>
    <xf numFmtId="0" applyNumberFormat="1" fontId="31" applyFont="1" fillId="10" applyFill="1" borderId="0" applyBorder="1" xfId="70"/>
    <xf numFmtId="0" applyNumberFormat="1" fontId="22" applyFont="1" fillId="0" applyFill="1" borderId="0" applyBorder="1" xfId="70"/>
    <xf numFmtId="0" applyNumberFormat="1" fontId="22" applyFont="1" fillId="0" applyFill="1" borderId="0" applyBorder="1" xfId="70">
      <alignment horizontal="right"/>
    </xf>
    <xf numFmtId="0" applyNumberFormat="1" fontId="22" applyFont="1" fillId="4" applyFill="1" borderId="0" applyBorder="1" xfId="70"/>
    <xf numFmtId="0" applyNumberFormat="1" fontId="22" applyFont="1" fillId="4" applyFill="1" borderId="0" applyBorder="1" xfId="70">
      <alignment horizontal="right"/>
    </xf>
    <xf numFmtId="0" applyNumberFormat="1" fontId="28" applyFont="1" fillId="9" applyFill="1" borderId="0" applyBorder="1" xfId="70"/>
    <xf numFmtId="0" applyNumberFormat="1" fontId="28" applyFont="1" fillId="8" applyFill="1" borderId="0" applyBorder="1" xfId="70"/>
    <xf numFmtId="0" applyNumberFormat="1" fontId="27" applyFont="1" fillId="8" applyFill="1" borderId="0" applyBorder="1" xfId="70"/>
    <xf numFmtId="0" applyNumberFormat="1" fontId="22" applyFont="1" fillId="0" applyFill="1" borderId="0" applyBorder="1" xfId="70"/>
    <xf numFmtId="0" applyNumberFormat="1" fontId="22" applyFont="1" fillId="0" applyFill="1" borderId="0" applyBorder="1" xfId="70">
      <alignment horizontal="right"/>
    </xf>
    <xf numFmtId="0" applyNumberFormat="1" fontId="22" applyFont="1" fillId="0" applyFill="1" borderId="0" applyBorder="1" xfId="70">
      <alignment horizontal="right"/>
    </xf>
    <xf numFmtId="0" applyNumberFormat="1" fontId="26" applyFont="1" fillId="0" applyFill="1" borderId="0" applyBorder="1" xfId="70">
      <alignment horizontal="right"/>
    </xf>
    <xf numFmtId="0" applyNumberFormat="1" fontId="21" applyFont="1" fillId="7" applyFill="1" borderId="0" applyBorder="1" xfId="70"/>
    <xf numFmtId="0" applyNumberFormat="1" fontId="21" applyFont="1" fillId="6" applyFill="1" borderId="0" applyBorder="1" xfId="70"/>
    <xf numFmtId="0" applyNumberFormat="1" fontId="25" applyFont="1" fillId="6" applyFill="1" borderId="0" applyBorder="1" xfId="70"/>
    <xf numFmtId="0" applyNumberFormat="1" fontId="22" applyFont="1" fillId="0" applyFill="1" borderId="0" applyBorder="1" xfId="70"/>
    <xf numFmtId="0" applyNumberFormat="1" fontId="24" applyFont="1" fillId="0" applyFill="1" borderId="0" applyBorder="1" xfId="70"/>
    <xf numFmtId="0" applyNumberFormat="1" fontId="22" applyFont="1" fillId="0" applyFill="1" borderId="0" applyBorder="1" xfId="70"/>
    <xf numFmtId="0" applyNumberFormat="1" fontId="22" applyFont="1" fillId="0" applyFill="1" borderId="0" applyBorder="1" xfId="70">
      <alignment horizontal="right"/>
    </xf>
    <xf numFmtId="0" applyNumberFormat="1" fontId="22" applyFont="1" fillId="0" applyFill="1" borderId="0" applyBorder="1" xfId="70">
      <alignment horizontal="center"/>
    </xf>
    <xf numFmtId="49" applyNumberFormat="1" fontId="22" applyFont="1" fillId="0" applyFill="1" borderId="0" applyBorder="1" xfId="70"/>
    <xf numFmtId="0" applyNumberFormat="1" fontId="36" applyFont="1" fillId="0" applyFill="1" borderId="23" applyBorder="1" xfId="69">
      <alignment horizontal="center" vertical="center"/>
    </xf>
    <xf numFmtId="0" applyNumberFormat="1" fontId="36" applyFont="1" fillId="0" applyFill="1" borderId="24" applyBorder="1" xfId="69">
      <alignment horizontal="center" vertical="center"/>
    </xf>
    <xf numFmtId="0" applyNumberFormat="1" fontId="36" applyFont="1" fillId="0" applyFill="1" borderId="24" applyBorder="1" xfId="69">
      <alignment horizontal="center" vertical="center"/>
    </xf>
    <xf numFmtId="166" applyNumberFormat="1" fontId="36" applyFont="1" fillId="0" applyFill="1" borderId="24" applyBorder="1" xfId="69">
      <alignment horizontal="center" vertical="center"/>
    </xf>
    <xf numFmtId="49" applyNumberFormat="1" fontId="36" applyFont="1" fillId="0" applyFill="1" borderId="24" applyBorder="1" xfId="69">
      <alignment horizontal="center" vertical="center"/>
    </xf>
    <xf numFmtId="0" applyNumberFormat="1" fontId="36" applyFont="1" fillId="0" applyFill="1" borderId="21" applyBorder="1" xfId="69">
      <alignment horizontal="center" vertical="center"/>
    </xf>
    <xf numFmtId="0" applyNumberFormat="1" fontId="36" applyFont="1" fillId="0" applyFill="1" borderId="0" applyBorder="1" xfId="69"/>
    <xf numFmtId="0" applyNumberFormat="1" fontId="21" applyFont="1" fillId="0" applyFill="1" borderId="29" applyBorder="1" xfId="69"/>
    <xf numFmtId="2" applyNumberFormat="1" fontId="36" applyFont="1" fillId="0" applyFill="1" borderId="25" applyBorder="1" xfId="69">
      <alignment horizontal="center" vertical="center"/>
    </xf>
    <xf numFmtId="0" applyNumberFormat="1" fontId="36" applyFont="1" fillId="0" applyFill="1" borderId="30" applyBorder="1" xfId="69">
      <alignment horizontal="center" vertical="center"/>
    </xf>
    <xf numFmtId="0" applyNumberFormat="1" fontId="36" applyFont="1" fillId="0" applyFill="1" borderId="31" applyBorder="1" xfId="69">
      <alignment horizontal="center" vertical="center"/>
    </xf>
    <xf numFmtId="0" applyNumberFormat="1" fontId="36" applyFont="1" fillId="0" applyFill="1" borderId="31" applyBorder="1" xfId="69">
      <alignment horizontal="center" vertical="center"/>
    </xf>
    <xf numFmtId="166" applyNumberFormat="1" fontId="36" applyFont="1" fillId="0" applyFill="1" borderId="31" applyBorder="1" xfId="69">
      <alignment horizontal="center" vertical="center"/>
    </xf>
    <xf numFmtId="49" applyNumberFormat="1" fontId="36" applyFont="1" fillId="0" applyFill="1" borderId="31" applyBorder="1" xfId="69">
      <alignment horizontal="center" vertical="center"/>
    </xf>
    <xf numFmtId="2" applyNumberFormat="1" fontId="36" applyFont="1" fillId="0" applyFill="1" borderId="29" applyBorder="1" xfId="69">
      <alignment horizontal="center" vertical="center"/>
    </xf>
    <xf numFmtId="0" applyNumberFormat="1" fontId="36" applyFont="1" fillId="0" applyFill="1" borderId="0" applyBorder="1" xfId="69"/>
    <xf numFmtId="49" applyNumberFormat="1" fontId="18" applyFont="1" fillId="0" applyFill="1" borderId="0" applyBorder="1" xfId="66">
      <alignment horizontal="left" vertical="center"/>
    </xf>
    <xf numFmtId="49" applyNumberFormat="1" fontId="18" applyFont="1" fillId="0" applyFill="1" borderId="0" applyBorder="1" xfId="66">
      <alignment horizontal="left" vertical="center"/>
    </xf>
    <xf numFmtId="49" applyNumberFormat="1" fontId="39" applyFont="1" fillId="0" applyFill="1" borderId="0" applyBorder="1" xfId="71">
      <alignment horizontal="left"/>
    </xf>
    <xf numFmtId="49" applyNumberFormat="1" fontId="39" applyFont="1" fillId="0" applyFill="1" borderId="0" applyBorder="1" xfId="71">
      <alignment horizontal="left"/>
    </xf>
    <xf numFmtId="0" applyNumberFormat="1" fontId="6" applyFont="1" fillId="2" applyFill="1" borderId="0" applyBorder="1" xfId="0">
      <alignment horizontal="center" vertical="center" wrapText="1"/>
    </xf>
    <xf numFmtId="0" applyNumberFormat="1" fontId="5" applyFont="1" fillId="0" applyFill="1" borderId="0" applyBorder="1" xfId="0">
      <alignment horizontal="center" vertical="center" wrapText="1"/>
    </xf>
    <xf numFmtId="0" applyNumberFormat="1" fontId="6" applyFont="1" fillId="2" applyFill="1" borderId="0" applyBorder="1" xfId="0">
      <alignment horizontal="center" vertical="center"/>
    </xf>
    <xf numFmtId="0" applyNumberFormat="1" fontId="6" applyFont="1" fillId="2" applyFill="1" borderId="1" applyBorder="1" xfId="0">
      <alignment horizontal="center" vertical="center" wrapText="1"/>
    </xf>
    <xf numFmtId="0" applyNumberFormat="1" fontId="6" applyFont="1" fillId="2" applyFill="1" borderId="1" applyBorder="1" xfId="0">
      <alignment horizontal="center" vertical="center"/>
    </xf>
    <xf numFmtId="0" applyNumberFormat="1" fontId="15" applyFont="1" fillId="0" applyFill="1" borderId="0" applyBorder="1" xfId="66">
      <alignment horizontal="center" vertical="center"/>
    </xf>
    <xf numFmtId="49" applyNumberFormat="1" fontId="40" applyFont="1" fillId="0" applyFill="1" borderId="0" applyBorder="1" xfId="66">
      <alignment horizontal="left" vertical="center"/>
    </xf>
  </cellXfs>
  <cellStyles count="72">
    <cellStyle name="Followed Hyperlink" xfId="1" builtinId="9"/>
    <cellStyle name="Followed Hyperlink" xfId="2" builtinId="9"/>
    <cellStyle name="Followed Hyperlink" xfId="3" builtinId="9"/>
    <cellStyle name="Followed Hyperlink" xfId="4" builtinId="9"/>
    <cellStyle name="Followed Hyperlink" xfId="5" builtinId="9"/>
    <cellStyle name="Followed Hyperlink" xfId="6" builtinId="9"/>
    <cellStyle name="Followed Hyperlink" xfId="7" builtinId="9"/>
    <cellStyle name="Followed Hyperlink" xfId="8" builtinId="9"/>
    <cellStyle name="Followed Hyperlink" xfId="9" builtinId="9"/>
    <cellStyle name="Followed Hyperlink" xfId="10" builtinId="9"/>
    <cellStyle name="Followed Hyperlink" xfId="11" builtinId="9"/>
    <cellStyle name="Followed Hyperlink" xfId="12" builtinId="9"/>
    <cellStyle name="Followed Hyperlink" xfId="13" builtinId="9"/>
    <cellStyle name="Followed Hyperlink" xfId="14" builtinId="9"/>
    <cellStyle name="Followed Hyperlink" xfId="15" builtinId="9"/>
    <cellStyle name="Followed Hyperlink" xfId="16" builtinId="9"/>
    <cellStyle name="Followed Hyperlink" xfId="17" builtinId="9"/>
    <cellStyle name="Followed Hyperlink" xfId="18" builtinId="9"/>
    <cellStyle name="Followed Hyperlink" xfId="19" builtinId="9"/>
    <cellStyle name="Followed Hyperlink" xfId="20" builtinId="9"/>
    <cellStyle name="Followed Hyperlink" xfId="21" builtinId="9"/>
    <cellStyle name="Followed Hyperlink" xfId="22" builtinId="9"/>
    <cellStyle name="Followed Hyperlink" xfId="23" builtinId="9"/>
    <cellStyle name="Followed Hyperlink" xfId="24" builtinId="9"/>
    <cellStyle name="Followed Hyperlink" xfId="25" builtinId="9"/>
    <cellStyle name="Followed Hyperlink" xfId="26" builtinId="9"/>
    <cellStyle name="Followed Hyperlink" xfId="27" builtinId="9"/>
    <cellStyle name="Followed Hyperlink" xfId="28" builtinId="9"/>
    <cellStyle name="Followed Hyperlink" xfId="29" builtinId="9"/>
    <cellStyle name="Followed Hyperlink" xfId="30" builtinId="9"/>
    <cellStyle name="Hyperlink" xfId="31" builtinId="8"/>
    <cellStyle name="Hyperlink" xfId="32" builtinId="8"/>
    <cellStyle name="Hyperlink" xfId="33" builtinId="8"/>
    <cellStyle name="Hyperlink" xfId="34" builtinId="8"/>
    <cellStyle name="Hyperlink" xfId="35" builtinId="8"/>
    <cellStyle name="Hyperlink" xfId="36" builtinId="8"/>
    <cellStyle name="Hyperlink" xfId="37" builtinId="8"/>
    <cellStyle name="Hyperlink" xfId="38" builtinId="8"/>
    <cellStyle name="Hyperlink" xfId="39" builtinId="8"/>
    <cellStyle name="Hyperlink" xfId="40" builtinId="8"/>
    <cellStyle name="Hyperlink" xfId="41" builtinId="8"/>
    <cellStyle name="Hyperlink" xfId="42" builtinId="8"/>
    <cellStyle name="Hyperlink" xfId="43" builtinId="8"/>
    <cellStyle name="Hyperlink" xfId="44" builtinId="8"/>
    <cellStyle name="Hyperlink" xfId="45" builtinId="8"/>
    <cellStyle name="Hyperlink" xfId="46" builtinId="8"/>
    <cellStyle name="Hyperlink" xfId="47" builtinId="8"/>
    <cellStyle name="Hyperlink" xfId="48" builtinId="8"/>
    <cellStyle name="Hyperlink" xfId="49" builtinId="8"/>
    <cellStyle name="Hyperlink" xfId="50" builtinId="8"/>
    <cellStyle name="Hyperlink" xfId="51" builtinId="8"/>
    <cellStyle name="Hyperlink" xfId="52" builtinId="8"/>
    <cellStyle name="Hyperlink" xfId="53" builtinId="8"/>
    <cellStyle name="Hyperlink" xfId="54" builtinId="8"/>
    <cellStyle name="Hyperlink" xfId="55" builtinId="8"/>
    <cellStyle name="Hyperlink" xfId="56" builtinId="8"/>
    <cellStyle name="Hyperlink" xfId="57" builtinId="8"/>
    <cellStyle name="Hyperlink" xfId="58" builtinId="8"/>
    <cellStyle name="Hyperlink" xfId="59" builtinId="8"/>
    <cellStyle name="Hyperlink" xfId="60" builtinId="8"/>
    <cellStyle name="Normal" xfId="0" builtinId="0"/>
    <cellStyle name="Normal 2" xfId="61"/>
    <cellStyle name="Normal 2 2" xfId="62"/>
    <cellStyle name="常规 2" xfId="63"/>
    <cellStyle name="常规 3" xfId="64"/>
    <cellStyle name="常规 4" xfId="65"/>
    <cellStyle name="普通 2" xfId="66"/>
    <cellStyle name="普通 3" xfId="67"/>
    <cellStyle name="普通 3 2" xfId="68"/>
    <cellStyle name="普通 3 2 2" xfId="69"/>
    <cellStyle name="普通 3 2 2 2" xfId="70"/>
    <cellStyle name="普通 3 3" xfId="71"/>
  </cellStyles>
  <dxfs count="98">
    <dxf>
      <font>
        <b val="0"/>
        <i val="0"/>
        <strike val="0"/>
        <condense val="0"/>
        <extend val="0"/>
        <outline val="0"/>
        <shadow val="0"/>
        <u val="none"/>
        <vertAlign val="baseline"/>
        <sz val="11"/>
        <color auto="1"/>
        <name val="Times New Roman"/>
        <scheme val="none"/>
      </font>
      <numFmt numFmtId="2" formatCode="0.00"/>
      <alignment horizontal="center" vertical="center" textRotation="0" wrapText="0" indent="0" justifyLastLine="0" shrinkToFit="0" readingOrder="0"/>
      <border diagonalUp="0" diagonalDown="0">
        <left style="thin">
          <color indexed="64"/>
        </left>
        <right/>
        <top style="thin">
          <color indexed="64"/>
        </top>
        <bottom style="thin">
          <color theme="5" tint="0.39997558519241921"/>
        </bottom>
      </border>
    </dxf>
    <dxf>
      <border outline="0">
        <left style="thin">
          <color indexed="64"/>
        </left>
      </border>
    </dxf>
    <dxf>
      <font>
        <strike val="0"/>
        <outline val="0"/>
        <shadow val="0"/>
        <u val="none"/>
        <vertAlign val="baseline"/>
        <sz val="11"/>
        <color auto="1"/>
        <name val="Times New Roman"/>
        <scheme val="none"/>
      </font>
    </dxf>
    <dxf>
      <font>
        <b val="0"/>
        <i val="0"/>
        <strike val="0"/>
        <condense val="0"/>
        <extend val="0"/>
        <outline val="0"/>
        <shadow val="0"/>
        <u val="none"/>
        <vertAlign val="baseline"/>
        <sz val="11"/>
        <color auto="1"/>
        <name val="Times New Roman"/>
        <scheme val="none"/>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theme="5" tint="0.39997558519241921"/>
        </bottom>
      </border>
    </dxf>
    <dxf>
      <font>
        <b val="0"/>
        <i val="0"/>
        <strike val="0"/>
        <condense val="0"/>
        <extend val="0"/>
        <outline val="0"/>
        <shadow val="0"/>
        <u val="none"/>
        <vertAlign val="baseline"/>
        <sz val="11"/>
        <color auto="1"/>
        <name val="Times New Roman"/>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theme="5" tint="0.39997558519241921"/>
        </bottom>
      </border>
    </dxf>
    <dxf>
      <font>
        <b val="0"/>
        <i val="0"/>
        <strike val="0"/>
        <condense val="0"/>
        <extend val="0"/>
        <outline val="0"/>
        <shadow val="0"/>
        <u val="none"/>
        <vertAlign val="baseline"/>
        <sz val="11"/>
        <color auto="1"/>
        <name val="Times New Roman"/>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theme="5" tint="0.39997558519241921"/>
        </bottom>
      </border>
    </dxf>
    <dxf>
      <font>
        <b val="0"/>
        <i val="0"/>
        <strike val="0"/>
        <condense val="0"/>
        <extend val="0"/>
        <outline val="0"/>
        <shadow val="0"/>
        <u val="none"/>
        <vertAlign val="baseline"/>
        <sz val="11"/>
        <color auto="1"/>
        <name val="Times New Roman"/>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theme="5" tint="0.39997558519241921"/>
        </bottom>
      </border>
    </dxf>
    <dxf>
      <font>
        <b val="0"/>
        <i val="0"/>
        <strike val="0"/>
        <condense val="0"/>
        <extend val="0"/>
        <outline val="0"/>
        <shadow val="0"/>
        <u val="none"/>
        <vertAlign val="baseline"/>
        <sz val="11"/>
        <color auto="1"/>
        <name val="Times New Roman"/>
        <scheme val="none"/>
      </font>
      <numFmt numFmtId="166" formatCode="m/d/yy"/>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theme="5" tint="0.39997558519241921"/>
        </bottom>
      </border>
    </dxf>
    <dxf>
      <font>
        <b val="0"/>
        <i val="0"/>
        <strike val="0"/>
        <condense val="0"/>
        <extend val="0"/>
        <outline val="0"/>
        <shadow val="0"/>
        <u val="none"/>
        <vertAlign val="baseline"/>
        <sz val="11"/>
        <color auto="1"/>
        <name val="Times New Roman"/>
        <scheme val="none"/>
      </font>
      <numFmt numFmtId="0" formatCode="Genera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theme="5" tint="0.39997558519241921"/>
        </bottom>
      </border>
    </dxf>
    <dxf>
      <font>
        <b val="0"/>
        <i val="0"/>
        <strike val="0"/>
        <condense val="0"/>
        <extend val="0"/>
        <outline val="0"/>
        <shadow val="0"/>
        <u val="none"/>
        <vertAlign val="baseline"/>
        <sz val="11"/>
        <color auto="1"/>
        <name val="Times New Roman"/>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theme="5" tint="0.39997558519241921"/>
        </bottom>
      </border>
    </dxf>
    <dxf>
      <font>
        <b val="0"/>
        <i val="0"/>
        <strike val="0"/>
        <condense val="0"/>
        <extend val="0"/>
        <outline val="0"/>
        <shadow val="0"/>
        <u val="none"/>
        <vertAlign val="baseline"/>
        <sz val="11"/>
        <color auto="1"/>
        <name val="Times New Roman"/>
        <scheme val="none"/>
      </font>
      <alignment horizontal="center" vertical="center" textRotation="0" wrapText="0" indent="0" justifyLastLine="0" shrinkToFit="0" readingOrder="0"/>
      <border diagonalUp="0" diagonalDown="0">
        <left/>
        <right style="thin">
          <color indexed="64"/>
        </right>
        <top style="thin">
          <color indexed="64"/>
        </top>
        <bottom style="thin">
          <color theme="5" tint="0.39997558519241921"/>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i val="0"/>
        <strike val="0"/>
        <condense val="0"/>
        <extend val="0"/>
        <outline val="0"/>
        <shadow val="0"/>
        <u val="none"/>
        <vertAlign val="baseline"/>
        <sz val="12"/>
        <color theme="0"/>
        <name val="Times New Roman"/>
        <scheme val="none"/>
      </font>
      <numFmt numFmtId="1" formatCode="0"/>
      <fill>
        <patternFill patternType="solid">
          <fgColor theme="4"/>
          <bgColor theme="4"/>
        </patternFill>
      </fill>
      <alignment horizontal="general" vertical="bottom" textRotation="0" wrapText="0" indent="0" justifyLastLine="0" shrinkToFit="0" readingOrder="0"/>
      <border diagonalUp="0" diagonalDown="0" outline="0">
        <left style="thin">
          <color theme="0"/>
        </left>
        <right/>
        <top style="thick">
          <color theme="0"/>
        </top>
        <bottom/>
      </border>
    </dxf>
    <dxf>
      <font>
        <strike val="0"/>
        <outline val="0"/>
        <shadow val="0"/>
        <u val="none"/>
        <vertAlign val="baseline"/>
        <sz val="12"/>
        <color auto="1"/>
        <name val="Times"/>
        <scheme val="none"/>
      </font>
      <fill>
        <patternFill patternType="none">
          <fgColor indexed="64"/>
          <bgColor indexed="65"/>
        </patternFill>
      </fill>
    </dxf>
    <dxf>
      <font>
        <b/>
        <i val="0"/>
        <strike val="0"/>
        <condense val="0"/>
        <extend val="0"/>
        <outline val="0"/>
        <shadow val="0"/>
        <u val="none"/>
        <vertAlign val="baseline"/>
        <sz val="12"/>
        <color theme="0"/>
        <name val="Times New Roman"/>
        <scheme val="none"/>
      </font>
      <numFmt numFmtId="0" formatCode="General"/>
      <fill>
        <patternFill patternType="solid">
          <fgColor theme="4"/>
          <bgColor theme="4"/>
        </patternFill>
      </fill>
      <alignment horizontal="right" vertical="bottom" textRotation="0" wrapText="0" indent="0" justifyLastLine="0" shrinkToFit="0" readingOrder="0"/>
      <border diagonalUp="0" diagonalDown="0" outline="0">
        <left style="thin">
          <color theme="0"/>
        </left>
        <right style="thin">
          <color theme="0"/>
        </right>
        <top style="thick">
          <color theme="0"/>
        </top>
        <bottom/>
      </border>
    </dxf>
    <dxf>
      <font>
        <b val="0"/>
        <i val="0"/>
        <strike val="0"/>
        <condense val="0"/>
        <extend val="0"/>
        <outline val="0"/>
        <shadow val="0"/>
        <u val="none"/>
        <vertAlign val="baseline"/>
        <sz val="12"/>
        <color indexed="8"/>
        <name val="Times New Roman"/>
        <scheme val="none"/>
      </font>
    </dxf>
    <dxf>
      <font>
        <b/>
        <i val="0"/>
        <strike val="0"/>
        <condense val="0"/>
        <extend val="0"/>
        <outline val="0"/>
        <shadow val="0"/>
        <u val="none"/>
        <vertAlign val="baseline"/>
        <sz val="12"/>
        <color theme="0"/>
        <name val="Times New Roman"/>
        <scheme val="none"/>
      </font>
      <numFmt numFmtId="0" formatCode="General"/>
      <fill>
        <patternFill patternType="solid">
          <fgColor theme="4"/>
          <bgColor theme="4"/>
        </patternFill>
      </fill>
      <alignment horizontal="right" vertical="bottom" textRotation="0" wrapText="0" indent="0" justifyLastLine="0" shrinkToFit="0" readingOrder="0"/>
      <border diagonalUp="0" diagonalDown="0" outline="0">
        <left style="thin">
          <color theme="0"/>
        </left>
        <right style="thin">
          <color theme="0"/>
        </right>
        <top style="thick">
          <color theme="0"/>
        </top>
        <bottom/>
      </border>
    </dxf>
    <dxf>
      <font>
        <b val="0"/>
        <i val="0"/>
        <strike val="0"/>
        <condense val="0"/>
        <extend val="0"/>
        <outline val="0"/>
        <shadow val="0"/>
        <u val="none"/>
        <vertAlign val="baseline"/>
        <sz val="12"/>
        <color indexed="8"/>
        <name val="Times New Roman"/>
        <scheme val="none"/>
      </font>
      <fill>
        <patternFill patternType="none">
          <fgColor indexed="64"/>
          <bgColor indexed="65"/>
        </patternFill>
      </fill>
    </dxf>
    <dxf>
      <font>
        <b/>
        <i val="0"/>
        <strike val="0"/>
        <condense val="0"/>
        <extend val="0"/>
        <outline val="0"/>
        <shadow val="0"/>
        <u val="none"/>
        <vertAlign val="baseline"/>
        <sz val="12"/>
        <color theme="0"/>
        <name val="Times New Roman"/>
        <scheme val="none"/>
      </font>
      <numFmt numFmtId="0" formatCode="General"/>
      <fill>
        <patternFill patternType="solid">
          <fgColor theme="4"/>
          <bgColor theme="4"/>
        </patternFill>
      </fill>
      <alignment horizontal="general" vertical="bottom" textRotation="0" wrapText="0" indent="0" justifyLastLine="0" shrinkToFit="0" readingOrder="0"/>
      <border diagonalUp="0" diagonalDown="0" outline="0">
        <left style="thin">
          <color theme="0"/>
        </left>
        <right style="thin">
          <color theme="0"/>
        </right>
        <top style="thick">
          <color theme="0"/>
        </top>
        <bottom/>
      </border>
      <protection locked="1" hidden="0"/>
    </dxf>
    <dxf>
      <font>
        <b val="0"/>
        <i val="0"/>
        <strike val="0"/>
        <condense val="0"/>
        <extend val="0"/>
        <outline val="0"/>
        <shadow val="0"/>
        <u val="none"/>
        <vertAlign val="baseline"/>
        <sz val="12"/>
        <color theme="1"/>
        <name val="Times"/>
        <scheme val="none"/>
      </font>
    </dxf>
    <dxf>
      <font>
        <b/>
        <i val="0"/>
        <strike val="0"/>
        <condense val="0"/>
        <extend val="0"/>
        <outline val="0"/>
        <shadow val="0"/>
        <u val="none"/>
        <vertAlign val="baseline"/>
        <sz val="12"/>
        <color theme="0"/>
        <name val="Times New Roman"/>
        <scheme val="none"/>
      </font>
      <numFmt numFmtId="0" formatCode="General"/>
      <fill>
        <patternFill patternType="solid">
          <fgColor theme="4"/>
          <bgColor theme="4"/>
        </patternFill>
      </fill>
      <alignment horizontal="general" vertical="bottom" textRotation="0" wrapText="0" indent="0" justifyLastLine="0" shrinkToFit="0" readingOrder="0"/>
      <border diagonalUp="0" diagonalDown="0" outline="0">
        <left style="thin">
          <color theme="0"/>
        </left>
        <right style="thin">
          <color theme="0"/>
        </right>
        <top style="thick">
          <color theme="0"/>
        </top>
        <bottom/>
      </border>
    </dxf>
    <dxf>
      <font>
        <b val="0"/>
        <i val="0"/>
        <strike val="0"/>
        <condense val="0"/>
        <extend val="0"/>
        <outline val="0"/>
        <shadow val="0"/>
        <u val="none"/>
        <vertAlign val="baseline"/>
        <sz val="12"/>
        <color indexed="8"/>
        <name val="Times New Roman"/>
        <scheme val="none"/>
      </font>
    </dxf>
    <dxf>
      <font>
        <b/>
        <i val="0"/>
        <strike val="0"/>
        <condense val="0"/>
        <extend val="0"/>
        <outline val="0"/>
        <shadow val="0"/>
        <u val="none"/>
        <vertAlign val="baseline"/>
        <sz val="12"/>
        <color theme="0"/>
        <name val="Times New Roman"/>
        <scheme val="none"/>
      </font>
      <numFmt numFmtId="0" formatCode="General"/>
      <fill>
        <patternFill patternType="solid">
          <fgColor theme="4"/>
          <bgColor theme="4"/>
        </patternFill>
      </fill>
      <alignment horizontal="right" vertical="bottom" textRotation="0" wrapText="0" indent="0" justifyLastLine="0" shrinkToFit="0" readingOrder="0"/>
      <border diagonalUp="0" diagonalDown="0" outline="0">
        <left style="thin">
          <color theme="0"/>
        </left>
        <right style="thin">
          <color theme="0"/>
        </right>
        <top style="thick">
          <color theme="0"/>
        </top>
        <bottom/>
      </border>
      <protection locked="1" hidden="0"/>
    </dxf>
    <dxf>
      <font>
        <b val="0"/>
        <i val="0"/>
        <strike val="0"/>
        <condense val="0"/>
        <extend val="0"/>
        <outline val="0"/>
        <shadow val="0"/>
        <u val="none"/>
        <vertAlign val="baseline"/>
        <sz val="12"/>
        <color theme="1"/>
        <name val="Times"/>
        <scheme val="none"/>
      </font>
      <numFmt numFmtId="0" formatCode="General"/>
      <alignment horizontal="right" vertical="bottom" textRotation="0" wrapText="0" justifyLastLine="0" shrinkToFit="0"/>
    </dxf>
    <dxf>
      <font>
        <b/>
        <i val="0"/>
        <strike val="0"/>
        <condense val="0"/>
        <extend val="0"/>
        <outline val="0"/>
        <shadow val="0"/>
        <u val="none"/>
        <vertAlign val="baseline"/>
        <sz val="12"/>
        <color theme="0"/>
        <name val="Times New Roman"/>
        <scheme val="none"/>
      </font>
      <numFmt numFmtId="0" formatCode="General"/>
      <fill>
        <patternFill patternType="solid">
          <fgColor theme="4"/>
          <bgColor theme="4"/>
        </patternFill>
      </fill>
      <alignment horizontal="general" vertical="bottom" textRotation="0" wrapText="0" indent="0" justifyLastLine="0" shrinkToFit="0" readingOrder="0"/>
      <border diagonalUp="0" diagonalDown="0" outline="0">
        <left style="thin">
          <color theme="0"/>
        </left>
        <right style="thin">
          <color theme="0"/>
        </right>
        <top style="thick">
          <color theme="0"/>
        </top>
        <bottom/>
      </border>
    </dxf>
    <dxf>
      <font>
        <b val="0"/>
        <i val="0"/>
        <strike val="0"/>
        <condense val="0"/>
        <extend val="0"/>
        <outline val="0"/>
        <shadow val="0"/>
        <u val="none"/>
        <vertAlign val="baseline"/>
        <sz val="12"/>
        <color indexed="8"/>
        <name val="Times New Roman"/>
        <scheme val="none"/>
      </font>
    </dxf>
    <dxf>
      <font>
        <b/>
        <i val="0"/>
        <strike val="0"/>
        <condense val="0"/>
        <extend val="0"/>
        <outline val="0"/>
        <shadow val="0"/>
        <u val="none"/>
        <vertAlign val="baseline"/>
        <sz val="12"/>
        <color theme="0"/>
        <name val="Times New Roman"/>
        <scheme val="none"/>
      </font>
      <numFmt numFmtId="0" formatCode="General"/>
      <fill>
        <patternFill patternType="solid">
          <fgColor theme="4"/>
          <bgColor theme="4"/>
        </patternFill>
      </fill>
      <alignment horizontal="general" vertical="bottom" textRotation="0" wrapText="0" indent="0" justifyLastLine="0" shrinkToFit="0" readingOrder="0"/>
      <border diagonalUp="0" diagonalDown="0" outline="0">
        <left style="thin">
          <color theme="0"/>
        </left>
        <right style="thin">
          <color theme="0"/>
        </right>
        <top style="thick">
          <color theme="0"/>
        </top>
        <bottom/>
      </border>
      <protection locked="1" hidden="0"/>
    </dxf>
    <dxf>
      <font>
        <strike val="0"/>
        <outline val="0"/>
        <shadow val="0"/>
        <u val="none"/>
        <vertAlign val="baseline"/>
        <sz val="12"/>
        <color theme="1"/>
        <name val="Times"/>
        <scheme val="none"/>
      </font>
    </dxf>
    <dxf>
      <font>
        <b/>
        <i val="0"/>
        <strike val="0"/>
        <condense val="0"/>
        <extend val="0"/>
        <outline val="0"/>
        <shadow val="0"/>
        <u val="none"/>
        <vertAlign val="baseline"/>
        <sz val="12"/>
        <color theme="0"/>
        <name val="Times New Roman"/>
        <scheme val="none"/>
      </font>
      <numFmt numFmtId="0" formatCode="General"/>
      <fill>
        <patternFill patternType="solid">
          <fgColor theme="4"/>
          <bgColor theme="4"/>
        </patternFill>
      </fill>
      <alignment horizontal="right" vertical="bottom" textRotation="0" wrapText="0" indent="0" justifyLastLine="0" shrinkToFit="0" readingOrder="0"/>
      <border diagonalUp="0" diagonalDown="0" outline="0">
        <left style="thin">
          <color theme="0"/>
        </left>
        <right style="thin">
          <color theme="0"/>
        </right>
        <top style="thick">
          <color theme="0"/>
        </top>
        <bottom/>
      </border>
    </dxf>
    <dxf>
      <font>
        <b val="0"/>
        <i val="0"/>
        <strike val="0"/>
        <condense val="0"/>
        <extend val="0"/>
        <outline val="0"/>
        <shadow val="0"/>
        <u val="none"/>
        <vertAlign val="baseline"/>
        <sz val="12"/>
        <color indexed="8"/>
        <name val="Times New Roman"/>
        <scheme val="none"/>
      </font>
      <alignment horizontal="left" vertical="bottom" textRotation="0" wrapText="0" indent="0" justifyLastLine="0" shrinkToFit="0" readingOrder="0"/>
    </dxf>
    <dxf>
      <font>
        <b/>
        <i val="0"/>
        <strike val="0"/>
        <condense val="0"/>
        <extend val="0"/>
        <outline val="0"/>
        <shadow val="0"/>
        <u val="none"/>
        <vertAlign val="baseline"/>
        <sz val="12"/>
        <color theme="0"/>
        <name val="Times New Roman"/>
        <scheme val="none"/>
      </font>
      <numFmt numFmtId="0" formatCode="General"/>
      <fill>
        <patternFill patternType="solid">
          <fgColor theme="4"/>
          <bgColor theme="4"/>
        </patternFill>
      </fill>
      <alignment horizontal="left" vertical="bottom" textRotation="0" wrapText="0" indent="0" justifyLastLine="0" shrinkToFit="0" readingOrder="0"/>
      <border diagonalUp="0" diagonalDown="0" outline="0">
        <left style="thin">
          <color theme="0"/>
        </left>
        <right style="thin">
          <color theme="0"/>
        </right>
        <top style="thick">
          <color theme="0"/>
        </top>
        <bottom/>
      </border>
    </dxf>
    <dxf>
      <font>
        <strike val="0"/>
        <outline val="0"/>
        <shadow val="0"/>
        <u val="none"/>
        <vertAlign val="baseline"/>
        <sz val="12"/>
        <color indexed="8"/>
        <name val="Times New Roman"/>
        <scheme val="none"/>
      </font>
      <alignment horizontal="right" vertical="bottom" textRotation="0" wrapText="0" indent="0" justifyLastLine="0" shrinkToFit="0" readingOrder="0"/>
    </dxf>
    <dxf>
      <font>
        <b/>
        <i val="0"/>
        <strike val="0"/>
        <condense val="0"/>
        <extend val="0"/>
        <outline val="0"/>
        <shadow val="0"/>
        <u val="none"/>
        <vertAlign val="baseline"/>
        <sz val="12"/>
        <color theme="0"/>
        <name val="Times New Roman"/>
        <scheme val="none"/>
      </font>
      <numFmt numFmtId="30" formatCode="@"/>
      <fill>
        <patternFill patternType="solid">
          <fgColor theme="4"/>
          <bgColor theme="4"/>
        </patternFill>
      </fill>
      <alignment horizontal="general" vertical="bottom" textRotation="0" wrapText="0" indent="0" justifyLastLine="0" shrinkToFit="0" readingOrder="0"/>
      <border diagonalUp="0" diagonalDown="0" outline="0">
        <left style="thin">
          <color theme="0"/>
        </left>
        <right style="thin">
          <color theme="0"/>
        </right>
        <top style="thick">
          <color theme="0"/>
        </top>
        <bottom/>
      </border>
    </dxf>
    <dxf>
      <font>
        <b val="0"/>
        <i val="0"/>
        <strike val="0"/>
        <condense val="0"/>
        <extend val="0"/>
        <outline val="0"/>
        <shadow val="0"/>
        <u val="none"/>
        <vertAlign val="baseline"/>
        <sz val="12"/>
        <color indexed="8"/>
        <name val="Times New Roman"/>
        <scheme val="none"/>
      </font>
      <numFmt numFmtId="30" formatCode="@"/>
      <alignment horizontal="left" vertical="bottom" textRotation="0" wrapText="0" indent="0" justifyLastLine="0" shrinkToFit="0" readingOrder="0"/>
    </dxf>
    <dxf>
      <font>
        <b/>
        <i val="0"/>
        <strike val="0"/>
        <condense val="0"/>
        <extend val="0"/>
        <outline val="0"/>
        <shadow val="0"/>
        <u val="none"/>
        <vertAlign val="baseline"/>
        <sz val="12"/>
        <color theme="0"/>
        <name val="Times New Roman"/>
        <scheme val="none"/>
      </font>
      <numFmt numFmtId="30" formatCode="@"/>
      <fill>
        <patternFill patternType="solid">
          <fgColor theme="4"/>
          <bgColor theme="4"/>
        </patternFill>
      </fill>
      <alignment horizontal="general" vertical="bottom" textRotation="0" wrapText="0" indent="0" justifyLastLine="0" shrinkToFit="0" readingOrder="0"/>
      <border diagonalUp="0" diagonalDown="0" outline="0">
        <left style="thin">
          <color theme="0"/>
        </left>
        <right style="thin">
          <color theme="0"/>
        </right>
        <top style="thick">
          <color theme="0"/>
        </top>
        <bottom/>
      </border>
    </dxf>
    <dxf>
      <font>
        <b val="0"/>
        <i val="0"/>
        <strike val="0"/>
        <condense val="0"/>
        <extend val="0"/>
        <outline val="0"/>
        <shadow val="0"/>
        <u val="none"/>
        <vertAlign val="baseline"/>
        <sz val="12"/>
        <color indexed="8"/>
        <name val="Times New Roman"/>
        <scheme val="none"/>
      </font>
      <numFmt numFmtId="30" formatCode="@"/>
    </dxf>
    <dxf>
      <font>
        <b/>
        <i val="0"/>
        <strike val="0"/>
        <condense val="0"/>
        <extend val="0"/>
        <outline val="0"/>
        <shadow val="0"/>
        <u val="none"/>
        <vertAlign val="baseline"/>
        <sz val="12"/>
        <color theme="0"/>
        <name val="Times New Roman"/>
        <scheme val="none"/>
      </font>
      <numFmt numFmtId="0" formatCode="General"/>
      <fill>
        <patternFill patternType="solid">
          <fgColor theme="4"/>
          <bgColor theme="4"/>
        </patternFill>
      </fill>
      <alignment horizontal="general" vertical="bottom" textRotation="0" wrapText="0" indent="0" justifyLastLine="0" shrinkToFit="0" readingOrder="0"/>
      <border diagonalUp="0" diagonalDown="0" outline="0">
        <left style="thin">
          <color theme="0"/>
        </left>
        <right style="thin">
          <color theme="0"/>
        </right>
        <top style="thick">
          <color theme="0"/>
        </top>
        <bottom/>
      </border>
    </dxf>
    <dxf>
      <font>
        <b val="0"/>
        <i val="0"/>
        <strike val="0"/>
        <condense val="0"/>
        <extend val="0"/>
        <outline val="0"/>
        <shadow val="0"/>
        <u val="none"/>
        <vertAlign val="baseline"/>
        <sz val="12"/>
        <color indexed="8"/>
        <name val="Times New Roman"/>
        <scheme val="none"/>
      </font>
    </dxf>
    <dxf>
      <font>
        <b/>
        <i val="0"/>
        <strike val="0"/>
        <condense val="0"/>
        <extend val="0"/>
        <outline val="0"/>
        <shadow val="0"/>
        <u val="none"/>
        <vertAlign val="baseline"/>
        <sz val="12"/>
        <color theme="0"/>
        <name val="Times New Roman"/>
        <scheme val="none"/>
      </font>
      <numFmt numFmtId="0" formatCode="General"/>
      <fill>
        <patternFill patternType="solid">
          <fgColor theme="4"/>
          <bgColor theme="4"/>
        </patternFill>
      </fill>
      <alignment horizontal="general" vertical="bottom" textRotation="0" wrapText="0" indent="0" justifyLastLine="0" shrinkToFit="0" readingOrder="0"/>
      <border diagonalUp="0" diagonalDown="0" outline="0">
        <left style="thin">
          <color theme="0"/>
        </left>
        <right style="thin">
          <color theme="0"/>
        </right>
        <top style="thick">
          <color theme="0"/>
        </top>
        <bottom/>
      </border>
    </dxf>
    <dxf>
      <font>
        <strike val="0"/>
        <outline val="0"/>
        <shadow val="0"/>
        <u val="none"/>
        <vertAlign val="baseline"/>
        <sz val="12"/>
        <color indexed="8"/>
        <name val="Times New Roman"/>
        <scheme val="none"/>
      </font>
    </dxf>
    <dxf>
      <font>
        <b/>
        <i val="0"/>
        <strike val="0"/>
        <condense val="0"/>
        <extend val="0"/>
        <outline val="0"/>
        <shadow val="0"/>
        <u val="none"/>
        <vertAlign val="baseline"/>
        <sz val="12"/>
        <color theme="0"/>
        <name val="Times New Roman"/>
        <scheme val="none"/>
      </font>
      <numFmt numFmtId="0" formatCode="General"/>
      <fill>
        <patternFill patternType="solid">
          <fgColor theme="4"/>
          <bgColor theme="4"/>
        </patternFill>
      </fill>
      <alignment horizontal="general" vertical="bottom" textRotation="0" wrapText="0" indent="0" justifyLastLine="0" shrinkToFit="0" readingOrder="0"/>
      <border diagonalUp="0" diagonalDown="0" outline="0">
        <left style="thin">
          <color theme="0"/>
        </left>
        <right style="thin">
          <color theme="0"/>
        </right>
        <top style="thick">
          <color theme="0"/>
        </top>
        <bottom/>
      </border>
    </dxf>
    <dxf>
      <font>
        <b val="0"/>
        <i val="0"/>
        <strike val="0"/>
        <condense val="0"/>
        <extend val="0"/>
        <outline val="0"/>
        <shadow val="0"/>
        <u val="none"/>
        <vertAlign val="baseline"/>
        <sz val="12"/>
        <color indexed="8"/>
        <name val="Times New Roman"/>
        <scheme val="none"/>
      </font>
    </dxf>
    <dxf>
      <font>
        <b/>
        <i val="0"/>
        <strike val="0"/>
        <condense val="0"/>
        <extend val="0"/>
        <outline val="0"/>
        <shadow val="0"/>
        <u val="none"/>
        <vertAlign val="baseline"/>
        <sz val="12"/>
        <color theme="0"/>
        <name val="Times New Roman"/>
        <scheme val="none"/>
      </font>
      <numFmt numFmtId="0" formatCode="General"/>
      <fill>
        <patternFill patternType="solid">
          <fgColor theme="4"/>
          <bgColor theme="4"/>
        </patternFill>
      </fill>
      <alignment horizontal="general" vertical="bottom" textRotation="0" wrapText="0" indent="0" justifyLastLine="0" shrinkToFit="0" readingOrder="0"/>
      <border diagonalUp="0" diagonalDown="0" outline="0">
        <left/>
        <right style="thin">
          <color theme="0"/>
        </right>
        <top style="thick">
          <color theme="0"/>
        </top>
        <bottom/>
      </border>
    </dxf>
    <dxf>
      <font>
        <strike val="0"/>
        <outline val="0"/>
        <shadow val="0"/>
        <u val="none"/>
        <vertAlign val="baseline"/>
        <sz val="12"/>
        <color indexed="8"/>
        <name val="Times New Roman"/>
        <scheme val="none"/>
      </font>
    </dxf>
    <dxf>
      <font>
        <strike val="0"/>
        <outline val="0"/>
        <shadow val="0"/>
        <u val="none"/>
        <vertAlign val="baseline"/>
        <sz val="12"/>
        <color theme="1"/>
        <name val="Times"/>
        <scheme val="none"/>
      </font>
    </dxf>
    <dxf>
      <font>
        <strike val="0"/>
        <outline val="0"/>
        <shadow val="0"/>
        <u val="none"/>
        <vertAlign val="baseline"/>
        <sz val="12"/>
        <color theme="1"/>
        <name val="Times"/>
        <scheme val="none"/>
      </font>
    </dxf>
    <dxf>
      <font>
        <b val="0"/>
        <i val="0"/>
        <strike val="0"/>
        <condense val="0"/>
        <extend val="0"/>
        <outline val="0"/>
        <shadow val="0"/>
        <u val="none"/>
        <vertAlign val="baseline"/>
        <sz val="11"/>
        <color auto="1"/>
        <name val="Times New Roman"/>
        <scheme val="none"/>
      </font>
      <numFmt numFmtId="2" formatCode="0.00"/>
      <alignment horizontal="center" vertical="center" textRotation="0" wrapText="0" indent="0" justifyLastLine="0" shrinkToFit="0" readingOrder="0"/>
      <border diagonalUp="0" diagonalDown="0">
        <left style="thin">
          <color indexed="64"/>
        </left>
        <right/>
        <top style="thin">
          <color indexed="64"/>
        </top>
        <bottom style="thin">
          <color theme="5" tint="0.39997558519241921"/>
        </bottom>
      </border>
    </dxf>
    <dxf>
      <border outline="0">
        <left style="thin">
          <color indexed="64"/>
        </left>
      </border>
    </dxf>
    <dxf>
      <font>
        <strike val="0"/>
        <outline val="0"/>
        <shadow val="0"/>
        <u val="none"/>
        <vertAlign val="baseline"/>
        <sz val="11"/>
        <color auto="1"/>
        <name val="Times New Roman"/>
        <scheme val="none"/>
      </font>
    </dxf>
    <dxf>
      <font>
        <b val="0"/>
        <i val="0"/>
        <strike val="0"/>
        <condense val="0"/>
        <extend val="0"/>
        <outline val="0"/>
        <shadow val="0"/>
        <u val="none"/>
        <vertAlign val="baseline"/>
        <sz val="11"/>
        <color auto="1"/>
        <name val="Times New Roman"/>
        <scheme val="none"/>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theme="5" tint="0.39997558519241921"/>
        </bottom>
      </border>
    </dxf>
    <dxf>
      <font>
        <b val="0"/>
        <i val="0"/>
        <strike val="0"/>
        <condense val="0"/>
        <extend val="0"/>
        <outline val="0"/>
        <shadow val="0"/>
        <u val="none"/>
        <vertAlign val="baseline"/>
        <sz val="11"/>
        <color auto="1"/>
        <name val="Times New Roman"/>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theme="5" tint="0.39997558519241921"/>
        </bottom>
      </border>
    </dxf>
    <dxf>
      <font>
        <b val="0"/>
        <i val="0"/>
        <strike val="0"/>
        <condense val="0"/>
        <extend val="0"/>
        <outline val="0"/>
        <shadow val="0"/>
        <u val="none"/>
        <vertAlign val="baseline"/>
        <sz val="11"/>
        <color auto="1"/>
        <name val="Times New Roman"/>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theme="5" tint="0.39997558519241921"/>
        </bottom>
      </border>
    </dxf>
    <dxf>
      <font>
        <b val="0"/>
        <i val="0"/>
        <strike val="0"/>
        <condense val="0"/>
        <extend val="0"/>
        <outline val="0"/>
        <shadow val="0"/>
        <u val="none"/>
        <vertAlign val="baseline"/>
        <sz val="11"/>
        <color auto="1"/>
        <name val="Times New Roman"/>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theme="5" tint="0.39997558519241921"/>
        </bottom>
      </border>
    </dxf>
    <dxf>
      <font>
        <b val="0"/>
        <i val="0"/>
        <strike val="0"/>
        <condense val="0"/>
        <extend val="0"/>
        <outline val="0"/>
        <shadow val="0"/>
        <u val="none"/>
        <vertAlign val="baseline"/>
        <sz val="11"/>
        <color auto="1"/>
        <name val="Times New Roman"/>
        <scheme val="none"/>
      </font>
      <numFmt numFmtId="166" formatCode="m/d/yy"/>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theme="5" tint="0.39997558519241921"/>
        </bottom>
      </border>
    </dxf>
    <dxf>
      <font>
        <b val="0"/>
        <i val="0"/>
        <strike val="0"/>
        <condense val="0"/>
        <extend val="0"/>
        <outline val="0"/>
        <shadow val="0"/>
        <u val="none"/>
        <vertAlign val="baseline"/>
        <sz val="11"/>
        <color auto="1"/>
        <name val="Times New Roman"/>
        <scheme val="none"/>
      </font>
      <numFmt numFmtId="0" formatCode="Genera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theme="5" tint="0.39997558519241921"/>
        </bottom>
      </border>
    </dxf>
    <dxf>
      <font>
        <b val="0"/>
        <i val="0"/>
        <strike val="0"/>
        <condense val="0"/>
        <extend val="0"/>
        <outline val="0"/>
        <shadow val="0"/>
        <u val="none"/>
        <vertAlign val="baseline"/>
        <sz val="11"/>
        <color auto="1"/>
        <name val="Times New Roman"/>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theme="5" tint="0.39997558519241921"/>
        </bottom>
      </border>
    </dxf>
    <dxf>
      <font>
        <b val="0"/>
        <i val="0"/>
        <strike val="0"/>
        <condense val="0"/>
        <extend val="0"/>
        <outline val="0"/>
        <shadow val="0"/>
        <u val="none"/>
        <vertAlign val="baseline"/>
        <sz val="11"/>
        <color auto="1"/>
        <name val="Times New Roman"/>
        <scheme val="none"/>
      </font>
      <alignment horizontal="center" vertical="center" textRotation="0" wrapText="0" indent="0" justifyLastLine="0" shrinkToFit="0" readingOrder="0"/>
      <border diagonalUp="0" diagonalDown="0">
        <left/>
        <right style="thin">
          <color indexed="64"/>
        </right>
        <top style="thin">
          <color indexed="64"/>
        </top>
        <bottom style="thin">
          <color theme="5" tint="0.39997558519241921"/>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i val="0"/>
        <strike val="0"/>
        <condense val="0"/>
        <extend val="0"/>
        <outline val="0"/>
        <shadow val="0"/>
        <u val="none"/>
        <vertAlign val="baseline"/>
        <sz val="12"/>
        <color theme="0"/>
        <name val="Times New Roman"/>
        <scheme val="none"/>
      </font>
      <numFmt numFmtId="1" formatCode="0"/>
      <fill>
        <patternFill patternType="solid">
          <fgColor theme="4"/>
          <bgColor theme="4"/>
        </patternFill>
      </fill>
      <alignment horizontal="general" vertical="bottom" textRotation="0" wrapText="0" indent="0" justifyLastLine="0" shrinkToFit="0" readingOrder="0"/>
      <border diagonalUp="0" diagonalDown="0" outline="0">
        <left style="thin">
          <color theme="0"/>
        </left>
        <right/>
        <top style="thick">
          <color theme="0"/>
        </top>
        <bottom/>
      </border>
    </dxf>
    <dxf>
      <font>
        <strike val="0"/>
        <outline val="0"/>
        <shadow val="0"/>
        <u val="none"/>
        <vertAlign val="baseline"/>
        <sz val="12"/>
        <color auto="1"/>
        <name val="Times"/>
        <scheme val="none"/>
      </font>
      <fill>
        <patternFill patternType="none">
          <fgColor indexed="64"/>
          <bgColor indexed="65"/>
        </patternFill>
      </fill>
    </dxf>
    <dxf>
      <font>
        <b/>
        <i val="0"/>
        <strike val="0"/>
        <condense val="0"/>
        <extend val="0"/>
        <outline val="0"/>
        <shadow val="0"/>
        <u val="none"/>
        <vertAlign val="baseline"/>
        <sz val="12"/>
        <color theme="0"/>
        <name val="Times New Roman"/>
        <scheme val="none"/>
      </font>
      <numFmt numFmtId="0" formatCode="General"/>
      <fill>
        <patternFill patternType="solid">
          <fgColor theme="4"/>
          <bgColor theme="4"/>
        </patternFill>
      </fill>
      <alignment horizontal="right" vertical="bottom" textRotation="0" wrapText="0" indent="0" justifyLastLine="0" shrinkToFit="0" readingOrder="0"/>
      <border diagonalUp="0" diagonalDown="0" outline="0">
        <left style="thin">
          <color theme="0"/>
        </left>
        <right style="thin">
          <color theme="0"/>
        </right>
        <top style="thick">
          <color theme="0"/>
        </top>
        <bottom/>
      </border>
    </dxf>
    <dxf>
      <font>
        <b val="0"/>
        <i val="0"/>
        <strike val="0"/>
        <condense val="0"/>
        <extend val="0"/>
        <outline val="0"/>
        <shadow val="0"/>
        <u val="none"/>
        <vertAlign val="baseline"/>
        <sz val="12"/>
        <color indexed="8"/>
        <name val="Times New Roman"/>
        <scheme val="none"/>
      </font>
    </dxf>
    <dxf>
      <font>
        <b/>
        <i val="0"/>
        <strike val="0"/>
        <condense val="0"/>
        <extend val="0"/>
        <outline val="0"/>
        <shadow val="0"/>
        <u val="none"/>
        <vertAlign val="baseline"/>
        <sz val="12"/>
        <color theme="0"/>
        <name val="Times New Roman"/>
        <scheme val="none"/>
      </font>
      <numFmt numFmtId="0" formatCode="General"/>
      <fill>
        <patternFill patternType="solid">
          <fgColor theme="4"/>
          <bgColor theme="4"/>
        </patternFill>
      </fill>
      <alignment horizontal="right" vertical="bottom" textRotation="0" wrapText="0" indent="0" justifyLastLine="0" shrinkToFit="0" readingOrder="0"/>
      <border diagonalUp="0" diagonalDown="0" outline="0">
        <left style="thin">
          <color theme="0"/>
        </left>
        <right style="thin">
          <color theme="0"/>
        </right>
        <top style="thick">
          <color theme="0"/>
        </top>
        <bottom/>
      </border>
    </dxf>
    <dxf>
      <font>
        <b val="0"/>
        <i val="0"/>
        <strike val="0"/>
        <condense val="0"/>
        <extend val="0"/>
        <outline val="0"/>
        <shadow val="0"/>
        <u val="none"/>
        <vertAlign val="baseline"/>
        <sz val="12"/>
        <color indexed="8"/>
        <name val="Times New Roman"/>
        <scheme val="none"/>
      </font>
      <fill>
        <patternFill patternType="none">
          <fgColor indexed="64"/>
          <bgColor indexed="65"/>
        </patternFill>
      </fill>
    </dxf>
    <dxf>
      <font>
        <b/>
        <i val="0"/>
        <strike val="0"/>
        <condense val="0"/>
        <extend val="0"/>
        <outline val="0"/>
        <shadow val="0"/>
        <u val="none"/>
        <vertAlign val="baseline"/>
        <sz val="12"/>
        <color theme="0"/>
        <name val="Times New Roman"/>
        <scheme val="none"/>
      </font>
      <numFmt numFmtId="0" formatCode="General"/>
      <fill>
        <patternFill patternType="solid">
          <fgColor theme="4"/>
          <bgColor theme="4"/>
        </patternFill>
      </fill>
      <alignment horizontal="general" vertical="bottom" textRotation="0" wrapText="0" indent="0" justifyLastLine="0" shrinkToFit="0" readingOrder="0"/>
      <border diagonalUp="0" diagonalDown="0" outline="0">
        <left style="thin">
          <color theme="0"/>
        </left>
        <right style="thin">
          <color theme="0"/>
        </right>
        <top style="thick">
          <color theme="0"/>
        </top>
        <bottom/>
      </border>
      <protection locked="1" hidden="0"/>
    </dxf>
    <dxf>
      <font>
        <b val="0"/>
        <i val="0"/>
        <strike val="0"/>
        <condense val="0"/>
        <extend val="0"/>
        <outline val="0"/>
        <shadow val="0"/>
        <u val="none"/>
        <vertAlign val="baseline"/>
        <sz val="12"/>
        <color theme="1"/>
        <name val="Times"/>
        <scheme val="none"/>
      </font>
    </dxf>
    <dxf>
      <font>
        <b/>
        <i val="0"/>
        <strike val="0"/>
        <condense val="0"/>
        <extend val="0"/>
        <outline val="0"/>
        <shadow val="0"/>
        <u val="none"/>
        <vertAlign val="baseline"/>
        <sz val="12"/>
        <color theme="0"/>
        <name val="Times New Roman"/>
        <scheme val="none"/>
      </font>
      <numFmt numFmtId="0" formatCode="General"/>
      <fill>
        <patternFill patternType="solid">
          <fgColor theme="4"/>
          <bgColor theme="4"/>
        </patternFill>
      </fill>
      <alignment horizontal="general" vertical="bottom" textRotation="0" wrapText="0" indent="0" justifyLastLine="0" shrinkToFit="0" readingOrder="0"/>
      <border diagonalUp="0" diagonalDown="0" outline="0">
        <left style="thin">
          <color theme="0"/>
        </left>
        <right style="thin">
          <color theme="0"/>
        </right>
        <top style="thick">
          <color theme="0"/>
        </top>
        <bottom/>
      </border>
    </dxf>
    <dxf>
      <font>
        <b val="0"/>
        <i val="0"/>
        <strike val="0"/>
        <condense val="0"/>
        <extend val="0"/>
        <outline val="0"/>
        <shadow val="0"/>
        <u val="none"/>
        <vertAlign val="baseline"/>
        <sz val="12"/>
        <color indexed="8"/>
        <name val="Times New Roman"/>
        <scheme val="none"/>
      </font>
    </dxf>
    <dxf>
      <font>
        <b/>
        <i val="0"/>
        <strike val="0"/>
        <condense val="0"/>
        <extend val="0"/>
        <outline val="0"/>
        <shadow val="0"/>
        <u val="none"/>
        <vertAlign val="baseline"/>
        <sz val="12"/>
        <color theme="0"/>
        <name val="Times New Roman"/>
        <scheme val="none"/>
      </font>
      <numFmt numFmtId="0" formatCode="General"/>
      <fill>
        <patternFill patternType="solid">
          <fgColor theme="4"/>
          <bgColor theme="4"/>
        </patternFill>
      </fill>
      <alignment horizontal="right" vertical="bottom" textRotation="0" wrapText="0" indent="0" justifyLastLine="0" shrinkToFit="0" readingOrder="0"/>
      <border diagonalUp="0" diagonalDown="0" outline="0">
        <left style="thin">
          <color theme="0"/>
        </left>
        <right style="thin">
          <color theme="0"/>
        </right>
        <top style="thick">
          <color theme="0"/>
        </top>
        <bottom/>
      </border>
      <protection locked="1" hidden="0"/>
    </dxf>
    <dxf>
      <font>
        <b val="0"/>
        <i val="0"/>
        <strike val="0"/>
        <condense val="0"/>
        <extend val="0"/>
        <outline val="0"/>
        <shadow val="0"/>
        <u val="none"/>
        <vertAlign val="baseline"/>
        <sz val="12"/>
        <color theme="1"/>
        <name val="Times"/>
        <scheme val="none"/>
      </font>
      <numFmt numFmtId="0" formatCode="General"/>
      <alignment horizontal="right" vertical="bottom" textRotation="0" wrapText="0" justifyLastLine="0" shrinkToFit="0"/>
    </dxf>
    <dxf>
      <font>
        <b/>
        <i val="0"/>
        <strike val="0"/>
        <condense val="0"/>
        <extend val="0"/>
        <outline val="0"/>
        <shadow val="0"/>
        <u val="none"/>
        <vertAlign val="baseline"/>
        <sz val="12"/>
        <color theme="0"/>
        <name val="Times New Roman"/>
        <scheme val="none"/>
      </font>
      <numFmt numFmtId="0" formatCode="General"/>
      <fill>
        <patternFill patternType="solid">
          <fgColor theme="4"/>
          <bgColor theme="4"/>
        </patternFill>
      </fill>
      <alignment horizontal="general" vertical="bottom" textRotation="0" wrapText="0" indent="0" justifyLastLine="0" shrinkToFit="0" readingOrder="0"/>
      <border diagonalUp="0" diagonalDown="0" outline="0">
        <left style="thin">
          <color theme="0"/>
        </left>
        <right style="thin">
          <color theme="0"/>
        </right>
        <top style="thick">
          <color theme="0"/>
        </top>
        <bottom/>
      </border>
    </dxf>
    <dxf>
      <font>
        <b val="0"/>
        <i val="0"/>
        <strike val="0"/>
        <condense val="0"/>
        <extend val="0"/>
        <outline val="0"/>
        <shadow val="0"/>
        <u val="none"/>
        <vertAlign val="baseline"/>
        <sz val="12"/>
        <color indexed="8"/>
        <name val="Times New Roman"/>
        <scheme val="none"/>
      </font>
    </dxf>
    <dxf>
      <font>
        <b/>
        <i val="0"/>
        <strike val="0"/>
        <condense val="0"/>
        <extend val="0"/>
        <outline val="0"/>
        <shadow val="0"/>
        <u val="none"/>
        <vertAlign val="baseline"/>
        <sz val="12"/>
        <color theme="0"/>
        <name val="Times New Roman"/>
        <scheme val="none"/>
      </font>
      <numFmt numFmtId="0" formatCode="General"/>
      <fill>
        <patternFill patternType="solid">
          <fgColor theme="4"/>
          <bgColor theme="4"/>
        </patternFill>
      </fill>
      <alignment horizontal="general" vertical="bottom" textRotation="0" wrapText="0" indent="0" justifyLastLine="0" shrinkToFit="0" readingOrder="0"/>
      <border diagonalUp="0" diagonalDown="0" outline="0">
        <left style="thin">
          <color theme="0"/>
        </left>
        <right style="thin">
          <color theme="0"/>
        </right>
        <top style="thick">
          <color theme="0"/>
        </top>
        <bottom/>
      </border>
      <protection locked="1" hidden="0"/>
    </dxf>
    <dxf>
      <font>
        <strike val="0"/>
        <outline val="0"/>
        <shadow val="0"/>
        <u val="none"/>
        <vertAlign val="baseline"/>
        <sz val="12"/>
        <color theme="1"/>
        <name val="Times"/>
        <scheme val="none"/>
      </font>
    </dxf>
    <dxf>
      <font>
        <b/>
        <i val="0"/>
        <strike val="0"/>
        <condense val="0"/>
        <extend val="0"/>
        <outline val="0"/>
        <shadow val="0"/>
        <u val="none"/>
        <vertAlign val="baseline"/>
        <sz val="12"/>
        <color theme="0"/>
        <name val="Times New Roman"/>
        <scheme val="none"/>
      </font>
      <numFmt numFmtId="0" formatCode="General"/>
      <fill>
        <patternFill patternType="solid">
          <fgColor theme="4"/>
          <bgColor theme="4"/>
        </patternFill>
      </fill>
      <alignment horizontal="right" vertical="bottom" textRotation="0" wrapText="0" indent="0" justifyLastLine="0" shrinkToFit="0" readingOrder="0"/>
      <border diagonalUp="0" diagonalDown="0" outline="0">
        <left style="thin">
          <color theme="0"/>
        </left>
        <right style="thin">
          <color theme="0"/>
        </right>
        <top style="thick">
          <color theme="0"/>
        </top>
        <bottom/>
      </border>
    </dxf>
    <dxf>
      <font>
        <b val="0"/>
        <i val="0"/>
        <strike val="0"/>
        <condense val="0"/>
        <extend val="0"/>
        <outline val="0"/>
        <shadow val="0"/>
        <u val="none"/>
        <vertAlign val="baseline"/>
        <sz val="12"/>
        <color indexed="8"/>
        <name val="Times New Roman"/>
        <scheme val="none"/>
      </font>
      <alignment horizontal="left" vertical="bottom" textRotation="0" wrapText="0" indent="0" justifyLastLine="0" shrinkToFit="0" readingOrder="0"/>
    </dxf>
    <dxf>
      <font>
        <b/>
        <i val="0"/>
        <strike val="0"/>
        <condense val="0"/>
        <extend val="0"/>
        <outline val="0"/>
        <shadow val="0"/>
        <u val="none"/>
        <vertAlign val="baseline"/>
        <sz val="12"/>
        <color theme="0"/>
        <name val="Times New Roman"/>
        <scheme val="none"/>
      </font>
      <numFmt numFmtId="0" formatCode="General"/>
      <fill>
        <patternFill patternType="solid">
          <fgColor theme="4"/>
          <bgColor theme="4"/>
        </patternFill>
      </fill>
      <alignment horizontal="left" vertical="bottom" textRotation="0" wrapText="0" indent="0" justifyLastLine="0" shrinkToFit="0" readingOrder="0"/>
      <border diagonalUp="0" diagonalDown="0" outline="0">
        <left style="thin">
          <color theme="0"/>
        </left>
        <right style="thin">
          <color theme="0"/>
        </right>
        <top style="thick">
          <color theme="0"/>
        </top>
        <bottom/>
      </border>
    </dxf>
    <dxf>
      <font>
        <strike val="0"/>
        <outline val="0"/>
        <shadow val="0"/>
        <u val="none"/>
        <vertAlign val="baseline"/>
        <sz val="12"/>
        <color indexed="8"/>
        <name val="Times New Roman"/>
        <scheme val="none"/>
      </font>
      <alignment horizontal="right" vertical="bottom" textRotation="0" wrapText="0" indent="0" justifyLastLine="0" shrinkToFit="0" readingOrder="0"/>
    </dxf>
    <dxf>
      <font>
        <b/>
        <i val="0"/>
        <strike val="0"/>
        <condense val="0"/>
        <extend val="0"/>
        <outline val="0"/>
        <shadow val="0"/>
        <u val="none"/>
        <vertAlign val="baseline"/>
        <sz val="12"/>
        <color theme="0"/>
        <name val="Times New Roman"/>
        <scheme val="none"/>
      </font>
      <numFmt numFmtId="30" formatCode="@"/>
      <fill>
        <patternFill patternType="solid">
          <fgColor theme="4"/>
          <bgColor theme="4"/>
        </patternFill>
      </fill>
      <alignment horizontal="general" vertical="bottom" textRotation="0" wrapText="0" indent="0" justifyLastLine="0" shrinkToFit="0" readingOrder="0"/>
      <border diagonalUp="0" diagonalDown="0" outline="0">
        <left style="thin">
          <color theme="0"/>
        </left>
        <right style="thin">
          <color theme="0"/>
        </right>
        <top style="thick">
          <color theme="0"/>
        </top>
        <bottom/>
      </border>
    </dxf>
    <dxf>
      <font>
        <b val="0"/>
        <i val="0"/>
        <strike val="0"/>
        <condense val="0"/>
        <extend val="0"/>
        <outline val="0"/>
        <shadow val="0"/>
        <u val="none"/>
        <vertAlign val="baseline"/>
        <sz val="12"/>
        <color indexed="8"/>
        <name val="Times New Roman"/>
        <scheme val="none"/>
      </font>
      <numFmt numFmtId="30" formatCode="@"/>
      <alignment horizontal="left" vertical="bottom" textRotation="0" wrapText="0" indent="0" justifyLastLine="0" shrinkToFit="0" readingOrder="0"/>
    </dxf>
    <dxf>
      <font>
        <b/>
        <i val="0"/>
        <strike val="0"/>
        <condense val="0"/>
        <extend val="0"/>
        <outline val="0"/>
        <shadow val="0"/>
        <u val="none"/>
        <vertAlign val="baseline"/>
        <sz val="12"/>
        <color theme="0"/>
        <name val="Times New Roman"/>
        <scheme val="none"/>
      </font>
      <numFmt numFmtId="30" formatCode="@"/>
      <fill>
        <patternFill patternType="solid">
          <fgColor theme="4"/>
          <bgColor theme="4"/>
        </patternFill>
      </fill>
      <alignment horizontal="general" vertical="bottom" textRotation="0" wrapText="0" indent="0" justifyLastLine="0" shrinkToFit="0" readingOrder="0"/>
      <border diagonalUp="0" diagonalDown="0" outline="0">
        <left style="thin">
          <color theme="0"/>
        </left>
        <right style="thin">
          <color theme="0"/>
        </right>
        <top style="thick">
          <color theme="0"/>
        </top>
        <bottom/>
      </border>
    </dxf>
    <dxf>
      <font>
        <b val="0"/>
        <i val="0"/>
        <strike val="0"/>
        <condense val="0"/>
        <extend val="0"/>
        <outline val="0"/>
        <shadow val="0"/>
        <u val="none"/>
        <vertAlign val="baseline"/>
        <sz val="12"/>
        <color indexed="8"/>
        <name val="Times New Roman"/>
        <scheme val="none"/>
      </font>
      <numFmt numFmtId="30" formatCode="@"/>
    </dxf>
    <dxf>
      <font>
        <b/>
        <i val="0"/>
        <strike val="0"/>
        <condense val="0"/>
        <extend val="0"/>
        <outline val="0"/>
        <shadow val="0"/>
        <u val="none"/>
        <vertAlign val="baseline"/>
        <sz val="12"/>
        <color theme="0"/>
        <name val="Times New Roman"/>
        <scheme val="none"/>
      </font>
      <numFmt numFmtId="0" formatCode="General"/>
      <fill>
        <patternFill patternType="solid">
          <fgColor theme="4"/>
          <bgColor theme="4"/>
        </patternFill>
      </fill>
      <alignment horizontal="general" vertical="bottom" textRotation="0" wrapText="0" indent="0" justifyLastLine="0" shrinkToFit="0" readingOrder="0"/>
      <border diagonalUp="0" diagonalDown="0" outline="0">
        <left style="thin">
          <color theme="0"/>
        </left>
        <right style="thin">
          <color theme="0"/>
        </right>
        <top style="thick">
          <color theme="0"/>
        </top>
        <bottom/>
      </border>
    </dxf>
    <dxf>
      <font>
        <b val="0"/>
        <i val="0"/>
        <strike val="0"/>
        <condense val="0"/>
        <extend val="0"/>
        <outline val="0"/>
        <shadow val="0"/>
        <u val="none"/>
        <vertAlign val="baseline"/>
        <sz val="12"/>
        <color indexed="8"/>
        <name val="Times New Roman"/>
        <scheme val="none"/>
      </font>
    </dxf>
    <dxf>
      <font>
        <b/>
        <i val="0"/>
        <strike val="0"/>
        <condense val="0"/>
        <extend val="0"/>
        <outline val="0"/>
        <shadow val="0"/>
        <u val="none"/>
        <vertAlign val="baseline"/>
        <sz val="12"/>
        <color theme="0"/>
        <name val="Times New Roman"/>
        <scheme val="none"/>
      </font>
      <numFmt numFmtId="0" formatCode="General"/>
      <fill>
        <patternFill patternType="solid">
          <fgColor theme="4"/>
          <bgColor theme="4"/>
        </patternFill>
      </fill>
      <alignment horizontal="general" vertical="bottom" textRotation="0" wrapText="0" indent="0" justifyLastLine="0" shrinkToFit="0" readingOrder="0"/>
      <border diagonalUp="0" diagonalDown="0" outline="0">
        <left style="thin">
          <color theme="0"/>
        </left>
        <right style="thin">
          <color theme="0"/>
        </right>
        <top style="thick">
          <color theme="0"/>
        </top>
        <bottom/>
      </border>
    </dxf>
    <dxf>
      <font>
        <strike val="0"/>
        <outline val="0"/>
        <shadow val="0"/>
        <u val="none"/>
        <vertAlign val="baseline"/>
        <sz val="12"/>
        <color indexed="8"/>
        <name val="Times New Roman"/>
        <scheme val="none"/>
      </font>
    </dxf>
    <dxf>
      <font>
        <b/>
        <i val="0"/>
        <strike val="0"/>
        <condense val="0"/>
        <extend val="0"/>
        <outline val="0"/>
        <shadow val="0"/>
        <u val="none"/>
        <vertAlign val="baseline"/>
        <sz val="12"/>
        <color theme="0"/>
        <name val="Times New Roman"/>
        <scheme val="none"/>
      </font>
      <numFmt numFmtId="0" formatCode="General"/>
      <fill>
        <patternFill patternType="solid">
          <fgColor theme="4"/>
          <bgColor theme="4"/>
        </patternFill>
      </fill>
      <alignment horizontal="general" vertical="bottom" textRotation="0" wrapText="0" indent="0" justifyLastLine="0" shrinkToFit="0" readingOrder="0"/>
      <border diagonalUp="0" diagonalDown="0" outline="0">
        <left style="thin">
          <color theme="0"/>
        </left>
        <right style="thin">
          <color theme="0"/>
        </right>
        <top style="thick">
          <color theme="0"/>
        </top>
        <bottom/>
      </border>
    </dxf>
    <dxf>
      <font>
        <b val="0"/>
        <i val="0"/>
        <strike val="0"/>
        <condense val="0"/>
        <extend val="0"/>
        <outline val="0"/>
        <shadow val="0"/>
        <u val="none"/>
        <vertAlign val="baseline"/>
        <sz val="12"/>
        <color indexed="8"/>
        <name val="Times New Roman"/>
        <scheme val="none"/>
      </font>
    </dxf>
    <dxf>
      <font>
        <b/>
        <i val="0"/>
        <strike val="0"/>
        <condense val="0"/>
        <extend val="0"/>
        <outline val="0"/>
        <shadow val="0"/>
        <u val="none"/>
        <vertAlign val="baseline"/>
        <sz val="12"/>
        <color theme="0"/>
        <name val="Times New Roman"/>
        <scheme val="none"/>
      </font>
      <numFmt numFmtId="0" formatCode="General"/>
      <fill>
        <patternFill patternType="solid">
          <fgColor theme="4"/>
          <bgColor theme="4"/>
        </patternFill>
      </fill>
      <alignment horizontal="general" vertical="bottom" textRotation="0" wrapText="0" indent="0" justifyLastLine="0" shrinkToFit="0" readingOrder="0"/>
      <border diagonalUp="0" diagonalDown="0" outline="0">
        <left/>
        <right style="thin">
          <color theme="0"/>
        </right>
        <top style="thick">
          <color theme="0"/>
        </top>
        <bottom/>
      </border>
    </dxf>
    <dxf>
      <font>
        <strike val="0"/>
        <outline val="0"/>
        <shadow val="0"/>
        <u val="none"/>
        <vertAlign val="baseline"/>
        <sz val="12"/>
        <color indexed="8"/>
        <name val="Times New Roman"/>
        <scheme val="none"/>
      </font>
    </dxf>
    <dxf>
      <font>
        <strike val="0"/>
        <outline val="0"/>
        <shadow val="0"/>
        <u val="none"/>
        <vertAlign val="baseline"/>
        <sz val="12"/>
        <color theme="1"/>
        <name val="Times"/>
        <scheme val="none"/>
      </font>
    </dxf>
    <dxf>
      <font>
        <strike val="0"/>
        <outline val="0"/>
        <shadow val="0"/>
        <u val="none"/>
        <vertAlign val="baseline"/>
        <sz val="12"/>
        <color theme="1"/>
        <name val="Times"/>
        <scheme val="none"/>
      </font>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drawings/_rels/drawing1.xml.rels><?xml version="1.0" encoding="UTF-8" standalone="yes"?><Relationships xmlns="http://schemas.openxmlformats.org/package/2006/relationships"><Relationship Id="rId1" Type="http://schemas.openxmlformats.org/officeDocument/2006/relationships/image" Target="../media/image1.jpeg"/></Relationships>
</file>

<file path=xl/drawings/_rels/drawing2.xml.rels><?xml version="1.0" encoding="UTF-8" standalone="yes"?><Relationships xmlns="http://schemas.openxmlformats.org/package/2006/relationships"><Relationship Id="rId1" Type="http://schemas.openxmlformats.org/officeDocument/2006/relationships/image" Target="../media/image2.jpeg"/></Relationships>
</file>

<file path=xl/drawings/_rels/drawing3.xml.rels><?xml version="1.0" encoding="UTF-8" standalone="yes"?><Relationships xmlns="http://schemas.openxmlformats.org/package/2006/relationships"><Relationship Id="rId1" Type="http://schemas.openxmlformats.org/officeDocument/2006/relationships/image" Target="../media/image2.jpeg"/></Relationships>
</file>

<file path=xl/drawings/_rels/drawing4.xml.rels><?xml version="1.0" encoding="UTF-8" standalone="yes"?><Relationships xmlns="http://schemas.openxmlformats.org/package/2006/relationships"><Relationship Id="rId1" Type="http://schemas.openxmlformats.org/officeDocument/2006/relationships/image" Target="../media/image2.jpeg"/></Relationships>
</file>

<file path=xl/drawings/_rels/drawing5.xml.rels><?xml version="1.0" encoding="UTF-8" standalone="yes"?><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0</xdr:col>
      <xdr:colOff>2</xdr:colOff>
      <xdr:row>0</xdr:row>
      <xdr:rowOff>2</xdr:rowOff>
    </xdr:from>
    <xdr:to>
      <xdr:col>11</xdr:col>
      <xdr:colOff>228600</xdr:colOff>
      <xdr:row>68</xdr:row>
      <xdr:rowOff>1096</xdr:rowOff>
    </xdr:to>
    <xdr:pic>
      <xdr:nvPicPr>
        <xdr:cNvPr id="2" name="图片 1" descr="2015考试日历.jpg"/>
        <xdr:cNvPicPr>
          <a:picLocks noChangeAspect="1"/>
        </xdr:cNvPicPr>
      </xdr:nvPicPr>
      <xdr:blipFill>
        <a:blip xmlns:r="http://schemas.openxmlformats.org/officeDocument/2006/relationships" r:embed="rId1" cstate="print"/>
        <a:stretch>
          <a:fillRect/>
        </a:stretch>
      </xdr:blipFill>
      <xdr:spPr>
        <a:xfrm>
          <a:off x="2" y="2"/>
          <a:ext cx="7772398" cy="1165969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123825</xdr:colOff>
      <xdr:row>0</xdr:row>
      <xdr:rowOff>104775</xdr:rowOff>
    </xdr:from>
    <xdr:to>
      <xdr:col>0</xdr:col>
      <xdr:colOff>1104900</xdr:colOff>
      <xdr:row>1</xdr:row>
      <xdr:rowOff>400050</xdr:rowOff>
    </xdr:to>
    <xdr:pic>
      <xdr:nvPicPr>
        <xdr:cNvPr id="16625" name="图片 1" descr="logo.jp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3825" y="104775"/>
          <a:ext cx="981075" cy="495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161925</xdr:colOff>
      <xdr:row>0</xdr:row>
      <xdr:rowOff>85725</xdr:rowOff>
    </xdr:from>
    <xdr:to>
      <xdr:col>0</xdr:col>
      <xdr:colOff>1162050</xdr:colOff>
      <xdr:row>1</xdr:row>
      <xdr:rowOff>390525</xdr:rowOff>
    </xdr:to>
    <xdr:pic>
      <xdr:nvPicPr>
        <xdr:cNvPr id="17409" name="图片 1" descr="logo.jp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1925" y="85725"/>
          <a:ext cx="1000125" cy="504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123825</xdr:colOff>
      <xdr:row>0</xdr:row>
      <xdr:rowOff>76200</xdr:rowOff>
    </xdr:from>
    <xdr:to>
      <xdr:col>0</xdr:col>
      <xdr:colOff>1114425</xdr:colOff>
      <xdr:row>2</xdr:row>
      <xdr:rowOff>54428</xdr:rowOff>
    </xdr:to>
    <xdr:pic>
      <xdr:nvPicPr>
        <xdr:cNvPr id="19695" name="图片 1" descr="logo.jp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3825" y="76200"/>
          <a:ext cx="990600" cy="504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85725</xdr:colOff>
      <xdr:row>0</xdr:row>
      <xdr:rowOff>76200</xdr:rowOff>
    </xdr:from>
    <xdr:to>
      <xdr:col>0</xdr:col>
      <xdr:colOff>1104900</xdr:colOff>
      <xdr:row>1</xdr:row>
      <xdr:rowOff>390525</xdr:rowOff>
    </xdr:to>
    <xdr:pic>
      <xdr:nvPicPr>
        <xdr:cNvPr id="21743" name="图片 1" descr="logo.jp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5725" y="76200"/>
          <a:ext cx="1019175" cy="514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Relationships xmlns="http://schemas.openxmlformats.org/package/2006/relationships"><Relationship Id="rId1" Type="http://schemas.openxmlformats.org/officeDocument/2006/relationships/externalLinkPath" Target="old/033115%20Job%20Diary%20v5%20from%20Be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15 Exam Calendar"/>
      <sheetName val="Q1"/>
      <sheetName val="Q2"/>
      <sheetName val="Q3"/>
      <sheetName val="Q4"/>
      <sheetName val="Students Information Tracking"/>
      <sheetName val="Workload Summary"/>
    </sheetNames>
    <sheetDataSet>
      <sheetData sheetId="0"/>
      <sheetData sheetId="1"/>
      <sheetData sheetId="2"/>
      <sheetData sheetId="3"/>
      <sheetData sheetId="4"/>
      <sheetData sheetId="5"/>
      <sheetData sheetId="6">
        <row r="1226">
          <cell r="F1226">
            <v>0</v>
          </cell>
          <cell r="G1226">
            <v>0</v>
          </cell>
        </row>
      </sheetData>
    </sheetDataSet>
  </externalBook>
</externalLink>
</file>

<file path=xl/tables/table1.xml><?xml version="1.0" encoding="utf-8"?>
<table xmlns="http://schemas.openxmlformats.org/spreadsheetml/2006/main" id="1" name="表格1_39" displayName="表格1_39" ref="A3:P1170" totalsRowShown="0" headerRowDxfId="97" dataDxfId="96">
  <autoFilter ref="A3:P1170">
    <filterColumn colId="2">
      <filters>
        <filter val="Huiting Zhou"/>
      </filters>
    </filterColumn>
  </autoFilter>
  <sortState ref="A4:P1170">
    <sortCondition ref="E3:E1170"/>
  </sortState>
  <tableColumns count="16">
    <tableColumn id="1" name="Specialist" dataDxfId="95" totalsRowDxfId="94" dataCellStyle="普通 3 3"/>
    <tableColumn id="10" name="Student's ID" dataDxfId="93" totalsRowDxfId="92" dataCellStyle="普通 3 3"/>
    <tableColumn id="2" name="Student's Name" dataDxfId="91" totalsRowDxfId="90" dataCellStyle="Normal 2"/>
    <tableColumn id="9" name="Consultant" dataDxfId="89" totalsRowDxfId="88" dataCellStyle="普通 3 3"/>
    <tableColumn id="7" name="Date Received" dataDxfId="87" totalsRowDxfId="86" dataCellStyle="普通 3 3"/>
    <tableColumn id="8" name="Date replied" dataDxfId="85" totalsRowDxfId="84" dataCellStyle="普通 3 3"/>
    <tableColumn id="3" name="No. of Articles" dataDxfId="83" totalsRowDxfId="82" dataCellStyle="普通 3 3"/>
    <tableColumn id="15" name="No. of Words" dataDxfId="81" totalsRowDxfId="80" dataCellStyle="普通 3 3"/>
    <tableColumn id="4" name="Base" dataDxfId="79" totalsRowDxfId="78"/>
    <tableColumn id="13" name="Weekend/Holiday" dataDxfId="77" totalsRowDxfId="76" dataCellStyle="普通 3 3"/>
    <tableColumn id="14" name="Bonus 1" dataDxfId="75" totalsRowDxfId="74" dataCellStyle="普通 3 2"/>
    <tableColumn id="12" name="Student's Evaluation" dataDxfId="73" totalsRowDxfId="72" dataCellStyle="普通 3 3"/>
    <tableColumn id="11" name="Bonus 2" dataDxfId="71" totalsRowDxfId="70" dataCellStyle="普通 3 2"/>
    <tableColumn id="16" name="Editing Hours" dataDxfId="69" totalsRowDxfId="68" dataCellStyle="普通 3 3"/>
    <tableColumn id="6" name="Hours(including non-editing work)" dataDxfId="67" totalsRowDxfId="66" dataCellStyle="普通 3 3"/>
    <tableColumn id="5" name="Key words of Article" dataDxfId="65" totalsRowDxfId="64" dataCellStyle="普通 2"/>
  </tableColumns>
  <tableStyleInfo name="TableStyleMedium9" showFirstColumn="0" showLastColumn="0" showRowStripes="1" showColumnStripes="0"/>
</table>
</file>

<file path=xl/tables/table2.xml><?xml version="1.0" encoding="utf-8"?>
<table xmlns="http://schemas.openxmlformats.org/spreadsheetml/2006/main" id="5" name="Table296" displayName="Table296" ref="A1216:K1255" totalsRowShown="0" headerRowDxfId="63" headerRowBorderDxfId="62" tableBorderDxfId="61" totalsRowBorderDxfId="60">
  <autoFilter ref="A1216:K1255"/>
  <tableColumns count="11">
    <tableColumn id="1" name="Specialist" dataDxfId="59"/>
    <tableColumn id="2" name="Office" dataDxfId="58"/>
    <tableColumn id="3" name="Current Level" dataDxfId="57"/>
    <tableColumn id="4" name="Calculation Date" dataDxfId="56"/>
    <tableColumn id="5" name="Number of Article" dataDxfId="55"/>
    <tableColumn id="6" name="Total Word Count this period" dataDxfId="54"/>
    <tableColumn id="7" name="Total Editing Hours this period" dataDxfId="53"/>
    <tableColumn id="8" name="Total Hours this period(Incl. Non-editing Work)" dataDxfId="52"/>
    <tableColumn id="9" name="Word/Hour this period" dataDxfId="51"/>
    <tableColumn id="10" name="Word/Hour Last period" dataDxfId="50"/>
    <tableColumn id="11" name="Word/Hour AVERAGE" dataDxfId="49"/>
  </tableColumns>
  <tableStyleInfo name="TableStyleMedium3" showFirstColumn="0" showLastColumn="0" showRowStripes="1" showColumnStripes="0"/>
</table>
</file>

<file path=xl/tables/table3.xml><?xml version="1.0" encoding="utf-8"?>
<table xmlns="http://schemas.openxmlformats.org/spreadsheetml/2006/main" id="3" name="表格1_394" displayName="表格1_394" ref="A3:P1170" totalsRowShown="0" headerRowDxfId="48" dataDxfId="47">
  <autoFilter ref="A3:P1170"/>
  <tableColumns count="16">
    <tableColumn id="1" name="Specialist" dataDxfId="46" totalsRowDxfId="45" dataCellStyle="普通 3 3"/>
    <tableColumn id="10" name="Student's ID" dataDxfId="44" totalsRowDxfId="43" dataCellStyle="普通 3 3"/>
    <tableColumn id="2" name="Student's Name" dataDxfId="42" totalsRowDxfId="41" dataCellStyle="Normal 2"/>
    <tableColumn id="9" name="Consultant" dataDxfId="40" totalsRowDxfId="39" dataCellStyle="普通 3 3"/>
    <tableColumn id="7" name="Date Received" dataDxfId="38" totalsRowDxfId="37" dataCellStyle="普通 3 3"/>
    <tableColumn id="8" name="Date replied" dataDxfId="36" totalsRowDxfId="35" dataCellStyle="普通 3 3"/>
    <tableColumn id="3" name="No. of Articles" dataDxfId="34" totalsRowDxfId="33" dataCellStyle="普通 3 3"/>
    <tableColumn id="15" name="No. of Words" dataDxfId="32" totalsRowDxfId="31" dataCellStyle="普通 3 3"/>
    <tableColumn id="4" name="Base" dataDxfId="30" totalsRowDxfId="29"/>
    <tableColumn id="13" name="Weekend/Holiday" dataDxfId="28" totalsRowDxfId="27" dataCellStyle="普通 3 3"/>
    <tableColumn id="14" name="Bonus 1" dataDxfId="26" totalsRowDxfId="25" dataCellStyle="普通 3 2">
      <calculatedColumnFormula>IF(ISBLANK(J4),"0",IF('Workload Summary1'!$J4="H",'Workload Summary1'!$I4*2,'Workload Summary1'!$I4*1))</calculatedColumnFormula>
    </tableColumn>
    <tableColumn id="12" name="Student's Evaluation" dataDxfId="24" totalsRowDxfId="23" dataCellStyle="普通 3 3"/>
    <tableColumn id="11" name="Bonus 2" dataDxfId="22" totalsRowDxfId="21" dataCellStyle="普通 3 2">
      <calculatedColumnFormula>IF('Workload Summary1'!$L4="Y",'Workload Summary1'!$I4,0)</calculatedColumnFormula>
    </tableColumn>
    <tableColumn id="16" name="Editing Hours" dataDxfId="20" totalsRowDxfId="19" dataCellStyle="普通 3 3"/>
    <tableColumn id="6" name="Hours(including non-editing work)" dataDxfId="18" totalsRowDxfId="17" dataCellStyle="普通 3 3"/>
    <tableColumn id="5" name="Key words of Article" dataDxfId="16" totalsRowDxfId="15" dataCellStyle="普通 2"/>
  </tableColumns>
  <tableStyleInfo name="TableStyleMedium9" showFirstColumn="0" showLastColumn="0" showRowStripes="1" showColumnStripes="0"/>
</table>
</file>

<file path=xl/tables/table4.xml><?xml version="1.0" encoding="utf-8"?>
<table xmlns="http://schemas.openxmlformats.org/spreadsheetml/2006/main" id="4" name="Table295" displayName="Table295" ref="A1189:K1201" totalsRowShown="0" headerRowDxfId="14" headerRowBorderDxfId="13" tableBorderDxfId="12" totalsRowBorderDxfId="11">
  <autoFilter ref="A1189:K1201"/>
  <tableColumns count="11">
    <tableColumn id="1" name="Specialist" dataDxfId="10"/>
    <tableColumn id="2" name="Office" dataDxfId="9"/>
    <tableColumn id="3" name="Current Level" dataDxfId="8"/>
    <tableColumn id="4" name="Calculation Date" dataDxfId="7"/>
    <tableColumn id="5" name="Number of Article" dataDxfId="6"/>
    <tableColumn id="6" name="Total Word Count this period" dataDxfId="5"/>
    <tableColumn id="7" name="Total Editing Hours this period" dataDxfId="4"/>
    <tableColumn id="8" name="Total Hours this period(Incl. Non-editing Work)" dataDxfId="3"/>
    <tableColumn id="9" name="Word/Hour this period" dataDxfId="2"/>
    <tableColumn id="10" name="Word/Hour Last period" dataDxfId="1"/>
    <tableColumn id="11" name="Word/Hour AVERAGE" dataDxfId="0"/>
  </tableColumns>
  <tableStyleInfo name="TableStyleMedium3" showFirstColumn="0" showLastColumn="0" showRowStripes="1" showColumnStripes="0"/>
</table>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100000">
              <a:srgbClr val="9CBEE0"/>
            </a:gs>
            <a:gs pos="0">
              <a:srgbClr val="BBD5F0"/>
            </a:gs>
          </a:gsLst>
          <a:lin ang="5400000" scaled="0"/>
        </a:gradFill>
        <a:ln w="15875" cap="flat" cmpd="sng" algn="ctr">
          <a:solidFill>
            <a:srgbClr val="739CC3"/>
          </a:solidFill>
          <a:prstDash val="solid"/>
          <a:miter lim="200000"/>
        </a:ln>
      </a:spPr>
      <a:bodyPr/>
      <a:lstStyle/>
    </a:spDef>
  </a:objectDefaults>
  <a:extraClrSchemeLst/>
</a:theme>
</file>

<file path=xl/worksheets/_rels/sheet1.xml.rels><?xml version="1.0" encoding="UTF-8" standalone="yes"?><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7.xml.rels><?xml version="1.0" encoding="UTF-8" standalone="yes"?><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s>
</file>

<file path=xl/worksheets/_rels/sheet8.xml.rels><?xml version="1.0" encoding="UTF-8" standalone="yes"?><Relationships xmlns="http://schemas.openxmlformats.org/package/2006/relationships"><Relationship Id="rId2" Type="http://schemas.openxmlformats.org/officeDocument/2006/relationships/table" Target="../tables/table4.xml"/><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Views>
    <sheetView workbookViewId="0">
      <selection activeCell="G80" sqref="G80"/>
    </sheetView>
  </sheetViews>
  <sheetFormatPr defaultColWidth="8.875" defaultRowHeight="13.5"/>
  <sheetData/>
  <phoneticPr fontId="10" type="noConversion"/>
  <pageMargins left="0.7" right="0.7" top="0.75" bottom="0.75" header="0.3" footer="0.3"/>
  <headerFooter/>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6"/>
  <sheetViews>
    <sheetView topLeftCell="B148" workbookViewId="0">
      <selection activeCell="D166" sqref="D166"/>
    </sheetView>
  </sheetViews>
  <sheetFormatPr defaultColWidth="9" defaultRowHeight="13.5"/>
  <cols>
    <col min="1" max="1" width="23.375" customWidth="1"/>
    <col min="2" max="2" width="64.375" customWidth="1" style="74"/>
    <col min="3" max="3" width="49.625" customWidth="1" style="74"/>
    <col min="4" max="4" width="80.875" customWidth="1" style="74"/>
    <col min="5" max="5" width="59.875" customWidth="1" style="74"/>
    <col min="6" max="6" width="66.875" customWidth="1" style="74"/>
    <col min="7" max="7" width="23.375" customWidth="1" style="74"/>
  </cols>
  <sheetData>
    <row r="1" s="72" customFormat="1">
      <c r="A1" s="391" t="s">
        <v>19</v>
      </c>
      <c r="B1" s="391"/>
      <c r="C1" s="391"/>
      <c r="D1" s="391"/>
      <c r="E1" s="391"/>
      <c r="F1" s="391"/>
      <c r="G1" s="391"/>
    </row>
    <row r="2" ht="37.5" customHeight="1" s="72" customFormat="1">
      <c r="A2" s="391"/>
      <c r="B2" s="391"/>
      <c r="C2" s="391"/>
      <c r="D2" s="391"/>
      <c r="E2" s="391"/>
      <c r="F2" s="391"/>
      <c r="G2" s="391"/>
    </row>
    <row r="3" ht="37.5" customHeight="1" s="72" customFormat="1">
      <c r="A3" s="390" t="s">
        <v>20</v>
      </c>
      <c r="B3" s="390"/>
      <c r="C3" s="390"/>
      <c r="D3" s="390"/>
      <c r="E3" s="390"/>
      <c r="F3" s="390"/>
      <c r="G3" s="390"/>
    </row>
    <row r="4">
      <c r="A4" s="75"/>
      <c r="B4" s="76"/>
      <c r="C4" s="76"/>
      <c r="D4" s="76"/>
      <c r="E4" s="76">
        <v>42005</v>
      </c>
      <c r="F4" s="76">
        <v>42006</v>
      </c>
      <c r="G4" s="76">
        <v>42007</v>
      </c>
      <c r="H4" s="86"/>
    </row>
    <row r="5">
      <c r="A5" s="77"/>
      <c r="B5" s="75"/>
      <c r="C5" s="75"/>
      <c r="D5" s="75"/>
      <c r="E5" s="78" t="s">
        <v>3</v>
      </c>
      <c r="F5" s="78" t="s">
        <v>4</v>
      </c>
      <c r="G5" s="78" t="s">
        <v>5</v>
      </c>
    </row>
    <row r="6" s="73" customFormat="1">
      <c r="A6" s="80"/>
      <c r="B6" s="81"/>
      <c r="C6" s="81"/>
      <c r="D6" s="81"/>
      <c r="E6" s="89" t="s">
        <v>21</v>
      </c>
      <c r="F6" s="81" t="s">
        <v>22</v>
      </c>
      <c r="G6" s="82" t="s">
        <v>23</v>
      </c>
    </row>
    <row r="7" s="73" customFormat="1">
      <c r="A7" s="80"/>
      <c r="B7" s="81"/>
      <c r="C7" s="81"/>
      <c r="D7" s="81"/>
      <c r="E7" s="81"/>
      <c r="F7" s="81"/>
      <c r="G7" s="82"/>
    </row>
    <row r="8" s="73" customFormat="1">
      <c r="A8" s="80"/>
      <c r="B8" s="81"/>
      <c r="C8" s="81"/>
      <c r="D8" s="81"/>
      <c r="E8" s="81"/>
      <c r="F8" s="81"/>
      <c r="G8" s="82"/>
    </row>
    <row r="9" s="73" customFormat="1">
      <c r="A9" s="80"/>
      <c r="B9" s="81"/>
      <c r="C9" s="81"/>
      <c r="D9" s="81"/>
      <c r="E9" s="81"/>
      <c r="F9" s="81"/>
      <c r="G9" s="82"/>
    </row>
    <row r="10" s="73" customFormat="1">
      <c r="A10" s="80"/>
      <c r="B10" s="81"/>
      <c r="C10" s="81"/>
      <c r="D10" s="81"/>
      <c r="E10" s="81"/>
      <c r="F10" s="81"/>
      <c r="G10" s="82"/>
    </row>
    <row r="11" s="73" customFormat="1">
      <c r="A11" s="80"/>
      <c r="B11" s="81"/>
      <c r="C11" s="81"/>
      <c r="D11" s="81"/>
      <c r="E11" s="81"/>
      <c r="F11" s="81"/>
      <c r="G11" s="82"/>
    </row>
    <row r="12" s="73" customFormat="1">
      <c r="A12" s="80"/>
      <c r="B12" s="81"/>
      <c r="C12" s="81"/>
      <c r="D12" s="81"/>
      <c r="E12" s="81"/>
      <c r="F12" s="81"/>
      <c r="G12" s="82"/>
    </row>
    <row r="13" s="73" customFormat="1">
      <c r="A13" s="80"/>
      <c r="B13" s="81"/>
      <c r="C13" s="81"/>
      <c r="D13" s="81"/>
      <c r="E13" s="81"/>
      <c r="F13" s="81"/>
      <c r="G13" s="82"/>
    </row>
    <row r="14" s="73" customFormat="1">
      <c r="A14" s="80"/>
      <c r="B14" s="81"/>
      <c r="C14" s="81"/>
      <c r="D14" s="81"/>
      <c r="E14" s="81"/>
      <c r="F14" s="81"/>
      <c r="G14" s="82"/>
    </row>
    <row r="15" s="73" customFormat="1">
      <c r="A15" s="80"/>
      <c r="B15" s="81"/>
      <c r="C15" s="81"/>
      <c r="D15" s="81"/>
      <c r="E15" s="81"/>
      <c r="F15" s="81"/>
      <c r="G15" s="82"/>
    </row>
    <row r="16">
      <c r="A16" s="76">
        <v>42008</v>
      </c>
      <c r="B16" s="76">
        <v>42009</v>
      </c>
      <c r="C16" s="76">
        <v>42010</v>
      </c>
      <c r="D16" s="76">
        <v>42011</v>
      </c>
      <c r="E16" s="76">
        <v>42012</v>
      </c>
      <c r="F16" s="76">
        <v>42013</v>
      </c>
      <c r="G16" s="76">
        <v>42014</v>
      </c>
      <c r="H16" s="86"/>
    </row>
    <row r="17">
      <c r="A17" s="77" t="s">
        <v>7</v>
      </c>
      <c r="B17" s="75" t="s">
        <v>8</v>
      </c>
      <c r="C17" s="75" t="s">
        <v>9</v>
      </c>
      <c r="D17" s="78" t="s">
        <v>2</v>
      </c>
      <c r="E17" s="78" t="s">
        <v>3</v>
      </c>
      <c r="F17" s="75" t="s">
        <v>4</v>
      </c>
      <c r="G17" s="79" t="s">
        <v>5</v>
      </c>
    </row>
    <row r="18" s="73" customFormat="1">
      <c r="A18" s="81"/>
      <c r="B18" s="81" t="s">
        <v>24</v>
      </c>
      <c r="D18" s="81" t="s">
        <v>10</v>
      </c>
      <c r="E18" s="81"/>
      <c r="F18" s="81" t="s">
        <v>25</v>
      </c>
      <c r="G18" s="82" t="s">
        <v>26</v>
      </c>
    </row>
    <row r="19" s="73" customFormat="1">
      <c r="A19" s="81"/>
      <c r="B19" s="81" t="s">
        <v>27</v>
      </c>
      <c r="C19" s="81"/>
      <c r="D19" s="81"/>
      <c r="E19" s="81"/>
      <c r="F19" s="81" t="s">
        <v>28</v>
      </c>
      <c r="G19" s="82" t="s">
        <v>29</v>
      </c>
    </row>
    <row r="20" s="73" customFormat="1">
      <c r="A20" s="81"/>
      <c r="B20" s="81" t="s">
        <v>30</v>
      </c>
      <c r="C20" s="81"/>
      <c r="D20" s="81"/>
      <c r="E20" s="81"/>
      <c r="F20" s="258" t="s">
        <v>31</v>
      </c>
      <c r="G20" s="82"/>
    </row>
    <row r="21" s="73" customFormat="1">
      <c r="A21" s="81"/>
      <c r="B21" s="81" t="s">
        <v>32</v>
      </c>
      <c r="C21" s="81"/>
      <c r="D21" s="81"/>
      <c r="E21" s="81"/>
      <c r="F21" s="81" t="s">
        <v>33</v>
      </c>
      <c r="G21" s="82"/>
    </row>
    <row r="22" s="73" customFormat="1">
      <c r="A22" s="81"/>
      <c r="B22" s="81" t="s">
        <v>34</v>
      </c>
      <c r="C22" s="81"/>
      <c r="D22" s="81"/>
      <c r="E22" s="81"/>
      <c r="F22" s="81"/>
      <c r="G22" s="82"/>
    </row>
    <row r="23" s="73" customFormat="1">
      <c r="A23" s="81"/>
      <c r="B23" s="81" t="s">
        <v>35</v>
      </c>
      <c r="C23" s="81"/>
      <c r="D23" s="81"/>
      <c r="E23" s="81"/>
      <c r="F23" s="81"/>
      <c r="G23" s="82"/>
    </row>
    <row r="24" s="73" customFormat="1">
      <c r="A24" s="81"/>
      <c r="B24" s="81"/>
      <c r="C24" s="81"/>
      <c r="D24" s="81"/>
      <c r="E24" s="81"/>
      <c r="F24" s="81"/>
      <c r="G24" s="82"/>
    </row>
    <row r="25" s="73" customFormat="1">
      <c r="A25" s="81"/>
      <c r="B25" s="81"/>
      <c r="C25" s="81"/>
      <c r="D25" s="81"/>
      <c r="E25" s="81"/>
      <c r="F25" s="81"/>
      <c r="G25" s="82"/>
    </row>
    <row r="26" s="73" customFormat="1">
      <c r="A26" s="81"/>
      <c r="B26" s="81"/>
      <c r="C26" s="81"/>
      <c r="D26" s="81"/>
      <c r="E26" s="81"/>
      <c r="F26" s="81"/>
      <c r="G26" s="82"/>
    </row>
    <row r="27" s="73" customFormat="1">
      <c r="A27" s="84"/>
      <c r="B27" s="84"/>
      <c r="C27" s="84"/>
      <c r="D27" s="84"/>
      <c r="E27" s="84"/>
      <c r="F27" s="84"/>
      <c r="G27" s="85"/>
    </row>
    <row r="28">
      <c r="A28" s="76">
        <v>42015</v>
      </c>
      <c r="B28" s="76">
        <v>42016</v>
      </c>
      <c r="C28" s="76">
        <v>42017</v>
      </c>
      <c r="D28" s="76">
        <v>42018</v>
      </c>
      <c r="E28" s="76">
        <v>42019</v>
      </c>
      <c r="F28" s="76">
        <v>42020</v>
      </c>
      <c r="G28" s="76">
        <v>42021</v>
      </c>
      <c r="H28" s="86"/>
    </row>
    <row r="29">
      <c r="A29" s="77" t="s">
        <v>7</v>
      </c>
      <c r="B29" s="75" t="s">
        <v>8</v>
      </c>
      <c r="C29" s="75" t="s">
        <v>9</v>
      </c>
      <c r="D29" s="78" t="s">
        <v>2</v>
      </c>
      <c r="E29" s="78" t="s">
        <v>3</v>
      </c>
      <c r="F29" s="75" t="s">
        <v>4</v>
      </c>
      <c r="G29" s="79" t="s">
        <v>5</v>
      </c>
    </row>
    <row r="30" s="73" customFormat="1">
      <c r="A30" s="81" t="s">
        <v>36</v>
      </c>
      <c r="B30" s="259" t="s">
        <v>37</v>
      </c>
      <c r="C30" s="259" t="s">
        <v>38</v>
      </c>
      <c r="D30" s="81" t="s">
        <v>39</v>
      </c>
      <c r="E30" s="259" t="s">
        <v>40</v>
      </c>
      <c r="F30" s="272" t="s">
        <v>41</v>
      </c>
      <c r="G30" s="273" t="s">
        <v>42</v>
      </c>
    </row>
    <row r="31" s="73" customFormat="1">
      <c r="A31" s="81"/>
      <c r="B31" s="259" t="s">
        <v>43</v>
      </c>
      <c r="C31" s="259" t="s">
        <v>44</v>
      </c>
      <c r="D31" s="81" t="s">
        <v>45</v>
      </c>
      <c r="E31" s="259" t="s">
        <v>46</v>
      </c>
      <c r="F31" s="89"/>
      <c r="G31" s="273" t="s">
        <v>47</v>
      </c>
    </row>
    <row r="32" s="73" customFormat="1">
      <c r="A32" s="81"/>
      <c r="B32" s="259" t="s">
        <v>48</v>
      </c>
      <c r="C32" s="259" t="s">
        <v>49</v>
      </c>
      <c r="D32" s="81" t="s">
        <v>50</v>
      </c>
      <c r="E32" s="259" t="s">
        <v>51</v>
      </c>
      <c r="F32" s="89"/>
      <c r="G32" s="87"/>
    </row>
    <row r="33" s="73" customFormat="1">
      <c r="A33" s="81"/>
      <c r="B33" s="81"/>
      <c r="C33" s="89"/>
      <c r="D33" s="89"/>
      <c r="E33" s="89"/>
      <c r="F33" s="89"/>
      <c r="G33" s="87"/>
    </row>
    <row r="34" s="73" customFormat="1">
      <c r="A34" s="81"/>
      <c r="B34" s="81"/>
      <c r="C34" s="89"/>
      <c r="D34" s="89"/>
      <c r="E34" s="89"/>
      <c r="F34" s="89"/>
      <c r="G34" s="87"/>
    </row>
    <row r="35" s="73" customFormat="1">
      <c r="A35" s="81"/>
      <c r="B35" s="81"/>
      <c r="C35" s="89"/>
      <c r="D35" s="89"/>
      <c r="E35" s="89"/>
      <c r="F35" s="89"/>
      <c r="G35" s="87"/>
    </row>
    <row r="36" s="73" customFormat="1">
      <c r="A36" s="81"/>
      <c r="B36" s="81"/>
      <c r="C36" s="89"/>
      <c r="D36" s="89"/>
      <c r="E36" s="89"/>
      <c r="F36" s="89"/>
      <c r="G36" s="87"/>
    </row>
    <row r="37" s="73" customFormat="1">
      <c r="A37" s="81"/>
      <c r="B37" s="81"/>
      <c r="C37" s="89"/>
      <c r="D37" s="89"/>
      <c r="E37" s="89"/>
      <c r="F37" s="89"/>
      <c r="G37" s="87"/>
    </row>
    <row r="38" s="73" customFormat="1">
      <c r="A38" s="81"/>
      <c r="B38" s="81"/>
      <c r="C38" s="89"/>
      <c r="D38" s="89"/>
      <c r="E38" s="89"/>
      <c r="F38" s="89"/>
      <c r="G38" s="87"/>
    </row>
    <row r="39" s="73" customFormat="1">
      <c r="A39" s="84"/>
      <c r="B39" s="84"/>
      <c r="C39" s="90"/>
      <c r="D39" s="90"/>
      <c r="E39" s="90"/>
      <c r="F39" s="90"/>
      <c r="G39" s="91"/>
    </row>
    <row r="40">
      <c r="A40" s="76">
        <v>42022</v>
      </c>
      <c r="B40" s="76">
        <v>42023</v>
      </c>
      <c r="C40" s="76">
        <v>42024</v>
      </c>
      <c r="D40" s="76">
        <v>42025</v>
      </c>
      <c r="E40" s="76">
        <v>42026</v>
      </c>
      <c r="F40" s="76">
        <v>42027</v>
      </c>
      <c r="G40" s="76">
        <v>42028</v>
      </c>
      <c r="H40" s="86"/>
    </row>
    <row r="41">
      <c r="A41" s="77" t="s">
        <v>7</v>
      </c>
      <c r="B41" s="75" t="s">
        <v>8</v>
      </c>
      <c r="C41" s="75" t="s">
        <v>9</v>
      </c>
      <c r="D41" s="78" t="s">
        <v>2</v>
      </c>
      <c r="E41" s="78" t="s">
        <v>3</v>
      </c>
      <c r="F41" s="75" t="s">
        <v>4</v>
      </c>
      <c r="G41" s="79" t="s">
        <v>5</v>
      </c>
    </row>
    <row r="42" s="73" customFormat="1">
      <c r="A42" s="274" t="s">
        <v>52</v>
      </c>
      <c r="B42" s="81" t="s">
        <v>53</v>
      </c>
      <c r="C42" s="81"/>
      <c r="D42" s="81" t="s">
        <v>11</v>
      </c>
      <c r="E42" s="99" t="s">
        <v>12</v>
      </c>
      <c r="F42" s="274" t="s">
        <v>54</v>
      </c>
      <c r="G42" s="82"/>
    </row>
    <row r="43" s="73" customFormat="1">
      <c r="A43" s="274" t="s">
        <v>55</v>
      </c>
      <c r="B43" s="274" t="s">
        <v>56</v>
      </c>
      <c r="C43" s="274" t="s">
        <v>57</v>
      </c>
      <c r="D43" s="274" t="s">
        <v>58</v>
      </c>
      <c r="E43" s="274" t="s">
        <v>59</v>
      </c>
      <c r="F43" s="274" t="s">
        <v>60</v>
      </c>
      <c r="G43" s="82"/>
    </row>
    <row r="44" s="73" customFormat="1">
      <c r="A44" s="274" t="s">
        <v>61</v>
      </c>
      <c r="B44" s="274" t="s">
        <v>62</v>
      </c>
      <c r="C44" s="274" t="s">
        <v>63</v>
      </c>
      <c r="D44" s="274" t="s">
        <v>64</v>
      </c>
      <c r="E44" s="274" t="s">
        <v>65</v>
      </c>
      <c r="F44" s="81"/>
      <c r="G44" s="82"/>
    </row>
    <row r="45" s="73" customFormat="1">
      <c r="A45" s="275" t="s">
        <v>66</v>
      </c>
      <c r="B45" s="274" t="s">
        <v>67</v>
      </c>
      <c r="C45" s="274" t="s">
        <v>68</v>
      </c>
      <c r="D45" s="81"/>
      <c r="E45" s="274" t="s">
        <v>69</v>
      </c>
      <c r="F45" s="81"/>
      <c r="G45" s="82"/>
    </row>
    <row r="46" s="73" customFormat="1">
      <c r="A46" s="274" t="s">
        <v>70</v>
      </c>
      <c r="B46" s="274" t="s">
        <v>71</v>
      </c>
      <c r="C46" s="81"/>
      <c r="D46" s="81"/>
      <c r="E46" s="274" t="s">
        <v>72</v>
      </c>
      <c r="F46" s="81"/>
      <c r="G46" s="82"/>
    </row>
    <row r="47" s="73" customFormat="1">
      <c r="A47" s="274" t="s">
        <v>73</v>
      </c>
      <c r="B47" s="81"/>
      <c r="C47" s="81"/>
      <c r="D47" s="81"/>
      <c r="E47" s="274" t="s">
        <v>74</v>
      </c>
      <c r="F47" s="81"/>
      <c r="G47" s="82"/>
    </row>
    <row r="48" s="73" customFormat="1">
      <c r="A48" s="81"/>
      <c r="B48" s="81"/>
      <c r="C48" s="81"/>
      <c r="D48" s="81"/>
      <c r="E48" s="274" t="s">
        <v>75</v>
      </c>
      <c r="F48" s="81"/>
      <c r="G48" s="82"/>
    </row>
    <row r="49" s="73" customFormat="1">
      <c r="A49" s="81"/>
      <c r="B49" s="81"/>
      <c r="C49" s="81"/>
      <c r="D49" s="81"/>
      <c r="E49" s="81"/>
      <c r="F49" s="81"/>
      <c r="G49" s="82"/>
    </row>
    <row r="50" s="73" customFormat="1">
      <c r="A50" s="81"/>
      <c r="B50" s="81"/>
      <c r="C50" s="81"/>
      <c r="D50" s="81"/>
      <c r="E50" s="81"/>
      <c r="F50" s="81"/>
      <c r="G50" s="82"/>
    </row>
    <row r="51" s="73" customFormat="1">
      <c r="A51" s="84"/>
      <c r="B51" s="84"/>
      <c r="C51" s="84"/>
      <c r="D51" s="84"/>
      <c r="E51" s="84"/>
      <c r="F51" s="84"/>
      <c r="G51" s="85"/>
    </row>
    <row r="52">
      <c r="A52" s="76">
        <v>42029</v>
      </c>
      <c r="B52" s="76">
        <v>42030</v>
      </c>
      <c r="C52" s="76">
        <v>42031</v>
      </c>
      <c r="D52" s="76">
        <v>42032</v>
      </c>
      <c r="E52" s="76">
        <v>42033</v>
      </c>
      <c r="F52" s="76">
        <v>42034</v>
      </c>
      <c r="G52" s="76">
        <v>42035</v>
      </c>
      <c r="H52" s="86"/>
    </row>
    <row r="53">
      <c r="A53" s="77" t="s">
        <v>7</v>
      </c>
      <c r="B53" s="75" t="s">
        <v>8</v>
      </c>
      <c r="C53" s="75" t="s">
        <v>9</v>
      </c>
      <c r="D53" s="78" t="s">
        <v>2</v>
      </c>
      <c r="E53" s="78" t="s">
        <v>3</v>
      </c>
      <c r="F53" s="75" t="s">
        <v>4</v>
      </c>
      <c r="G53" s="79" t="s">
        <v>5</v>
      </c>
    </row>
    <row r="54" s="73" customFormat="1">
      <c r="A54" s="274" t="s">
        <v>76</v>
      </c>
      <c r="B54" s="275" t="s">
        <v>77</v>
      </c>
      <c r="C54" s="274" t="s">
        <v>78</v>
      </c>
      <c r="D54" s="274" t="s">
        <v>79</v>
      </c>
      <c r="E54" s="274" t="s">
        <v>80</v>
      </c>
      <c r="F54" s="274" t="s">
        <v>81</v>
      </c>
      <c r="G54" s="274" t="s">
        <v>82</v>
      </c>
    </row>
    <row r="55" s="73" customFormat="1">
      <c r="A55" s="274" t="s">
        <v>83</v>
      </c>
      <c r="B55" s="274" t="s">
        <v>84</v>
      </c>
      <c r="C55" s="274" t="s">
        <v>85</v>
      </c>
      <c r="D55" s="274" t="s">
        <v>86</v>
      </c>
      <c r="E55" s="274" t="s">
        <v>87</v>
      </c>
      <c r="F55" s="274" t="s">
        <v>88</v>
      </c>
      <c r="G55" s="274" t="s">
        <v>89</v>
      </c>
    </row>
    <row r="56" s="73" customFormat="1">
      <c r="A56" s="81"/>
      <c r="B56" s="274" t="s">
        <v>90</v>
      </c>
      <c r="C56" s="274" t="s">
        <v>91</v>
      </c>
      <c r="D56" s="81"/>
      <c r="E56" s="81"/>
      <c r="F56" s="81"/>
      <c r="G56" s="274" t="s">
        <v>92</v>
      </c>
    </row>
    <row r="57" s="73" customFormat="1">
      <c r="A57" s="81"/>
      <c r="B57" s="81"/>
      <c r="C57" s="274" t="s">
        <v>93</v>
      </c>
      <c r="D57" s="81"/>
      <c r="E57" s="81"/>
      <c r="F57" s="81"/>
      <c r="G57" s="81"/>
    </row>
    <row r="58" s="73" customFormat="1">
      <c r="A58" s="81"/>
      <c r="B58" s="81"/>
      <c r="C58" s="81"/>
      <c r="D58" s="81"/>
      <c r="E58" s="81"/>
      <c r="F58" s="81"/>
      <c r="G58" s="81"/>
    </row>
    <row r="59" s="73" customFormat="1">
      <c r="A59" s="81"/>
      <c r="B59" s="81"/>
      <c r="C59" s="81"/>
      <c r="D59" s="81"/>
      <c r="E59" s="81"/>
      <c r="F59" s="81"/>
      <c r="G59" s="81"/>
    </row>
    <row r="60" s="73" customFormat="1">
      <c r="A60" s="81"/>
      <c r="B60" s="81"/>
      <c r="C60" s="81"/>
      <c r="D60" s="81"/>
      <c r="E60" s="81"/>
      <c r="F60" s="81"/>
      <c r="G60" s="81"/>
    </row>
    <row r="61" s="73" customFormat="1">
      <c r="A61" s="81"/>
      <c r="B61" s="81"/>
      <c r="C61" s="81"/>
      <c r="D61" s="81"/>
      <c r="E61" s="81"/>
      <c r="F61" s="81"/>
      <c r="G61" s="81"/>
    </row>
    <row r="62" s="73" customFormat="1">
      <c r="A62" s="81"/>
      <c r="B62" s="81"/>
      <c r="C62" s="81"/>
      <c r="D62" s="81"/>
      <c r="E62" s="81"/>
      <c r="F62" s="81"/>
      <c r="G62" s="81"/>
    </row>
    <row r="63" s="73" customFormat="1">
      <c r="A63" s="84"/>
      <c r="B63" s="84"/>
      <c r="C63" s="84"/>
      <c r="D63" s="84"/>
      <c r="E63" s="84"/>
      <c r="F63" s="84"/>
      <c r="G63" s="84"/>
    </row>
    <row r="64">
      <c r="A64" s="76">
        <v>42036</v>
      </c>
      <c r="B64" s="76">
        <v>42037</v>
      </c>
      <c r="C64" s="76">
        <v>42038</v>
      </c>
      <c r="D64" s="76">
        <v>42039</v>
      </c>
      <c r="E64" s="76">
        <v>42040</v>
      </c>
      <c r="F64" s="76">
        <v>42041</v>
      </c>
      <c r="G64" s="76">
        <v>42042</v>
      </c>
      <c r="H64" s="86"/>
    </row>
    <row r="65">
      <c r="A65" s="77" t="s">
        <v>7</v>
      </c>
      <c r="B65" s="75" t="s">
        <v>8</v>
      </c>
      <c r="C65" s="75" t="s">
        <v>9</v>
      </c>
      <c r="D65" s="78" t="s">
        <v>2</v>
      </c>
      <c r="E65" s="78" t="s">
        <v>3</v>
      </c>
      <c r="F65" s="75" t="s">
        <v>4</v>
      </c>
      <c r="G65" s="79" t="s">
        <v>5</v>
      </c>
    </row>
    <row r="66" s="73" customFormat="1">
      <c r="A66" s="81"/>
      <c r="B66" s="274" t="s">
        <v>94</v>
      </c>
      <c r="C66" s="274" t="s">
        <v>95</v>
      </c>
      <c r="D66" s="274" t="s">
        <v>96</v>
      </c>
      <c r="E66" s="274" t="s">
        <v>97</v>
      </c>
      <c r="F66" s="81"/>
      <c r="G66" s="82"/>
    </row>
    <row r="67" s="73" customFormat="1">
      <c r="A67" s="81"/>
      <c r="B67" s="274" t="s">
        <v>98</v>
      </c>
      <c r="C67" s="274" t="s">
        <v>99</v>
      </c>
      <c r="D67" s="274" t="s">
        <v>100</v>
      </c>
      <c r="E67" s="274" t="s">
        <v>101</v>
      </c>
      <c r="F67" s="81"/>
      <c r="G67" s="82"/>
    </row>
    <row r="68" s="73" customFormat="1">
      <c r="A68" s="81"/>
      <c r="B68" s="274" t="s">
        <v>102</v>
      </c>
      <c r="C68" s="81"/>
      <c r="D68" s="274" t="s">
        <v>103</v>
      </c>
      <c r="E68" s="274" t="s">
        <v>104</v>
      </c>
      <c r="F68" s="81"/>
      <c r="G68" s="82"/>
    </row>
    <row r="69" s="73" customFormat="1">
      <c r="A69" s="81"/>
      <c r="B69" s="81"/>
      <c r="C69" s="81"/>
      <c r="D69" s="81"/>
      <c r="E69" s="81"/>
      <c r="F69" s="81"/>
      <c r="G69" s="82"/>
    </row>
    <row r="70" s="73" customFormat="1">
      <c r="A70" s="81"/>
      <c r="B70" s="81"/>
      <c r="C70" s="81"/>
      <c r="D70" s="81"/>
      <c r="E70" s="81"/>
      <c r="F70" s="81"/>
      <c r="G70" s="82"/>
    </row>
    <row r="71" s="73" customFormat="1">
      <c r="A71" s="81"/>
      <c r="B71" s="81"/>
      <c r="C71" s="81"/>
      <c r="D71" s="81"/>
      <c r="E71" s="81"/>
      <c r="F71" s="81"/>
      <c r="G71" s="82"/>
    </row>
    <row r="72" s="73" customFormat="1">
      <c r="A72" s="81"/>
      <c r="B72" s="81"/>
      <c r="C72" s="81"/>
      <c r="D72" s="81"/>
      <c r="E72" s="81"/>
      <c r="F72" s="81"/>
      <c r="G72" s="82"/>
    </row>
    <row r="73" s="73" customFormat="1">
      <c r="A73" s="81"/>
      <c r="B73" s="81"/>
      <c r="C73" s="81"/>
      <c r="D73" s="81"/>
      <c r="E73" s="81"/>
      <c r="F73" s="81"/>
      <c r="G73" s="82"/>
    </row>
    <row r="74" s="73" customFormat="1">
      <c r="A74" s="81"/>
      <c r="B74" s="81"/>
      <c r="C74" s="81"/>
      <c r="D74" s="81"/>
      <c r="E74" s="81"/>
      <c r="F74" s="81"/>
      <c r="G74" s="82"/>
    </row>
    <row r="75" s="73" customFormat="1">
      <c r="A75" s="81"/>
      <c r="B75" s="81"/>
      <c r="C75" s="81"/>
      <c r="D75" s="84"/>
      <c r="E75" s="84"/>
      <c r="F75" s="84"/>
      <c r="G75" s="85"/>
    </row>
    <row r="76">
      <c r="A76" s="76">
        <v>42043</v>
      </c>
      <c r="B76" s="76">
        <v>42044</v>
      </c>
      <c r="C76" s="76">
        <v>42045</v>
      </c>
      <c r="D76" s="76">
        <v>42046</v>
      </c>
      <c r="E76" s="76">
        <v>42047</v>
      </c>
      <c r="F76" s="76">
        <v>42048</v>
      </c>
      <c r="G76" s="76">
        <v>42049</v>
      </c>
      <c r="H76" s="86"/>
    </row>
    <row r="77">
      <c r="A77" s="77" t="s">
        <v>7</v>
      </c>
      <c r="B77" s="75" t="s">
        <v>8</v>
      </c>
      <c r="C77" s="75" t="s">
        <v>9</v>
      </c>
      <c r="D77" s="78" t="s">
        <v>2</v>
      </c>
      <c r="E77" s="78" t="s">
        <v>3</v>
      </c>
      <c r="F77" s="75" t="s">
        <v>4</v>
      </c>
      <c r="G77" s="79" t="s">
        <v>5</v>
      </c>
    </row>
    <row r="78" s="73" customFormat="1">
      <c r="A78" s="276" t="s">
        <v>105</v>
      </c>
      <c r="B78" s="274" t="s">
        <v>106</v>
      </c>
      <c r="C78" s="274" t="s">
        <v>107</v>
      </c>
      <c r="D78" s="274" t="s">
        <v>108</v>
      </c>
      <c r="E78" s="81"/>
      <c r="F78" s="81"/>
      <c r="G78" s="82"/>
    </row>
    <row r="79" s="73" customFormat="1">
      <c r="A79" s="80"/>
      <c r="B79" s="274" t="s">
        <v>109</v>
      </c>
      <c r="C79" s="81"/>
      <c r="D79" s="274" t="s">
        <v>110</v>
      </c>
      <c r="E79" s="81"/>
      <c r="F79" s="81"/>
      <c r="G79" s="82"/>
    </row>
    <row r="80" s="73" customFormat="1">
      <c r="A80" s="80"/>
      <c r="B80" s="274" t="s">
        <v>111</v>
      </c>
      <c r="C80" s="81"/>
      <c r="D80" s="81"/>
      <c r="E80" s="81"/>
      <c r="F80" s="81"/>
      <c r="G80" s="82"/>
    </row>
    <row r="81" s="73" customFormat="1">
      <c r="A81" s="80"/>
      <c r="B81" s="81"/>
      <c r="C81" s="81"/>
      <c r="D81" s="81"/>
      <c r="E81" s="81"/>
      <c r="F81" s="81"/>
      <c r="G81" s="82"/>
    </row>
    <row r="82" s="73" customFormat="1">
      <c r="A82" s="80"/>
      <c r="B82" s="81"/>
      <c r="C82" s="81"/>
      <c r="D82" s="81"/>
      <c r="E82" s="81"/>
      <c r="F82" s="81"/>
      <c r="G82" s="82"/>
    </row>
    <row r="83" s="73" customFormat="1">
      <c r="A83" s="80"/>
      <c r="B83" s="81"/>
      <c r="C83" s="81"/>
      <c r="D83" s="81"/>
      <c r="E83" s="81"/>
      <c r="F83" s="81"/>
      <c r="G83" s="82"/>
    </row>
    <row r="84" s="73" customFormat="1">
      <c r="A84" s="80"/>
      <c r="B84" s="81"/>
      <c r="C84" s="81"/>
      <c r="D84" s="81"/>
      <c r="E84" s="81"/>
      <c r="F84" s="81"/>
      <c r="G84" s="82"/>
    </row>
    <row r="85" s="73" customFormat="1">
      <c r="A85" s="80"/>
      <c r="B85" s="81"/>
      <c r="C85" s="81"/>
      <c r="D85" s="81"/>
      <c r="E85" s="81"/>
      <c r="F85" s="81"/>
      <c r="G85" s="82"/>
    </row>
    <row r="86" s="73" customFormat="1">
      <c r="A86" s="80"/>
      <c r="B86" s="81"/>
      <c r="C86" s="81"/>
      <c r="D86" s="81"/>
      <c r="E86" s="81"/>
      <c r="F86" s="81"/>
      <c r="G86" s="82"/>
    </row>
    <row r="87" s="73" customFormat="1">
      <c r="A87" s="83"/>
      <c r="B87" s="81"/>
      <c r="C87" s="84"/>
      <c r="D87" s="84"/>
      <c r="E87" s="84"/>
      <c r="F87" s="84"/>
      <c r="G87" s="85"/>
    </row>
    <row r="88">
      <c r="A88" s="76">
        <v>42050</v>
      </c>
      <c r="B88" s="76">
        <v>42051</v>
      </c>
      <c r="C88" s="76">
        <v>42052</v>
      </c>
      <c r="D88" s="76">
        <v>42053</v>
      </c>
      <c r="E88" s="76">
        <v>42054</v>
      </c>
      <c r="F88" s="76">
        <v>42055</v>
      </c>
      <c r="G88" s="76">
        <v>42056</v>
      </c>
      <c r="H88" s="86"/>
    </row>
    <row r="89">
      <c r="A89" s="77" t="s">
        <v>7</v>
      </c>
      <c r="B89" s="75" t="s">
        <v>8</v>
      </c>
      <c r="C89" s="75" t="s">
        <v>9</v>
      </c>
      <c r="D89" s="78" t="s">
        <v>2</v>
      </c>
      <c r="E89" s="78" t="s">
        <v>3</v>
      </c>
      <c r="F89" s="75" t="s">
        <v>4</v>
      </c>
      <c r="G89" s="79" t="s">
        <v>5</v>
      </c>
    </row>
    <row r="90" s="73" customFormat="1">
      <c r="A90" s="80" t="s">
        <v>14</v>
      </c>
      <c r="B90" s="81" t="s">
        <v>112</v>
      </c>
      <c r="C90" s="81"/>
      <c r="D90" s="81" t="s">
        <v>113</v>
      </c>
      <c r="E90" s="81" t="s">
        <v>113</v>
      </c>
      <c r="F90" s="81" t="s">
        <v>113</v>
      </c>
      <c r="G90" s="81" t="s">
        <v>113</v>
      </c>
    </row>
    <row r="91" ht="15" s="73" customFormat="1">
      <c r="A91" s="276" t="s">
        <v>114</v>
      </c>
      <c r="B91" s="98" t="s">
        <v>115</v>
      </c>
      <c r="C91" s="81"/>
      <c r="D91" s="81"/>
      <c r="E91" s="81"/>
      <c r="F91" s="81"/>
      <c r="G91" s="82"/>
    </row>
    <row r="92" s="73" customFormat="1">
      <c r="A92" s="276" t="s">
        <v>116</v>
      </c>
      <c r="B92" s="81"/>
      <c r="C92" s="81"/>
      <c r="D92" s="81"/>
      <c r="E92" s="81"/>
      <c r="F92" s="81"/>
      <c r="G92" s="82"/>
    </row>
    <row r="93" s="73" customFormat="1">
      <c r="A93" s="80"/>
      <c r="B93" s="81"/>
      <c r="C93" s="81"/>
      <c r="D93" s="81"/>
      <c r="E93" s="81"/>
      <c r="F93" s="81"/>
      <c r="G93" s="82"/>
    </row>
    <row r="94" s="73" customFormat="1">
      <c r="A94" s="80"/>
      <c r="B94" s="81"/>
      <c r="C94" s="81"/>
      <c r="D94" s="81"/>
      <c r="E94" s="81"/>
      <c r="F94" s="81"/>
      <c r="G94" s="82"/>
    </row>
    <row r="95" s="73" customFormat="1">
      <c r="A95" s="80"/>
      <c r="B95" s="81"/>
      <c r="C95" s="81"/>
      <c r="D95" s="81"/>
      <c r="E95" s="81"/>
      <c r="F95" s="81"/>
      <c r="G95" s="82"/>
    </row>
    <row r="96" s="73" customFormat="1">
      <c r="A96" s="80"/>
      <c r="B96" s="81"/>
      <c r="C96" s="81"/>
      <c r="D96" s="81"/>
      <c r="E96" s="81"/>
      <c r="F96" s="81"/>
      <c r="G96" s="82"/>
    </row>
    <row r="97" s="73" customFormat="1">
      <c r="A97" s="80"/>
      <c r="B97" s="81"/>
      <c r="C97" s="81"/>
      <c r="D97" s="81"/>
      <c r="E97" s="81"/>
      <c r="F97" s="81"/>
      <c r="G97" s="82"/>
    </row>
    <row r="98" s="73" customFormat="1">
      <c r="A98" s="80"/>
      <c r="B98" s="81"/>
      <c r="C98" s="81"/>
      <c r="D98" s="81"/>
      <c r="E98" s="81"/>
      <c r="F98" s="81"/>
      <c r="G98" s="82"/>
    </row>
    <row r="99" s="73" customFormat="1">
      <c r="A99" s="83"/>
      <c r="B99" s="84"/>
      <c r="C99" s="84"/>
      <c r="D99" s="84"/>
      <c r="E99" s="84"/>
      <c r="F99" s="84"/>
      <c r="G99" s="85"/>
    </row>
    <row r="100">
      <c r="A100" s="76">
        <v>42057</v>
      </c>
      <c r="B100" s="76">
        <v>42058</v>
      </c>
      <c r="C100" s="76">
        <v>42059</v>
      </c>
      <c r="D100" s="76">
        <v>42060</v>
      </c>
      <c r="E100" s="76">
        <v>42061</v>
      </c>
      <c r="F100" s="76">
        <v>42062</v>
      </c>
      <c r="G100" s="76">
        <v>42063</v>
      </c>
      <c r="H100" s="86"/>
    </row>
    <row r="101">
      <c r="A101" s="77" t="s">
        <v>7</v>
      </c>
      <c r="B101" s="75" t="s">
        <v>8</v>
      </c>
      <c r="C101" s="75" t="s">
        <v>9</v>
      </c>
      <c r="D101" s="78" t="s">
        <v>2</v>
      </c>
      <c r="E101" s="78" t="s">
        <v>3</v>
      </c>
      <c r="F101" s="75" t="s">
        <v>4</v>
      </c>
      <c r="G101" s="79" t="s">
        <v>5</v>
      </c>
    </row>
    <row r="102" s="73" customFormat="1">
      <c r="A102" s="276" t="s">
        <v>117</v>
      </c>
      <c r="B102" s="274" t="s">
        <v>118</v>
      </c>
      <c r="C102" s="274" t="s">
        <v>119</v>
      </c>
      <c r="D102" s="274" t="s">
        <v>13</v>
      </c>
      <c r="E102" s="274" t="s">
        <v>120</v>
      </c>
      <c r="F102" s="274" t="s">
        <v>121</v>
      </c>
      <c r="G102" s="273" t="s">
        <v>122</v>
      </c>
    </row>
    <row r="103" s="73" customFormat="1">
      <c r="A103" s="276" t="s">
        <v>123</v>
      </c>
      <c r="B103" s="274" t="s">
        <v>124</v>
      </c>
      <c r="C103" s="274" t="s">
        <v>125</v>
      </c>
      <c r="D103" s="274" t="s">
        <v>126</v>
      </c>
      <c r="E103" s="81"/>
      <c r="F103" s="81"/>
      <c r="G103" s="273" t="s">
        <v>127</v>
      </c>
    </row>
    <row r="104" s="73" customFormat="1">
      <c r="A104" s="80"/>
      <c r="B104" s="81"/>
      <c r="C104" s="81"/>
      <c r="D104" s="274" t="s">
        <v>128</v>
      </c>
      <c r="E104" s="81"/>
      <c r="F104" s="81"/>
      <c r="G104" s="273" t="s">
        <v>129</v>
      </c>
    </row>
    <row r="105" s="73" customFormat="1">
      <c r="A105" s="80"/>
      <c r="B105" s="81"/>
      <c r="C105" s="81"/>
      <c r="D105" s="81"/>
      <c r="E105" s="81"/>
      <c r="F105" s="81"/>
      <c r="G105" s="273" t="s">
        <v>130</v>
      </c>
    </row>
    <row r="106" s="73" customFormat="1">
      <c r="A106" s="80"/>
      <c r="B106" s="81"/>
      <c r="C106" s="81"/>
      <c r="D106" s="81"/>
      <c r="E106" s="81"/>
      <c r="F106" s="81"/>
      <c r="G106" s="273" t="s">
        <v>131</v>
      </c>
    </row>
    <row r="107" s="73" customFormat="1">
      <c r="A107" s="80"/>
      <c r="B107" s="81"/>
      <c r="C107" s="81"/>
      <c r="D107" s="81"/>
      <c r="E107" s="81"/>
      <c r="F107" s="81"/>
      <c r="G107" s="82"/>
    </row>
    <row r="108" s="73" customFormat="1">
      <c r="A108" s="80"/>
      <c r="B108" s="81"/>
      <c r="C108" s="81"/>
      <c r="D108" s="81"/>
      <c r="E108" s="81"/>
      <c r="F108" s="81"/>
      <c r="G108" s="82"/>
    </row>
    <row r="109" s="73" customFormat="1">
      <c r="A109" s="80"/>
      <c r="B109" s="81"/>
      <c r="C109" s="81"/>
      <c r="D109" s="81"/>
      <c r="E109" s="81"/>
      <c r="F109" s="81"/>
      <c r="G109" s="82"/>
    </row>
    <row r="110" s="73" customFormat="1">
      <c r="A110" s="80"/>
      <c r="B110" s="81"/>
      <c r="C110" s="81"/>
      <c r="D110" s="81"/>
      <c r="E110" s="81"/>
      <c r="F110" s="81"/>
      <c r="G110" s="82"/>
    </row>
    <row r="111" s="73" customFormat="1">
      <c r="A111" s="83"/>
      <c r="B111" s="84"/>
      <c r="C111" s="84"/>
      <c r="D111" s="84"/>
      <c r="E111" s="84"/>
      <c r="F111" s="84"/>
      <c r="G111" s="85"/>
    </row>
    <row r="112">
      <c r="A112" s="76">
        <v>42064</v>
      </c>
      <c r="B112" s="76">
        <v>42065</v>
      </c>
      <c r="C112" s="76">
        <v>42066</v>
      </c>
      <c r="D112" s="76">
        <v>42067</v>
      </c>
      <c r="E112" s="76">
        <v>42068</v>
      </c>
      <c r="F112" s="76">
        <v>42069</v>
      </c>
      <c r="G112" s="76">
        <v>42070</v>
      </c>
      <c r="H112" s="86"/>
    </row>
    <row r="113">
      <c r="A113" s="77" t="s">
        <v>7</v>
      </c>
      <c r="B113" s="75" t="s">
        <v>8</v>
      </c>
      <c r="C113" s="75" t="s">
        <v>9</v>
      </c>
      <c r="D113" s="78" t="s">
        <v>2</v>
      </c>
      <c r="E113" s="78" t="s">
        <v>3</v>
      </c>
      <c r="F113" s="75" t="s">
        <v>4</v>
      </c>
      <c r="G113" s="79" t="s">
        <v>5</v>
      </c>
    </row>
    <row r="114" s="73" customFormat="1">
      <c r="A114" s="80"/>
      <c r="B114" s="274" t="s">
        <v>132</v>
      </c>
      <c r="C114" s="274" t="s">
        <v>133</v>
      </c>
      <c r="D114" s="274" t="s">
        <v>134</v>
      </c>
      <c r="E114" s="274" t="s">
        <v>135</v>
      </c>
      <c r="F114" s="274" t="s">
        <v>136</v>
      </c>
      <c r="G114" s="82"/>
    </row>
    <row r="115" s="73" customFormat="1">
      <c r="A115" s="80"/>
      <c r="B115" s="274" t="s">
        <v>137</v>
      </c>
      <c r="C115" s="274" t="s">
        <v>138</v>
      </c>
      <c r="D115" s="274" t="s">
        <v>139</v>
      </c>
      <c r="E115" s="274" t="s">
        <v>140</v>
      </c>
      <c r="F115" s="274" t="s">
        <v>141</v>
      </c>
      <c r="G115" s="82"/>
    </row>
    <row r="116" s="73" customFormat="1">
      <c r="A116" s="80"/>
      <c r="B116" s="274" t="s">
        <v>142</v>
      </c>
      <c r="C116" s="274" t="s">
        <v>143</v>
      </c>
      <c r="D116" s="274" t="s">
        <v>144</v>
      </c>
      <c r="E116" s="274" t="s">
        <v>145</v>
      </c>
      <c r="F116" s="274" t="s">
        <v>146</v>
      </c>
      <c r="G116" s="82"/>
    </row>
    <row r="117" s="73" customFormat="1">
      <c r="A117" s="80"/>
      <c r="B117" s="274" t="s">
        <v>147</v>
      </c>
      <c r="C117" s="274" t="s">
        <v>148</v>
      </c>
      <c r="D117" s="274" t="s">
        <v>149</v>
      </c>
      <c r="E117" s="274" t="s">
        <v>150</v>
      </c>
      <c r="F117" s="274" t="s">
        <v>151</v>
      </c>
      <c r="G117" s="82"/>
    </row>
    <row r="118" s="73" customFormat="1">
      <c r="A118" s="80"/>
      <c r="B118" s="274" t="s">
        <v>152</v>
      </c>
      <c r="C118" s="274" t="s">
        <v>153</v>
      </c>
      <c r="D118" s="274" t="s">
        <v>154</v>
      </c>
      <c r="E118" s="274" t="s">
        <v>155</v>
      </c>
      <c r="F118" s="274" t="s">
        <v>156</v>
      </c>
      <c r="G118" s="82"/>
    </row>
    <row r="119" s="73" customFormat="1">
      <c r="A119" s="80"/>
      <c r="B119" s="274" t="s">
        <v>157</v>
      </c>
      <c r="C119" s="274" t="s">
        <v>158</v>
      </c>
      <c r="D119" s="274" t="s">
        <v>159</v>
      </c>
      <c r="E119" s="274" t="s">
        <v>160</v>
      </c>
      <c r="F119" s="274" t="s">
        <v>161</v>
      </c>
      <c r="G119" s="82"/>
    </row>
    <row r="120" s="73" customFormat="1">
      <c r="A120" s="80"/>
      <c r="B120" s="274" t="s">
        <v>162</v>
      </c>
      <c r="C120" s="274" t="s">
        <v>163</v>
      </c>
      <c r="D120" s="274" t="s">
        <v>164</v>
      </c>
      <c r="E120" s="274" t="s">
        <v>165</v>
      </c>
      <c r="F120" s="274" t="s">
        <v>166</v>
      </c>
      <c r="G120" s="82"/>
    </row>
    <row r="121" s="73" customFormat="1">
      <c r="A121" s="80"/>
      <c r="B121" s="274" t="s">
        <v>167</v>
      </c>
      <c r="C121" s="274" t="s">
        <v>168</v>
      </c>
      <c r="D121" s="274" t="s">
        <v>169</v>
      </c>
      <c r="E121" s="81"/>
      <c r="F121" s="274" t="s">
        <v>170</v>
      </c>
      <c r="G121" s="82"/>
    </row>
    <row r="122" s="73" customFormat="1">
      <c r="A122" s="80"/>
      <c r="B122" s="81"/>
      <c r="C122" s="274" t="s">
        <v>171</v>
      </c>
      <c r="D122" s="274" t="s">
        <v>172</v>
      </c>
      <c r="F122" s="274" t="s">
        <v>173</v>
      </c>
      <c r="G122" s="82"/>
    </row>
    <row r="123" ht="14.25" s="73" customFormat="1">
      <c r="A123" s="83"/>
      <c r="B123" s="84"/>
      <c r="C123" s="278" t="s">
        <v>174</v>
      </c>
      <c r="D123" s="274" t="s">
        <v>175</v>
      </c>
      <c r="E123" s="81" t="s">
        <v>176</v>
      </c>
      <c r="F123" s="274" t="s">
        <v>177</v>
      </c>
      <c r="G123" s="85"/>
    </row>
    <row r="124" s="73" customFormat="1">
      <c r="A124" s="277"/>
      <c r="B124" s="277"/>
      <c r="C124" s="277"/>
      <c r="D124" s="81" t="s">
        <v>178</v>
      </c>
      <c r="E124" s="81" t="s">
        <v>178</v>
      </c>
      <c r="F124" s="274" t="s">
        <v>179</v>
      </c>
      <c r="G124" s="277"/>
    </row>
    <row r="125" s="73" customFormat="1">
      <c r="A125" s="277"/>
      <c r="B125" s="277"/>
      <c r="C125" s="277"/>
      <c r="E125" s="277"/>
      <c r="F125" s="277"/>
      <c r="G125" s="277"/>
    </row>
    <row r="126">
      <c r="A126" s="76">
        <v>42071</v>
      </c>
      <c r="B126" s="76">
        <v>42072</v>
      </c>
      <c r="C126" s="76">
        <v>42073</v>
      </c>
      <c r="D126" s="76">
        <v>42074</v>
      </c>
      <c r="E126" s="76">
        <v>42075</v>
      </c>
      <c r="F126" s="76">
        <v>42076</v>
      </c>
      <c r="G126" s="76">
        <v>42077</v>
      </c>
      <c r="H126" s="86"/>
    </row>
    <row r="127">
      <c r="A127" s="77" t="s">
        <v>7</v>
      </c>
      <c r="B127" s="75" t="s">
        <v>8</v>
      </c>
      <c r="C127" s="75" t="s">
        <v>9</v>
      </c>
      <c r="D127" s="78" t="s">
        <v>2</v>
      </c>
      <c r="E127" s="78" t="s">
        <v>3</v>
      </c>
      <c r="F127" s="75" t="s">
        <v>4</v>
      </c>
      <c r="G127" s="79" t="s">
        <v>5</v>
      </c>
    </row>
    <row r="128" s="73" customFormat="1">
      <c r="A128" s="80"/>
      <c r="B128" s="274" t="s">
        <v>180</v>
      </c>
      <c r="C128" s="279" t="s">
        <v>181</v>
      </c>
      <c r="D128" s="274" t="s">
        <v>182</v>
      </c>
      <c r="E128" s="274" t="s">
        <v>183</v>
      </c>
      <c r="F128" s="274" t="s">
        <v>184</v>
      </c>
      <c r="G128" s="82"/>
    </row>
    <row r="129" s="73" customFormat="1">
      <c r="A129" s="80"/>
      <c r="B129" s="274" t="s">
        <v>185</v>
      </c>
      <c r="C129" s="274" t="s">
        <v>186</v>
      </c>
      <c r="D129" s="274" t="s">
        <v>187</v>
      </c>
      <c r="E129" s="274" t="s">
        <v>188</v>
      </c>
      <c r="F129" s="274" t="s">
        <v>189</v>
      </c>
      <c r="G129" s="82"/>
    </row>
    <row r="130" s="73" customFormat="1">
      <c r="A130" s="80"/>
      <c r="B130" s="274" t="s">
        <v>190</v>
      </c>
      <c r="C130" s="274" t="s">
        <v>191</v>
      </c>
      <c r="D130" s="274" t="s">
        <v>192</v>
      </c>
      <c r="E130" s="274" t="s">
        <v>193</v>
      </c>
      <c r="F130" s="274" t="s">
        <v>194</v>
      </c>
      <c r="G130" s="82"/>
    </row>
    <row r="131" s="73" customFormat="1">
      <c r="A131" s="80"/>
      <c r="B131" s="274" t="s">
        <v>195</v>
      </c>
      <c r="C131" s="274" t="s">
        <v>196</v>
      </c>
      <c r="D131" s="274" t="s">
        <v>197</v>
      </c>
      <c r="E131" s="274" t="s">
        <v>198</v>
      </c>
      <c r="F131" s="274" t="s">
        <v>199</v>
      </c>
      <c r="G131" s="82"/>
    </row>
    <row r="132" s="73" customFormat="1">
      <c r="A132" s="80"/>
      <c r="B132" s="274" t="s">
        <v>200</v>
      </c>
      <c r="C132" s="274" t="s">
        <v>201</v>
      </c>
      <c r="D132" s="274" t="s">
        <v>202</v>
      </c>
      <c r="E132" s="274" t="s">
        <v>203</v>
      </c>
      <c r="F132" s="274" t="s">
        <v>204</v>
      </c>
      <c r="G132" s="82"/>
    </row>
    <row r="133" s="73" customFormat="1">
      <c r="A133" s="80"/>
      <c r="B133" s="81"/>
      <c r="C133" s="274" t="s">
        <v>205</v>
      </c>
      <c r="D133" s="274" t="s">
        <v>206</v>
      </c>
      <c r="E133" s="274" t="s">
        <v>207</v>
      </c>
      <c r="F133" s="274" t="s">
        <v>208</v>
      </c>
      <c r="G133" s="82"/>
    </row>
    <row r="134" s="73" customFormat="1">
      <c r="A134" s="80"/>
      <c r="B134" s="81"/>
      <c r="C134" s="274" t="s">
        <v>209</v>
      </c>
      <c r="D134" s="274" t="s">
        <v>210</v>
      </c>
      <c r="E134" s="81"/>
      <c r="F134" s="274" t="s">
        <v>211</v>
      </c>
      <c r="G134" s="82"/>
    </row>
    <row r="135" s="73" customFormat="1">
      <c r="A135" s="80"/>
      <c r="B135" s="81"/>
      <c r="C135" s="81"/>
      <c r="D135" s="81"/>
      <c r="E135" s="81"/>
      <c r="F135" s="274" t="s">
        <v>212</v>
      </c>
      <c r="G135" s="82"/>
    </row>
    <row r="136" s="73" customFormat="1">
      <c r="A136" s="80"/>
      <c r="B136" s="81"/>
      <c r="C136" s="81"/>
      <c r="D136" s="81"/>
      <c r="E136" s="81"/>
      <c r="F136" s="81"/>
      <c r="G136" s="82">
        <v>100</v>
      </c>
    </row>
    <row r="137" s="73" customFormat="1">
      <c r="A137" s="83"/>
      <c r="B137" s="84"/>
      <c r="C137" s="84"/>
      <c r="D137" s="84"/>
      <c r="E137" s="84"/>
      <c r="F137" s="84"/>
      <c r="G137" s="85"/>
    </row>
    <row r="138">
      <c r="A138" s="76">
        <v>42078</v>
      </c>
      <c r="B138" s="76">
        <v>42079</v>
      </c>
      <c r="C138" s="76">
        <v>42080</v>
      </c>
      <c r="D138" s="76">
        <v>42081</v>
      </c>
      <c r="E138" s="76">
        <v>42082</v>
      </c>
      <c r="F138" s="76">
        <v>42083</v>
      </c>
      <c r="G138" s="76">
        <v>42084</v>
      </c>
      <c r="H138" s="86"/>
    </row>
    <row r="139">
      <c r="A139" s="77" t="s">
        <v>7</v>
      </c>
      <c r="B139" s="75" t="s">
        <v>8</v>
      </c>
      <c r="C139" s="75" t="s">
        <v>9</v>
      </c>
      <c r="D139" s="78" t="s">
        <v>2</v>
      </c>
      <c r="E139" s="78" t="s">
        <v>3</v>
      </c>
      <c r="F139" s="75" t="s">
        <v>4</v>
      </c>
      <c r="G139" s="79" t="s">
        <v>5</v>
      </c>
    </row>
    <row r="140" s="73" customFormat="1">
      <c r="A140" s="80"/>
      <c r="B140" s="274" t="s">
        <v>213</v>
      </c>
      <c r="C140" s="274" t="s">
        <v>214</v>
      </c>
      <c r="D140" s="274" t="s">
        <v>215</v>
      </c>
      <c r="E140" s="274" t="s">
        <v>216</v>
      </c>
      <c r="F140" s="274" t="s">
        <v>217</v>
      </c>
      <c r="G140" s="82"/>
    </row>
    <row r="141" s="73" customFormat="1">
      <c r="A141" s="80"/>
      <c r="B141" s="274" t="s">
        <v>218</v>
      </c>
      <c r="C141" s="274" t="s">
        <v>219</v>
      </c>
      <c r="D141" s="274" t="s">
        <v>220</v>
      </c>
      <c r="E141" s="274" t="s">
        <v>221</v>
      </c>
      <c r="F141" s="274" t="s">
        <v>222</v>
      </c>
      <c r="G141" s="82"/>
    </row>
    <row r="142" s="73" customFormat="1">
      <c r="A142" s="80"/>
      <c r="B142" s="274" t="s">
        <v>223</v>
      </c>
      <c r="C142" s="274" t="s">
        <v>224</v>
      </c>
      <c r="D142" s="274" t="s">
        <v>225</v>
      </c>
      <c r="E142" s="274" t="s">
        <v>226</v>
      </c>
      <c r="F142" s="274" t="s">
        <v>227</v>
      </c>
      <c r="G142" s="82"/>
    </row>
    <row r="143" s="73" customFormat="1">
      <c r="A143" s="80"/>
      <c r="B143" s="274" t="s">
        <v>228</v>
      </c>
      <c r="C143" s="274" t="s">
        <v>229</v>
      </c>
      <c r="D143" s="274" t="s">
        <v>230</v>
      </c>
      <c r="E143" s="274" t="s">
        <v>231</v>
      </c>
      <c r="F143" s="274" t="s">
        <v>232</v>
      </c>
      <c r="G143" s="82"/>
    </row>
    <row r="144" s="73" customFormat="1">
      <c r="A144" s="80"/>
      <c r="B144" s="275" t="s">
        <v>233</v>
      </c>
      <c r="C144" s="274" t="s">
        <v>234</v>
      </c>
      <c r="D144" s="274" t="s">
        <v>235</v>
      </c>
      <c r="E144" s="274" t="s">
        <v>236</v>
      </c>
      <c r="F144" s="274" t="s">
        <v>237</v>
      </c>
      <c r="G144" s="82"/>
    </row>
    <row r="145" s="73" customFormat="1">
      <c r="A145" s="80"/>
      <c r="B145" s="274" t="s">
        <v>238</v>
      </c>
      <c r="C145" s="274" t="s">
        <v>239</v>
      </c>
      <c r="D145" s="274" t="s">
        <v>240</v>
      </c>
      <c r="E145" s="274" t="s">
        <v>241</v>
      </c>
      <c r="F145" s="274" t="s">
        <v>242</v>
      </c>
      <c r="G145" s="82"/>
    </row>
    <row r="146" s="73" customFormat="1">
      <c r="A146" s="80"/>
      <c r="B146" s="274" t="s">
        <v>243</v>
      </c>
      <c r="C146" s="274" t="s">
        <v>244</v>
      </c>
      <c r="D146" s="274" t="s">
        <v>245</v>
      </c>
      <c r="E146" s="274" t="s">
        <v>246</v>
      </c>
      <c r="F146" s="274" t="s">
        <v>247</v>
      </c>
      <c r="G146" s="82"/>
    </row>
    <row r="147" s="73" customFormat="1">
      <c r="A147" s="80"/>
      <c r="B147" s="274" t="s">
        <v>248</v>
      </c>
      <c r="C147" s="274" t="s">
        <v>249</v>
      </c>
      <c r="D147" s="274" t="s">
        <v>250</v>
      </c>
      <c r="E147" s="274" t="s">
        <v>251</v>
      </c>
      <c r="F147" s="274" t="s">
        <v>252</v>
      </c>
      <c r="G147" s="82"/>
    </row>
    <row r="148" s="73" customFormat="1">
      <c r="A148" s="80"/>
      <c r="B148" s="274" t="s">
        <v>253</v>
      </c>
      <c r="C148" s="274" t="s">
        <v>254</v>
      </c>
      <c r="D148" s="274" t="s">
        <v>255</v>
      </c>
      <c r="E148" s="274"/>
      <c r="F148" s="81"/>
      <c r="G148" s="82"/>
    </row>
    <row r="149" ht="14.25" s="73" customFormat="1">
      <c r="A149" s="83"/>
      <c r="B149" s="278" t="s">
        <v>256</v>
      </c>
      <c r="D149" s="274" t="s">
        <v>257</v>
      </c>
      <c r="E149" s="278"/>
      <c r="F149" s="81"/>
      <c r="G149" s="85"/>
    </row>
    <row r="150" s="73" customFormat="1">
      <c r="A150" s="277"/>
      <c r="B150" s="280"/>
      <c r="D150" s="280" t="s">
        <v>258</v>
      </c>
      <c r="E150" s="277"/>
      <c r="F150" s="277"/>
      <c r="G150" s="277"/>
    </row>
    <row r="151">
      <c r="A151" s="76">
        <v>42085</v>
      </c>
      <c r="B151" s="76">
        <v>42086</v>
      </c>
      <c r="C151" s="76">
        <v>42087</v>
      </c>
      <c r="D151" s="76">
        <v>42088</v>
      </c>
      <c r="E151" s="76">
        <v>42089</v>
      </c>
      <c r="F151" s="76">
        <v>42090</v>
      </c>
      <c r="G151" s="76">
        <v>42091</v>
      </c>
      <c r="H151" s="86"/>
    </row>
    <row r="152">
      <c r="A152" s="77" t="s">
        <v>7</v>
      </c>
      <c r="B152" s="75" t="s">
        <v>8</v>
      </c>
      <c r="C152" s="75" t="s">
        <v>9</v>
      </c>
      <c r="D152" s="78" t="s">
        <v>2</v>
      </c>
      <c r="E152" s="78" t="s">
        <v>3</v>
      </c>
      <c r="F152" s="75" t="s">
        <v>4</v>
      </c>
      <c r="G152" s="79" t="s">
        <v>5</v>
      </c>
    </row>
    <row r="153" s="73" customFormat="1">
      <c r="A153" s="80"/>
      <c r="B153" s="274" t="s">
        <v>259</v>
      </c>
      <c r="C153" s="274" t="s">
        <v>260</v>
      </c>
      <c r="D153" s="274" t="s">
        <v>261</v>
      </c>
      <c r="E153" s="274" t="s">
        <v>262</v>
      </c>
      <c r="F153" s="274" t="s">
        <v>263</v>
      </c>
      <c r="G153" s="82"/>
    </row>
    <row r="154" s="73" customFormat="1">
      <c r="A154" s="80"/>
      <c r="B154" s="274" t="s">
        <v>264</v>
      </c>
      <c r="C154" s="274" t="s">
        <v>265</v>
      </c>
      <c r="D154" s="274" t="s">
        <v>266</v>
      </c>
      <c r="E154" s="274" t="s">
        <v>267</v>
      </c>
      <c r="F154" s="274" t="s">
        <v>268</v>
      </c>
      <c r="G154" s="82"/>
    </row>
    <row r="155" s="73" customFormat="1">
      <c r="A155" s="80"/>
      <c r="B155" s="274" t="s">
        <v>269</v>
      </c>
      <c r="C155" s="274" t="s">
        <v>270</v>
      </c>
      <c r="D155" s="274" t="s">
        <v>271</v>
      </c>
      <c r="E155" s="274" t="s">
        <v>272</v>
      </c>
      <c r="F155" s="274" t="s">
        <v>273</v>
      </c>
      <c r="G155" s="82"/>
    </row>
    <row r="156" s="73" customFormat="1">
      <c r="A156" s="80"/>
      <c r="B156" s="274" t="s">
        <v>274</v>
      </c>
      <c r="C156" s="274" t="s">
        <v>275</v>
      </c>
      <c r="D156" s="274" t="s">
        <v>276</v>
      </c>
      <c r="E156" s="274" t="s">
        <v>277</v>
      </c>
      <c r="F156" s="274" t="s">
        <v>278</v>
      </c>
      <c r="G156" s="82"/>
    </row>
    <row r="157" s="73" customFormat="1">
      <c r="A157" s="80"/>
      <c r="B157" s="274" t="s">
        <v>279</v>
      </c>
      <c r="C157" s="274" t="s">
        <v>280</v>
      </c>
      <c r="D157" s="274" t="s">
        <v>281</v>
      </c>
      <c r="E157" s="274" t="s">
        <v>282</v>
      </c>
      <c r="F157" s="274" t="s">
        <v>283</v>
      </c>
      <c r="G157" s="82"/>
    </row>
    <row r="158" s="73" customFormat="1">
      <c r="A158" s="80"/>
      <c r="B158" s="274" t="s">
        <v>284</v>
      </c>
      <c r="C158" s="274" t="s">
        <v>285</v>
      </c>
      <c r="D158" s="274" t="s">
        <v>286</v>
      </c>
      <c r="E158" s="81"/>
      <c r="F158" s="274" t="s">
        <v>287</v>
      </c>
      <c r="G158" s="82"/>
    </row>
    <row r="159" s="73" customFormat="1">
      <c r="A159" s="80"/>
      <c r="B159" s="275" t="s">
        <v>288</v>
      </c>
      <c r="C159" s="274" t="s">
        <v>289</v>
      </c>
      <c r="E159" s="81"/>
      <c r="F159" s="274" t="s">
        <v>290</v>
      </c>
      <c r="G159" s="82"/>
    </row>
    <row r="160" s="73" customFormat="1">
      <c r="A160" s="80"/>
      <c r="B160" s="274" t="s">
        <v>291</v>
      </c>
      <c r="C160" s="274" t="s">
        <v>292</v>
      </c>
      <c r="D160" s="81" t="s">
        <v>293</v>
      </c>
      <c r="E160" s="81"/>
      <c r="F160" s="81"/>
      <c r="G160" s="82"/>
    </row>
    <row r="161" s="73" customFormat="1">
      <c r="A161" s="80"/>
      <c r="B161" s="274" t="s">
        <v>294</v>
      </c>
      <c r="D161" s="81"/>
      <c r="E161" s="81"/>
      <c r="F161" s="81"/>
      <c r="G161" s="82"/>
    </row>
    <row r="162" ht="14.25" s="73" customFormat="1">
      <c r="A162" s="83"/>
      <c r="B162" s="84" t="s">
        <v>293</v>
      </c>
      <c r="C162" s="84"/>
      <c r="D162" s="84"/>
      <c r="E162" s="84"/>
      <c r="F162" s="84"/>
      <c r="G162" s="85"/>
    </row>
    <row r="163">
      <c r="A163" s="76">
        <v>42092</v>
      </c>
      <c r="B163" s="76">
        <v>42093</v>
      </c>
      <c r="C163" s="76">
        <v>42094</v>
      </c>
      <c r="D163" s="76"/>
      <c r="E163" s="76"/>
      <c r="F163" s="76"/>
      <c r="G163" s="76"/>
      <c r="H163" s="86"/>
    </row>
    <row r="164">
      <c r="A164" s="77" t="s">
        <v>7</v>
      </c>
      <c r="B164" s="75" t="s">
        <v>8</v>
      </c>
      <c r="C164" s="75" t="s">
        <v>9</v>
      </c>
      <c r="D164" s="78"/>
      <c r="E164" s="78"/>
      <c r="F164" s="75"/>
      <c r="G164" s="79"/>
    </row>
    <row r="165" s="73" customFormat="1">
      <c r="A165" s="80" t="s">
        <v>18</v>
      </c>
      <c r="B165" s="274" t="s">
        <v>295</v>
      </c>
      <c r="C165" s="274" t="s">
        <v>296</v>
      </c>
      <c r="D165" s="89" t="s">
        <v>297</v>
      </c>
      <c r="E165" s="89"/>
      <c r="F165" s="89"/>
      <c r="G165" s="87"/>
    </row>
    <row r="166" s="73" customFormat="1">
      <c r="A166" s="80"/>
      <c r="B166" s="274" t="s">
        <v>298</v>
      </c>
      <c r="C166" s="274" t="s">
        <v>299</v>
      </c>
      <c r="D166" s="89" t="s">
        <v>300</v>
      </c>
      <c r="E166" s="89"/>
      <c r="F166" s="89"/>
      <c r="G166" s="87"/>
    </row>
    <row r="167" s="73" customFormat="1">
      <c r="A167" s="80"/>
      <c r="B167" s="274" t="s">
        <v>301</v>
      </c>
      <c r="C167" s="274" t="s">
        <v>302</v>
      </c>
      <c r="D167" s="89" t="s">
        <v>303</v>
      </c>
      <c r="E167" s="89"/>
      <c r="F167" s="89"/>
      <c r="G167" s="87"/>
    </row>
    <row r="168" s="73" customFormat="1">
      <c r="A168" s="80"/>
      <c r="B168" s="274" t="s">
        <v>304</v>
      </c>
      <c r="C168" s="274" t="s">
        <v>305</v>
      </c>
      <c r="D168" s="89" t="s">
        <v>306</v>
      </c>
      <c r="E168" s="89"/>
      <c r="F168" s="89"/>
      <c r="G168" s="87"/>
    </row>
    <row r="169" s="73" customFormat="1">
      <c r="A169" s="80"/>
      <c r="B169" s="279" t="s">
        <v>307</v>
      </c>
      <c r="C169" s="274" t="s">
        <v>308</v>
      </c>
      <c r="D169" s="89" t="s">
        <v>309</v>
      </c>
      <c r="E169" s="89"/>
      <c r="F169" s="89"/>
      <c r="G169" s="87"/>
    </row>
    <row r="170" s="73" customFormat="1">
      <c r="A170" s="80"/>
      <c r="B170" s="274" t="s">
        <v>310</v>
      </c>
      <c r="C170" s="274" t="s">
        <v>311</v>
      </c>
      <c r="D170" s="89" t="s">
        <v>312</v>
      </c>
      <c r="E170" s="89"/>
      <c r="F170" s="89"/>
      <c r="G170" s="87"/>
    </row>
    <row r="171" s="73" customFormat="1">
      <c r="A171" s="80"/>
      <c r="B171" s="274" t="s">
        <v>313</v>
      </c>
      <c r="C171" s="274" t="s">
        <v>314</v>
      </c>
      <c r="D171" s="81" t="s">
        <v>315</v>
      </c>
      <c r="E171" s="89"/>
      <c r="F171" s="89"/>
      <c r="G171" s="87"/>
    </row>
    <row r="172" s="73" customFormat="1">
      <c r="A172" s="80"/>
      <c r="B172" s="81"/>
      <c r="C172" s="274" t="s">
        <v>316</v>
      </c>
      <c r="D172" s="89" t="s">
        <v>317</v>
      </c>
      <c r="E172" s="89"/>
      <c r="F172" s="89"/>
      <c r="G172" s="87"/>
    </row>
    <row r="173" s="73" customFormat="1">
      <c r="A173" s="80"/>
      <c r="C173" s="274" t="s">
        <v>318</v>
      </c>
      <c r="D173" s="81" t="s">
        <v>319</v>
      </c>
      <c r="E173" s="89"/>
      <c r="F173" s="89"/>
      <c r="G173" s="87"/>
    </row>
    <row r="174" ht="14.25" s="73" customFormat="1">
      <c r="A174" s="83"/>
      <c r="B174" s="81"/>
      <c r="C174" s="274" t="s">
        <v>320</v>
      </c>
      <c r="D174" s="90"/>
      <c r="E174" s="90"/>
      <c r="F174" s="90"/>
      <c r="G174" s="91"/>
    </row>
    <row r="175">
      <c r="C175" s="274" t="s">
        <v>321</v>
      </c>
    </row>
    <row r="176">
      <c r="C176" s="274" t="s">
        <v>322</v>
      </c>
    </row>
  </sheetData>
  <mergeCells>
    <mergeCell ref="A3:G3"/>
    <mergeCell ref="A1:G2"/>
  </mergeCells>
  <phoneticPr fontId="9" type="noConversion"/>
  <pageMargins left="0.69930555555555596" right="0.69930555555555596" top="0.75" bottom="0.75" header="0.3" footer="0.3"/>
  <pageSetup orientation="portrait" horizontalDpi="4294967292" verticalDpi="4294967292"/>
  <headerFooter alignWithMargins="0"/>
  <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6"/>
  <sheetViews>
    <sheetView topLeftCell="D53" zoomScale="129" zoomScaleNormal="129" zoomScalePageLayoutView="129" workbookViewId="0">
      <selection activeCell="E67" sqref="E67"/>
    </sheetView>
  </sheetViews>
  <sheetFormatPr defaultColWidth="9" defaultRowHeight="13.5"/>
  <cols>
    <col min="1" max="1" width="23.375" customWidth="1" style="74"/>
    <col min="2" max="2" bestFit="1" width="48.625" customWidth="1" style="74"/>
    <col min="3" max="3" width="45.5" customWidth="1" style="74"/>
    <col min="4" max="4" width="58.625" customWidth="1" style="74"/>
    <col min="5" max="5" width="43.5" customWidth="1" style="74"/>
    <col min="6" max="6" width="42.5" customWidth="1" style="74"/>
    <col min="7" max="7" width="23.375" customWidth="1" style="74"/>
  </cols>
  <sheetData>
    <row r="1" s="72" customFormat="1">
      <c r="A1" s="391" t="s">
        <v>323</v>
      </c>
      <c r="B1" s="391"/>
      <c r="C1" s="391"/>
      <c r="D1" s="391"/>
      <c r="E1" s="391"/>
      <c r="F1" s="391"/>
      <c r="G1" s="391"/>
    </row>
    <row r="2" ht="37.5" customHeight="1" s="72" customFormat="1">
      <c r="A2" s="391"/>
      <c r="B2" s="391"/>
      <c r="C2" s="391"/>
      <c r="D2" s="391"/>
      <c r="E2" s="391"/>
      <c r="F2" s="391"/>
      <c r="G2" s="391"/>
    </row>
    <row r="3" ht="35.25" customHeight="1">
      <c r="A3" s="390" t="s">
        <v>324</v>
      </c>
      <c r="B3" s="392"/>
      <c r="C3" s="392"/>
      <c r="D3" s="392"/>
      <c r="E3" s="392"/>
      <c r="F3" s="392"/>
      <c r="G3" s="392"/>
    </row>
    <row r="4">
      <c r="A4" s="75"/>
      <c r="B4" s="76"/>
      <c r="C4" s="76"/>
      <c r="D4" s="76">
        <v>42095</v>
      </c>
      <c r="E4" s="76">
        <v>42096</v>
      </c>
      <c r="F4" s="76">
        <v>42097</v>
      </c>
      <c r="G4" s="76">
        <v>42098</v>
      </c>
    </row>
    <row r="5">
      <c r="A5" s="77"/>
      <c r="B5" s="75"/>
      <c r="C5" s="75"/>
      <c r="D5" s="78" t="s">
        <v>2</v>
      </c>
      <c r="E5" s="78" t="s">
        <v>3</v>
      </c>
      <c r="F5" s="75" t="s">
        <v>4</v>
      </c>
      <c r="G5" s="79" t="s">
        <v>5</v>
      </c>
    </row>
    <row r="6" s="73" customFormat="1">
      <c r="A6" s="80"/>
      <c r="B6" s="81"/>
      <c r="C6" s="81"/>
      <c r="D6" s="274" t="s">
        <v>214</v>
      </c>
      <c r="E6" s="299" t="s">
        <v>325</v>
      </c>
      <c r="F6" s="99" t="s">
        <v>326</v>
      </c>
      <c r="G6" s="82"/>
    </row>
    <row r="7" s="73" customFormat="1">
      <c r="A7" s="80"/>
      <c r="B7" s="81"/>
      <c r="C7" s="81"/>
      <c r="D7" s="274" t="s">
        <v>327</v>
      </c>
      <c r="E7" s="299" t="s">
        <v>328</v>
      </c>
      <c r="F7" s="81"/>
      <c r="G7" s="82"/>
    </row>
    <row r="8" s="73" customFormat="1">
      <c r="A8" s="80"/>
      <c r="B8" s="81"/>
      <c r="C8" s="81"/>
      <c r="D8" s="274" t="s">
        <v>329</v>
      </c>
      <c r="E8" s="299" t="s">
        <v>330</v>
      </c>
      <c r="F8" s="259" t="s">
        <v>300</v>
      </c>
      <c r="G8" s="82"/>
    </row>
    <row r="9" s="73" customFormat="1">
      <c r="A9" s="80"/>
      <c r="B9" s="81"/>
      <c r="C9" s="89"/>
      <c r="D9" s="274" t="s">
        <v>331</v>
      </c>
      <c r="E9" s="299" t="s">
        <v>332</v>
      </c>
      <c r="F9" s="81"/>
      <c r="G9" s="82"/>
    </row>
    <row r="10" s="73" customFormat="1">
      <c r="A10" s="80"/>
      <c r="B10" s="81"/>
      <c r="C10" s="81"/>
      <c r="D10" s="274" t="s">
        <v>333</v>
      </c>
      <c r="E10" s="299" t="s">
        <v>334</v>
      </c>
      <c r="F10" s="259" t="s">
        <v>335</v>
      </c>
      <c r="G10" s="82"/>
    </row>
    <row r="11" s="73" customFormat="1">
      <c r="A11" s="80"/>
      <c r="B11" s="81"/>
      <c r="C11" s="81"/>
      <c r="D11" s="274" t="s">
        <v>336</v>
      </c>
      <c r="E11" s="299" t="s">
        <v>337</v>
      </c>
      <c r="F11" s="81"/>
      <c r="G11" s="82"/>
    </row>
    <row r="12" s="73" customFormat="1">
      <c r="A12" s="80"/>
      <c r="B12" s="81"/>
      <c r="C12" s="81"/>
      <c r="D12" s="274" t="s">
        <v>338</v>
      </c>
      <c r="E12" s="299" t="s">
        <v>339</v>
      </c>
      <c r="F12" s="81"/>
      <c r="G12" s="82"/>
    </row>
    <row r="13" s="73" customFormat="1">
      <c r="A13" s="80"/>
      <c r="B13" s="81"/>
      <c r="C13" s="81"/>
      <c r="D13" s="274" t="s">
        <v>340</v>
      </c>
      <c r="E13" s="299" t="s">
        <v>341</v>
      </c>
      <c r="F13" s="81"/>
      <c r="G13" s="82"/>
    </row>
    <row r="14" s="73" customFormat="1">
      <c r="A14" s="80"/>
      <c r="B14" s="81"/>
      <c r="C14" s="81"/>
      <c r="D14" s="81"/>
      <c r="E14" s="299" t="s">
        <v>342</v>
      </c>
      <c r="F14" s="81"/>
      <c r="G14" s="82"/>
    </row>
    <row r="15" ht="14.25" s="73" customFormat="1">
      <c r="A15" s="83"/>
      <c r="B15" s="84"/>
      <c r="C15" s="84"/>
      <c r="E15" s="299" t="s">
        <v>343</v>
      </c>
      <c r="F15" s="84"/>
      <c r="G15" s="85"/>
    </row>
    <row r="16" s="73" customFormat="1">
      <c r="A16" s="277"/>
      <c r="B16" s="277"/>
      <c r="C16" s="277"/>
      <c r="E16" s="300" t="s">
        <v>344</v>
      </c>
      <c r="F16" s="277"/>
      <c r="G16" s="277"/>
    </row>
    <row r="17" s="73" customFormat="1">
      <c r="A17" s="277"/>
      <c r="B17" s="277"/>
      <c r="C17" s="277"/>
      <c r="E17" s="300" t="s">
        <v>345</v>
      </c>
      <c r="F17" s="277"/>
      <c r="G17" s="277"/>
    </row>
    <row r="18">
      <c r="A18" s="76">
        <v>42099</v>
      </c>
      <c r="B18" s="76">
        <v>42100</v>
      </c>
      <c r="C18" s="76">
        <v>42101</v>
      </c>
      <c r="D18" s="78"/>
      <c r="E18" s="76">
        <v>42103</v>
      </c>
      <c r="F18" s="76">
        <v>42104</v>
      </c>
      <c r="G18" s="76">
        <v>42105</v>
      </c>
      <c r="H18" s="86"/>
    </row>
    <row r="19">
      <c r="A19" s="77" t="s">
        <v>7</v>
      </c>
      <c r="B19" s="75" t="s">
        <v>8</v>
      </c>
      <c r="C19" s="75" t="s">
        <v>9</v>
      </c>
      <c r="D19" s="78" t="s">
        <v>2</v>
      </c>
      <c r="E19" s="78" t="s">
        <v>3</v>
      </c>
      <c r="F19" s="75" t="s">
        <v>4</v>
      </c>
      <c r="G19" s="79" t="s">
        <v>5</v>
      </c>
    </row>
    <row r="20" s="73" customFormat="1">
      <c r="A20" s="80" t="s">
        <v>346</v>
      </c>
      <c r="B20" s="81" t="s">
        <v>347</v>
      </c>
      <c r="C20" s="299" t="s">
        <v>348</v>
      </c>
      <c r="D20" s="274" t="s">
        <v>349</v>
      </c>
      <c r="E20" s="274" t="s">
        <v>350</v>
      </c>
      <c r="F20" s="274" t="s">
        <v>351</v>
      </c>
      <c r="G20" s="82"/>
    </row>
    <row r="21" s="73" customFormat="1">
      <c r="A21" s="80"/>
      <c r="B21" s="81" t="s">
        <v>347</v>
      </c>
      <c r="C21" s="274" t="s">
        <v>352</v>
      </c>
      <c r="D21" s="274" t="s">
        <v>353</v>
      </c>
      <c r="E21" s="274" t="s">
        <v>354</v>
      </c>
      <c r="F21" s="274" t="s">
        <v>355</v>
      </c>
      <c r="G21" s="82"/>
    </row>
    <row r="22" s="73" customFormat="1">
      <c r="A22" s="80"/>
      <c r="B22" s="81" t="s">
        <v>347</v>
      </c>
      <c r="C22" s="274" t="s">
        <v>356</v>
      </c>
      <c r="D22" s="274" t="s">
        <v>357</v>
      </c>
      <c r="E22" s="274" t="s">
        <v>358</v>
      </c>
      <c r="F22" s="274" t="s">
        <v>359</v>
      </c>
      <c r="G22" s="82"/>
    </row>
    <row r="23" s="73" customFormat="1">
      <c r="A23" s="80"/>
      <c r="B23" s="81" t="s">
        <v>347</v>
      </c>
      <c r="C23" s="274" t="s">
        <v>360</v>
      </c>
      <c r="D23" s="274" t="s">
        <v>361</v>
      </c>
      <c r="E23" s="274" t="s">
        <v>362</v>
      </c>
      <c r="F23" s="274" t="s">
        <v>363</v>
      </c>
      <c r="G23" s="82"/>
    </row>
    <row r="24" s="73" customFormat="1">
      <c r="A24" s="80"/>
      <c r="B24" s="81" t="s">
        <v>347</v>
      </c>
      <c r="C24" s="274" t="s">
        <v>364</v>
      </c>
      <c r="D24" s="274" t="s">
        <v>365</v>
      </c>
      <c r="E24" s="274" t="s">
        <v>366</v>
      </c>
      <c r="F24" s="274" t="s">
        <v>367</v>
      </c>
      <c r="G24" s="82"/>
    </row>
    <row r="25" s="73" customFormat="1">
      <c r="A25" s="80"/>
      <c r="B25" s="81" t="s">
        <v>347</v>
      </c>
      <c r="C25" s="274" t="s">
        <v>368</v>
      </c>
      <c r="D25" s="274" t="s">
        <v>369</v>
      </c>
      <c r="E25" s="81"/>
      <c r="F25" s="274" t="s">
        <v>370</v>
      </c>
      <c r="G25" s="82"/>
    </row>
    <row r="26" s="73" customFormat="1">
      <c r="A26" s="80"/>
      <c r="B26" s="81"/>
      <c r="C26" s="259"/>
      <c r="D26" s="274" t="s">
        <v>371</v>
      </c>
      <c r="F26" s="274" t="s">
        <v>372</v>
      </c>
      <c r="G26" s="82"/>
    </row>
    <row r="27" s="73" customFormat="1">
      <c r="A27" s="80"/>
      <c r="B27" s="81"/>
      <c r="C27" s="81"/>
      <c r="D27" s="274" t="s">
        <v>373</v>
      </c>
      <c r="E27" s="81"/>
      <c r="F27" s="274" t="s">
        <v>374</v>
      </c>
      <c r="G27" s="82"/>
    </row>
    <row r="28" s="73" customFormat="1">
      <c r="A28" s="80"/>
      <c r="B28" s="81"/>
      <c r="C28" s="81"/>
      <c r="D28" s="274" t="s">
        <v>375</v>
      </c>
      <c r="F28" s="274" t="s">
        <v>376</v>
      </c>
      <c r="G28" s="82"/>
    </row>
    <row r="29" ht="14.25" s="73" customFormat="1">
      <c r="A29" s="83"/>
      <c r="B29" s="84"/>
      <c r="C29" s="84"/>
      <c r="E29" s="84"/>
      <c r="G29" s="85"/>
    </row>
    <row r="30">
      <c r="A30" s="76">
        <v>42106</v>
      </c>
      <c r="B30" s="76">
        <v>42107</v>
      </c>
      <c r="C30" s="76">
        <v>42108</v>
      </c>
      <c r="D30" s="76">
        <v>42109</v>
      </c>
      <c r="E30" s="76">
        <v>42110</v>
      </c>
      <c r="F30" s="76">
        <v>42111</v>
      </c>
      <c r="G30" s="76">
        <v>42112</v>
      </c>
      <c r="H30" s="86"/>
    </row>
    <row r="31">
      <c r="A31" s="77" t="s">
        <v>7</v>
      </c>
      <c r="B31" s="75" t="s">
        <v>8</v>
      </c>
      <c r="C31" s="75" t="s">
        <v>9</v>
      </c>
      <c r="D31" s="78" t="s">
        <v>2</v>
      </c>
      <c r="E31" s="78" t="s">
        <v>3</v>
      </c>
      <c r="F31" s="75" t="s">
        <v>4</v>
      </c>
      <c r="G31" s="79" t="s">
        <v>5</v>
      </c>
    </row>
    <row r="32" s="73" customFormat="1">
      <c r="A32" s="80"/>
      <c r="B32" s="274" t="s">
        <v>214</v>
      </c>
      <c r="C32" s="274" t="s">
        <v>377</v>
      </c>
      <c r="D32" s="274" t="s">
        <v>214</v>
      </c>
      <c r="E32" s="274" t="s">
        <v>378</v>
      </c>
      <c r="F32" s="274" t="s">
        <v>379</v>
      </c>
      <c r="G32" s="82"/>
    </row>
    <row r="33" s="73" customFormat="1">
      <c r="A33" s="80"/>
      <c r="B33" s="274" t="s">
        <v>380</v>
      </c>
      <c r="C33" s="274" t="s">
        <v>381</v>
      </c>
      <c r="D33" s="274" t="s">
        <v>382</v>
      </c>
      <c r="E33" s="274" t="s">
        <v>383</v>
      </c>
      <c r="F33" s="274" t="s">
        <v>384</v>
      </c>
      <c r="G33" s="82"/>
    </row>
    <row r="34" ht="14.25" s="73" customFormat="1">
      <c r="A34" s="80"/>
      <c r="B34" s="274" t="s">
        <v>385</v>
      </c>
      <c r="C34" s="274" t="s">
        <v>386</v>
      </c>
      <c r="D34" s="274" t="s">
        <v>387</v>
      </c>
      <c r="E34" s="278" t="s">
        <v>388</v>
      </c>
      <c r="F34" s="274" t="s">
        <v>389</v>
      </c>
      <c r="G34" s="82"/>
    </row>
    <row r="35" ht="14.25" s="73" customFormat="1">
      <c r="A35" s="80"/>
      <c r="B35" s="274" t="s">
        <v>390</v>
      </c>
      <c r="C35" s="274" t="s">
        <v>391</v>
      </c>
      <c r="D35" s="274" t="s">
        <v>392</v>
      </c>
      <c r="E35" s="278" t="s">
        <v>393</v>
      </c>
      <c r="F35" s="274" t="s">
        <v>394</v>
      </c>
      <c r="G35" s="82"/>
    </row>
    <row r="36" ht="14.25" s="73" customFormat="1">
      <c r="A36" s="80"/>
      <c r="B36" s="274" t="s">
        <v>395</v>
      </c>
      <c r="C36" s="274" t="s">
        <v>396</v>
      </c>
      <c r="D36" s="274" t="s">
        <v>397</v>
      </c>
      <c r="E36" s="278" t="s">
        <v>398</v>
      </c>
      <c r="F36" s="274" t="s">
        <v>399</v>
      </c>
      <c r="G36" s="81" t="s">
        <v>400</v>
      </c>
    </row>
    <row r="37" s="73" customFormat="1">
      <c r="A37" s="80"/>
      <c r="B37" s="274" t="s">
        <v>401</v>
      </c>
      <c r="C37" s="274" t="s">
        <v>402</v>
      </c>
      <c r="D37" s="274" t="s">
        <v>403</v>
      </c>
      <c r="E37" s="274" t="s">
        <v>404</v>
      </c>
      <c r="F37" s="274" t="s">
        <v>405</v>
      </c>
      <c r="G37" s="82"/>
    </row>
    <row r="38" s="73" customFormat="1">
      <c r="A38" s="80"/>
      <c r="B38" s="274" t="s">
        <v>406</v>
      </c>
      <c r="D38" s="274" t="s">
        <v>407</v>
      </c>
      <c r="E38" s="274" t="s">
        <v>408</v>
      </c>
      <c r="F38" s="274" t="s">
        <v>409</v>
      </c>
      <c r="G38" s="82"/>
    </row>
    <row r="39" s="73" customFormat="1">
      <c r="A39" s="80"/>
      <c r="B39" s="81"/>
      <c r="C39" s="81"/>
      <c r="D39" s="274" t="s">
        <v>410</v>
      </c>
      <c r="E39" s="274" t="s">
        <v>411</v>
      </c>
      <c r="F39" s="81" t="s">
        <v>412</v>
      </c>
      <c r="G39" s="82" t="s">
        <v>413</v>
      </c>
    </row>
    <row r="40" s="73" customFormat="1">
      <c r="A40" s="80"/>
      <c r="B40" s="81"/>
      <c r="C40" s="81"/>
      <c r="D40" s="274" t="s">
        <v>414</v>
      </c>
      <c r="F40" s="81" t="s">
        <v>415</v>
      </c>
      <c r="G40" s="82"/>
    </row>
    <row r="41" ht="14.25" s="73" customFormat="1">
      <c r="A41" s="83"/>
      <c r="B41" s="84"/>
      <c r="D41" s="275" t="s">
        <v>416</v>
      </c>
      <c r="E41" s="301"/>
      <c r="F41" s="81" t="s">
        <v>417</v>
      </c>
      <c r="G41" s="85"/>
    </row>
    <row r="42">
      <c r="A42" s="76">
        <v>42113</v>
      </c>
      <c r="B42" s="76">
        <v>42114</v>
      </c>
      <c r="C42" s="76">
        <v>42115</v>
      </c>
      <c r="D42" s="76">
        <v>42116</v>
      </c>
      <c r="E42" s="76">
        <v>42117</v>
      </c>
      <c r="F42" s="76">
        <v>42118</v>
      </c>
      <c r="G42" s="76">
        <v>42119</v>
      </c>
      <c r="H42" s="86"/>
    </row>
    <row r="43">
      <c r="A43" s="77" t="s">
        <v>7</v>
      </c>
      <c r="B43" s="75" t="s">
        <v>8</v>
      </c>
      <c r="C43" s="75" t="s">
        <v>9</v>
      </c>
      <c r="D43" s="78" t="s">
        <v>2</v>
      </c>
      <c r="E43" s="78" t="s">
        <v>3</v>
      </c>
      <c r="F43" s="75" t="s">
        <v>4</v>
      </c>
      <c r="G43" s="79" t="s">
        <v>5</v>
      </c>
    </row>
    <row r="44" s="73" customFormat="1">
      <c r="A44" s="80"/>
      <c r="B44" s="274" t="s">
        <v>418</v>
      </c>
      <c r="C44" s="274" t="s">
        <v>419</v>
      </c>
      <c r="D44" s="274" t="s">
        <v>420</v>
      </c>
      <c r="E44" s="303" t="s">
        <v>421</v>
      </c>
      <c r="F44" s="274" t="s">
        <v>422</v>
      </c>
      <c r="G44" s="82"/>
    </row>
    <row r="45" s="73" customFormat="1">
      <c r="A45" s="80"/>
      <c r="B45" s="274" t="s">
        <v>423</v>
      </c>
      <c r="C45" s="274" t="s">
        <v>424</v>
      </c>
      <c r="D45" s="274" t="s">
        <v>425</v>
      </c>
      <c r="E45" s="274" t="s">
        <v>426</v>
      </c>
      <c r="F45" s="274" t="s">
        <v>427</v>
      </c>
      <c r="G45" s="82"/>
    </row>
    <row r="46" s="73" customFormat="1">
      <c r="A46" s="80"/>
      <c r="B46" s="274" t="s">
        <v>428</v>
      </c>
      <c r="C46" s="302" t="s">
        <v>429</v>
      </c>
      <c r="D46" s="274" t="s">
        <v>430</v>
      </c>
      <c r="E46" s="274" t="s">
        <v>431</v>
      </c>
      <c r="F46" s="274" t="s">
        <v>432</v>
      </c>
      <c r="G46" s="82"/>
    </row>
    <row r="47" s="73" customFormat="1">
      <c r="A47" s="80"/>
      <c r="B47" s="274" t="s">
        <v>433</v>
      </c>
      <c r="C47" s="302" t="s">
        <v>434</v>
      </c>
      <c r="D47" s="274" t="s">
        <v>435</v>
      </c>
      <c r="E47" s="274" t="s">
        <v>436</v>
      </c>
      <c r="F47" s="274" t="s">
        <v>437</v>
      </c>
      <c r="G47" s="82"/>
    </row>
    <row r="48" s="73" customFormat="1">
      <c r="A48" s="80"/>
      <c r="B48" s="274" t="s">
        <v>438</v>
      </c>
      <c r="C48" s="302" t="s">
        <v>439</v>
      </c>
      <c r="D48" s="274" t="s">
        <v>440</v>
      </c>
      <c r="E48" s="274" t="s">
        <v>441</v>
      </c>
      <c r="F48" s="274" t="s">
        <v>442</v>
      </c>
      <c r="G48" s="82"/>
    </row>
    <row r="49" s="73" customFormat="1">
      <c r="A49" s="80"/>
      <c r="B49" s="274" t="s">
        <v>443</v>
      </c>
      <c r="D49" s="274" t="s">
        <v>444</v>
      </c>
      <c r="E49" s="81" t="s">
        <v>300</v>
      </c>
      <c r="F49" s="274" t="s">
        <v>445</v>
      </c>
      <c r="G49" s="82"/>
    </row>
    <row r="50" s="73" customFormat="1">
      <c r="A50" s="80"/>
      <c r="B50" s="81"/>
      <c r="D50" s="274" t="s">
        <v>446</v>
      </c>
      <c r="E50" s="81" t="s">
        <v>300</v>
      </c>
      <c r="F50" s="81"/>
      <c r="G50" s="82"/>
    </row>
    <row r="51" s="73" customFormat="1">
      <c r="A51" s="80"/>
      <c r="B51" s="81"/>
      <c r="D51" s="274" t="s">
        <v>447</v>
      </c>
      <c r="E51" s="81" t="s">
        <v>300</v>
      </c>
      <c r="F51" s="81"/>
      <c r="G51" s="82"/>
    </row>
    <row r="52" s="73" customFormat="1">
      <c r="A52" s="80"/>
      <c r="B52" s="81" t="s">
        <v>448</v>
      </c>
      <c r="D52" s="274" t="s">
        <v>449</v>
      </c>
      <c r="E52" s="81" t="s">
        <v>450</v>
      </c>
      <c r="F52" s="81"/>
      <c r="G52" s="82"/>
    </row>
    <row r="53" ht="14.25" s="73" customFormat="1">
      <c r="A53" s="83"/>
      <c r="B53" s="81"/>
      <c r="C53" s="84"/>
      <c r="D53" s="81"/>
      <c r="E53" s="84"/>
      <c r="F53" s="84"/>
      <c r="G53" s="85"/>
    </row>
    <row r="54">
      <c r="A54" s="76">
        <v>42120</v>
      </c>
      <c r="B54" s="76">
        <v>42121</v>
      </c>
      <c r="C54" s="76">
        <v>42122</v>
      </c>
      <c r="D54" s="76">
        <v>42123</v>
      </c>
      <c r="E54" s="76">
        <v>42124</v>
      </c>
      <c r="F54" s="76">
        <v>42125</v>
      </c>
      <c r="G54" s="76">
        <v>42126</v>
      </c>
      <c r="H54" s="86"/>
    </row>
    <row r="55">
      <c r="A55" s="77" t="s">
        <v>7</v>
      </c>
      <c r="B55" s="75" t="s">
        <v>8</v>
      </c>
      <c r="C55" s="75" t="s">
        <v>9</v>
      </c>
      <c r="D55" s="78" t="s">
        <v>2</v>
      </c>
      <c r="E55" s="78" t="s">
        <v>3</v>
      </c>
      <c r="F55" s="75" t="s">
        <v>4</v>
      </c>
      <c r="G55" s="79" t="s">
        <v>5</v>
      </c>
    </row>
    <row r="56" s="73" customFormat="1">
      <c r="A56" s="80"/>
      <c r="B56" s="274" t="s">
        <v>451</v>
      </c>
      <c r="C56" s="274" t="s">
        <v>452</v>
      </c>
      <c r="D56" s="274" t="s">
        <v>453</v>
      </c>
      <c r="E56" s="81" t="s">
        <v>454</v>
      </c>
      <c r="F56" s="99" t="s">
        <v>455</v>
      </c>
      <c r="G56" s="82"/>
    </row>
    <row r="57" s="73" customFormat="1">
      <c r="A57" s="80"/>
      <c r="B57" s="274" t="s">
        <v>456</v>
      </c>
      <c r="C57" s="274" t="s">
        <v>457</v>
      </c>
      <c r="D57" s="274" t="s">
        <v>458</v>
      </c>
      <c r="E57" s="81" t="s">
        <v>459</v>
      </c>
      <c r="F57" s="81" t="s">
        <v>460</v>
      </c>
      <c r="G57" s="82"/>
    </row>
    <row r="58" s="73" customFormat="1">
      <c r="A58" s="80"/>
      <c r="B58" s="274" t="s">
        <v>461</v>
      </c>
      <c r="C58" s="274" t="s">
        <v>462</v>
      </c>
      <c r="D58" s="274" t="s">
        <v>463</v>
      </c>
      <c r="E58" s="81" t="s">
        <v>464</v>
      </c>
      <c r="F58" s="81" t="s">
        <v>465</v>
      </c>
      <c r="G58" s="82"/>
    </row>
    <row r="59" s="73" customFormat="1">
      <c r="A59" s="80"/>
      <c r="B59" s="274" t="s">
        <v>466</v>
      </c>
      <c r="C59" s="274" t="s">
        <v>467</v>
      </c>
      <c r="D59" s="274" t="s">
        <v>468</v>
      </c>
      <c r="E59" s="81" t="s">
        <v>469</v>
      </c>
      <c r="F59" s="81" t="s">
        <v>470</v>
      </c>
      <c r="G59" s="82"/>
    </row>
    <row r="60" s="73" customFormat="1">
      <c r="A60" s="80"/>
      <c r="B60" s="274" t="s">
        <v>471</v>
      </c>
      <c r="C60" s="274" t="s">
        <v>472</v>
      </c>
      <c r="D60" s="274" t="s">
        <v>46</v>
      </c>
      <c r="E60" s="81" t="s">
        <v>473</v>
      </c>
      <c r="F60" s="81"/>
      <c r="G60" s="82"/>
    </row>
    <row r="61" s="73" customFormat="1">
      <c r="A61" s="80"/>
      <c r="B61" s="274" t="s">
        <v>474</v>
      </c>
      <c r="C61" s="274" t="s">
        <v>475</v>
      </c>
      <c r="D61" s="274" t="s">
        <v>476</v>
      </c>
      <c r="E61" s="81" t="s">
        <v>477</v>
      </c>
      <c r="F61" s="81" t="s">
        <v>478</v>
      </c>
      <c r="G61" s="82"/>
    </row>
    <row r="62" s="73" customFormat="1">
      <c r="A62" s="80"/>
      <c r="B62" s="274" t="s">
        <v>479</v>
      </c>
      <c r="C62" s="274" t="s">
        <v>480</v>
      </c>
      <c r="D62" s="274" t="s">
        <v>481</v>
      </c>
      <c r="E62" s="81" t="s">
        <v>482</v>
      </c>
      <c r="F62" s="81" t="s">
        <v>483</v>
      </c>
      <c r="G62" s="82"/>
    </row>
    <row r="63" s="73" customFormat="1">
      <c r="A63" s="80"/>
      <c r="B63" s="274" t="s">
        <v>484</v>
      </c>
      <c r="C63" s="274" t="s">
        <v>485</v>
      </c>
      <c r="D63" s="274" t="s">
        <v>486</v>
      </c>
      <c r="E63" s="81" t="s">
        <v>487</v>
      </c>
      <c r="F63" s="81" t="s">
        <v>488</v>
      </c>
      <c r="G63" s="82"/>
    </row>
    <row r="64" s="73" customFormat="1">
      <c r="A64" s="80"/>
      <c r="B64" s="274" t="s">
        <v>489</v>
      </c>
      <c r="C64" s="81"/>
      <c r="D64" s="81" t="s">
        <v>490</v>
      </c>
      <c r="E64" s="81" t="s">
        <v>491</v>
      </c>
      <c r="F64" s="81"/>
      <c r="G64" s="82"/>
    </row>
    <row r="65" ht="14.25" s="73" customFormat="1">
      <c r="A65" s="83"/>
      <c r="B65" s="84"/>
      <c r="C65" s="81" t="s">
        <v>492</v>
      </c>
      <c r="D65" s="84" t="s">
        <v>493</v>
      </c>
      <c r="E65" s="81"/>
      <c r="F65" s="84"/>
      <c r="G65" s="85"/>
    </row>
    <row r="66" s="73" customFormat="1">
      <c r="A66" s="277"/>
      <c r="B66" s="277"/>
      <c r="C66" s="277"/>
      <c r="D66" s="277"/>
      <c r="E66" s="277"/>
      <c r="F66" s="277"/>
      <c r="G66" s="277"/>
    </row>
    <row r="67" s="73" customFormat="1">
      <c r="A67" s="277"/>
      <c r="B67" s="277"/>
      <c r="C67" s="277"/>
      <c r="D67" s="277"/>
      <c r="E67" s="277"/>
      <c r="F67" s="277"/>
      <c r="G67" s="277"/>
    </row>
    <row r="68" s="73" customFormat="1">
      <c r="A68" s="277"/>
      <c r="B68" s="277"/>
      <c r="C68" s="277"/>
      <c r="D68" s="277"/>
      <c r="F68" s="277"/>
      <c r="G68" s="277"/>
    </row>
    <row r="69">
      <c r="A69" s="76">
        <v>42127</v>
      </c>
      <c r="B69" s="76">
        <v>42128</v>
      </c>
      <c r="C69" s="76">
        <v>42129</v>
      </c>
      <c r="D69" s="76">
        <v>42130</v>
      </c>
      <c r="E69" s="76">
        <v>42131</v>
      </c>
      <c r="F69" s="76">
        <v>42132</v>
      </c>
      <c r="G69" s="76">
        <v>42133</v>
      </c>
      <c r="H69" s="86"/>
    </row>
    <row r="70">
      <c r="A70" s="77" t="s">
        <v>7</v>
      </c>
      <c r="B70" s="75" t="s">
        <v>8</v>
      </c>
      <c r="C70" s="96" t="s">
        <v>9</v>
      </c>
      <c r="D70" s="96" t="s">
        <v>2</v>
      </c>
      <c r="E70" s="78" t="s">
        <v>3</v>
      </c>
      <c r="F70" s="75" t="s">
        <v>4</v>
      </c>
      <c r="G70" s="79" t="s">
        <v>5</v>
      </c>
    </row>
    <row r="71" s="73" customFormat="1">
      <c r="A71" s="80"/>
      <c r="B71" s="81"/>
      <c r="C71" s="94"/>
      <c r="D71" s="94" t="s">
        <v>10</v>
      </c>
      <c r="E71" s="104" t="s">
        <v>12</v>
      </c>
      <c r="F71" s="81"/>
      <c r="G71" s="82"/>
    </row>
    <row r="72" s="73" customFormat="1">
      <c r="A72" s="80"/>
      <c r="B72" s="81"/>
      <c r="C72" s="81"/>
      <c r="D72" s="81" t="s">
        <v>494</v>
      </c>
      <c r="F72" s="81"/>
      <c r="G72" s="82"/>
    </row>
    <row r="73" s="73" customFormat="1">
      <c r="A73" s="80"/>
      <c r="B73" s="81"/>
      <c r="C73" s="81"/>
      <c r="D73" s="81"/>
      <c r="E73" s="81"/>
      <c r="F73" s="81"/>
      <c r="G73" s="82"/>
    </row>
    <row r="74" s="73" customFormat="1">
      <c r="A74" s="80"/>
      <c r="B74" s="81"/>
      <c r="C74" s="81"/>
      <c r="D74" s="81"/>
      <c r="E74" s="81"/>
      <c r="F74" s="81"/>
      <c r="G74" s="82"/>
    </row>
    <row r="75" s="73" customFormat="1">
      <c r="A75" s="80"/>
      <c r="B75" s="81"/>
      <c r="C75" s="81"/>
      <c r="D75" s="81"/>
      <c r="E75" s="81"/>
      <c r="F75" s="81"/>
      <c r="G75" s="82"/>
    </row>
    <row r="76" s="73" customFormat="1">
      <c r="A76" s="80"/>
      <c r="B76" s="81"/>
      <c r="C76" s="81"/>
      <c r="D76" s="81"/>
      <c r="E76" s="81"/>
      <c r="F76" s="81"/>
      <c r="G76" s="82"/>
    </row>
    <row r="77" s="73" customFormat="1">
      <c r="A77" s="80"/>
      <c r="B77" s="81"/>
      <c r="C77" s="81"/>
      <c r="D77" s="81"/>
      <c r="E77" s="81"/>
      <c r="F77" s="81"/>
      <c r="G77" s="82"/>
    </row>
    <row r="78" s="73" customFormat="1">
      <c r="A78" s="80"/>
      <c r="B78" s="81"/>
      <c r="C78" s="81"/>
      <c r="D78" s="81"/>
      <c r="E78" s="81"/>
      <c r="F78" s="81"/>
      <c r="G78" s="82"/>
    </row>
    <row r="79" s="73" customFormat="1">
      <c r="A79" s="80"/>
      <c r="B79" s="81"/>
      <c r="C79" s="81"/>
      <c r="D79" s="81"/>
      <c r="E79" s="81"/>
      <c r="F79" s="81"/>
      <c r="G79" s="82"/>
    </row>
    <row r="80" ht="14.25" s="73" customFormat="1">
      <c r="A80" s="83"/>
      <c r="B80" s="84"/>
      <c r="C80" s="84"/>
      <c r="D80" s="84"/>
      <c r="E80" s="84"/>
      <c r="F80" s="84"/>
      <c r="G80" s="85"/>
    </row>
    <row r="81">
      <c r="A81" s="76">
        <v>42134</v>
      </c>
      <c r="B81" s="76">
        <v>42135</v>
      </c>
      <c r="C81" s="76">
        <v>42136</v>
      </c>
      <c r="D81" s="76">
        <v>42137</v>
      </c>
      <c r="E81" s="76">
        <v>42138</v>
      </c>
      <c r="F81" s="76">
        <v>42139</v>
      </c>
      <c r="G81" s="76">
        <v>42140</v>
      </c>
      <c r="H81" s="86"/>
    </row>
    <row r="82">
      <c r="A82" s="77" t="s">
        <v>7</v>
      </c>
      <c r="B82" s="75" t="s">
        <v>8</v>
      </c>
      <c r="C82" s="96" t="s">
        <v>9</v>
      </c>
      <c r="D82" s="96" t="s">
        <v>2</v>
      </c>
      <c r="E82" s="78" t="s">
        <v>3</v>
      </c>
      <c r="F82" s="75" t="s">
        <v>4</v>
      </c>
      <c r="G82" s="79" t="s">
        <v>5</v>
      </c>
    </row>
    <row r="83" s="73" customFormat="1">
      <c r="A83" s="80"/>
      <c r="B83" s="81"/>
      <c r="C83" s="94"/>
      <c r="D83" s="94"/>
      <c r="E83" s="81"/>
      <c r="F83" s="81"/>
      <c r="G83" s="82"/>
    </row>
    <row r="84" s="73" customFormat="1">
      <c r="A84" s="80"/>
      <c r="B84" s="81"/>
      <c r="C84" s="81"/>
      <c r="D84" s="81"/>
      <c r="F84" s="81"/>
      <c r="G84" s="82"/>
    </row>
    <row r="85" s="73" customFormat="1">
      <c r="A85" s="80"/>
      <c r="B85" s="81"/>
      <c r="C85" s="81"/>
      <c r="D85" s="81"/>
      <c r="E85" s="81"/>
      <c r="F85" s="81"/>
      <c r="G85" s="82"/>
    </row>
    <row r="86" s="73" customFormat="1">
      <c r="A86" s="80"/>
      <c r="B86" s="81"/>
      <c r="C86" s="81"/>
      <c r="D86" s="81"/>
      <c r="E86" s="81"/>
      <c r="F86" s="81"/>
      <c r="G86" s="82"/>
    </row>
    <row r="87" s="73" customFormat="1">
      <c r="A87" s="80"/>
      <c r="B87" s="81"/>
      <c r="C87" s="81"/>
      <c r="D87" s="81"/>
      <c r="E87" s="81"/>
      <c r="F87" s="81"/>
      <c r="G87" s="82"/>
    </row>
    <row r="88" s="73" customFormat="1">
      <c r="A88" s="80"/>
      <c r="B88" s="81"/>
      <c r="C88" s="81"/>
      <c r="D88" s="81"/>
      <c r="E88" s="81"/>
      <c r="F88" s="81"/>
      <c r="G88" s="82"/>
    </row>
    <row r="89" s="73" customFormat="1">
      <c r="A89" s="80"/>
      <c r="B89" s="81"/>
      <c r="C89" s="81"/>
      <c r="D89" s="81"/>
      <c r="E89" s="81"/>
      <c r="F89" s="81"/>
      <c r="G89" s="82"/>
    </row>
    <row r="90" s="73" customFormat="1">
      <c r="A90" s="80"/>
      <c r="B90" s="81"/>
      <c r="C90" s="81"/>
      <c r="D90" s="81"/>
      <c r="E90" s="81"/>
      <c r="F90" s="81"/>
      <c r="G90" s="82"/>
    </row>
    <row r="91" s="73" customFormat="1">
      <c r="A91" s="80"/>
      <c r="B91" s="81"/>
      <c r="C91" s="81"/>
      <c r="D91" s="81"/>
      <c r="E91" s="81"/>
      <c r="F91" s="81"/>
      <c r="G91" s="82"/>
    </row>
    <row r="92" ht="14.25" s="73" customFormat="1">
      <c r="A92" s="83"/>
      <c r="B92" s="84"/>
      <c r="C92" s="84"/>
      <c r="D92" s="84"/>
      <c r="E92" s="84"/>
      <c r="F92" s="84"/>
      <c r="G92" s="85"/>
    </row>
    <row r="93">
      <c r="A93" s="76">
        <v>42141</v>
      </c>
      <c r="B93" s="76">
        <v>42142</v>
      </c>
      <c r="C93" s="76">
        <v>42143</v>
      </c>
      <c r="D93" s="76">
        <v>42144</v>
      </c>
      <c r="E93" s="76">
        <v>42145</v>
      </c>
      <c r="F93" s="76">
        <v>42146</v>
      </c>
      <c r="G93" s="76">
        <v>42147</v>
      </c>
      <c r="H93" s="86"/>
    </row>
    <row r="94">
      <c r="A94" s="77" t="s">
        <v>7</v>
      </c>
      <c r="B94" s="75" t="s">
        <v>8</v>
      </c>
      <c r="C94" s="96" t="s">
        <v>9</v>
      </c>
      <c r="D94" s="97" t="s">
        <v>2</v>
      </c>
      <c r="E94" s="78" t="s">
        <v>3</v>
      </c>
      <c r="F94" s="75" t="s">
        <v>4</v>
      </c>
      <c r="G94" s="79" t="s">
        <v>5</v>
      </c>
    </row>
    <row r="95" s="73" customFormat="1">
      <c r="A95" s="80" t="s">
        <v>14</v>
      </c>
      <c r="B95" s="81"/>
      <c r="C95" s="94"/>
      <c r="D95" s="94"/>
      <c r="E95" s="81"/>
      <c r="F95" s="81"/>
      <c r="G95" s="82"/>
    </row>
    <row r="96" s="73" customFormat="1">
      <c r="A96" s="80"/>
      <c r="B96" s="81"/>
      <c r="C96" s="81"/>
      <c r="D96" s="81"/>
      <c r="F96" s="81"/>
      <c r="G96" s="82"/>
    </row>
    <row r="97" s="73" customFormat="1">
      <c r="A97" s="80"/>
      <c r="B97" s="81"/>
      <c r="C97" s="81"/>
      <c r="D97" s="81"/>
      <c r="E97" s="81"/>
      <c r="F97" s="81"/>
      <c r="G97" s="82"/>
    </row>
    <row r="98" s="73" customFormat="1">
      <c r="A98" s="80"/>
      <c r="B98" s="81"/>
      <c r="C98" s="81"/>
      <c r="D98" s="81"/>
      <c r="E98" s="81"/>
      <c r="F98" s="81"/>
      <c r="G98" s="82"/>
    </row>
    <row r="99" s="73" customFormat="1">
      <c r="A99" s="80"/>
      <c r="B99" s="81"/>
      <c r="C99" s="81"/>
      <c r="D99" s="81"/>
      <c r="E99" s="81"/>
      <c r="F99" s="81"/>
      <c r="G99" s="82"/>
    </row>
    <row r="100" s="73" customFormat="1">
      <c r="A100" s="80"/>
      <c r="B100" s="81"/>
      <c r="C100" s="81"/>
      <c r="D100" s="81"/>
      <c r="E100" s="81"/>
      <c r="F100" s="81"/>
      <c r="G100" s="82"/>
    </row>
    <row r="101" s="73" customFormat="1">
      <c r="A101" s="80"/>
      <c r="B101" s="81"/>
      <c r="C101" s="81"/>
      <c r="D101" s="81"/>
      <c r="E101" s="81"/>
      <c r="F101" s="81"/>
      <c r="G101" s="82"/>
    </row>
    <row r="102" s="73" customFormat="1">
      <c r="A102" s="80"/>
      <c r="B102" s="81"/>
      <c r="C102" s="81"/>
      <c r="D102" s="81"/>
      <c r="E102" s="81"/>
      <c r="F102" s="81"/>
      <c r="G102" s="82"/>
    </row>
    <row r="103" s="73" customFormat="1">
      <c r="A103" s="80"/>
      <c r="B103" s="81"/>
      <c r="C103" s="81"/>
      <c r="D103" s="81"/>
      <c r="E103" s="81"/>
      <c r="F103" s="81"/>
      <c r="G103" s="82"/>
    </row>
    <row r="104" ht="14.25" s="73" customFormat="1">
      <c r="A104" s="83"/>
      <c r="B104" s="84"/>
      <c r="C104" s="84"/>
      <c r="D104" s="84"/>
      <c r="E104" s="84"/>
      <c r="F104" s="84"/>
      <c r="G104" s="85"/>
    </row>
    <row r="105">
      <c r="A105" s="76">
        <v>42148</v>
      </c>
      <c r="B105" s="76">
        <v>42149</v>
      </c>
      <c r="C105" s="76">
        <v>42150</v>
      </c>
      <c r="D105" s="76">
        <v>42151</v>
      </c>
      <c r="E105" s="76">
        <v>42152</v>
      </c>
      <c r="F105" s="76">
        <v>42153</v>
      </c>
      <c r="G105" s="76">
        <v>42154</v>
      </c>
      <c r="H105" s="86"/>
    </row>
    <row r="106">
      <c r="A106" s="77" t="s">
        <v>7</v>
      </c>
      <c r="B106" s="75" t="s">
        <v>8</v>
      </c>
      <c r="C106" s="75" t="s">
        <v>9</v>
      </c>
      <c r="D106" s="78" t="s">
        <v>2</v>
      </c>
      <c r="E106" s="78" t="s">
        <v>3</v>
      </c>
      <c r="F106" s="75" t="s">
        <v>4</v>
      </c>
      <c r="G106" s="79" t="s">
        <v>5</v>
      </c>
    </row>
    <row r="107" s="73" customFormat="1">
      <c r="A107" s="80"/>
      <c r="B107" s="101" t="s">
        <v>495</v>
      </c>
      <c r="C107" s="81"/>
      <c r="D107" s="81" t="s">
        <v>13</v>
      </c>
      <c r="E107" s="81"/>
      <c r="F107" s="81"/>
      <c r="G107" s="82"/>
    </row>
    <row r="108" s="73" customFormat="1">
      <c r="A108" s="80"/>
      <c r="B108" s="81"/>
      <c r="C108" s="81"/>
      <c r="D108" s="81"/>
      <c r="F108" s="81"/>
      <c r="G108" s="82"/>
    </row>
    <row r="109" s="73" customFormat="1">
      <c r="A109" s="80"/>
      <c r="B109" s="81"/>
      <c r="C109" s="81"/>
      <c r="D109" s="81"/>
      <c r="E109" s="81"/>
      <c r="F109" s="81"/>
      <c r="G109" s="82"/>
    </row>
    <row r="110" s="73" customFormat="1">
      <c r="A110" s="80"/>
      <c r="B110" s="81"/>
      <c r="C110" s="81"/>
      <c r="D110" s="81"/>
      <c r="E110" s="81"/>
      <c r="F110" s="81"/>
      <c r="G110" s="82"/>
    </row>
    <row r="111" s="73" customFormat="1">
      <c r="A111" s="80"/>
      <c r="B111" s="81"/>
      <c r="C111" s="81"/>
      <c r="D111" s="81"/>
      <c r="E111" s="81"/>
      <c r="F111" s="81"/>
      <c r="G111" s="82"/>
    </row>
    <row r="112" s="73" customFormat="1">
      <c r="A112" s="80"/>
      <c r="B112" s="81"/>
      <c r="C112" s="81"/>
      <c r="D112" s="81"/>
      <c r="E112" s="81"/>
      <c r="F112" s="81"/>
      <c r="G112" s="82"/>
    </row>
    <row r="113" s="73" customFormat="1">
      <c r="A113" s="80"/>
      <c r="B113" s="81"/>
      <c r="C113" s="81"/>
      <c r="D113" s="81"/>
      <c r="E113" s="81"/>
      <c r="F113" s="81"/>
      <c r="G113" s="82"/>
    </row>
    <row r="114" s="73" customFormat="1">
      <c r="A114" s="80"/>
      <c r="B114" s="81"/>
      <c r="C114" s="81"/>
      <c r="D114" s="81"/>
      <c r="E114" s="81"/>
      <c r="F114" s="81"/>
      <c r="G114" s="82"/>
    </row>
    <row r="115" s="73" customFormat="1">
      <c r="A115" s="80"/>
      <c r="B115" s="81"/>
      <c r="C115" s="81"/>
      <c r="D115" s="81"/>
      <c r="E115" s="81"/>
      <c r="F115" s="81"/>
      <c r="G115" s="82"/>
    </row>
    <row r="116" ht="14.25" s="73" customFormat="1">
      <c r="A116" s="83"/>
      <c r="B116" s="84"/>
      <c r="C116" s="84"/>
      <c r="D116" s="84"/>
      <c r="E116" s="84"/>
      <c r="F116" s="84"/>
      <c r="G116" s="85"/>
    </row>
    <row r="117">
      <c r="A117" s="76">
        <v>42155</v>
      </c>
      <c r="B117" s="76">
        <v>42156</v>
      </c>
      <c r="C117" s="76">
        <v>42157</v>
      </c>
      <c r="D117" s="76">
        <v>42158</v>
      </c>
      <c r="E117" s="76">
        <v>42159</v>
      </c>
      <c r="F117" s="76">
        <v>42160</v>
      </c>
      <c r="G117" s="76">
        <v>42161</v>
      </c>
      <c r="H117" s="86"/>
    </row>
    <row r="118">
      <c r="A118" s="77" t="s">
        <v>7</v>
      </c>
      <c r="B118" s="75" t="s">
        <v>8</v>
      </c>
      <c r="C118" s="75" t="s">
        <v>9</v>
      </c>
      <c r="D118" s="78" t="s">
        <v>2</v>
      </c>
      <c r="E118" s="78" t="s">
        <v>3</v>
      </c>
      <c r="F118" s="75" t="s">
        <v>4</v>
      </c>
      <c r="G118" s="79" t="s">
        <v>5</v>
      </c>
    </row>
    <row r="119" s="73" customFormat="1">
      <c r="A119" s="80"/>
      <c r="B119" s="81"/>
      <c r="C119" s="81"/>
      <c r="D119" s="81" t="s">
        <v>10</v>
      </c>
      <c r="E119" s="88" t="s">
        <v>496</v>
      </c>
      <c r="F119" s="81"/>
      <c r="G119" s="82"/>
    </row>
    <row r="120" s="73" customFormat="1">
      <c r="A120" s="80"/>
      <c r="B120" s="81"/>
      <c r="C120" s="81"/>
      <c r="D120" s="81"/>
      <c r="F120" s="95"/>
      <c r="G120" s="82"/>
    </row>
    <row r="121" s="73" customFormat="1">
      <c r="A121" s="80"/>
      <c r="B121" s="81"/>
      <c r="C121" s="81"/>
      <c r="D121" s="81"/>
      <c r="E121" s="81"/>
      <c r="F121" s="95"/>
      <c r="G121" s="82"/>
    </row>
    <row r="122" s="73" customFormat="1">
      <c r="A122" s="80"/>
      <c r="B122" s="81"/>
      <c r="C122" s="81"/>
      <c r="D122" s="81"/>
      <c r="E122" s="81"/>
      <c r="F122" s="95"/>
      <c r="G122" s="82"/>
    </row>
    <row r="123" s="73" customFormat="1">
      <c r="A123" s="80"/>
      <c r="B123" s="81"/>
      <c r="C123" s="81"/>
      <c r="D123" s="81"/>
      <c r="E123" s="81"/>
      <c r="F123" s="95"/>
      <c r="G123" s="82"/>
    </row>
    <row r="124" s="73" customFormat="1">
      <c r="A124" s="80"/>
      <c r="B124" s="81"/>
      <c r="C124" s="81"/>
      <c r="D124" s="81"/>
      <c r="E124" s="81"/>
      <c r="F124" s="95"/>
      <c r="G124" s="82"/>
    </row>
    <row r="125" s="73" customFormat="1">
      <c r="A125" s="80"/>
      <c r="B125" s="81"/>
      <c r="C125" s="81"/>
      <c r="D125" s="81"/>
      <c r="E125" s="81"/>
      <c r="F125" s="95"/>
      <c r="G125" s="82"/>
    </row>
    <row r="126" s="73" customFormat="1">
      <c r="A126" s="80"/>
      <c r="B126" s="81"/>
      <c r="C126" s="81"/>
      <c r="D126" s="81"/>
      <c r="E126" s="81"/>
      <c r="F126" s="81"/>
      <c r="G126" s="82"/>
    </row>
    <row r="127" s="73" customFormat="1">
      <c r="A127" s="80"/>
      <c r="B127" s="81"/>
      <c r="C127" s="81"/>
      <c r="D127" s="81"/>
      <c r="E127" s="81"/>
      <c r="F127" s="81"/>
      <c r="G127" s="82"/>
    </row>
    <row r="128" ht="14.25" s="73" customFormat="1">
      <c r="A128" s="83"/>
      <c r="B128" s="84"/>
      <c r="C128" s="84"/>
      <c r="D128" s="84"/>
      <c r="E128" s="84"/>
      <c r="F128" s="84"/>
      <c r="G128" s="85"/>
    </row>
    <row r="129">
      <c r="A129" s="76">
        <v>42162</v>
      </c>
      <c r="B129" s="76">
        <v>42163</v>
      </c>
      <c r="C129" s="76">
        <v>42164</v>
      </c>
      <c r="D129" s="76">
        <v>42165</v>
      </c>
      <c r="E129" s="76">
        <v>42166</v>
      </c>
      <c r="F129" s="76">
        <v>42167</v>
      </c>
      <c r="G129" s="76">
        <v>42168</v>
      </c>
      <c r="H129" s="86"/>
    </row>
    <row r="130">
      <c r="A130" s="77" t="s">
        <v>7</v>
      </c>
      <c r="B130" s="75" t="s">
        <v>8</v>
      </c>
      <c r="C130" s="75" t="s">
        <v>9</v>
      </c>
      <c r="D130" s="78" t="s">
        <v>2</v>
      </c>
      <c r="E130" s="78" t="s">
        <v>3</v>
      </c>
      <c r="F130" s="75" t="s">
        <v>4</v>
      </c>
      <c r="G130" s="79" t="s">
        <v>5</v>
      </c>
    </row>
    <row r="131" s="73" customFormat="1">
      <c r="A131" s="80"/>
      <c r="B131" s="81"/>
      <c r="C131" s="81"/>
      <c r="D131" s="88"/>
      <c r="E131" s="81"/>
      <c r="F131" s="81"/>
      <c r="G131" s="82"/>
    </row>
    <row r="132" s="73" customFormat="1">
      <c r="A132" s="80"/>
      <c r="B132" s="81"/>
      <c r="C132" s="81"/>
      <c r="D132" s="81"/>
      <c r="E132" s="81"/>
      <c r="F132" s="81"/>
      <c r="G132" s="82"/>
    </row>
    <row r="133" s="73" customFormat="1">
      <c r="A133" s="80"/>
      <c r="B133" s="81"/>
      <c r="C133" s="81"/>
      <c r="D133" s="81"/>
      <c r="E133" s="81"/>
      <c r="F133" s="81"/>
      <c r="G133" s="82"/>
    </row>
    <row r="134" s="73" customFormat="1">
      <c r="A134" s="80"/>
      <c r="B134" s="81"/>
      <c r="C134" s="81"/>
      <c r="D134" s="81"/>
      <c r="E134" s="81"/>
      <c r="F134" s="81"/>
      <c r="G134" s="82"/>
    </row>
    <row r="135" s="73" customFormat="1">
      <c r="A135" s="80"/>
      <c r="B135" s="81"/>
      <c r="C135" s="81"/>
      <c r="D135" s="81"/>
      <c r="E135" s="81"/>
      <c r="F135" s="81"/>
      <c r="G135" s="82"/>
    </row>
    <row r="136" s="73" customFormat="1">
      <c r="A136" s="80"/>
      <c r="B136" s="81"/>
      <c r="C136" s="81"/>
      <c r="D136" s="81"/>
      <c r="E136" s="81"/>
      <c r="F136" s="81"/>
      <c r="G136" s="82"/>
    </row>
    <row r="137" s="73" customFormat="1">
      <c r="A137" s="80"/>
      <c r="B137" s="81"/>
      <c r="C137" s="81"/>
      <c r="D137" s="81"/>
      <c r="E137" s="81"/>
      <c r="F137" s="81"/>
      <c r="G137" s="82"/>
    </row>
    <row r="138" s="73" customFormat="1">
      <c r="A138" s="80"/>
      <c r="B138" s="81"/>
      <c r="C138" s="81"/>
      <c r="D138" s="81"/>
      <c r="E138" s="81"/>
      <c r="F138" s="81"/>
      <c r="G138" s="82"/>
    </row>
    <row r="139" s="73" customFormat="1">
      <c r="A139" s="80"/>
      <c r="B139" s="81"/>
      <c r="C139" s="81"/>
      <c r="D139" s="81"/>
      <c r="E139" s="81"/>
      <c r="F139" s="81"/>
      <c r="G139" s="82"/>
    </row>
    <row r="140" ht="14.25" s="73" customFormat="1">
      <c r="A140" s="83"/>
      <c r="B140" s="84"/>
      <c r="C140" s="84"/>
      <c r="D140" s="84"/>
      <c r="E140" s="84"/>
      <c r="F140" s="84"/>
      <c r="G140" s="85"/>
    </row>
    <row r="141">
      <c r="A141" s="76">
        <v>42169</v>
      </c>
      <c r="B141" s="76">
        <v>42170</v>
      </c>
      <c r="C141" s="76">
        <v>42171</v>
      </c>
      <c r="D141" s="76">
        <v>42172</v>
      </c>
      <c r="E141" s="76">
        <v>42173</v>
      </c>
      <c r="F141" s="76">
        <v>42174</v>
      </c>
      <c r="G141" s="76">
        <v>42175</v>
      </c>
      <c r="H141" s="86"/>
    </row>
    <row r="142">
      <c r="A142" s="77" t="s">
        <v>7</v>
      </c>
      <c r="B142" s="75" t="s">
        <v>8</v>
      </c>
      <c r="C142" s="75" t="s">
        <v>9</v>
      </c>
      <c r="D142" s="78" t="s">
        <v>2</v>
      </c>
      <c r="E142" s="78" t="s">
        <v>3</v>
      </c>
      <c r="F142" s="75" t="s">
        <v>4</v>
      </c>
      <c r="G142" s="79" t="s">
        <v>5</v>
      </c>
    </row>
    <row r="143" s="73" customFormat="1">
      <c r="A143" s="80"/>
      <c r="B143" s="81"/>
      <c r="C143" s="81"/>
      <c r="D143" s="81"/>
      <c r="E143" s="81"/>
      <c r="F143" s="81"/>
      <c r="G143" s="82" t="s">
        <v>497</v>
      </c>
    </row>
    <row r="144" s="73" customFormat="1">
      <c r="A144" s="80"/>
      <c r="B144" s="81"/>
      <c r="C144" s="81"/>
      <c r="D144" s="81"/>
      <c r="E144" s="81"/>
      <c r="F144" s="81"/>
      <c r="G144" s="82"/>
    </row>
    <row r="145" s="73" customFormat="1">
      <c r="A145" s="80"/>
      <c r="B145" s="81"/>
      <c r="C145" s="81"/>
      <c r="D145" s="81"/>
      <c r="E145" s="81"/>
      <c r="F145" s="81"/>
      <c r="G145" s="82"/>
    </row>
    <row r="146" s="73" customFormat="1">
      <c r="A146" s="80"/>
      <c r="B146" s="81"/>
      <c r="C146" s="81"/>
      <c r="D146" s="81"/>
      <c r="E146" s="81"/>
      <c r="F146" s="81"/>
      <c r="G146" s="82"/>
    </row>
    <row r="147" s="73" customFormat="1">
      <c r="A147" s="80"/>
      <c r="B147" s="81"/>
      <c r="C147" s="81"/>
      <c r="D147" s="81"/>
      <c r="E147" s="81"/>
      <c r="F147" s="81"/>
      <c r="G147" s="82"/>
    </row>
    <row r="148" s="73" customFormat="1">
      <c r="A148" s="80"/>
      <c r="B148" s="81"/>
      <c r="C148" s="81"/>
      <c r="D148" s="81"/>
      <c r="E148" s="81"/>
      <c r="F148" s="81"/>
      <c r="G148" s="82"/>
    </row>
    <row r="149" s="73" customFormat="1">
      <c r="A149" s="80"/>
      <c r="B149" s="81"/>
      <c r="C149" s="81"/>
      <c r="D149" s="81"/>
      <c r="E149" s="81"/>
      <c r="F149" s="81"/>
      <c r="G149" s="82"/>
    </row>
    <row r="150" s="73" customFormat="1">
      <c r="A150" s="80"/>
      <c r="B150" s="81"/>
      <c r="C150" s="81"/>
      <c r="D150" s="81"/>
      <c r="E150" s="81"/>
      <c r="F150" s="81"/>
      <c r="G150" s="82"/>
    </row>
    <row r="151" s="73" customFormat="1">
      <c r="A151" s="80"/>
      <c r="B151" s="81"/>
      <c r="C151" s="81"/>
      <c r="D151" s="81"/>
      <c r="E151" s="81"/>
      <c r="F151" s="81"/>
      <c r="G151" s="82"/>
    </row>
    <row r="152" ht="14.25" s="73" customFormat="1">
      <c r="A152" s="83"/>
      <c r="B152" s="84"/>
      <c r="C152" s="84"/>
      <c r="D152" s="84"/>
      <c r="E152" s="84"/>
      <c r="F152" s="84"/>
      <c r="G152" s="85"/>
    </row>
    <row r="153">
      <c r="A153" s="76">
        <v>42176</v>
      </c>
      <c r="B153" s="76">
        <v>42177</v>
      </c>
      <c r="C153" s="76">
        <v>42178</v>
      </c>
      <c r="D153" s="76">
        <v>42179</v>
      </c>
      <c r="E153" s="76">
        <v>42180</v>
      </c>
      <c r="F153" s="76">
        <v>42181</v>
      </c>
      <c r="G153" s="76">
        <v>42182</v>
      </c>
      <c r="H153" s="86"/>
    </row>
    <row r="154">
      <c r="A154" s="77" t="s">
        <v>7</v>
      </c>
      <c r="B154" s="75" t="s">
        <v>8</v>
      </c>
      <c r="C154" s="75" t="s">
        <v>9</v>
      </c>
      <c r="D154" s="78" t="s">
        <v>2</v>
      </c>
      <c r="E154" s="78" t="s">
        <v>3</v>
      </c>
      <c r="F154" s="75" t="s">
        <v>4</v>
      </c>
      <c r="G154" s="79" t="s">
        <v>5</v>
      </c>
    </row>
    <row r="155" s="73" customFormat="1">
      <c r="A155" s="80"/>
      <c r="B155" s="81"/>
      <c r="C155" s="81"/>
      <c r="D155" s="81" t="s">
        <v>498</v>
      </c>
      <c r="E155" s="81"/>
      <c r="F155" s="81"/>
      <c r="G155" s="82"/>
    </row>
    <row r="156" s="73" customFormat="1">
      <c r="A156" s="80"/>
      <c r="B156" s="81"/>
      <c r="C156" s="81"/>
      <c r="D156" s="81"/>
      <c r="E156" s="81"/>
      <c r="F156" s="81"/>
      <c r="G156" s="82"/>
    </row>
    <row r="157" s="73" customFormat="1">
      <c r="A157" s="80"/>
      <c r="B157" s="81"/>
      <c r="C157" s="81"/>
      <c r="D157" s="81"/>
      <c r="E157" s="81"/>
      <c r="F157" s="81"/>
      <c r="G157" s="82"/>
    </row>
    <row r="158" s="73" customFormat="1">
      <c r="A158" s="80"/>
      <c r="B158" s="81"/>
      <c r="C158" s="81"/>
      <c r="D158" s="81"/>
      <c r="E158" s="81"/>
      <c r="F158" s="81"/>
      <c r="G158" s="82"/>
    </row>
    <row r="159" s="73" customFormat="1">
      <c r="A159" s="80"/>
      <c r="B159" s="81"/>
      <c r="C159" s="81"/>
      <c r="D159" s="81"/>
      <c r="E159" s="81"/>
      <c r="F159" s="81"/>
      <c r="G159" s="82"/>
    </row>
    <row r="160" s="73" customFormat="1">
      <c r="A160" s="80"/>
      <c r="B160" s="81"/>
      <c r="C160" s="81"/>
      <c r="D160" s="81"/>
      <c r="E160" s="81"/>
      <c r="F160" s="81"/>
      <c r="G160" s="82"/>
    </row>
    <row r="161" s="73" customFormat="1">
      <c r="A161" s="80"/>
      <c r="B161" s="81"/>
      <c r="C161" s="81"/>
      <c r="D161" s="81"/>
      <c r="E161" s="81"/>
      <c r="F161" s="81"/>
      <c r="G161" s="82"/>
    </row>
    <row r="162" s="73" customFormat="1">
      <c r="A162" s="80"/>
      <c r="B162" s="81"/>
      <c r="C162" s="81"/>
      <c r="D162" s="81"/>
      <c r="E162" s="81"/>
      <c r="F162" s="81"/>
      <c r="G162" s="82"/>
    </row>
    <row r="163" s="73" customFormat="1">
      <c r="A163" s="80"/>
      <c r="B163" s="81"/>
      <c r="C163" s="81"/>
      <c r="D163" s="81"/>
      <c r="E163" s="81"/>
      <c r="F163" s="81"/>
      <c r="G163" s="82"/>
    </row>
    <row r="164" ht="14.25" s="73" customFormat="1">
      <c r="A164" s="83"/>
      <c r="B164" s="84"/>
      <c r="C164" s="84"/>
      <c r="D164" s="84"/>
      <c r="E164" s="84"/>
      <c r="F164" s="84"/>
      <c r="G164" s="85"/>
    </row>
    <row r="165">
      <c r="A165" s="76">
        <v>42183</v>
      </c>
      <c r="B165" s="76">
        <v>42184</v>
      </c>
      <c r="C165" s="76">
        <v>42185</v>
      </c>
      <c r="D165" s="76"/>
      <c r="E165" s="76"/>
      <c r="F165" s="76"/>
      <c r="G165" s="76"/>
      <c r="H165" s="86"/>
    </row>
    <row r="166">
      <c r="A166" s="77" t="s">
        <v>7</v>
      </c>
      <c r="B166" s="75" t="s">
        <v>8</v>
      </c>
      <c r="C166" s="75" t="s">
        <v>9</v>
      </c>
      <c r="D166" s="78"/>
      <c r="E166" s="78"/>
      <c r="F166" s="75"/>
      <c r="G166" s="79"/>
    </row>
    <row r="167" s="73" customFormat="1">
      <c r="A167" s="80" t="s">
        <v>18</v>
      </c>
      <c r="B167" s="81"/>
      <c r="C167" s="81"/>
      <c r="D167" s="81"/>
      <c r="E167" s="81"/>
      <c r="F167" s="81"/>
      <c r="G167" s="82"/>
    </row>
    <row r="168" s="73" customFormat="1">
      <c r="A168" s="80"/>
      <c r="B168" s="81"/>
      <c r="C168" s="81"/>
      <c r="D168" s="81"/>
      <c r="E168" s="81"/>
      <c r="F168" s="81"/>
      <c r="G168" s="82"/>
    </row>
    <row r="169" s="73" customFormat="1">
      <c r="A169" s="80"/>
      <c r="B169" s="81"/>
      <c r="C169" s="81"/>
      <c r="D169" s="81"/>
      <c r="E169" s="81"/>
      <c r="F169" s="81"/>
      <c r="G169" s="82"/>
    </row>
    <row r="170" s="73" customFormat="1">
      <c r="A170" s="80"/>
      <c r="B170" s="81"/>
      <c r="C170" s="81"/>
      <c r="D170" s="81"/>
      <c r="E170" s="81"/>
      <c r="F170" s="81"/>
      <c r="G170" s="82"/>
    </row>
    <row r="171" s="73" customFormat="1">
      <c r="A171" s="80"/>
      <c r="B171" s="81"/>
      <c r="C171" s="81"/>
      <c r="D171" s="81"/>
      <c r="E171" s="81"/>
      <c r="F171" s="81"/>
      <c r="G171" s="82"/>
    </row>
    <row r="172" s="73" customFormat="1">
      <c r="A172" s="80"/>
      <c r="B172" s="81"/>
      <c r="C172" s="81"/>
      <c r="D172" s="81"/>
      <c r="E172" s="81"/>
      <c r="F172" s="81"/>
      <c r="G172" s="82"/>
    </row>
    <row r="173" s="73" customFormat="1">
      <c r="A173" s="80"/>
      <c r="B173" s="81"/>
      <c r="C173" s="81"/>
      <c r="D173" s="81"/>
      <c r="E173" s="81"/>
      <c r="F173" s="81"/>
      <c r="G173" s="82"/>
    </row>
    <row r="174" s="73" customFormat="1">
      <c r="A174" s="80"/>
      <c r="B174" s="81"/>
      <c r="C174" s="81"/>
      <c r="D174" s="81"/>
      <c r="E174" s="81"/>
      <c r="F174" s="81"/>
      <c r="G174" s="82"/>
    </row>
    <row r="175" s="73" customFormat="1">
      <c r="A175" s="80"/>
      <c r="B175" s="81"/>
      <c r="C175" s="81"/>
      <c r="D175" s="81"/>
      <c r="E175" s="81"/>
      <c r="F175" s="81"/>
      <c r="G175" s="82"/>
    </row>
    <row r="176" ht="14.25" s="73" customFormat="1">
      <c r="A176" s="83"/>
      <c r="B176" s="84"/>
      <c r="C176" s="84"/>
      <c r="D176" s="84"/>
      <c r="E176" s="84"/>
      <c r="F176" s="84"/>
      <c r="G176" s="85"/>
    </row>
  </sheetData>
  <mergeCells>
    <mergeCell ref="A3:G3"/>
    <mergeCell ref="A1:G2"/>
  </mergeCells>
  <phoneticPr fontId="9" type="noConversion"/>
  <pageMargins left="0.69930555555555596" right="0.69930555555555596" top="0.75" bottom="0.75" header="0.3" footer="0.3"/>
  <pageSetup orientation="portrait" horizontalDpi="4294967292" verticalDpi="4294967292"/>
  <headerFooter alignWithMargins="0"/>
  <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1"/>
  <sheetViews>
    <sheetView topLeftCell="A14" zoomScale="70" zoomScaleNormal="70" zoomScalePageLayoutView="70" workbookViewId="0">
      <selection activeCell="E42" sqref="E42"/>
    </sheetView>
  </sheetViews>
  <sheetFormatPr defaultColWidth="9" defaultRowHeight="13.5"/>
  <cols>
    <col min="1" max="4" width="23.375" customWidth="1"/>
    <col min="5" max="5" width="23.375" customWidth="1" style="74"/>
    <col min="6" max="7" width="23.375" customWidth="1"/>
  </cols>
  <sheetData>
    <row r="1" s="72" customFormat="1">
      <c r="A1" s="391" t="s">
        <v>0</v>
      </c>
      <c r="B1" s="391"/>
      <c r="C1" s="391"/>
      <c r="D1" s="391"/>
      <c r="E1" s="391"/>
      <c r="F1" s="391"/>
      <c r="G1" s="391"/>
    </row>
    <row r="2" ht="26.1" customHeight="1" s="72" customFormat="1">
      <c r="A2" s="391"/>
      <c r="B2" s="391"/>
      <c r="C2" s="391"/>
      <c r="D2" s="391"/>
      <c r="E2" s="391"/>
      <c r="F2" s="391"/>
      <c r="G2" s="391"/>
    </row>
    <row r="3" ht="48.95" customHeight="1">
      <c r="A3" s="390" t="s">
        <v>1</v>
      </c>
      <c r="B3" s="392"/>
      <c r="C3" s="392"/>
      <c r="D3" s="392"/>
      <c r="E3" s="392"/>
      <c r="F3" s="392"/>
      <c r="G3" s="392"/>
    </row>
    <row r="4">
      <c r="A4" s="75"/>
      <c r="B4" s="76"/>
      <c r="C4" s="76"/>
      <c r="D4" s="76">
        <v>42186</v>
      </c>
      <c r="E4" s="76">
        <v>42187</v>
      </c>
      <c r="F4" s="76">
        <v>42188</v>
      </c>
      <c r="G4" s="76">
        <v>42189</v>
      </c>
    </row>
    <row r="5">
      <c r="A5" s="77"/>
      <c r="B5" s="75"/>
      <c r="C5" s="75"/>
      <c r="D5" s="78" t="s">
        <v>2</v>
      </c>
      <c r="E5" s="78" t="s">
        <v>3</v>
      </c>
      <c r="F5" s="75" t="s">
        <v>4</v>
      </c>
      <c r="G5" s="79" t="s">
        <v>5</v>
      </c>
    </row>
    <row r="6" s="73" customFormat="1">
      <c r="A6" s="80"/>
      <c r="B6" s="81"/>
      <c r="C6" s="81"/>
      <c r="D6" s="81"/>
      <c r="E6" s="81"/>
      <c r="F6" s="81"/>
      <c r="G6" s="102" t="s">
        <v>6</v>
      </c>
    </row>
    <row r="7" s="73" customFormat="1">
      <c r="A7" s="80"/>
      <c r="B7" s="81"/>
      <c r="C7" s="81"/>
      <c r="D7" s="81"/>
      <c r="E7" s="81"/>
      <c r="F7" s="81"/>
      <c r="G7" s="87"/>
    </row>
    <row r="8" s="73" customFormat="1">
      <c r="A8" s="80"/>
      <c r="B8" s="81"/>
      <c r="C8" s="81"/>
      <c r="D8" s="81"/>
      <c r="E8" s="89"/>
      <c r="F8" s="81"/>
      <c r="G8" s="87"/>
    </row>
    <row r="9" s="73" customFormat="1">
      <c r="A9" s="80"/>
      <c r="B9" s="81"/>
      <c r="C9" s="81"/>
      <c r="D9" s="81"/>
      <c r="E9" s="89"/>
      <c r="F9" s="81"/>
      <c r="G9" s="87"/>
    </row>
    <row r="10" s="73" customFormat="1">
      <c r="A10" s="80"/>
      <c r="B10" s="81"/>
      <c r="C10" s="81"/>
      <c r="D10" s="81"/>
      <c r="E10" s="89"/>
      <c r="F10" s="81"/>
      <c r="G10" s="87"/>
    </row>
    <row r="11" s="73" customFormat="1">
      <c r="A11" s="80"/>
      <c r="B11" s="81"/>
      <c r="C11" s="81"/>
      <c r="D11" s="81"/>
      <c r="E11" s="89"/>
      <c r="F11" s="81"/>
      <c r="G11" s="87"/>
    </row>
    <row r="12" s="73" customFormat="1">
      <c r="A12" s="80"/>
      <c r="B12" s="81"/>
      <c r="C12" s="81"/>
      <c r="D12" s="81"/>
      <c r="E12" s="89"/>
      <c r="F12" s="81"/>
      <c r="G12" s="87"/>
    </row>
    <row r="13" s="73" customFormat="1">
      <c r="A13" s="80"/>
      <c r="B13" s="81"/>
      <c r="C13" s="81"/>
      <c r="D13" s="81"/>
      <c r="E13" s="89"/>
      <c r="F13" s="81"/>
      <c r="G13" s="87"/>
    </row>
    <row r="14" s="73" customFormat="1">
      <c r="A14" s="80"/>
      <c r="B14" s="81"/>
      <c r="C14" s="81"/>
      <c r="D14" s="81"/>
      <c r="E14" s="89"/>
      <c r="F14" s="81"/>
      <c r="G14" s="87"/>
    </row>
    <row r="15" s="73" customFormat="1">
      <c r="A15" s="83"/>
      <c r="B15" s="84"/>
      <c r="C15" s="84"/>
      <c r="D15" s="84"/>
      <c r="E15" s="90"/>
      <c r="F15" s="84"/>
      <c r="G15" s="91"/>
    </row>
    <row r="16">
      <c r="A16" s="76">
        <v>42190</v>
      </c>
      <c r="B16" s="76">
        <v>42191</v>
      </c>
      <c r="C16" s="76">
        <v>42192</v>
      </c>
      <c r="D16" s="76">
        <v>42193</v>
      </c>
      <c r="E16" s="76">
        <v>42194</v>
      </c>
      <c r="F16" s="76">
        <v>42195</v>
      </c>
      <c r="G16" s="76">
        <v>42196</v>
      </c>
      <c r="H16" s="86"/>
    </row>
    <row r="17">
      <c r="A17" s="77" t="s">
        <v>7</v>
      </c>
      <c r="B17" s="75" t="s">
        <v>8</v>
      </c>
      <c r="C17" s="75" t="s">
        <v>9</v>
      </c>
      <c r="D17" s="78" t="s">
        <v>2</v>
      </c>
      <c r="E17" s="78" t="s">
        <v>3</v>
      </c>
      <c r="F17" s="75" t="s">
        <v>4</v>
      </c>
      <c r="G17" s="79" t="s">
        <v>5</v>
      </c>
    </row>
    <row r="18" s="73" customFormat="1">
      <c r="A18" s="80"/>
      <c r="B18" s="81"/>
      <c r="C18" s="81"/>
      <c r="D18" s="81" t="s">
        <v>10</v>
      </c>
      <c r="E18" s="81"/>
      <c r="F18" s="81"/>
      <c r="G18" s="82"/>
    </row>
    <row r="19" s="73" customFormat="1">
      <c r="A19" s="80"/>
      <c r="B19" s="81"/>
      <c r="C19" s="81"/>
      <c r="D19" s="81"/>
      <c r="E19" s="81"/>
      <c r="F19" s="81"/>
      <c r="G19" s="82"/>
    </row>
    <row r="20" s="73" customFormat="1">
      <c r="A20" s="80"/>
      <c r="B20" s="81"/>
      <c r="C20" s="81"/>
      <c r="D20" s="81"/>
      <c r="E20" s="81"/>
      <c r="F20" s="81"/>
      <c r="G20" s="82"/>
    </row>
    <row r="21" s="73" customFormat="1">
      <c r="A21" s="80"/>
      <c r="B21" s="81"/>
      <c r="C21" s="81"/>
      <c r="D21" s="81"/>
      <c r="E21" s="81"/>
      <c r="F21" s="81"/>
      <c r="G21" s="82"/>
    </row>
    <row r="22" s="73" customFormat="1">
      <c r="A22" s="80"/>
      <c r="B22" s="81"/>
      <c r="C22" s="81"/>
      <c r="D22" s="81"/>
      <c r="E22" s="81"/>
      <c r="F22" s="81"/>
      <c r="G22" s="82"/>
    </row>
    <row r="23" s="73" customFormat="1">
      <c r="A23" s="80"/>
      <c r="B23" s="81"/>
      <c r="C23" s="81"/>
      <c r="D23" s="81"/>
      <c r="E23" s="81"/>
      <c r="F23" s="81"/>
      <c r="G23" s="82"/>
    </row>
    <row r="24" s="73" customFormat="1">
      <c r="A24" s="80"/>
      <c r="B24" s="81"/>
      <c r="C24" s="81"/>
      <c r="D24" s="81"/>
      <c r="E24" s="81"/>
      <c r="F24" s="81"/>
      <c r="G24" s="82"/>
    </row>
    <row r="25" s="73" customFormat="1">
      <c r="A25" s="80"/>
      <c r="B25" s="81"/>
      <c r="C25" s="81"/>
      <c r="D25" s="81"/>
      <c r="E25" s="81"/>
      <c r="F25" s="81"/>
      <c r="G25" s="82"/>
    </row>
    <row r="26" s="73" customFormat="1">
      <c r="A26" s="80"/>
      <c r="B26" s="81"/>
      <c r="C26" s="81"/>
      <c r="D26" s="81"/>
      <c r="E26" s="81"/>
      <c r="F26" s="81"/>
      <c r="G26" s="82"/>
    </row>
    <row r="27" s="73" customFormat="1">
      <c r="A27" s="83"/>
      <c r="B27" s="84"/>
      <c r="C27" s="84"/>
      <c r="D27" s="84"/>
      <c r="E27" s="84"/>
      <c r="F27" s="84"/>
      <c r="G27" s="85"/>
    </row>
    <row r="28">
      <c r="A28" s="76">
        <v>42197</v>
      </c>
      <c r="B28" s="76">
        <v>42198</v>
      </c>
      <c r="C28" s="76">
        <v>42199</v>
      </c>
      <c r="D28" s="76">
        <v>42200</v>
      </c>
      <c r="E28" s="76">
        <v>42201</v>
      </c>
      <c r="F28" s="76">
        <v>42202</v>
      </c>
      <c r="G28" s="76">
        <v>42203</v>
      </c>
      <c r="H28" s="86"/>
    </row>
    <row r="29">
      <c r="A29" s="77" t="s">
        <v>7</v>
      </c>
      <c r="B29" s="75" t="s">
        <v>8</v>
      </c>
      <c r="C29" s="75" t="s">
        <v>9</v>
      </c>
      <c r="D29" s="78" t="s">
        <v>2</v>
      </c>
      <c r="E29" s="78" t="s">
        <v>3</v>
      </c>
      <c r="F29" s="75" t="s">
        <v>4</v>
      </c>
      <c r="G29" s="79" t="s">
        <v>5</v>
      </c>
    </row>
    <row r="30" s="73" customFormat="1">
      <c r="A30" s="80"/>
      <c r="B30" s="81"/>
      <c r="C30" s="81"/>
      <c r="D30" s="81"/>
      <c r="E30" s="81"/>
      <c r="F30" s="81"/>
      <c r="G30" s="82"/>
    </row>
    <row r="31" s="73" customFormat="1">
      <c r="A31" s="80"/>
      <c r="B31" s="81"/>
      <c r="C31" s="81"/>
      <c r="D31" s="81"/>
      <c r="E31" s="81"/>
      <c r="F31" s="81"/>
      <c r="G31" s="82"/>
    </row>
    <row r="32" s="73" customFormat="1">
      <c r="A32" s="80"/>
      <c r="B32" s="81"/>
      <c r="C32" s="81"/>
      <c r="D32" s="81"/>
      <c r="E32" s="81"/>
      <c r="F32" s="81"/>
      <c r="G32" s="82"/>
    </row>
    <row r="33" s="73" customFormat="1">
      <c r="A33" s="80"/>
      <c r="B33" s="81"/>
      <c r="C33" s="81"/>
      <c r="D33" s="81"/>
      <c r="E33" s="81"/>
      <c r="F33" s="81"/>
      <c r="G33" s="82"/>
    </row>
    <row r="34" s="73" customFormat="1">
      <c r="A34" s="80"/>
      <c r="B34" s="81"/>
      <c r="C34" s="81"/>
      <c r="D34" s="81"/>
      <c r="E34" s="81"/>
      <c r="F34" s="81"/>
      <c r="G34" s="82"/>
    </row>
    <row r="35" s="73" customFormat="1">
      <c r="A35" s="80"/>
      <c r="B35" s="81"/>
      <c r="C35" s="81"/>
      <c r="D35" s="81"/>
      <c r="E35" s="81"/>
      <c r="F35" s="81"/>
      <c r="G35" s="82"/>
    </row>
    <row r="36" s="73" customFormat="1">
      <c r="A36" s="80"/>
      <c r="B36" s="81"/>
      <c r="C36" s="81"/>
      <c r="D36" s="81"/>
      <c r="E36" s="81"/>
      <c r="F36" s="81"/>
      <c r="G36" s="82"/>
    </row>
    <row r="37" s="73" customFormat="1">
      <c r="A37" s="80"/>
      <c r="B37" s="81"/>
      <c r="C37" s="81"/>
      <c r="D37" s="81"/>
      <c r="E37" s="81"/>
      <c r="F37" s="81"/>
      <c r="G37" s="82"/>
    </row>
    <row r="38" s="73" customFormat="1">
      <c r="A38" s="80"/>
      <c r="B38" s="81"/>
      <c r="C38" s="81"/>
      <c r="D38" s="81"/>
      <c r="E38" s="81"/>
      <c r="F38" s="81"/>
      <c r="G38" s="82"/>
    </row>
    <row r="39" s="73" customFormat="1">
      <c r="A39" s="83"/>
      <c r="B39" s="84"/>
      <c r="C39" s="84"/>
      <c r="D39" s="84"/>
      <c r="E39" s="84"/>
      <c r="F39" s="84"/>
      <c r="G39" s="85"/>
    </row>
    <row r="40">
      <c r="A40" s="76">
        <v>42204</v>
      </c>
      <c r="B40" s="76">
        <v>42205</v>
      </c>
      <c r="C40" s="76">
        <v>42206</v>
      </c>
      <c r="D40" s="76">
        <v>42207</v>
      </c>
      <c r="E40" s="76">
        <v>42208</v>
      </c>
      <c r="F40" s="76">
        <v>42209</v>
      </c>
      <c r="G40" s="76">
        <v>42210</v>
      </c>
      <c r="H40" s="86"/>
    </row>
    <row r="41">
      <c r="A41" s="77" t="s">
        <v>7</v>
      </c>
      <c r="B41" s="75" t="s">
        <v>8</v>
      </c>
      <c r="C41" s="75" t="s">
        <v>9</v>
      </c>
      <c r="D41" s="78" t="s">
        <v>2</v>
      </c>
      <c r="E41" s="78" t="s">
        <v>3</v>
      </c>
      <c r="F41" s="75" t="s">
        <v>4</v>
      </c>
      <c r="G41" s="79" t="s">
        <v>5</v>
      </c>
    </row>
    <row r="42" s="73" customFormat="1">
      <c r="A42" s="80"/>
      <c r="B42" s="81"/>
      <c r="C42" s="81"/>
      <c r="D42" s="81" t="s">
        <v>11</v>
      </c>
      <c r="E42" s="104" t="s">
        <v>12</v>
      </c>
      <c r="F42" s="81"/>
      <c r="G42" s="82"/>
    </row>
    <row r="43" s="73" customFormat="1">
      <c r="A43" s="80"/>
      <c r="B43" s="81"/>
      <c r="C43" s="81"/>
      <c r="D43" s="81"/>
      <c r="E43" s="89"/>
      <c r="F43" s="81"/>
      <c r="G43" s="82"/>
    </row>
    <row r="44" s="73" customFormat="1">
      <c r="A44" s="80"/>
      <c r="B44" s="81"/>
      <c r="C44" s="81"/>
      <c r="D44" s="81"/>
      <c r="E44" s="89"/>
      <c r="F44" s="81"/>
      <c r="G44" s="82"/>
    </row>
    <row r="45" s="73" customFormat="1">
      <c r="A45" s="80"/>
      <c r="B45" s="81"/>
      <c r="C45" s="81"/>
      <c r="D45" s="81"/>
      <c r="E45" s="89"/>
      <c r="F45" s="81"/>
      <c r="G45" s="82"/>
    </row>
    <row r="46" s="73" customFormat="1">
      <c r="A46" s="80"/>
      <c r="B46" s="81"/>
      <c r="C46" s="81"/>
      <c r="D46" s="81"/>
      <c r="E46" s="89"/>
      <c r="F46" s="81"/>
      <c r="G46" s="82"/>
    </row>
    <row r="47" s="73" customFormat="1">
      <c r="A47" s="80"/>
      <c r="B47" s="81"/>
      <c r="C47" s="81"/>
      <c r="D47" s="81"/>
      <c r="E47" s="89"/>
      <c r="F47" s="81"/>
      <c r="G47" s="82"/>
    </row>
    <row r="48" s="73" customFormat="1">
      <c r="A48" s="80"/>
      <c r="B48" s="81"/>
      <c r="C48" s="81"/>
      <c r="D48" s="81"/>
      <c r="E48" s="89"/>
      <c r="F48" s="81"/>
      <c r="G48" s="82"/>
    </row>
    <row r="49" s="73" customFormat="1">
      <c r="A49" s="80"/>
      <c r="B49" s="81"/>
      <c r="C49" s="81"/>
      <c r="D49" s="81"/>
      <c r="E49" s="89"/>
      <c r="F49" s="81"/>
      <c r="G49" s="82"/>
    </row>
    <row r="50" s="73" customFormat="1">
      <c r="A50" s="80"/>
      <c r="B50" s="81"/>
      <c r="C50" s="81"/>
      <c r="D50" s="81"/>
      <c r="E50" s="89"/>
      <c r="F50" s="81"/>
      <c r="G50" s="82"/>
    </row>
    <row r="51" s="73" customFormat="1">
      <c r="A51" s="83"/>
      <c r="B51" s="84"/>
      <c r="C51" s="84"/>
      <c r="D51" s="84"/>
      <c r="E51" s="90"/>
      <c r="F51" s="84"/>
      <c r="G51" s="85"/>
    </row>
    <row r="52">
      <c r="A52" s="76">
        <v>42211</v>
      </c>
      <c r="B52" s="76">
        <v>42212</v>
      </c>
      <c r="C52" s="76">
        <v>42213</v>
      </c>
      <c r="D52" s="76">
        <v>42214</v>
      </c>
      <c r="E52" s="76">
        <v>42215</v>
      </c>
      <c r="F52" s="76">
        <v>42216</v>
      </c>
      <c r="G52" s="76">
        <v>42217</v>
      </c>
      <c r="H52" s="86"/>
    </row>
    <row r="53">
      <c r="A53" s="77" t="s">
        <v>7</v>
      </c>
      <c r="B53" s="75" t="s">
        <v>8</v>
      </c>
      <c r="C53" s="75" t="s">
        <v>9</v>
      </c>
      <c r="D53" s="78" t="s">
        <v>2</v>
      </c>
      <c r="E53" s="78" t="s">
        <v>3</v>
      </c>
      <c r="F53" s="75" t="s">
        <v>4</v>
      </c>
      <c r="G53" s="79" t="s">
        <v>5</v>
      </c>
    </row>
    <row r="54" s="73" customFormat="1">
      <c r="A54" s="80"/>
      <c r="B54" s="81"/>
      <c r="C54" s="81"/>
      <c r="D54" s="81" t="s">
        <v>13</v>
      </c>
      <c r="E54" s="81"/>
      <c r="F54" s="81"/>
      <c r="G54" s="82"/>
    </row>
    <row r="55" s="73" customFormat="1">
      <c r="A55" s="80"/>
      <c r="B55" s="81"/>
      <c r="C55" s="81"/>
      <c r="D55" s="81"/>
      <c r="E55" s="81"/>
      <c r="F55" s="81"/>
      <c r="G55" s="82"/>
    </row>
    <row r="56" s="73" customFormat="1">
      <c r="A56" s="80"/>
      <c r="B56" s="81"/>
      <c r="C56" s="81"/>
      <c r="D56" s="81"/>
      <c r="E56" s="81"/>
      <c r="F56" s="81"/>
      <c r="G56" s="82"/>
    </row>
    <row r="57" s="73" customFormat="1">
      <c r="A57" s="80"/>
      <c r="B57" s="81"/>
      <c r="C57" s="81"/>
      <c r="D57" s="81"/>
      <c r="E57" s="81"/>
      <c r="F57" s="81"/>
      <c r="G57" s="82"/>
    </row>
    <row r="58" s="73" customFormat="1">
      <c r="A58" s="80"/>
      <c r="B58" s="81"/>
      <c r="C58" s="81"/>
      <c r="D58" s="81"/>
      <c r="E58" s="81"/>
      <c r="F58" s="81"/>
      <c r="G58" s="82"/>
    </row>
    <row r="59" s="73" customFormat="1">
      <c r="A59" s="80"/>
      <c r="B59" s="81"/>
      <c r="C59" s="81"/>
      <c r="D59" s="81"/>
      <c r="E59" s="81"/>
      <c r="F59" s="81"/>
      <c r="G59" s="82"/>
    </row>
    <row r="60" s="73" customFormat="1">
      <c r="A60" s="80"/>
      <c r="B60" s="81"/>
      <c r="C60" s="81"/>
      <c r="D60" s="81"/>
      <c r="E60" s="81"/>
      <c r="F60" s="81"/>
      <c r="G60" s="82"/>
    </row>
    <row r="61" s="73" customFormat="1">
      <c r="A61" s="80"/>
      <c r="B61" s="81"/>
      <c r="C61" s="81"/>
      <c r="D61" s="81"/>
      <c r="E61" s="81"/>
      <c r="F61" s="81"/>
      <c r="G61" s="82"/>
    </row>
    <row r="62" s="73" customFormat="1">
      <c r="A62" s="80"/>
      <c r="B62" s="81"/>
      <c r="C62" s="81"/>
      <c r="D62" s="81"/>
      <c r="E62" s="81"/>
      <c r="F62" s="81"/>
      <c r="G62" s="82"/>
    </row>
    <row r="63" s="73" customFormat="1">
      <c r="A63" s="83"/>
      <c r="B63" s="84"/>
      <c r="C63" s="84"/>
      <c r="D63" s="84"/>
      <c r="E63" s="84"/>
      <c r="F63" s="84"/>
      <c r="G63" s="85"/>
    </row>
    <row r="64">
      <c r="A64" s="76">
        <v>42218</v>
      </c>
      <c r="B64" s="76">
        <v>42219</v>
      </c>
      <c r="C64" s="76">
        <v>42220</v>
      </c>
      <c r="D64" s="76">
        <v>42221</v>
      </c>
      <c r="E64" s="76">
        <v>42222</v>
      </c>
      <c r="F64" s="76">
        <v>42223</v>
      </c>
      <c r="G64" s="76">
        <v>42224</v>
      </c>
      <c r="H64" s="86"/>
    </row>
    <row r="65">
      <c r="A65" s="77" t="s">
        <v>7</v>
      </c>
      <c r="B65" s="75" t="s">
        <v>8</v>
      </c>
      <c r="C65" s="75" t="s">
        <v>9</v>
      </c>
      <c r="D65" s="78" t="s">
        <v>2</v>
      </c>
      <c r="E65" s="78" t="s">
        <v>3</v>
      </c>
      <c r="F65" s="75" t="s">
        <v>4</v>
      </c>
      <c r="G65" s="79" t="s">
        <v>5</v>
      </c>
    </row>
    <row r="66" s="73" customFormat="1">
      <c r="A66" s="80"/>
      <c r="B66" s="81"/>
      <c r="C66" s="81"/>
      <c r="D66" s="81"/>
      <c r="E66" s="81"/>
      <c r="F66" s="81"/>
      <c r="G66" s="82"/>
    </row>
    <row r="67" s="73" customFormat="1">
      <c r="A67" s="80"/>
      <c r="B67" s="81"/>
      <c r="C67" s="81"/>
      <c r="D67" s="81"/>
      <c r="E67" s="89"/>
      <c r="F67" s="81"/>
      <c r="G67" s="82"/>
    </row>
    <row r="68" s="73" customFormat="1">
      <c r="A68" s="80"/>
      <c r="B68" s="81"/>
      <c r="C68" s="81"/>
      <c r="D68" s="81"/>
      <c r="E68" s="89"/>
      <c r="F68" s="81"/>
      <c r="G68" s="82"/>
    </row>
    <row r="69" s="73" customFormat="1">
      <c r="A69" s="80"/>
      <c r="B69" s="81"/>
      <c r="C69" s="81"/>
      <c r="D69" s="81"/>
      <c r="E69" s="89"/>
      <c r="F69" s="81"/>
      <c r="G69" s="82"/>
    </row>
    <row r="70" s="73" customFormat="1">
      <c r="A70" s="80"/>
      <c r="B70" s="81"/>
      <c r="C70" s="81"/>
      <c r="D70" s="81"/>
      <c r="E70" s="89"/>
      <c r="F70" s="81"/>
      <c r="G70" s="82"/>
    </row>
    <row r="71" s="73" customFormat="1">
      <c r="A71" s="80"/>
      <c r="B71" s="81"/>
      <c r="C71" s="81"/>
      <c r="D71" s="81"/>
      <c r="E71" s="89"/>
      <c r="F71" s="81"/>
      <c r="G71" s="82"/>
    </row>
    <row r="72" s="73" customFormat="1">
      <c r="A72" s="80"/>
      <c r="B72" s="81"/>
      <c r="C72" s="81"/>
      <c r="D72" s="81"/>
      <c r="E72" s="89"/>
      <c r="F72" s="81"/>
      <c r="G72" s="82"/>
    </row>
    <row r="73" s="73" customFormat="1">
      <c r="A73" s="80"/>
      <c r="B73" s="81"/>
      <c r="C73" s="81"/>
      <c r="D73" s="81"/>
      <c r="E73" s="89"/>
      <c r="F73" s="81"/>
      <c r="G73" s="82"/>
    </row>
    <row r="74" s="73" customFormat="1">
      <c r="A74" s="80"/>
      <c r="B74" s="81"/>
      <c r="C74" s="81"/>
      <c r="D74" s="81"/>
      <c r="E74" s="89"/>
      <c r="F74" s="81"/>
      <c r="G74" s="82"/>
    </row>
    <row r="75" s="73" customFormat="1">
      <c r="A75" s="83"/>
      <c r="B75" s="84"/>
      <c r="C75" s="84"/>
      <c r="D75" s="84"/>
      <c r="E75" s="90"/>
      <c r="F75" s="84"/>
      <c r="G75" s="85"/>
    </row>
    <row r="76">
      <c r="A76" s="76">
        <v>42225</v>
      </c>
      <c r="B76" s="76">
        <v>42226</v>
      </c>
      <c r="C76" s="76">
        <v>42227</v>
      </c>
      <c r="D76" s="76">
        <v>42228</v>
      </c>
      <c r="E76" s="76">
        <v>42229</v>
      </c>
      <c r="F76" s="76">
        <v>42230</v>
      </c>
      <c r="G76" s="76">
        <v>42231</v>
      </c>
      <c r="H76" s="86"/>
    </row>
    <row r="77">
      <c r="A77" s="77" t="s">
        <v>7</v>
      </c>
      <c r="B77" s="75" t="s">
        <v>8</v>
      </c>
      <c r="C77" s="75" t="s">
        <v>9</v>
      </c>
      <c r="D77" s="78" t="s">
        <v>2</v>
      </c>
      <c r="E77" s="78" t="s">
        <v>3</v>
      </c>
      <c r="F77" s="75" t="s">
        <v>4</v>
      </c>
      <c r="G77" s="79" t="s">
        <v>5</v>
      </c>
    </row>
    <row r="78" s="73" customFormat="1">
      <c r="A78" s="80"/>
      <c r="B78" s="81"/>
      <c r="C78" s="81"/>
      <c r="D78" s="81"/>
      <c r="E78" s="81"/>
      <c r="F78" s="81"/>
      <c r="G78" s="82"/>
    </row>
    <row r="79" s="73" customFormat="1">
      <c r="A79" s="80"/>
      <c r="B79" s="81"/>
      <c r="C79" s="81"/>
      <c r="D79" s="81"/>
      <c r="E79" s="81"/>
      <c r="F79" s="81"/>
      <c r="G79" s="82"/>
    </row>
    <row r="80" s="73" customFormat="1">
      <c r="A80" s="80"/>
      <c r="B80" s="81"/>
      <c r="C80" s="81"/>
      <c r="D80" s="81"/>
      <c r="E80" s="89"/>
      <c r="F80" s="81"/>
      <c r="G80" s="82"/>
    </row>
    <row r="81" s="73" customFormat="1">
      <c r="A81" s="80"/>
      <c r="B81" s="81"/>
      <c r="C81" s="81"/>
      <c r="D81" s="81"/>
      <c r="E81" s="89"/>
      <c r="F81" s="81"/>
      <c r="G81" s="82"/>
    </row>
    <row r="82" s="73" customFormat="1">
      <c r="A82" s="80"/>
      <c r="B82" s="81"/>
      <c r="C82" s="81"/>
      <c r="D82" s="81"/>
      <c r="E82" s="89"/>
      <c r="F82" s="81"/>
      <c r="G82" s="82"/>
    </row>
    <row r="83" s="73" customFormat="1">
      <c r="A83" s="80"/>
      <c r="B83" s="81"/>
      <c r="C83" s="81"/>
      <c r="D83" s="81"/>
      <c r="E83" s="89"/>
      <c r="F83" s="81"/>
      <c r="G83" s="82"/>
    </row>
    <row r="84" s="73" customFormat="1">
      <c r="A84" s="80"/>
      <c r="B84" s="81"/>
      <c r="C84" s="81"/>
      <c r="D84" s="81"/>
      <c r="E84" s="89"/>
      <c r="F84" s="81"/>
      <c r="G84" s="82"/>
    </row>
    <row r="85" s="73" customFormat="1">
      <c r="A85" s="80"/>
      <c r="B85" s="81"/>
      <c r="C85" s="81"/>
      <c r="D85" s="81"/>
      <c r="E85" s="89"/>
      <c r="F85" s="81"/>
      <c r="G85" s="82"/>
    </row>
    <row r="86" s="73" customFormat="1">
      <c r="A86" s="80"/>
      <c r="B86" s="81"/>
      <c r="C86" s="81"/>
      <c r="D86" s="81"/>
      <c r="E86" s="89"/>
      <c r="F86" s="81"/>
      <c r="G86" s="82"/>
    </row>
    <row r="87" s="73" customFormat="1">
      <c r="A87" s="83"/>
      <c r="B87" s="84"/>
      <c r="C87" s="84"/>
      <c r="D87" s="84"/>
      <c r="E87" s="90"/>
      <c r="F87" s="84"/>
      <c r="G87" s="85"/>
    </row>
    <row r="88">
      <c r="A88" s="76">
        <v>42232</v>
      </c>
      <c r="B88" s="76">
        <v>42233</v>
      </c>
      <c r="C88" s="76">
        <v>42234</v>
      </c>
      <c r="D88" s="76">
        <v>42235</v>
      </c>
      <c r="E88" s="76">
        <v>42236</v>
      </c>
      <c r="F88" s="76">
        <v>42237</v>
      </c>
      <c r="G88" s="76">
        <v>42238</v>
      </c>
      <c r="H88" s="86"/>
    </row>
    <row r="89">
      <c r="A89" s="77" t="s">
        <v>7</v>
      </c>
      <c r="B89" s="75" t="s">
        <v>8</v>
      </c>
      <c r="C89" s="75" t="s">
        <v>9</v>
      </c>
      <c r="D89" s="78" t="s">
        <v>2</v>
      </c>
      <c r="E89" s="78" t="s">
        <v>3</v>
      </c>
      <c r="F89" s="75" t="s">
        <v>4</v>
      </c>
      <c r="G89" s="79" t="s">
        <v>5</v>
      </c>
    </row>
    <row r="90" s="73" customFormat="1">
      <c r="A90" s="80" t="s">
        <v>14</v>
      </c>
      <c r="B90" s="81"/>
      <c r="C90" s="81"/>
      <c r="D90" s="81"/>
      <c r="E90" s="81"/>
      <c r="F90" s="81"/>
      <c r="G90" s="82"/>
    </row>
    <row r="91" s="73" customFormat="1">
      <c r="A91" s="80"/>
      <c r="B91" s="81"/>
      <c r="C91" s="81"/>
      <c r="D91" s="81"/>
      <c r="E91" s="89"/>
      <c r="F91" s="81"/>
      <c r="G91" s="82"/>
    </row>
    <row r="92" s="73" customFormat="1">
      <c r="A92" s="80"/>
      <c r="B92" s="81"/>
      <c r="C92" s="81"/>
      <c r="D92" s="81"/>
      <c r="E92" s="89"/>
      <c r="F92" s="81"/>
      <c r="G92" s="82"/>
    </row>
    <row r="93" s="73" customFormat="1">
      <c r="A93" s="80"/>
      <c r="B93" s="81"/>
      <c r="C93" s="81"/>
      <c r="D93" s="81"/>
      <c r="E93" s="89"/>
      <c r="F93" s="81"/>
      <c r="G93" s="82"/>
    </row>
    <row r="94" s="73" customFormat="1">
      <c r="A94" s="80"/>
      <c r="B94" s="81"/>
      <c r="C94" s="81"/>
      <c r="D94" s="81"/>
      <c r="E94" s="89"/>
      <c r="F94" s="81"/>
      <c r="G94" s="82"/>
    </row>
    <row r="95" s="73" customFormat="1">
      <c r="A95" s="80"/>
      <c r="B95" s="81"/>
      <c r="C95" s="81"/>
      <c r="D95" s="81"/>
      <c r="E95" s="89"/>
      <c r="F95" s="81"/>
      <c r="G95" s="82"/>
    </row>
    <row r="96" s="73" customFormat="1">
      <c r="A96" s="80"/>
      <c r="B96" s="81"/>
      <c r="C96" s="81"/>
      <c r="D96" s="81"/>
      <c r="E96" s="89"/>
      <c r="F96" s="81"/>
      <c r="G96" s="82"/>
    </row>
    <row r="97" s="73" customFormat="1">
      <c r="A97" s="80"/>
      <c r="B97" s="81"/>
      <c r="C97" s="81"/>
      <c r="D97" s="81"/>
      <c r="E97" s="89"/>
      <c r="F97" s="81"/>
      <c r="G97" s="82"/>
    </row>
    <row r="98" s="73" customFormat="1">
      <c r="A98" s="80"/>
      <c r="B98" s="81"/>
      <c r="C98" s="81"/>
      <c r="D98" s="81"/>
      <c r="E98" s="89"/>
      <c r="F98" s="81"/>
      <c r="G98" s="82"/>
    </row>
    <row r="99" s="73" customFormat="1">
      <c r="A99" s="83"/>
      <c r="B99" s="84"/>
      <c r="C99" s="84"/>
      <c r="D99" s="84"/>
      <c r="E99" s="90"/>
      <c r="F99" s="84"/>
      <c r="G99" s="85"/>
    </row>
    <row r="100">
      <c r="A100" s="76">
        <v>42239</v>
      </c>
      <c r="B100" s="76">
        <v>42240</v>
      </c>
      <c r="C100" s="76">
        <v>42241</v>
      </c>
      <c r="D100" s="76">
        <v>42242</v>
      </c>
      <c r="E100" s="76">
        <v>42243</v>
      </c>
      <c r="F100" s="76">
        <v>42244</v>
      </c>
      <c r="G100" s="76">
        <v>42245</v>
      </c>
      <c r="H100" s="86"/>
    </row>
    <row r="101">
      <c r="A101" s="77" t="s">
        <v>7</v>
      </c>
      <c r="B101" s="75" t="s">
        <v>8</v>
      </c>
      <c r="C101" s="75" t="s">
        <v>9</v>
      </c>
      <c r="D101" s="78" t="s">
        <v>2</v>
      </c>
      <c r="E101" s="78" t="s">
        <v>3</v>
      </c>
      <c r="F101" s="75" t="s">
        <v>4</v>
      </c>
      <c r="G101" s="79" t="s">
        <v>5</v>
      </c>
    </row>
    <row r="102" s="73" customFormat="1">
      <c r="A102" s="80"/>
      <c r="B102" s="81"/>
      <c r="C102" s="81"/>
      <c r="D102" s="81" t="s">
        <v>13</v>
      </c>
      <c r="E102" s="81"/>
      <c r="F102" s="81"/>
      <c r="G102" s="82"/>
    </row>
    <row r="103" s="73" customFormat="1">
      <c r="A103" s="80"/>
      <c r="B103" s="81"/>
      <c r="C103" s="81"/>
      <c r="D103" s="81"/>
      <c r="E103" s="81"/>
      <c r="F103" s="81"/>
      <c r="G103" s="82"/>
    </row>
    <row r="104" s="73" customFormat="1">
      <c r="A104" s="80"/>
      <c r="B104" s="81"/>
      <c r="C104" s="81"/>
      <c r="D104" s="81"/>
      <c r="E104" s="81"/>
      <c r="F104" s="81"/>
      <c r="G104" s="82"/>
    </row>
    <row r="105" s="73" customFormat="1">
      <c r="A105" s="80"/>
      <c r="B105" s="81"/>
      <c r="C105" s="81"/>
      <c r="D105" s="81"/>
      <c r="E105" s="81"/>
      <c r="F105" s="81"/>
      <c r="G105" s="82"/>
    </row>
    <row r="106" s="73" customFormat="1">
      <c r="A106" s="80"/>
      <c r="B106" s="81"/>
      <c r="C106" s="81"/>
      <c r="D106" s="81"/>
      <c r="E106" s="81"/>
      <c r="F106" s="81"/>
      <c r="G106" s="82"/>
    </row>
    <row r="107" s="73" customFormat="1">
      <c r="A107" s="80"/>
      <c r="B107" s="81"/>
      <c r="C107" s="81"/>
      <c r="D107" s="81"/>
      <c r="E107" s="81"/>
      <c r="F107" s="81"/>
      <c r="G107" s="82"/>
    </row>
    <row r="108" s="73" customFormat="1">
      <c r="A108" s="80"/>
      <c r="B108" s="81"/>
      <c r="C108" s="81"/>
      <c r="D108" s="81"/>
      <c r="E108" s="81"/>
      <c r="F108" s="81"/>
      <c r="G108" s="82"/>
    </row>
    <row r="109" s="73" customFormat="1">
      <c r="A109" s="80"/>
      <c r="B109" s="81"/>
      <c r="C109" s="81"/>
      <c r="D109" s="81"/>
      <c r="E109" s="81"/>
      <c r="F109" s="81"/>
      <c r="G109" s="82"/>
    </row>
    <row r="110" s="73" customFormat="1">
      <c r="A110" s="80"/>
      <c r="B110" s="81"/>
      <c r="C110" s="81"/>
      <c r="D110" s="81"/>
      <c r="E110" s="81"/>
      <c r="F110" s="81"/>
      <c r="G110" s="82"/>
    </row>
    <row r="111" s="73" customFormat="1">
      <c r="A111" s="83"/>
      <c r="B111" s="84"/>
      <c r="C111" s="84"/>
      <c r="D111" s="84"/>
      <c r="E111" s="84"/>
      <c r="F111" s="84"/>
      <c r="G111" s="85"/>
    </row>
    <row r="112">
      <c r="A112" s="76">
        <v>42246</v>
      </c>
      <c r="B112" s="76">
        <v>42247</v>
      </c>
      <c r="C112" s="76">
        <v>42248</v>
      </c>
      <c r="D112" s="76">
        <v>42249</v>
      </c>
      <c r="E112" s="76">
        <v>42250</v>
      </c>
      <c r="F112" s="76">
        <v>42251</v>
      </c>
      <c r="G112" s="76">
        <v>42252</v>
      </c>
      <c r="H112" s="86"/>
    </row>
    <row r="113">
      <c r="A113" s="77" t="s">
        <v>7</v>
      </c>
      <c r="B113" s="75" t="s">
        <v>8</v>
      </c>
      <c r="C113" s="75" t="s">
        <v>9</v>
      </c>
      <c r="D113" s="78" t="s">
        <v>2</v>
      </c>
      <c r="E113" s="78" t="s">
        <v>3</v>
      </c>
      <c r="F113" s="75" t="s">
        <v>4</v>
      </c>
      <c r="G113" s="79" t="s">
        <v>5</v>
      </c>
    </row>
    <row r="114" s="73" customFormat="1">
      <c r="A114" s="80"/>
      <c r="B114" s="81"/>
      <c r="C114" s="92"/>
      <c r="D114" s="88" t="s">
        <v>15</v>
      </c>
      <c r="E114" s="93"/>
      <c r="F114" s="81"/>
      <c r="G114" s="82"/>
    </row>
    <row r="115" s="73" customFormat="1">
      <c r="A115" s="80"/>
      <c r="B115" s="81"/>
      <c r="C115" s="81"/>
      <c r="D115" s="94"/>
      <c r="E115" s="81"/>
      <c r="F115" s="81"/>
      <c r="G115" s="82"/>
    </row>
    <row r="116" s="73" customFormat="1">
      <c r="A116" s="80"/>
      <c r="B116" s="81"/>
      <c r="C116" s="81"/>
      <c r="E116" s="81"/>
      <c r="F116" s="81"/>
      <c r="G116" s="82"/>
    </row>
    <row r="117" s="73" customFormat="1">
      <c r="A117" s="80"/>
      <c r="B117" s="81"/>
      <c r="C117" s="81"/>
      <c r="D117" s="81"/>
      <c r="E117" s="81"/>
      <c r="F117" s="81"/>
      <c r="G117" s="82"/>
    </row>
    <row r="118" s="73" customFormat="1">
      <c r="A118" s="80"/>
      <c r="B118" s="81"/>
      <c r="C118" s="81"/>
      <c r="D118" s="81"/>
      <c r="E118" s="81"/>
      <c r="F118" s="81"/>
      <c r="G118" s="82"/>
    </row>
    <row r="119" s="73" customFormat="1">
      <c r="A119" s="80"/>
      <c r="B119" s="81"/>
      <c r="C119" s="81"/>
      <c r="D119" s="81"/>
      <c r="E119" s="81"/>
      <c r="F119" s="81"/>
      <c r="G119" s="82"/>
    </row>
    <row r="120" ht="15" customHeight="1" s="73" customFormat="1">
      <c r="A120" s="80"/>
      <c r="B120" s="81"/>
      <c r="C120" s="81"/>
      <c r="D120" s="81"/>
      <c r="E120" s="81"/>
      <c r="F120" s="81"/>
      <c r="G120" s="82"/>
    </row>
    <row r="121" s="73" customFormat="1">
      <c r="A121" s="80"/>
      <c r="B121" s="81"/>
      <c r="C121" s="81"/>
      <c r="D121" s="81"/>
      <c r="E121" s="81"/>
      <c r="F121" s="81"/>
      <c r="G121" s="82"/>
    </row>
    <row r="122" s="73" customFormat="1">
      <c r="A122" s="80"/>
      <c r="B122" s="81"/>
      <c r="C122" s="81"/>
      <c r="D122" s="81"/>
      <c r="E122" s="81"/>
      <c r="F122" s="81"/>
      <c r="G122" s="82"/>
    </row>
    <row r="123" s="73" customFormat="1">
      <c r="A123" s="83"/>
      <c r="B123" s="84"/>
      <c r="C123" s="84"/>
      <c r="D123" s="84"/>
      <c r="E123" s="84"/>
      <c r="F123" s="84"/>
      <c r="G123" s="85"/>
    </row>
    <row r="124">
      <c r="A124" s="76">
        <v>42253</v>
      </c>
      <c r="B124" s="76">
        <v>42254</v>
      </c>
      <c r="C124" s="76">
        <v>42255</v>
      </c>
      <c r="D124" s="76">
        <v>42256</v>
      </c>
      <c r="E124" s="76">
        <v>42257</v>
      </c>
      <c r="F124" s="76">
        <v>42258</v>
      </c>
      <c r="G124" s="76">
        <v>42259</v>
      </c>
      <c r="H124" s="86"/>
    </row>
    <row r="125">
      <c r="A125" s="77" t="s">
        <v>7</v>
      </c>
      <c r="B125" s="75" t="s">
        <v>8</v>
      </c>
      <c r="C125" s="75" t="s">
        <v>9</v>
      </c>
      <c r="D125" s="78" t="s">
        <v>2</v>
      </c>
      <c r="E125" s="78" t="s">
        <v>3</v>
      </c>
      <c r="F125" s="75" t="s">
        <v>4</v>
      </c>
      <c r="G125" s="79" t="s">
        <v>5</v>
      </c>
    </row>
    <row r="126" s="73" customFormat="1">
      <c r="A126" s="80"/>
      <c r="B126" s="103" t="s">
        <v>16</v>
      </c>
      <c r="C126" s="92"/>
      <c r="D126" s="88" t="s">
        <v>10</v>
      </c>
      <c r="E126" s="93" t="s">
        <v>17</v>
      </c>
      <c r="F126" s="81"/>
      <c r="G126" s="82"/>
    </row>
    <row r="127" s="73" customFormat="1">
      <c r="A127" s="80"/>
      <c r="B127" s="81"/>
      <c r="C127" s="81"/>
      <c r="D127" s="94"/>
      <c r="E127" s="81"/>
      <c r="F127" s="81"/>
      <c r="G127" s="82"/>
    </row>
    <row r="128" s="73" customFormat="1">
      <c r="A128" s="80"/>
      <c r="B128" s="81"/>
      <c r="C128" s="81"/>
      <c r="E128" s="81"/>
      <c r="F128" s="81"/>
      <c r="G128" s="82"/>
    </row>
    <row r="129" s="73" customFormat="1">
      <c r="A129" s="80"/>
      <c r="B129" s="81"/>
      <c r="C129" s="81"/>
      <c r="D129" s="81"/>
      <c r="E129" s="81"/>
      <c r="F129" s="81"/>
      <c r="G129" s="82"/>
    </row>
    <row r="130" s="73" customFormat="1">
      <c r="A130" s="80"/>
      <c r="B130" s="81"/>
      <c r="C130" s="81"/>
      <c r="D130" s="81"/>
      <c r="E130" s="81"/>
      <c r="F130" s="81"/>
      <c r="G130" s="82"/>
    </row>
    <row r="131" s="73" customFormat="1">
      <c r="A131" s="80"/>
      <c r="B131" s="81"/>
      <c r="C131" s="81"/>
      <c r="D131" s="81"/>
      <c r="E131" s="81"/>
      <c r="F131" s="81"/>
      <c r="G131" s="82"/>
    </row>
    <row r="132" s="73" customFormat="1">
      <c r="A132" s="80"/>
      <c r="B132" s="81"/>
      <c r="C132" s="81"/>
      <c r="D132" s="81"/>
      <c r="E132" s="81"/>
      <c r="F132" s="81"/>
      <c r="G132" s="82"/>
    </row>
    <row r="133" s="73" customFormat="1">
      <c r="A133" s="80"/>
      <c r="B133" s="81"/>
      <c r="C133" s="81"/>
      <c r="D133" s="81"/>
      <c r="E133" s="81"/>
      <c r="F133" s="81"/>
      <c r="G133" s="82"/>
    </row>
    <row r="134" s="73" customFormat="1">
      <c r="A134" s="80"/>
      <c r="B134" s="81"/>
      <c r="C134" s="81"/>
      <c r="D134" s="81"/>
      <c r="E134" s="81"/>
      <c r="F134" s="81"/>
      <c r="G134" s="82"/>
    </row>
    <row r="135" s="73" customFormat="1">
      <c r="A135" s="83"/>
      <c r="B135" s="84"/>
      <c r="C135" s="84"/>
      <c r="D135" s="84"/>
      <c r="E135" s="84"/>
      <c r="F135" s="84"/>
      <c r="G135" s="85"/>
    </row>
    <row r="136">
      <c r="A136" s="76">
        <v>42260</v>
      </c>
      <c r="B136" s="76">
        <v>42261</v>
      </c>
      <c r="C136" s="76">
        <v>42262</v>
      </c>
      <c r="D136" s="76">
        <v>42263</v>
      </c>
      <c r="E136" s="76">
        <v>42264</v>
      </c>
      <c r="F136" s="76">
        <v>42265</v>
      </c>
      <c r="G136" s="76">
        <v>42266</v>
      </c>
      <c r="H136" s="86"/>
    </row>
    <row r="137">
      <c r="A137" s="77" t="s">
        <v>7</v>
      </c>
      <c r="B137" s="75" t="s">
        <v>8</v>
      </c>
      <c r="C137" s="75" t="s">
        <v>9</v>
      </c>
      <c r="D137" s="78" t="s">
        <v>2</v>
      </c>
      <c r="E137" s="78" t="s">
        <v>3</v>
      </c>
      <c r="F137" s="75" t="s">
        <v>4</v>
      </c>
      <c r="G137" s="79" t="s">
        <v>5</v>
      </c>
    </row>
    <row r="138" s="73" customFormat="1">
      <c r="A138" s="80"/>
      <c r="B138" s="81"/>
      <c r="C138" s="81"/>
      <c r="D138" s="88"/>
      <c r="E138" s="81"/>
      <c r="F138" s="81"/>
      <c r="G138" s="82"/>
    </row>
    <row r="139" s="73" customFormat="1">
      <c r="A139" s="80"/>
      <c r="B139" s="81"/>
      <c r="C139" s="81"/>
      <c r="D139" s="81"/>
      <c r="E139" s="81"/>
      <c r="F139" s="81"/>
      <c r="G139" s="82"/>
    </row>
    <row r="140" s="73" customFormat="1">
      <c r="A140" s="80"/>
      <c r="B140" s="81"/>
      <c r="C140" s="81"/>
      <c r="D140" s="81"/>
      <c r="E140" s="81"/>
      <c r="F140" s="81"/>
      <c r="G140" s="82"/>
    </row>
    <row r="141" s="73" customFormat="1">
      <c r="A141" s="80"/>
      <c r="B141" s="81"/>
      <c r="C141" s="81"/>
      <c r="D141" s="81"/>
      <c r="E141" s="81"/>
      <c r="F141" s="81"/>
      <c r="G141" s="82"/>
    </row>
    <row r="142" s="73" customFormat="1">
      <c r="A142" s="80"/>
      <c r="B142" s="81"/>
      <c r="C142" s="81"/>
      <c r="D142" s="81"/>
      <c r="E142" s="81"/>
      <c r="F142" s="81"/>
      <c r="G142" s="82"/>
    </row>
    <row r="143" s="73" customFormat="1">
      <c r="A143" s="80"/>
      <c r="B143" s="81"/>
      <c r="C143" s="81"/>
      <c r="D143" s="81"/>
      <c r="E143" s="81"/>
      <c r="F143" s="81"/>
      <c r="G143" s="82"/>
    </row>
    <row r="144" s="73" customFormat="1">
      <c r="A144" s="80"/>
      <c r="B144" s="81"/>
      <c r="C144" s="81"/>
      <c r="D144" s="81"/>
      <c r="E144" s="81"/>
      <c r="F144" s="81"/>
      <c r="G144" s="82"/>
    </row>
    <row r="145" s="73" customFormat="1">
      <c r="A145" s="80"/>
      <c r="B145" s="81"/>
      <c r="C145" s="81"/>
      <c r="D145" s="81"/>
      <c r="E145" s="81"/>
      <c r="F145" s="81"/>
      <c r="G145" s="82"/>
    </row>
    <row r="146" s="73" customFormat="1">
      <c r="A146" s="80"/>
      <c r="B146" s="81"/>
      <c r="C146" s="81"/>
      <c r="D146" s="81"/>
      <c r="E146" s="81"/>
      <c r="F146" s="81"/>
      <c r="G146" s="82"/>
    </row>
    <row r="147" s="73" customFormat="1">
      <c r="A147" s="83"/>
      <c r="B147" s="84"/>
      <c r="C147" s="84"/>
      <c r="D147" s="84"/>
      <c r="E147" s="84"/>
      <c r="F147" s="84"/>
      <c r="G147" s="85"/>
    </row>
    <row r="148">
      <c r="A148" s="76">
        <v>42267</v>
      </c>
      <c r="B148" s="76">
        <v>42268</v>
      </c>
      <c r="C148" s="76">
        <v>42269</v>
      </c>
      <c r="D148" s="76">
        <v>42270</v>
      </c>
      <c r="E148" s="76">
        <v>42271</v>
      </c>
      <c r="F148" s="76">
        <v>42272</v>
      </c>
      <c r="G148" s="76">
        <v>42273</v>
      </c>
      <c r="H148" s="86"/>
    </row>
    <row r="149">
      <c r="A149" s="77" t="s">
        <v>7</v>
      </c>
      <c r="B149" s="75" t="s">
        <v>8</v>
      </c>
      <c r="C149" s="75" t="s">
        <v>9</v>
      </c>
      <c r="D149" s="78" t="s">
        <v>2</v>
      </c>
      <c r="E149" s="78" t="s">
        <v>3</v>
      </c>
      <c r="F149" s="75" t="s">
        <v>4</v>
      </c>
      <c r="G149" s="79" t="s">
        <v>5</v>
      </c>
    </row>
    <row r="150" s="73" customFormat="1">
      <c r="A150" s="80"/>
      <c r="B150" s="81"/>
      <c r="C150" s="81"/>
      <c r="D150" s="81" t="s">
        <v>13</v>
      </c>
      <c r="E150" s="81"/>
      <c r="F150" s="81"/>
      <c r="G150" s="82"/>
    </row>
    <row r="151" s="73" customFormat="1">
      <c r="A151" s="80"/>
      <c r="B151" s="81"/>
      <c r="C151" s="81"/>
      <c r="D151" s="81"/>
      <c r="E151" s="81"/>
      <c r="F151" s="81"/>
      <c r="G151" s="82"/>
    </row>
    <row r="152" s="73" customFormat="1">
      <c r="A152" s="80"/>
      <c r="B152" s="81"/>
      <c r="C152" s="81"/>
      <c r="D152" s="81"/>
      <c r="E152" s="81"/>
      <c r="F152" s="81"/>
      <c r="G152" s="82"/>
    </row>
    <row r="153" s="73" customFormat="1">
      <c r="A153" s="80"/>
      <c r="B153" s="81"/>
      <c r="C153" s="81"/>
      <c r="D153" s="81"/>
      <c r="E153" s="81"/>
      <c r="F153" s="81"/>
      <c r="G153" s="82"/>
    </row>
    <row r="154" s="73" customFormat="1">
      <c r="A154" s="80"/>
      <c r="B154" s="81"/>
      <c r="C154" s="81"/>
      <c r="D154" s="81"/>
      <c r="E154" s="81"/>
      <c r="F154" s="81"/>
      <c r="G154" s="82"/>
    </row>
    <row r="155" s="73" customFormat="1">
      <c r="A155" s="80"/>
      <c r="B155" s="81"/>
      <c r="C155" s="81"/>
      <c r="D155" s="81"/>
      <c r="E155" s="81"/>
      <c r="F155" s="81"/>
      <c r="G155" s="82"/>
    </row>
    <row r="156" s="73" customFormat="1">
      <c r="A156" s="80"/>
      <c r="B156" s="81"/>
      <c r="C156" s="81"/>
      <c r="D156" s="81"/>
      <c r="E156" s="81"/>
      <c r="F156" s="81"/>
      <c r="G156" s="82"/>
    </row>
    <row r="157" s="73" customFormat="1">
      <c r="A157" s="80"/>
      <c r="B157" s="81"/>
      <c r="C157" s="81"/>
      <c r="D157" s="81"/>
      <c r="E157" s="81"/>
      <c r="F157" s="81"/>
      <c r="G157" s="82"/>
    </row>
    <row r="158" s="73" customFormat="1">
      <c r="A158" s="80"/>
      <c r="B158" s="81"/>
      <c r="C158" s="81"/>
      <c r="D158" s="81"/>
      <c r="E158" s="81"/>
      <c r="F158" s="81"/>
      <c r="G158" s="82"/>
    </row>
    <row r="159" s="73" customFormat="1">
      <c r="A159" s="83"/>
      <c r="B159" s="84"/>
      <c r="C159" s="84"/>
      <c r="D159" s="84"/>
      <c r="E159" s="84"/>
      <c r="F159" s="84"/>
      <c r="G159" s="85"/>
    </row>
    <row r="160">
      <c r="A160" s="76">
        <v>42274</v>
      </c>
      <c r="B160" s="76">
        <v>42275</v>
      </c>
      <c r="C160" s="76">
        <v>42276</v>
      </c>
      <c r="D160" s="76">
        <v>42277</v>
      </c>
      <c r="E160" s="76"/>
      <c r="F160" s="76"/>
      <c r="G160" s="76"/>
      <c r="H160" s="86"/>
    </row>
    <row r="161">
      <c r="A161" s="77" t="s">
        <v>7</v>
      </c>
      <c r="B161" s="75" t="s">
        <v>8</v>
      </c>
      <c r="C161" s="75" t="s">
        <v>9</v>
      </c>
      <c r="D161" s="78" t="s">
        <v>2</v>
      </c>
      <c r="E161" s="78"/>
      <c r="F161" s="75"/>
      <c r="G161" s="79"/>
    </row>
    <row r="162" s="73" customFormat="1">
      <c r="A162" s="80" t="s">
        <v>18</v>
      </c>
      <c r="B162" s="81"/>
      <c r="C162" s="81"/>
      <c r="D162" s="81"/>
      <c r="E162" s="81"/>
      <c r="F162" s="81"/>
      <c r="G162" s="82"/>
    </row>
    <row r="163" s="73" customFormat="1">
      <c r="A163" s="80"/>
      <c r="B163" s="81"/>
      <c r="C163" s="81"/>
      <c r="D163" s="81"/>
      <c r="E163" s="81"/>
      <c r="F163" s="81"/>
      <c r="G163" s="82"/>
    </row>
    <row r="164" s="73" customFormat="1">
      <c r="A164" s="80"/>
      <c r="B164" s="81"/>
      <c r="C164" s="81"/>
      <c r="D164" s="81"/>
      <c r="E164" s="81"/>
      <c r="F164" s="81"/>
      <c r="G164" s="82"/>
    </row>
    <row r="165" s="73" customFormat="1">
      <c r="A165" s="80"/>
      <c r="B165" s="81"/>
      <c r="C165" s="81"/>
      <c r="D165" s="81"/>
      <c r="E165" s="81"/>
      <c r="F165" s="81"/>
      <c r="G165" s="82"/>
    </row>
    <row r="166" s="73" customFormat="1">
      <c r="A166" s="80"/>
      <c r="B166" s="81"/>
      <c r="C166" s="81"/>
      <c r="D166" s="81"/>
      <c r="E166" s="81"/>
      <c r="F166" s="81"/>
      <c r="G166" s="82"/>
    </row>
    <row r="167" s="73" customFormat="1">
      <c r="A167" s="80"/>
      <c r="B167" s="81"/>
      <c r="C167" s="81"/>
      <c r="D167" s="81"/>
      <c r="E167" s="81"/>
      <c r="F167" s="81"/>
      <c r="G167" s="82"/>
    </row>
    <row r="168" s="73" customFormat="1">
      <c r="A168" s="80"/>
      <c r="B168" s="81"/>
      <c r="C168" s="81"/>
      <c r="D168" s="81"/>
      <c r="E168" s="81"/>
      <c r="F168" s="81"/>
      <c r="G168" s="82"/>
    </row>
    <row r="169" s="73" customFormat="1">
      <c r="A169" s="80"/>
      <c r="B169" s="81"/>
      <c r="C169" s="81"/>
      <c r="D169" s="81"/>
      <c r="E169" s="81"/>
      <c r="F169" s="81"/>
      <c r="G169" s="82"/>
    </row>
    <row r="170" s="73" customFormat="1">
      <c r="A170" s="80"/>
      <c r="B170" s="81"/>
      <c r="C170" s="81"/>
      <c r="D170" s="81"/>
      <c r="E170" s="81"/>
      <c r="F170" s="81"/>
      <c r="G170" s="82"/>
    </row>
    <row r="171" s="73" customFormat="1">
      <c r="A171" s="83"/>
      <c r="B171" s="84"/>
      <c r="C171" s="84"/>
      <c r="D171" s="84"/>
      <c r="E171" s="84"/>
      <c r="F171" s="84"/>
      <c r="G171" s="85"/>
    </row>
  </sheetData>
  <mergeCells>
    <mergeCell ref="A3:G3"/>
    <mergeCell ref="A1:G2"/>
  </mergeCells>
  <phoneticPr fontId="9" type="noConversion"/>
  <pageMargins left="0.69930555555555596" right="0.69930555555555596" top="0.75" bottom="0.75" header="0.3" footer="0.3"/>
  <headerFooter alignWithMargins="0"/>
  <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0"/>
  <sheetViews>
    <sheetView zoomScale="70" zoomScaleNormal="70" zoomScalePageLayoutView="70" workbookViewId="0">
      <selection activeCell="E42" sqref="E42"/>
    </sheetView>
  </sheetViews>
  <sheetFormatPr defaultColWidth="9" defaultRowHeight="13.5"/>
  <cols>
    <col min="1" max="2" width="23.375" customWidth="1"/>
    <col min="3" max="7" width="23.375" customWidth="1" style="74"/>
  </cols>
  <sheetData>
    <row r="1" s="72" customFormat="1">
      <c r="A1" s="391" t="s">
        <v>499</v>
      </c>
      <c r="B1" s="391"/>
      <c r="C1" s="391"/>
      <c r="D1" s="391"/>
      <c r="E1" s="391"/>
      <c r="F1" s="391"/>
      <c r="G1" s="391"/>
    </row>
    <row r="2" ht="37.5" customHeight="1" s="72" customFormat="1">
      <c r="A2" s="391"/>
      <c r="B2" s="391"/>
      <c r="C2" s="391"/>
      <c r="D2" s="391"/>
      <c r="E2" s="391"/>
      <c r="F2" s="391"/>
      <c r="G2" s="391"/>
    </row>
    <row r="3" ht="37.5" customHeight="1">
      <c r="A3" s="393" t="s">
        <v>500</v>
      </c>
      <c r="B3" s="394"/>
      <c r="C3" s="394"/>
      <c r="D3" s="394"/>
      <c r="E3" s="394"/>
      <c r="F3" s="394"/>
      <c r="G3" s="394"/>
    </row>
    <row r="4">
      <c r="A4" s="75"/>
      <c r="B4" s="76"/>
      <c r="C4" s="76"/>
      <c r="D4" s="76"/>
      <c r="E4" s="76">
        <v>42278</v>
      </c>
      <c r="F4" s="76">
        <v>42279</v>
      </c>
      <c r="G4" s="76">
        <v>42280</v>
      </c>
    </row>
    <row r="5">
      <c r="A5" s="77"/>
      <c r="B5" s="75"/>
      <c r="C5" s="75"/>
      <c r="D5" s="78"/>
      <c r="E5" s="78" t="s">
        <v>3</v>
      </c>
      <c r="F5" s="75" t="s">
        <v>4</v>
      </c>
      <c r="G5" s="79" t="s">
        <v>5</v>
      </c>
    </row>
    <row r="6" s="73" customFormat="1">
      <c r="A6" s="80"/>
      <c r="B6" s="81"/>
      <c r="C6" s="81"/>
      <c r="D6" s="81"/>
      <c r="E6" s="81" t="s">
        <v>501</v>
      </c>
      <c r="F6" s="81" t="s">
        <v>501</v>
      </c>
      <c r="G6" s="81" t="s">
        <v>501</v>
      </c>
    </row>
    <row r="7" s="73" customFormat="1">
      <c r="A7" s="80"/>
      <c r="B7" s="81"/>
      <c r="C7" s="81"/>
      <c r="D7" s="81"/>
      <c r="E7" s="81" t="s">
        <v>502</v>
      </c>
      <c r="F7" s="81"/>
      <c r="G7" s="81"/>
    </row>
    <row r="8" s="73" customFormat="1">
      <c r="A8" s="80"/>
      <c r="B8" s="81"/>
      <c r="C8" s="81"/>
      <c r="D8" s="81"/>
      <c r="E8" s="81"/>
      <c r="F8" s="81"/>
      <c r="G8" s="82"/>
    </row>
    <row r="9" s="73" customFormat="1">
      <c r="A9" s="80"/>
      <c r="B9" s="81"/>
      <c r="C9" s="81"/>
      <c r="D9" s="81"/>
      <c r="E9" s="81"/>
      <c r="F9" s="81"/>
      <c r="G9" s="82"/>
    </row>
    <row r="10" s="73" customFormat="1">
      <c r="A10" s="80"/>
      <c r="B10" s="81"/>
      <c r="C10" s="81"/>
      <c r="D10" s="81"/>
      <c r="E10" s="81"/>
      <c r="F10" s="81"/>
      <c r="G10" s="82"/>
    </row>
    <row r="11" s="73" customFormat="1">
      <c r="A11" s="80"/>
      <c r="B11" s="81"/>
      <c r="C11" s="81"/>
      <c r="D11" s="81"/>
      <c r="E11" s="81"/>
      <c r="F11" s="81"/>
      <c r="G11" s="82"/>
    </row>
    <row r="12" s="73" customFormat="1">
      <c r="A12" s="80"/>
      <c r="B12" s="81"/>
      <c r="C12" s="81"/>
      <c r="D12" s="81"/>
      <c r="E12" s="81"/>
      <c r="F12" s="81"/>
      <c r="G12" s="82"/>
    </row>
    <row r="13" s="73" customFormat="1">
      <c r="A13" s="80"/>
      <c r="B13" s="81"/>
      <c r="C13" s="81"/>
      <c r="D13" s="81"/>
      <c r="E13" s="81"/>
      <c r="F13" s="81"/>
      <c r="G13" s="82"/>
    </row>
    <row r="14" s="73" customFormat="1">
      <c r="A14" s="80"/>
      <c r="B14" s="81"/>
      <c r="C14" s="81"/>
      <c r="D14" s="81"/>
      <c r="E14" s="81"/>
      <c r="F14" s="81"/>
      <c r="G14" s="82"/>
    </row>
    <row r="15" s="73" customFormat="1">
      <c r="A15" s="83"/>
      <c r="B15" s="84"/>
      <c r="C15" s="84"/>
      <c r="D15" s="84"/>
      <c r="E15" s="84"/>
      <c r="F15" s="84"/>
      <c r="G15" s="85"/>
    </row>
    <row r="16">
      <c r="A16" s="76">
        <v>42281</v>
      </c>
      <c r="B16" s="76">
        <v>42282</v>
      </c>
      <c r="C16" s="76">
        <v>42283</v>
      </c>
      <c r="D16" s="76">
        <v>42284</v>
      </c>
      <c r="E16" s="76">
        <v>42285</v>
      </c>
      <c r="F16" s="76">
        <v>42286</v>
      </c>
      <c r="G16" s="76">
        <v>42287</v>
      </c>
      <c r="H16" s="86"/>
    </row>
    <row r="17">
      <c r="A17" s="77" t="s">
        <v>7</v>
      </c>
      <c r="B17" s="75" t="s">
        <v>8</v>
      </c>
      <c r="C17" s="75" t="s">
        <v>9</v>
      </c>
      <c r="D17" s="78" t="s">
        <v>2</v>
      </c>
      <c r="E17" s="78" t="s">
        <v>3</v>
      </c>
      <c r="F17" s="75" t="s">
        <v>4</v>
      </c>
      <c r="G17" s="79" t="s">
        <v>5</v>
      </c>
    </row>
    <row r="18" s="73" customFormat="1">
      <c r="A18" s="80"/>
      <c r="B18" s="81"/>
      <c r="C18" s="81"/>
      <c r="D18" s="81" t="s">
        <v>10</v>
      </c>
      <c r="E18" s="81" t="s">
        <v>503</v>
      </c>
      <c r="F18" s="81" t="s">
        <v>503</v>
      </c>
      <c r="G18" s="82"/>
    </row>
    <row r="19" s="73" customFormat="1">
      <c r="A19" s="80"/>
      <c r="B19" s="81"/>
      <c r="C19" s="81"/>
      <c r="D19" s="81" t="s">
        <v>504</v>
      </c>
      <c r="E19" s="81"/>
      <c r="G19" s="82"/>
    </row>
    <row r="20" s="73" customFormat="1">
      <c r="A20" s="80"/>
      <c r="B20" s="81"/>
      <c r="C20" s="81"/>
      <c r="D20" s="81"/>
      <c r="F20" s="81"/>
      <c r="G20" s="82"/>
    </row>
    <row r="21" s="73" customFormat="1">
      <c r="A21" s="80"/>
      <c r="B21" s="81"/>
      <c r="C21" s="81"/>
      <c r="D21" s="81"/>
      <c r="E21" s="81"/>
      <c r="F21" s="81"/>
      <c r="G21" s="82"/>
    </row>
    <row r="22" s="73" customFormat="1">
      <c r="A22" s="80"/>
      <c r="B22" s="81"/>
      <c r="C22" s="81"/>
      <c r="D22" s="81"/>
      <c r="E22" s="81"/>
      <c r="F22" s="81"/>
      <c r="G22" s="82"/>
    </row>
    <row r="23" s="73" customFormat="1">
      <c r="A23" s="80"/>
      <c r="B23" s="81"/>
      <c r="C23" s="81"/>
      <c r="D23" s="81"/>
      <c r="E23" s="81"/>
      <c r="F23" s="81"/>
      <c r="G23" s="82"/>
    </row>
    <row r="24" s="73" customFormat="1">
      <c r="A24" s="80"/>
      <c r="B24" s="81"/>
      <c r="C24" s="81"/>
      <c r="D24" s="81"/>
      <c r="E24" s="81"/>
      <c r="F24" s="81"/>
      <c r="G24" s="82"/>
    </row>
    <row r="25" s="73" customFormat="1">
      <c r="A25" s="80"/>
      <c r="B25" s="81"/>
      <c r="C25" s="81"/>
      <c r="D25" s="81"/>
      <c r="E25" s="81"/>
      <c r="F25" s="81"/>
      <c r="G25" s="82"/>
    </row>
    <row r="26" s="73" customFormat="1">
      <c r="A26" s="80"/>
      <c r="B26" s="81"/>
      <c r="C26" s="81"/>
      <c r="D26" s="81"/>
      <c r="E26" s="81"/>
      <c r="F26" s="81"/>
      <c r="G26" s="82"/>
    </row>
    <row r="27" s="73" customFormat="1">
      <c r="A27" s="83"/>
      <c r="B27" s="84"/>
      <c r="C27" s="84"/>
      <c r="D27" s="84"/>
      <c r="E27" s="84"/>
      <c r="F27" s="84"/>
      <c r="G27" s="85"/>
    </row>
    <row r="28">
      <c r="A28" s="76">
        <v>42288</v>
      </c>
      <c r="B28" s="76">
        <v>42289</v>
      </c>
      <c r="C28" s="76">
        <v>42290</v>
      </c>
      <c r="D28" s="76">
        <v>42291</v>
      </c>
      <c r="E28" s="76">
        <v>42292</v>
      </c>
      <c r="F28" s="76">
        <v>42293</v>
      </c>
      <c r="G28" s="76">
        <v>42294</v>
      </c>
      <c r="H28" s="86"/>
    </row>
    <row r="29">
      <c r="A29" s="77" t="s">
        <v>7</v>
      </c>
      <c r="B29" s="75" t="s">
        <v>8</v>
      </c>
      <c r="C29" s="75" t="s">
        <v>9</v>
      </c>
      <c r="D29" s="78" t="s">
        <v>2</v>
      </c>
      <c r="E29" s="78" t="s">
        <v>3</v>
      </c>
      <c r="F29" s="75" t="s">
        <v>4</v>
      </c>
      <c r="G29" s="79" t="s">
        <v>5</v>
      </c>
    </row>
    <row r="30" s="73" customFormat="1">
      <c r="A30" s="80"/>
      <c r="B30" s="81" t="s">
        <v>503</v>
      </c>
      <c r="C30" s="81" t="s">
        <v>503</v>
      </c>
      <c r="D30" s="81" t="s">
        <v>503</v>
      </c>
      <c r="E30" s="81" t="s">
        <v>503</v>
      </c>
      <c r="F30" s="81" t="s">
        <v>503</v>
      </c>
      <c r="G30" s="87"/>
    </row>
    <row r="31" s="73" customFormat="1">
      <c r="A31" s="80"/>
      <c r="B31" s="81"/>
      <c r="C31" s="81"/>
      <c r="D31" s="88"/>
      <c r="E31" s="81"/>
      <c r="F31" s="89"/>
      <c r="G31" s="87"/>
    </row>
    <row r="32" s="73" customFormat="1">
      <c r="A32" s="80"/>
      <c r="B32" s="81"/>
      <c r="C32" s="89"/>
      <c r="D32" s="81"/>
      <c r="E32" s="89"/>
      <c r="F32" s="89"/>
      <c r="G32" s="87"/>
    </row>
    <row r="33" s="73" customFormat="1">
      <c r="A33" s="80"/>
      <c r="B33" s="81"/>
      <c r="C33" s="89"/>
      <c r="D33" s="89"/>
      <c r="E33" s="89"/>
      <c r="F33" s="89"/>
      <c r="G33" s="87"/>
    </row>
    <row r="34" s="73" customFormat="1">
      <c r="A34" s="80"/>
      <c r="B34" s="81"/>
      <c r="C34" s="89"/>
      <c r="D34" s="89"/>
      <c r="E34" s="89"/>
      <c r="F34" s="89"/>
      <c r="G34" s="87"/>
    </row>
    <row r="35" s="73" customFormat="1">
      <c r="A35" s="80"/>
      <c r="B35" s="81"/>
      <c r="C35" s="89"/>
      <c r="D35" s="89"/>
      <c r="E35" s="89"/>
      <c r="F35" s="89"/>
      <c r="G35" s="87"/>
    </row>
    <row r="36" s="73" customFormat="1">
      <c r="A36" s="80"/>
      <c r="B36" s="81"/>
      <c r="C36" s="89"/>
      <c r="D36" s="89"/>
      <c r="E36" s="89"/>
      <c r="F36" s="89"/>
      <c r="G36" s="87"/>
    </row>
    <row r="37" s="73" customFormat="1">
      <c r="A37" s="80"/>
      <c r="B37" s="81"/>
      <c r="C37" s="89"/>
      <c r="D37" s="89"/>
      <c r="E37" s="89"/>
      <c r="F37" s="89"/>
      <c r="G37" s="87"/>
    </row>
    <row r="38" s="73" customFormat="1">
      <c r="A38" s="80"/>
      <c r="B38" s="81"/>
      <c r="C38" s="89"/>
      <c r="D38" s="89"/>
      <c r="E38" s="89"/>
      <c r="F38" s="89"/>
      <c r="G38" s="87"/>
    </row>
    <row r="39" s="73" customFormat="1">
      <c r="A39" s="83"/>
      <c r="B39" s="84"/>
      <c r="C39" s="90"/>
      <c r="D39" s="90"/>
      <c r="E39" s="90"/>
      <c r="F39" s="90"/>
      <c r="G39" s="91"/>
    </row>
    <row r="40">
      <c r="A40" s="76">
        <v>42295</v>
      </c>
      <c r="B40" s="76">
        <v>42296</v>
      </c>
      <c r="C40" s="76">
        <v>42297</v>
      </c>
      <c r="D40" s="76">
        <v>42298</v>
      </c>
      <c r="E40" s="76">
        <v>42299</v>
      </c>
      <c r="F40" s="76">
        <v>42300</v>
      </c>
      <c r="G40" s="76">
        <v>42301</v>
      </c>
      <c r="H40" s="86"/>
    </row>
    <row r="41">
      <c r="A41" s="77" t="s">
        <v>7</v>
      </c>
      <c r="B41" s="75" t="s">
        <v>8</v>
      </c>
      <c r="C41" s="75" t="s">
        <v>9</v>
      </c>
      <c r="D41" s="78" t="s">
        <v>2</v>
      </c>
      <c r="E41" s="78" t="s">
        <v>3</v>
      </c>
      <c r="F41" s="75" t="s">
        <v>4</v>
      </c>
      <c r="G41" s="79" t="s">
        <v>5</v>
      </c>
    </row>
    <row r="42" s="73" customFormat="1">
      <c r="A42" s="80"/>
      <c r="B42" s="81"/>
      <c r="C42" s="81"/>
      <c r="D42" s="81" t="s">
        <v>11</v>
      </c>
      <c r="E42" s="104" t="s">
        <v>12</v>
      </c>
      <c r="F42" s="81"/>
      <c r="G42" s="82"/>
    </row>
    <row r="43" s="73" customFormat="1">
      <c r="A43" s="80"/>
      <c r="B43" s="81"/>
      <c r="C43" s="81"/>
      <c r="D43" s="81"/>
      <c r="E43" s="81"/>
      <c r="F43" s="81"/>
      <c r="G43" s="82"/>
    </row>
    <row r="44" s="73" customFormat="1">
      <c r="A44" s="80"/>
      <c r="B44" s="81"/>
      <c r="C44" s="81"/>
      <c r="D44" s="81"/>
      <c r="E44" s="81"/>
      <c r="F44" s="81"/>
      <c r="G44" s="82"/>
    </row>
    <row r="45" s="73" customFormat="1">
      <c r="A45" s="80"/>
      <c r="B45" s="81"/>
      <c r="C45" s="81"/>
      <c r="D45" s="81"/>
      <c r="E45" s="81"/>
      <c r="F45" s="81"/>
      <c r="G45" s="82"/>
    </row>
    <row r="46" s="73" customFormat="1">
      <c r="A46" s="80"/>
      <c r="B46" s="81"/>
      <c r="C46" s="81"/>
      <c r="D46" s="81"/>
      <c r="E46" s="81"/>
      <c r="F46" s="81"/>
      <c r="G46" s="82"/>
    </row>
    <row r="47" s="73" customFormat="1">
      <c r="A47" s="80"/>
      <c r="B47" s="81"/>
      <c r="C47" s="81"/>
      <c r="D47" s="81"/>
      <c r="E47" s="81"/>
      <c r="F47" s="81"/>
      <c r="G47" s="82"/>
    </row>
    <row r="48" s="73" customFormat="1">
      <c r="A48" s="80"/>
      <c r="B48" s="81"/>
      <c r="C48" s="81"/>
      <c r="D48" s="81"/>
      <c r="E48" s="81"/>
      <c r="F48" s="81"/>
      <c r="G48" s="82"/>
    </row>
    <row r="49" s="73" customFormat="1">
      <c r="A49" s="80"/>
      <c r="B49" s="81"/>
      <c r="C49" s="81"/>
      <c r="D49" s="81"/>
      <c r="E49" s="81"/>
      <c r="F49" s="81"/>
      <c r="G49" s="82"/>
    </row>
    <row r="50" s="73" customFormat="1">
      <c r="A50" s="80"/>
      <c r="B50" s="81"/>
      <c r="C50" s="81"/>
      <c r="D50" s="81"/>
      <c r="E50" s="81"/>
      <c r="F50" s="81"/>
      <c r="G50" s="82"/>
    </row>
    <row r="51" s="73" customFormat="1">
      <c r="A51" s="83"/>
      <c r="B51" s="84"/>
      <c r="C51" s="84"/>
      <c r="D51" s="84"/>
      <c r="E51" s="84"/>
      <c r="F51" s="84"/>
      <c r="G51" s="85"/>
    </row>
    <row r="52">
      <c r="A52" s="76">
        <v>42302</v>
      </c>
      <c r="B52" s="76">
        <v>42303</v>
      </c>
      <c r="C52" s="76">
        <v>42304</v>
      </c>
      <c r="D52" s="76">
        <v>42305</v>
      </c>
      <c r="E52" s="76">
        <v>42306</v>
      </c>
      <c r="F52" s="76">
        <v>42307</v>
      </c>
      <c r="G52" s="76">
        <v>42308</v>
      </c>
      <c r="H52" s="86"/>
    </row>
    <row r="53">
      <c r="A53" s="77" t="s">
        <v>7</v>
      </c>
      <c r="B53" s="75" t="s">
        <v>8</v>
      </c>
      <c r="C53" s="75" t="s">
        <v>9</v>
      </c>
      <c r="D53" s="78" t="s">
        <v>2</v>
      </c>
      <c r="E53" s="78" t="s">
        <v>3</v>
      </c>
      <c r="F53" s="75" t="s">
        <v>4</v>
      </c>
      <c r="G53" s="79" t="s">
        <v>5</v>
      </c>
    </row>
    <row r="54" s="73" customFormat="1">
      <c r="A54" s="80"/>
      <c r="B54" s="81"/>
      <c r="C54" s="81"/>
      <c r="D54" s="81" t="s">
        <v>13</v>
      </c>
      <c r="E54" s="81"/>
      <c r="F54" s="81"/>
      <c r="G54" s="82"/>
    </row>
    <row r="55" s="73" customFormat="1">
      <c r="A55" s="80"/>
      <c r="B55" s="81"/>
      <c r="C55" s="81"/>
      <c r="D55" s="81"/>
      <c r="E55" s="81"/>
      <c r="F55" s="81"/>
      <c r="G55" s="82"/>
    </row>
    <row r="56" s="73" customFormat="1">
      <c r="A56" s="80"/>
      <c r="B56" s="81"/>
      <c r="C56" s="81"/>
      <c r="D56" s="81"/>
      <c r="E56" s="81"/>
      <c r="F56" s="81"/>
      <c r="G56" s="82"/>
    </row>
    <row r="57" s="73" customFormat="1">
      <c r="A57" s="80"/>
      <c r="B57" s="81"/>
      <c r="C57" s="81"/>
      <c r="D57" s="81"/>
      <c r="E57" s="81"/>
      <c r="F57" s="81"/>
      <c r="G57" s="82"/>
    </row>
    <row r="58" s="73" customFormat="1">
      <c r="A58" s="80"/>
      <c r="B58" s="81"/>
      <c r="C58" s="81"/>
      <c r="D58" s="81"/>
      <c r="E58" s="81"/>
      <c r="F58" s="81"/>
      <c r="G58" s="82"/>
    </row>
    <row r="59" s="73" customFormat="1">
      <c r="A59" s="80"/>
      <c r="B59" s="81"/>
      <c r="C59" s="81"/>
      <c r="D59" s="81"/>
      <c r="E59" s="81"/>
      <c r="F59" s="81"/>
      <c r="G59" s="82"/>
    </row>
    <row r="60" s="73" customFormat="1">
      <c r="A60" s="80"/>
      <c r="B60" s="81"/>
      <c r="C60" s="81"/>
      <c r="D60" s="81"/>
      <c r="E60" s="81"/>
      <c r="F60" s="81"/>
      <c r="G60" s="82"/>
    </row>
    <row r="61" s="73" customFormat="1">
      <c r="A61" s="80"/>
      <c r="B61" s="81"/>
      <c r="C61" s="81"/>
      <c r="D61" s="81"/>
      <c r="E61" s="81"/>
      <c r="F61" s="81"/>
      <c r="G61" s="82"/>
    </row>
    <row r="62" s="73" customFormat="1">
      <c r="A62" s="80"/>
      <c r="B62" s="81"/>
      <c r="C62" s="81"/>
      <c r="D62" s="81"/>
      <c r="E62" s="81"/>
      <c r="F62" s="81"/>
      <c r="G62" s="82"/>
    </row>
    <row r="63" s="73" customFormat="1">
      <c r="A63" s="83"/>
      <c r="B63" s="84"/>
      <c r="C63" s="84"/>
      <c r="D63" s="84"/>
      <c r="E63" s="84"/>
      <c r="F63" s="84"/>
      <c r="G63" s="85"/>
    </row>
    <row r="64">
      <c r="A64" s="76">
        <v>42309</v>
      </c>
      <c r="B64" s="76">
        <v>42310</v>
      </c>
      <c r="C64" s="76">
        <v>42311</v>
      </c>
      <c r="D64" s="76">
        <v>42312</v>
      </c>
      <c r="E64" s="76">
        <v>42313</v>
      </c>
      <c r="F64" s="76">
        <v>42314</v>
      </c>
      <c r="G64" s="76">
        <v>42315</v>
      </c>
      <c r="H64" s="86"/>
    </row>
    <row r="65">
      <c r="A65" s="77" t="s">
        <v>7</v>
      </c>
      <c r="B65" s="75" t="s">
        <v>8</v>
      </c>
      <c r="C65" s="75" t="s">
        <v>9</v>
      </c>
      <c r="D65" s="78" t="s">
        <v>2</v>
      </c>
      <c r="E65" s="78" t="s">
        <v>3</v>
      </c>
      <c r="F65" s="75" t="s">
        <v>4</v>
      </c>
      <c r="G65" s="79" t="s">
        <v>5</v>
      </c>
    </row>
    <row r="66" s="73" customFormat="1">
      <c r="A66" s="80"/>
      <c r="B66" s="81"/>
      <c r="C66" s="81"/>
      <c r="D66" s="81" t="s">
        <v>10</v>
      </c>
      <c r="E66" s="81" t="s">
        <v>496</v>
      </c>
      <c r="F66" s="81"/>
      <c r="G66" s="82"/>
    </row>
    <row r="67" s="73" customFormat="1">
      <c r="A67" s="80"/>
      <c r="B67" s="81"/>
      <c r="C67" s="81"/>
      <c r="D67" s="81"/>
      <c r="E67" s="81"/>
      <c r="F67" s="81"/>
      <c r="G67" s="82"/>
    </row>
    <row r="68" s="73" customFormat="1">
      <c r="A68" s="80"/>
      <c r="B68" s="81"/>
      <c r="C68" s="81"/>
      <c r="D68" s="81"/>
      <c r="F68" s="81"/>
      <c r="G68" s="82"/>
    </row>
    <row r="69" s="73" customFormat="1">
      <c r="A69" s="80"/>
      <c r="B69" s="81"/>
      <c r="C69" s="81"/>
      <c r="D69" s="81"/>
      <c r="E69" s="81"/>
      <c r="F69" s="81"/>
      <c r="G69" s="82"/>
    </row>
    <row r="70" s="73" customFormat="1">
      <c r="A70" s="80"/>
      <c r="B70" s="81"/>
      <c r="C70" s="81"/>
      <c r="D70" s="81"/>
      <c r="E70" s="81"/>
      <c r="F70" s="81"/>
      <c r="G70" s="82"/>
    </row>
    <row r="71" s="73" customFormat="1">
      <c r="A71" s="80"/>
      <c r="B71" s="81"/>
      <c r="C71" s="81"/>
      <c r="D71" s="81"/>
      <c r="E71" s="81"/>
      <c r="F71" s="81"/>
      <c r="G71" s="82"/>
    </row>
    <row r="72" s="73" customFormat="1">
      <c r="A72" s="80"/>
      <c r="B72" s="81"/>
      <c r="C72" s="81"/>
      <c r="D72" s="81"/>
      <c r="E72" s="81"/>
      <c r="F72" s="81"/>
      <c r="G72" s="82"/>
    </row>
    <row r="73" s="73" customFormat="1">
      <c r="A73" s="80"/>
      <c r="B73" s="81"/>
      <c r="C73" s="81"/>
      <c r="D73" s="81"/>
      <c r="E73" s="81"/>
      <c r="F73" s="81"/>
      <c r="G73" s="82"/>
    </row>
    <row r="74" s="73" customFormat="1">
      <c r="A74" s="80"/>
      <c r="B74" s="81"/>
      <c r="C74" s="81"/>
      <c r="D74" s="81"/>
      <c r="E74" s="81"/>
      <c r="F74" s="81"/>
      <c r="G74" s="82"/>
    </row>
    <row r="75" s="73" customFormat="1">
      <c r="A75" s="83"/>
      <c r="B75" s="84"/>
      <c r="C75" s="84"/>
      <c r="D75" s="84"/>
      <c r="E75" s="84"/>
      <c r="F75" s="84"/>
      <c r="G75" s="85"/>
    </row>
    <row r="76">
      <c r="A76" s="76">
        <v>42316</v>
      </c>
      <c r="B76" s="76">
        <v>42317</v>
      </c>
      <c r="C76" s="76">
        <v>42318</v>
      </c>
      <c r="D76" s="76">
        <v>42319</v>
      </c>
      <c r="E76" s="76">
        <v>42320</v>
      </c>
      <c r="F76" s="76">
        <v>42321</v>
      </c>
      <c r="G76" s="76">
        <v>42322</v>
      </c>
      <c r="H76" s="86"/>
    </row>
    <row r="77">
      <c r="A77" s="77" t="s">
        <v>7</v>
      </c>
      <c r="B77" s="75" t="s">
        <v>8</v>
      </c>
      <c r="C77" s="75" t="s">
        <v>9</v>
      </c>
      <c r="D77" s="78" t="s">
        <v>2</v>
      </c>
      <c r="E77" s="78" t="s">
        <v>3</v>
      </c>
      <c r="F77" s="75" t="s">
        <v>4</v>
      </c>
      <c r="G77" s="79" t="s">
        <v>5</v>
      </c>
    </row>
    <row r="78" s="73" customFormat="1">
      <c r="A78" s="80"/>
      <c r="B78" s="81"/>
      <c r="C78" s="81"/>
      <c r="D78" s="88"/>
      <c r="E78" s="81"/>
      <c r="F78" s="81"/>
      <c r="G78" s="82"/>
    </row>
    <row r="79" s="73" customFormat="1">
      <c r="A79" s="80"/>
      <c r="B79" s="81"/>
      <c r="C79" s="81"/>
      <c r="D79" s="81"/>
      <c r="E79" s="81"/>
      <c r="F79" s="81"/>
      <c r="G79" s="82"/>
    </row>
    <row r="80" s="73" customFormat="1">
      <c r="A80" s="80"/>
      <c r="B80" s="81"/>
      <c r="C80" s="81"/>
      <c r="D80" s="81"/>
      <c r="E80" s="81"/>
      <c r="F80" s="81"/>
      <c r="G80" s="82"/>
    </row>
    <row r="81" s="73" customFormat="1">
      <c r="A81" s="80"/>
      <c r="B81" s="81"/>
      <c r="C81" s="81"/>
      <c r="D81" s="81"/>
      <c r="E81" s="81"/>
      <c r="F81" s="81"/>
      <c r="G81" s="82"/>
    </row>
    <row r="82" s="73" customFormat="1">
      <c r="A82" s="80"/>
      <c r="B82" s="81"/>
      <c r="C82" s="81"/>
      <c r="D82" s="81"/>
      <c r="E82" s="81"/>
      <c r="F82" s="81"/>
      <c r="G82" s="82"/>
    </row>
    <row r="83" s="73" customFormat="1">
      <c r="A83" s="80"/>
      <c r="B83" s="81"/>
      <c r="C83" s="81"/>
      <c r="D83" s="81"/>
      <c r="E83" s="81"/>
      <c r="F83" s="81"/>
      <c r="G83" s="82"/>
    </row>
    <row r="84" s="73" customFormat="1">
      <c r="A84" s="80"/>
      <c r="B84" s="81"/>
      <c r="C84" s="81"/>
      <c r="D84" s="81"/>
      <c r="E84" s="81"/>
      <c r="F84" s="81"/>
      <c r="G84" s="82"/>
    </row>
    <row r="85" s="73" customFormat="1">
      <c r="A85" s="80"/>
      <c r="B85" s="81"/>
      <c r="C85" s="81"/>
      <c r="D85" s="81"/>
      <c r="E85" s="81"/>
      <c r="F85" s="81"/>
      <c r="G85" s="82"/>
    </row>
    <row r="86" s="73" customFormat="1">
      <c r="A86" s="80"/>
      <c r="B86" s="81"/>
      <c r="C86" s="81"/>
      <c r="D86" s="81"/>
      <c r="E86" s="81"/>
      <c r="F86" s="81"/>
      <c r="G86" s="82"/>
    </row>
    <row r="87" s="73" customFormat="1">
      <c r="A87" s="83"/>
      <c r="B87" s="84"/>
      <c r="C87" s="84"/>
      <c r="D87" s="84"/>
      <c r="E87" s="84"/>
      <c r="F87" s="84"/>
      <c r="G87" s="85"/>
    </row>
    <row r="88">
      <c r="A88" s="76">
        <v>42323</v>
      </c>
      <c r="B88" s="76">
        <v>42324</v>
      </c>
      <c r="C88" s="76">
        <v>42325</v>
      </c>
      <c r="D88" s="76">
        <v>42326</v>
      </c>
      <c r="E88" s="76">
        <v>42327</v>
      </c>
      <c r="F88" s="76">
        <v>42328</v>
      </c>
      <c r="G88" s="76">
        <v>42329</v>
      </c>
      <c r="H88" s="86"/>
    </row>
    <row r="89">
      <c r="A89" s="77" t="s">
        <v>7</v>
      </c>
      <c r="B89" s="75" t="s">
        <v>8</v>
      </c>
      <c r="C89" s="75" t="s">
        <v>9</v>
      </c>
      <c r="D89" s="78" t="s">
        <v>2</v>
      </c>
      <c r="E89" s="78" t="s">
        <v>3</v>
      </c>
      <c r="F89" s="75" t="s">
        <v>4</v>
      </c>
      <c r="G89" s="79" t="s">
        <v>5</v>
      </c>
    </row>
    <row r="90" ht="15.75" customHeight="1" s="73" customFormat="1">
      <c r="A90" s="80" t="s">
        <v>14</v>
      </c>
      <c r="B90" s="81"/>
      <c r="C90" s="89"/>
      <c r="D90" s="81"/>
      <c r="E90" s="81"/>
      <c r="F90" s="89"/>
      <c r="G90" s="89"/>
    </row>
    <row r="91" s="73" customFormat="1">
      <c r="A91" s="80"/>
      <c r="B91" s="81"/>
      <c r="C91" s="89"/>
      <c r="D91" s="89"/>
      <c r="E91" s="81"/>
      <c r="F91" s="89"/>
      <c r="G91" s="89"/>
    </row>
    <row r="92" s="73" customFormat="1">
      <c r="A92" s="80"/>
      <c r="B92" s="81"/>
      <c r="C92" s="89"/>
      <c r="D92" s="89"/>
      <c r="E92" s="81"/>
      <c r="F92" s="89"/>
      <c r="G92" s="89"/>
    </row>
    <row r="93" s="73" customFormat="1">
      <c r="A93" s="80"/>
      <c r="B93" s="81"/>
      <c r="C93" s="89"/>
      <c r="D93" s="89"/>
      <c r="E93" s="81"/>
      <c r="F93" s="89"/>
      <c r="G93" s="89"/>
    </row>
    <row r="94" s="73" customFormat="1">
      <c r="A94" s="80"/>
      <c r="B94" s="81"/>
      <c r="C94" s="89"/>
      <c r="D94" s="89"/>
      <c r="E94" s="81"/>
      <c r="F94" s="89"/>
      <c r="G94" s="89"/>
    </row>
    <row r="95" s="73" customFormat="1">
      <c r="A95" s="80"/>
      <c r="B95" s="81"/>
      <c r="C95" s="89"/>
      <c r="D95" s="89"/>
      <c r="E95" s="81"/>
      <c r="F95" s="89"/>
      <c r="G95" s="89"/>
    </row>
    <row r="96" s="73" customFormat="1">
      <c r="A96" s="80"/>
      <c r="B96" s="81"/>
      <c r="C96" s="89"/>
      <c r="D96" s="89"/>
      <c r="E96" s="89"/>
      <c r="F96" s="89"/>
      <c r="G96" s="89"/>
    </row>
    <row r="97" s="73" customFormat="1">
      <c r="A97" s="80"/>
      <c r="B97" s="81"/>
      <c r="C97" s="89"/>
      <c r="D97" s="89"/>
      <c r="E97" s="89"/>
      <c r="F97" s="89"/>
      <c r="G97" s="89"/>
    </row>
    <row r="98" s="73" customFormat="1">
      <c r="A98" s="80"/>
      <c r="B98" s="81"/>
      <c r="C98" s="89"/>
      <c r="D98" s="89"/>
      <c r="E98" s="89"/>
      <c r="F98" s="89"/>
      <c r="G98" s="89"/>
    </row>
    <row r="99" s="73" customFormat="1">
      <c r="A99" s="83"/>
      <c r="B99" s="84"/>
      <c r="C99" s="90"/>
      <c r="D99" s="90"/>
      <c r="E99" s="90"/>
      <c r="F99" s="90"/>
      <c r="G99" s="91"/>
    </row>
    <row r="100">
      <c r="A100" s="76">
        <v>42330</v>
      </c>
      <c r="B100" s="76">
        <v>42331</v>
      </c>
      <c r="C100" s="76">
        <v>42332</v>
      </c>
      <c r="D100" s="76">
        <v>42333</v>
      </c>
      <c r="E100" s="76">
        <v>42334</v>
      </c>
      <c r="F100" s="76">
        <v>42335</v>
      </c>
      <c r="G100" s="76">
        <v>42336</v>
      </c>
      <c r="H100" s="86"/>
    </row>
    <row r="101">
      <c r="A101" s="77" t="s">
        <v>7</v>
      </c>
      <c r="B101" s="75" t="s">
        <v>8</v>
      </c>
      <c r="C101" s="75" t="s">
        <v>9</v>
      </c>
      <c r="D101" s="78" t="s">
        <v>2</v>
      </c>
      <c r="E101" s="78" t="s">
        <v>3</v>
      </c>
      <c r="F101" s="75" t="s">
        <v>4</v>
      </c>
      <c r="G101" s="79" t="s">
        <v>5</v>
      </c>
    </row>
    <row r="102" s="73" customFormat="1">
      <c r="A102" s="80"/>
      <c r="B102" s="81"/>
      <c r="C102" s="81"/>
      <c r="D102" s="81" t="s">
        <v>13</v>
      </c>
      <c r="E102" s="100" t="s">
        <v>505</v>
      </c>
      <c r="F102" s="81"/>
      <c r="G102" s="82"/>
    </row>
    <row r="103" s="73" customFormat="1">
      <c r="A103" s="80"/>
      <c r="B103" s="81"/>
      <c r="C103" s="81"/>
      <c r="D103" s="81"/>
      <c r="E103" s="81"/>
      <c r="F103" s="81"/>
      <c r="G103" s="82"/>
    </row>
    <row r="104" s="73" customFormat="1">
      <c r="A104" s="80"/>
      <c r="B104" s="81"/>
      <c r="C104" s="81"/>
      <c r="D104" s="81"/>
      <c r="E104" s="81"/>
      <c r="F104" s="81"/>
      <c r="G104" s="82"/>
    </row>
    <row r="105" s="73" customFormat="1">
      <c r="A105" s="80"/>
      <c r="B105" s="81"/>
      <c r="C105" s="81"/>
      <c r="D105" s="81"/>
      <c r="E105" s="81"/>
      <c r="F105" s="81"/>
      <c r="G105" s="82"/>
    </row>
    <row r="106" s="73" customFormat="1">
      <c r="A106" s="80"/>
      <c r="B106" s="81"/>
      <c r="C106" s="81"/>
      <c r="D106" s="81"/>
      <c r="E106" s="81"/>
      <c r="F106" s="81"/>
      <c r="G106" s="82"/>
    </row>
    <row r="107" s="73" customFormat="1">
      <c r="A107" s="80"/>
      <c r="B107" s="81"/>
      <c r="C107" s="81"/>
      <c r="D107" s="81"/>
      <c r="E107" s="81"/>
      <c r="F107" s="81"/>
      <c r="G107" s="82"/>
    </row>
    <row r="108" s="73" customFormat="1">
      <c r="A108" s="80"/>
      <c r="B108" s="81"/>
      <c r="C108" s="81"/>
      <c r="D108" s="81"/>
      <c r="E108" s="81"/>
      <c r="F108" s="81"/>
      <c r="G108" s="82"/>
    </row>
    <row r="109" s="73" customFormat="1">
      <c r="A109" s="80"/>
      <c r="B109" s="81"/>
      <c r="C109" s="81"/>
      <c r="D109" s="81"/>
      <c r="E109" s="81"/>
      <c r="F109" s="81"/>
      <c r="G109" s="82"/>
    </row>
    <row r="110" s="73" customFormat="1">
      <c r="A110" s="80"/>
      <c r="B110" s="81"/>
      <c r="C110" s="81"/>
      <c r="D110" s="81"/>
      <c r="E110" s="81"/>
      <c r="F110" s="81"/>
      <c r="G110" s="82"/>
    </row>
    <row r="111" s="73" customFormat="1">
      <c r="A111" s="83"/>
      <c r="B111" s="84"/>
      <c r="C111" s="84"/>
      <c r="D111" s="84"/>
      <c r="E111" s="84"/>
      <c r="F111" s="84"/>
      <c r="G111" s="85"/>
    </row>
    <row r="112">
      <c r="A112" s="76">
        <v>42337</v>
      </c>
      <c r="B112" s="76">
        <v>42338</v>
      </c>
      <c r="C112" s="76">
        <v>42339</v>
      </c>
      <c r="D112" s="76">
        <v>42340</v>
      </c>
      <c r="E112" s="76">
        <v>42341</v>
      </c>
      <c r="F112" s="76">
        <v>42342</v>
      </c>
      <c r="G112" s="76">
        <v>42343</v>
      </c>
      <c r="H112" s="86"/>
    </row>
    <row r="113">
      <c r="A113" s="77" t="s">
        <v>7</v>
      </c>
      <c r="B113" s="75" t="s">
        <v>8</v>
      </c>
      <c r="C113" s="75" t="s">
        <v>9</v>
      </c>
      <c r="D113" s="78" t="s">
        <v>2</v>
      </c>
      <c r="E113" s="78" t="s">
        <v>3</v>
      </c>
      <c r="F113" s="75" t="s">
        <v>4</v>
      </c>
      <c r="G113" s="79" t="s">
        <v>5</v>
      </c>
    </row>
    <row r="114" s="73" customFormat="1">
      <c r="A114" s="80"/>
      <c r="B114" s="81"/>
      <c r="C114" s="81"/>
      <c r="D114" s="81" t="s">
        <v>10</v>
      </c>
      <c r="E114" s="81" t="s">
        <v>496</v>
      </c>
      <c r="F114" s="81"/>
      <c r="G114" s="82"/>
    </row>
    <row r="115" s="73" customFormat="1">
      <c r="A115" s="80"/>
      <c r="B115" s="81"/>
      <c r="C115" s="81"/>
      <c r="D115" s="81"/>
      <c r="E115" s="81"/>
      <c r="F115" s="81"/>
      <c r="G115" s="82"/>
    </row>
    <row r="116" s="73" customFormat="1">
      <c r="A116" s="80"/>
      <c r="B116" s="81"/>
      <c r="C116" s="81"/>
      <c r="D116" s="81"/>
      <c r="F116" s="81"/>
      <c r="G116" s="82"/>
    </row>
    <row r="117" s="73" customFormat="1">
      <c r="A117" s="80"/>
      <c r="B117" s="81"/>
      <c r="C117" s="81"/>
      <c r="D117" s="81"/>
      <c r="E117" s="81"/>
      <c r="F117" s="81"/>
      <c r="G117" s="82"/>
    </row>
    <row r="118" s="73" customFormat="1">
      <c r="A118" s="80"/>
      <c r="B118" s="81"/>
      <c r="C118" s="81"/>
      <c r="D118" s="81"/>
      <c r="E118" s="81"/>
      <c r="F118" s="81"/>
      <c r="G118" s="82"/>
    </row>
    <row r="119" s="73" customFormat="1">
      <c r="A119" s="80"/>
      <c r="B119" s="81"/>
      <c r="C119" s="81"/>
      <c r="D119" s="81"/>
      <c r="E119" s="81"/>
      <c r="F119" s="81"/>
      <c r="G119" s="82"/>
    </row>
    <row r="120" s="73" customFormat="1">
      <c r="A120" s="80"/>
      <c r="B120" s="81"/>
      <c r="C120" s="81"/>
      <c r="D120" s="81"/>
      <c r="E120" s="81"/>
      <c r="F120" s="81"/>
      <c r="G120" s="82"/>
    </row>
    <row r="121" s="73" customFormat="1">
      <c r="A121" s="80"/>
      <c r="B121" s="81"/>
      <c r="C121" s="81"/>
      <c r="D121" s="81"/>
      <c r="E121" s="81"/>
      <c r="F121" s="81"/>
      <c r="G121" s="82"/>
    </row>
    <row r="122" s="73" customFormat="1">
      <c r="A122" s="80"/>
      <c r="B122" s="81"/>
      <c r="C122" s="81"/>
      <c r="D122" s="81"/>
      <c r="E122" s="81"/>
      <c r="F122" s="81"/>
      <c r="G122" s="82"/>
    </row>
    <row r="123" s="73" customFormat="1">
      <c r="A123" s="83"/>
      <c r="B123" s="84"/>
      <c r="C123" s="84"/>
      <c r="D123" s="84"/>
      <c r="E123" s="84"/>
      <c r="F123" s="84"/>
      <c r="G123" s="85"/>
    </row>
    <row r="124">
      <c r="A124" s="76">
        <v>42344</v>
      </c>
      <c r="B124" s="76">
        <v>42345</v>
      </c>
      <c r="C124" s="76">
        <v>42346</v>
      </c>
      <c r="D124" s="76">
        <v>42347</v>
      </c>
      <c r="E124" s="76">
        <v>42348</v>
      </c>
      <c r="F124" s="76">
        <v>42349</v>
      </c>
      <c r="G124" s="76">
        <v>42350</v>
      </c>
      <c r="H124" s="86"/>
    </row>
    <row r="125">
      <c r="A125" s="77" t="s">
        <v>7</v>
      </c>
      <c r="B125" s="75" t="s">
        <v>8</v>
      </c>
      <c r="C125" s="75" t="s">
        <v>9</v>
      </c>
      <c r="D125" s="78" t="s">
        <v>2</v>
      </c>
      <c r="E125" s="78" t="s">
        <v>3</v>
      </c>
      <c r="F125" s="75" t="s">
        <v>4</v>
      </c>
      <c r="G125" s="79" t="s">
        <v>5</v>
      </c>
    </row>
    <row r="126" s="73" customFormat="1">
      <c r="A126" s="80"/>
      <c r="B126" s="81"/>
      <c r="C126" s="81"/>
      <c r="D126" s="89"/>
      <c r="E126" s="81"/>
      <c r="F126" s="89"/>
      <c r="G126" s="87"/>
    </row>
    <row r="127" s="73" customFormat="1">
      <c r="A127" s="80"/>
      <c r="B127" s="81"/>
      <c r="C127" s="89"/>
      <c r="D127" s="89"/>
      <c r="E127" s="89"/>
      <c r="F127" s="89"/>
      <c r="G127" s="87"/>
    </row>
    <row r="128" s="73" customFormat="1">
      <c r="A128" s="80"/>
      <c r="B128" s="81"/>
      <c r="C128" s="89"/>
      <c r="D128" s="89"/>
      <c r="E128" s="89"/>
      <c r="F128" s="89"/>
      <c r="G128" s="87"/>
    </row>
    <row r="129" s="73" customFormat="1">
      <c r="A129" s="80"/>
      <c r="B129" s="81"/>
      <c r="C129" s="89"/>
      <c r="D129" s="89"/>
      <c r="E129" s="89"/>
      <c r="F129" s="89"/>
      <c r="G129" s="87"/>
    </row>
    <row r="130" s="73" customFormat="1">
      <c r="A130" s="80"/>
      <c r="B130" s="81"/>
      <c r="C130" s="89"/>
      <c r="D130" s="89"/>
      <c r="E130" s="89"/>
      <c r="F130" s="89"/>
      <c r="G130" s="87"/>
    </row>
    <row r="131" s="73" customFormat="1">
      <c r="A131" s="80"/>
      <c r="B131" s="81"/>
      <c r="C131" s="89"/>
      <c r="D131" s="89"/>
      <c r="E131" s="89"/>
      <c r="F131" s="89"/>
      <c r="G131" s="87"/>
    </row>
    <row r="132" s="73" customFormat="1">
      <c r="A132" s="80"/>
      <c r="B132" s="81"/>
      <c r="C132" s="89"/>
      <c r="D132" s="89"/>
      <c r="E132" s="89"/>
      <c r="F132" s="89"/>
      <c r="G132" s="87"/>
    </row>
    <row r="133" s="73" customFormat="1">
      <c r="A133" s="80"/>
      <c r="B133" s="81"/>
      <c r="C133" s="89"/>
      <c r="D133" s="89"/>
      <c r="E133" s="89"/>
      <c r="F133" s="89"/>
      <c r="G133" s="87"/>
    </row>
    <row r="134" s="73" customFormat="1">
      <c r="A134" s="83"/>
      <c r="B134" s="84"/>
      <c r="C134" s="90"/>
      <c r="D134" s="90"/>
      <c r="E134" s="90"/>
      <c r="F134" s="90"/>
      <c r="G134" s="91"/>
    </row>
    <row r="135">
      <c r="A135" s="76">
        <v>42351</v>
      </c>
      <c r="B135" s="76">
        <v>42352</v>
      </c>
      <c r="C135" s="76">
        <v>42353</v>
      </c>
      <c r="D135" s="76">
        <v>42354</v>
      </c>
      <c r="E135" s="76">
        <v>42355</v>
      </c>
      <c r="F135" s="76">
        <v>42356</v>
      </c>
      <c r="G135" s="76">
        <v>42357</v>
      </c>
      <c r="H135" s="86"/>
    </row>
    <row r="136">
      <c r="A136" s="77" t="s">
        <v>7</v>
      </c>
      <c r="B136" s="75" t="s">
        <v>8</v>
      </c>
      <c r="C136" s="75" t="s">
        <v>9</v>
      </c>
      <c r="D136" s="78" t="s">
        <v>2</v>
      </c>
      <c r="E136" s="78" t="s">
        <v>3</v>
      </c>
      <c r="F136" s="75" t="s">
        <v>4</v>
      </c>
      <c r="G136" s="79" t="s">
        <v>5</v>
      </c>
    </row>
    <row r="137" s="73" customFormat="1">
      <c r="A137" s="80"/>
      <c r="B137" s="81"/>
      <c r="C137" s="81"/>
      <c r="D137" s="88"/>
      <c r="E137" s="81"/>
      <c r="F137" s="81"/>
      <c r="G137" s="82"/>
    </row>
    <row r="138" s="73" customFormat="1">
      <c r="A138" s="80"/>
      <c r="B138" s="81"/>
      <c r="C138" s="81"/>
      <c r="D138" s="81"/>
      <c r="E138" s="81"/>
      <c r="F138" s="81"/>
      <c r="G138" s="82"/>
    </row>
    <row r="139" s="73" customFormat="1">
      <c r="A139" s="80"/>
      <c r="B139" s="81"/>
      <c r="C139" s="81"/>
      <c r="D139" s="81"/>
      <c r="E139" s="81"/>
      <c r="F139" s="81"/>
      <c r="G139" s="82"/>
    </row>
    <row r="140" s="73" customFormat="1">
      <c r="A140" s="80"/>
      <c r="B140" s="81"/>
      <c r="C140" s="81"/>
      <c r="D140" s="81"/>
      <c r="E140" s="81"/>
      <c r="F140" s="81"/>
      <c r="G140" s="82"/>
    </row>
    <row r="141" s="73" customFormat="1">
      <c r="A141" s="80"/>
      <c r="B141" s="81"/>
      <c r="C141" s="81"/>
      <c r="D141" s="81"/>
      <c r="E141" s="81"/>
      <c r="F141" s="81"/>
      <c r="G141" s="82"/>
    </row>
    <row r="142" s="73" customFormat="1">
      <c r="A142" s="80"/>
      <c r="B142" s="81"/>
      <c r="C142" s="81"/>
      <c r="D142" s="81"/>
      <c r="E142" s="81"/>
      <c r="F142" s="81"/>
      <c r="G142" s="82"/>
    </row>
    <row r="143" s="73" customFormat="1">
      <c r="A143" s="80"/>
      <c r="B143" s="81"/>
      <c r="C143" s="81"/>
      <c r="D143" s="81"/>
      <c r="E143" s="81"/>
      <c r="F143" s="81"/>
      <c r="G143" s="82"/>
    </row>
    <row r="144" s="73" customFormat="1">
      <c r="A144" s="80"/>
      <c r="B144" s="81"/>
      <c r="C144" s="81"/>
      <c r="D144" s="81"/>
      <c r="E144" s="81"/>
      <c r="F144" s="81"/>
      <c r="G144" s="82"/>
    </row>
    <row r="145" s="73" customFormat="1">
      <c r="A145" s="80"/>
      <c r="B145" s="81"/>
      <c r="C145" s="81"/>
      <c r="D145" s="81"/>
      <c r="E145" s="81"/>
      <c r="F145" s="81"/>
      <c r="G145" s="82"/>
    </row>
    <row r="146" s="73" customFormat="1">
      <c r="A146" s="83"/>
      <c r="B146" s="84"/>
      <c r="C146" s="84"/>
      <c r="D146" s="84"/>
      <c r="E146" s="84"/>
      <c r="F146" s="84"/>
      <c r="G146" s="85"/>
    </row>
    <row r="147">
      <c r="A147" s="76">
        <v>42358</v>
      </c>
      <c r="B147" s="76">
        <v>42359</v>
      </c>
      <c r="C147" s="76">
        <v>42360</v>
      </c>
      <c r="D147" s="76">
        <v>42361</v>
      </c>
      <c r="E147" s="76">
        <v>42362</v>
      </c>
      <c r="F147" s="76">
        <v>42363</v>
      </c>
      <c r="G147" s="76">
        <v>42364</v>
      </c>
      <c r="H147" s="86"/>
    </row>
    <row r="148">
      <c r="A148" s="77" t="s">
        <v>7</v>
      </c>
      <c r="B148" s="75" t="s">
        <v>8</v>
      </c>
      <c r="C148" s="75" t="s">
        <v>9</v>
      </c>
      <c r="D148" s="78" t="s">
        <v>2</v>
      </c>
      <c r="E148" s="78" t="s">
        <v>3</v>
      </c>
      <c r="F148" s="75" t="s">
        <v>4</v>
      </c>
      <c r="G148" s="79" t="s">
        <v>5</v>
      </c>
    </row>
    <row r="149" s="73" customFormat="1">
      <c r="A149" s="80"/>
      <c r="B149" s="81"/>
      <c r="C149" s="81"/>
      <c r="D149" s="81"/>
      <c r="E149" s="100" t="s">
        <v>506</v>
      </c>
      <c r="F149" s="100" t="s">
        <v>507</v>
      </c>
      <c r="G149" s="82"/>
    </row>
    <row r="150" s="73" customFormat="1">
      <c r="A150" s="80"/>
      <c r="B150" s="81"/>
      <c r="C150" s="81"/>
      <c r="D150" s="81"/>
      <c r="E150" s="81"/>
      <c r="F150" s="81"/>
      <c r="G150" s="82"/>
    </row>
    <row r="151" s="73" customFormat="1">
      <c r="A151" s="80"/>
      <c r="B151" s="81"/>
      <c r="C151" s="81"/>
      <c r="D151" s="81"/>
      <c r="E151" s="81"/>
      <c r="F151" s="81"/>
      <c r="G151" s="82"/>
    </row>
    <row r="152" s="73" customFormat="1">
      <c r="A152" s="80"/>
      <c r="B152" s="81"/>
      <c r="C152" s="81"/>
      <c r="D152" s="81"/>
      <c r="E152" s="81"/>
      <c r="F152" s="81"/>
      <c r="G152" s="82"/>
    </row>
    <row r="153" s="73" customFormat="1">
      <c r="A153" s="80"/>
      <c r="B153" s="81"/>
      <c r="C153" s="81"/>
      <c r="D153" s="81"/>
      <c r="E153" s="81"/>
      <c r="F153" s="81"/>
      <c r="G153" s="82"/>
    </row>
    <row r="154" s="73" customFormat="1">
      <c r="A154" s="80"/>
      <c r="B154" s="81"/>
      <c r="C154" s="81"/>
      <c r="D154" s="81"/>
      <c r="E154" s="81"/>
      <c r="F154" s="81"/>
      <c r="G154" s="82"/>
    </row>
    <row r="155" s="73" customFormat="1">
      <c r="A155" s="80"/>
      <c r="B155" s="81"/>
      <c r="C155" s="81"/>
      <c r="D155" s="81"/>
      <c r="E155" s="81"/>
      <c r="F155" s="81"/>
      <c r="G155" s="82"/>
    </row>
    <row r="156" s="73" customFormat="1">
      <c r="A156" s="80"/>
      <c r="B156" s="81"/>
      <c r="C156" s="81"/>
      <c r="D156" s="81"/>
      <c r="E156" s="81"/>
      <c r="F156" s="81"/>
      <c r="G156" s="82"/>
    </row>
    <row r="157" s="73" customFormat="1">
      <c r="A157" s="80"/>
      <c r="B157" s="81"/>
      <c r="C157" s="81"/>
      <c r="D157" s="81"/>
      <c r="E157" s="81"/>
      <c r="F157" s="81"/>
      <c r="G157" s="82"/>
    </row>
    <row r="158" s="73" customFormat="1">
      <c r="A158" s="83"/>
      <c r="B158" s="84"/>
      <c r="C158" s="84"/>
      <c r="D158" s="84"/>
      <c r="E158" s="84"/>
      <c r="F158" s="84"/>
      <c r="G158" s="85"/>
    </row>
    <row r="159">
      <c r="A159" s="76">
        <v>42365</v>
      </c>
      <c r="B159" s="76">
        <v>42366</v>
      </c>
      <c r="C159" s="76">
        <v>42367</v>
      </c>
      <c r="D159" s="76">
        <v>42368</v>
      </c>
      <c r="E159" s="76">
        <v>42369</v>
      </c>
      <c r="F159" s="76"/>
      <c r="G159" s="76"/>
      <c r="H159" s="86"/>
    </row>
    <row r="160">
      <c r="A160" s="77" t="s">
        <v>7</v>
      </c>
      <c r="B160" s="75" t="s">
        <v>8</v>
      </c>
      <c r="C160" s="75" t="s">
        <v>9</v>
      </c>
      <c r="D160" s="78" t="s">
        <v>2</v>
      </c>
      <c r="E160" s="78" t="s">
        <v>3</v>
      </c>
      <c r="F160" s="75"/>
      <c r="G160" s="79"/>
    </row>
    <row r="161" s="73" customFormat="1">
      <c r="A161" s="80"/>
      <c r="B161" s="81"/>
      <c r="C161" s="81"/>
      <c r="D161" s="81" t="s">
        <v>508</v>
      </c>
      <c r="E161" s="81" t="s">
        <v>293</v>
      </c>
      <c r="F161" s="81"/>
      <c r="G161" s="82"/>
    </row>
    <row r="162" s="73" customFormat="1">
      <c r="A162" s="80" t="s">
        <v>18</v>
      </c>
      <c r="B162" s="81"/>
      <c r="C162" s="81"/>
      <c r="D162" s="81" t="s">
        <v>509</v>
      </c>
      <c r="E162" s="81"/>
      <c r="F162" s="81"/>
      <c r="G162" s="82"/>
    </row>
    <row r="163" s="73" customFormat="1">
      <c r="A163" s="80"/>
      <c r="B163" s="81"/>
      <c r="C163" s="81"/>
      <c r="D163" s="81" t="s">
        <v>510</v>
      </c>
      <c r="E163" s="81"/>
      <c r="F163" s="81"/>
      <c r="G163" s="82"/>
    </row>
    <row r="164" s="73" customFormat="1">
      <c r="A164" s="80"/>
      <c r="B164" s="81"/>
      <c r="C164" s="81"/>
      <c r="D164" s="81"/>
      <c r="E164" s="81"/>
      <c r="F164" s="81"/>
      <c r="G164" s="82"/>
    </row>
    <row r="165" s="73" customFormat="1">
      <c r="A165" s="80"/>
      <c r="B165" s="81"/>
      <c r="C165" s="81"/>
      <c r="D165" s="81"/>
      <c r="E165" s="81"/>
      <c r="F165" s="81"/>
      <c r="G165" s="82"/>
    </row>
    <row r="166" s="73" customFormat="1">
      <c r="A166" s="80"/>
      <c r="B166" s="81"/>
      <c r="C166" s="81"/>
      <c r="D166" s="81"/>
      <c r="E166" s="81"/>
      <c r="F166" s="81"/>
      <c r="G166" s="82"/>
    </row>
    <row r="167" s="73" customFormat="1">
      <c r="A167" s="80"/>
      <c r="B167" s="81"/>
      <c r="C167" s="81"/>
      <c r="D167" s="81"/>
      <c r="E167" s="81"/>
      <c r="F167" s="81"/>
      <c r="G167" s="82"/>
    </row>
    <row r="168" s="73" customFormat="1">
      <c r="A168" s="80"/>
      <c r="B168" s="81"/>
      <c r="C168" s="81"/>
      <c r="D168" s="81" t="s">
        <v>293</v>
      </c>
      <c r="E168" s="81"/>
      <c r="F168" s="81"/>
      <c r="G168" s="82"/>
    </row>
    <row r="169" s="73" customFormat="1">
      <c r="A169" s="80"/>
      <c r="B169" s="81"/>
      <c r="C169" s="81"/>
      <c r="D169" s="81"/>
      <c r="E169" s="81"/>
      <c r="F169" s="81"/>
      <c r="G169" s="82"/>
    </row>
    <row r="170" s="73" customFormat="1">
      <c r="A170" s="83"/>
      <c r="B170" s="84"/>
      <c r="C170" s="84"/>
      <c r="D170" s="84"/>
      <c r="E170" s="84"/>
      <c r="F170" s="84"/>
      <c r="G170" s="85"/>
    </row>
  </sheetData>
  <mergeCells>
    <mergeCell ref="A3:G3"/>
    <mergeCell ref="A1:G2"/>
  </mergeCells>
  <phoneticPr fontId="9" type="noConversion"/>
  <pageMargins left="0.69930555555555596" right="0.69930555555555596" top="0.75" bottom="0.75" header="0.3" footer="0.3"/>
  <headerFooter alignWithMargins="0"/>
  <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CM88"/>
  <sheetViews>
    <sheetView topLeftCell="A2" zoomScale="125" zoomScaleNormal="125" zoomScaleSheetLayoutView="100" zoomScalePageLayoutView="125" workbookViewId="0">
      <pane xSplit="2" ySplit="4" topLeftCell="C72" activePane="bottomRight" state="frozen"/>
      <selection activeCell="A2" sqref="A2"/>
      <selection pane="topRight" activeCell="C2" sqref="C2"/>
      <selection pane="bottomLeft" activeCell="A6" sqref="A6"/>
      <selection pane="bottomRight" activeCell="D88" sqref="D88"/>
    </sheetView>
  </sheetViews>
  <sheetFormatPr defaultColWidth="9" defaultRowHeight="15.75"/>
  <cols>
    <col min="1" max="1" width="13.125" customWidth="1" style="105"/>
    <col min="2" max="2" width="40.625" customWidth="1" style="105"/>
    <col min="3" max="4" width="28.125" customWidth="1" style="105"/>
    <col min="5" max="5" width="24.5" customWidth="1" style="105"/>
    <col min="6" max="6" width="13.625" customWidth="1" style="105"/>
    <col min="7" max="7" bestFit="1" width="23" customWidth="1" style="124"/>
    <col min="8" max="8" width="23" customWidth="1" style="105"/>
    <col min="9" max="9" width="30.875" customWidth="1" style="105"/>
    <col min="10" max="10" width="38.875" customWidth="1" style="105"/>
    <col min="11" max="11" width="44.5" customWidth="1" style="105"/>
    <col min="12" max="13" width="16.125" customWidth="1" style="117"/>
    <col min="14" max="14" width="51.875" customWidth="1" style="105"/>
    <col min="15" max="16" width="13.625" customWidth="1" style="117"/>
    <col min="17" max="17" bestFit="1" width="29.125" customWidth="1" style="105"/>
    <col min="18" max="18" width="14.625" customWidth="1" style="117"/>
    <col min="19" max="19" width="13.625" customWidth="1" style="117"/>
    <col min="20" max="20" width="21.5" customWidth="1" style="105"/>
    <col min="21" max="22" width="14.625" customWidth="1" style="117"/>
    <col min="23" max="23" bestFit="1" width="30.875" customWidth="1" style="105"/>
    <col min="24" max="24" width="12.625" customWidth="1" style="105"/>
    <col min="25" max="25" bestFit="1" width="7.375" customWidth="1" style="105"/>
    <col min="26" max="26" bestFit="1" width="33.875" customWidth="1" style="105"/>
    <col min="27" max="27" width="13.875" customWidth="1" style="105"/>
    <col min="28" max="28" width="12.125" customWidth="1" style="105"/>
    <col min="29" max="29" bestFit="1" width="20.625" customWidth="1" style="105"/>
    <col min="30" max="31" width="9" customWidth="1" style="105"/>
    <col min="32" max="32" bestFit="1" width="33.875" customWidth="1" style="105"/>
    <col min="33" max="34" width="9" customWidth="1" style="105"/>
    <col min="35" max="35" bestFit="1" width="36.125" customWidth="1" style="105"/>
    <col min="36" max="36" width="9" customWidth="1" style="105"/>
    <col min="37" max="37" bestFit="1" width="8.875" customWidth="1" style="105"/>
    <col min="38" max="38" bestFit="1" width="38.625" customWidth="1" style="105"/>
    <col min="39" max="40" width="9" customWidth="1" style="105"/>
    <col min="41" max="41" bestFit="1" width="42.875" customWidth="1" style="105"/>
    <col min="42" max="43" width="9" customWidth="1" style="105"/>
    <col min="44" max="44" bestFit="1" width="55.5" customWidth="1" style="105"/>
    <col min="45" max="46" width="9" customWidth="1" style="105"/>
    <col min="47" max="47" bestFit="1" width="68.125" customWidth="1" style="105"/>
    <col min="48" max="49" width="9" customWidth="1" style="105"/>
    <col min="50" max="50" bestFit="1" width="36.125" customWidth="1" style="105"/>
    <col min="51" max="52" width="9" customWidth="1" style="105"/>
    <col min="53" max="53" bestFit="1" width="42.125" customWidth="1" style="105"/>
    <col min="54" max="55" width="9" customWidth="1" style="105"/>
    <col min="56" max="56" bestFit="1" width="56.625" customWidth="1" style="105"/>
    <col min="57" max="58" width="9" customWidth="1" style="105"/>
    <col min="59" max="59" bestFit="1" width="55.125" customWidth="1" style="105"/>
    <col min="60" max="61" width="9" customWidth="1" style="105"/>
    <col min="62" max="62" bestFit="1" width="42.375" customWidth="1" style="105"/>
    <col min="63" max="64" width="9" customWidth="1" style="105"/>
    <col min="65" max="65" bestFit="1" width="55.5" customWidth="1" style="105"/>
    <col min="66" max="67" width="9" customWidth="1" style="105"/>
    <col min="68" max="68" bestFit="1" width="57.375" customWidth="1" style="105"/>
    <col min="69" max="70" width="9" customWidth="1" style="105"/>
    <col min="71" max="71" bestFit="1" width="61.125" customWidth="1" style="105"/>
    <col min="72" max="73" width="9" customWidth="1" style="105"/>
    <col min="74" max="74" bestFit="1" width="72.5" customWidth="1" style="105"/>
    <col min="75" max="76" width="9" customWidth="1" style="105"/>
    <col min="77" max="77" bestFit="1" width="33.125" customWidth="1" style="105"/>
    <col min="78" max="79" width="9" customWidth="1" style="105"/>
    <col min="80" max="80" bestFit="1" width="33.5" customWidth="1" style="105"/>
    <col min="81" max="82" width="9" customWidth="1" style="105"/>
    <col min="83" max="83" bestFit="1" width="55.5" customWidth="1" style="105"/>
    <col min="84" max="85" width="9" customWidth="1" style="105"/>
    <col min="86" max="86" width="24.375" customWidth="1" style="105"/>
    <col min="87" max="16384" width="9" customWidth="1" style="105"/>
  </cols>
  <sheetData>
    <row r="2" ht="12.95" customHeight="1">
      <c r="A2" s="395" t="s">
        <v>2231</v>
      </c>
      <c r="B2" s="395"/>
      <c r="C2" s="395"/>
      <c r="D2" s="395"/>
      <c r="E2" s="395"/>
      <c r="F2" s="395"/>
      <c r="G2" s="395"/>
      <c r="H2" s="395"/>
      <c r="I2" s="395"/>
      <c r="J2" s="395"/>
      <c r="K2" s="395"/>
      <c r="L2" s="395"/>
      <c r="M2" s="395"/>
      <c r="N2" s="395"/>
      <c r="O2" s="395"/>
      <c r="P2" s="395"/>
      <c r="Q2" s="395"/>
      <c r="R2" s="395"/>
      <c r="S2" s="395"/>
      <c r="T2" s="395"/>
      <c r="U2" s="395"/>
      <c r="V2" s="395"/>
      <c r="W2" s="395"/>
      <c r="X2" s="395"/>
      <c r="Y2" s="395"/>
      <c r="Z2" s="395"/>
      <c r="AA2" s="395"/>
      <c r="AB2" s="395"/>
      <c r="AC2" s="395"/>
      <c r="AD2" s="395"/>
      <c r="AE2" s="395"/>
      <c r="AF2" s="395"/>
      <c r="AG2" s="395"/>
      <c r="AH2" s="395"/>
    </row>
    <row r="3" ht="12.95" customHeight="1">
      <c r="A3" s="395"/>
      <c r="B3" s="395"/>
      <c r="C3" s="395"/>
      <c r="D3" s="395"/>
      <c r="E3" s="395"/>
      <c r="F3" s="395"/>
      <c r="G3" s="395"/>
      <c r="H3" s="395"/>
      <c r="I3" s="395"/>
      <c r="J3" s="395"/>
      <c r="K3" s="395"/>
      <c r="L3" s="395"/>
      <c r="M3" s="395"/>
      <c r="N3" s="395"/>
      <c r="O3" s="395"/>
      <c r="P3" s="395"/>
      <c r="Q3" s="395"/>
      <c r="R3" s="395"/>
      <c r="S3" s="395"/>
      <c r="T3" s="395"/>
      <c r="U3" s="395"/>
      <c r="V3" s="395"/>
      <c r="W3" s="395"/>
      <c r="X3" s="395"/>
      <c r="Y3" s="395"/>
      <c r="Z3" s="395"/>
      <c r="AA3" s="395"/>
      <c r="AB3" s="395"/>
      <c r="AC3" s="395"/>
      <c r="AD3" s="395"/>
      <c r="AE3" s="395"/>
      <c r="AF3" s="395"/>
      <c r="AG3" s="395"/>
      <c r="AH3" s="395"/>
    </row>
    <row r="4" ht="12.95" customHeight="1">
      <c r="A4" s="395"/>
      <c r="B4" s="395"/>
      <c r="C4" s="395"/>
      <c r="D4" s="395"/>
      <c r="E4" s="395"/>
      <c r="F4" s="395"/>
      <c r="G4" s="395"/>
      <c r="H4" s="395"/>
      <c r="I4" s="395"/>
      <c r="J4" s="395"/>
      <c r="K4" s="395"/>
      <c r="L4" s="395"/>
      <c r="M4" s="395"/>
      <c r="N4" s="395"/>
      <c r="O4" s="395"/>
      <c r="P4" s="395"/>
      <c r="Q4" s="395"/>
      <c r="R4" s="395"/>
      <c r="S4" s="395"/>
      <c r="T4" s="395"/>
      <c r="U4" s="395"/>
      <c r="V4" s="395"/>
      <c r="W4" s="395"/>
      <c r="X4" s="395"/>
      <c r="Y4" s="395"/>
      <c r="Z4" s="395"/>
      <c r="AA4" s="395"/>
      <c r="AB4" s="395"/>
      <c r="AC4" s="395"/>
      <c r="AD4" s="395"/>
      <c r="AE4" s="395"/>
      <c r="AF4" s="395"/>
      <c r="AG4" s="395"/>
      <c r="AH4" s="395"/>
    </row>
    <row r="5" ht="12.95" customHeight="1">
      <c r="A5" s="395"/>
      <c r="B5" s="395"/>
      <c r="C5" s="395"/>
      <c r="D5" s="395"/>
      <c r="E5" s="395"/>
      <c r="F5" s="395"/>
      <c r="G5" s="395"/>
      <c r="H5" s="395"/>
      <c r="I5" s="395"/>
      <c r="J5" s="395"/>
      <c r="K5" s="395"/>
      <c r="L5" s="395"/>
      <c r="M5" s="395"/>
      <c r="N5" s="395"/>
      <c r="O5" s="395"/>
      <c r="P5" s="395"/>
      <c r="Q5" s="395"/>
      <c r="R5" s="395"/>
      <c r="S5" s="395"/>
      <c r="T5" s="395"/>
      <c r="U5" s="395"/>
      <c r="V5" s="395"/>
      <c r="W5" s="395"/>
      <c r="X5" s="395"/>
      <c r="Y5" s="395"/>
      <c r="Z5" s="395"/>
      <c r="AA5" s="395"/>
      <c r="AB5" s="395"/>
      <c r="AC5" s="395"/>
      <c r="AD5" s="395"/>
      <c r="AE5" s="395"/>
      <c r="AF5" s="395"/>
      <c r="AG5" s="395"/>
      <c r="AH5" s="395"/>
    </row>
    <row r="6" ht="39" customHeight="1">
      <c r="A6" s="106" t="s">
        <v>512</v>
      </c>
      <c r="B6" s="106" t="s">
        <v>2232</v>
      </c>
      <c r="C6" s="106" t="s">
        <v>2233</v>
      </c>
      <c r="D6" s="106" t="s">
        <v>2234</v>
      </c>
      <c r="E6" s="106" t="s">
        <v>515</v>
      </c>
      <c r="F6" s="106" t="s">
        <v>2235</v>
      </c>
      <c r="G6" s="107" t="s">
        <v>2236</v>
      </c>
      <c r="H6" s="107" t="s">
        <v>2237</v>
      </c>
      <c r="I6" s="106" t="s">
        <v>2238</v>
      </c>
      <c r="J6" s="106" t="s">
        <v>2239</v>
      </c>
      <c r="K6" s="106" t="s">
        <v>2240</v>
      </c>
      <c r="L6" s="108" t="s">
        <v>2241</v>
      </c>
      <c r="M6" s="108" t="s">
        <v>2242</v>
      </c>
      <c r="N6" s="106" t="s">
        <v>2243</v>
      </c>
      <c r="O6" s="108" t="s">
        <v>2244</v>
      </c>
      <c r="P6" s="108" t="s">
        <v>2245</v>
      </c>
      <c r="Q6" s="106" t="s">
        <v>2246</v>
      </c>
      <c r="R6" s="108" t="s">
        <v>2247</v>
      </c>
      <c r="S6" s="108" t="s">
        <v>2248</v>
      </c>
      <c r="T6" s="106" t="s">
        <v>2249</v>
      </c>
      <c r="U6" s="108" t="s">
        <v>2250</v>
      </c>
      <c r="V6" s="108" t="s">
        <v>2251</v>
      </c>
      <c r="W6" s="106" t="s">
        <v>2252</v>
      </c>
      <c r="X6" s="108" t="s">
        <v>2253</v>
      </c>
      <c r="Y6" s="108" t="s">
        <v>2254</v>
      </c>
      <c r="Z6" s="106" t="s">
        <v>2255</v>
      </c>
      <c r="AA6" s="108" t="s">
        <v>2256</v>
      </c>
      <c r="AB6" s="108" t="s">
        <v>2257</v>
      </c>
      <c r="AC6" s="106" t="s">
        <v>2258</v>
      </c>
      <c r="AD6" s="108" t="s">
        <v>2259</v>
      </c>
      <c r="AE6" s="108" t="s">
        <v>2260</v>
      </c>
      <c r="AF6" s="106" t="s">
        <v>2261</v>
      </c>
      <c r="AG6" s="108" t="s">
        <v>2262</v>
      </c>
      <c r="AH6" s="108" t="s">
        <v>2263</v>
      </c>
      <c r="AI6" s="109" t="s">
        <v>2264</v>
      </c>
      <c r="AJ6" s="109" t="s">
        <v>2265</v>
      </c>
      <c r="AK6" s="109" t="s">
        <v>2266</v>
      </c>
      <c r="AL6" s="109" t="s">
        <v>2267</v>
      </c>
      <c r="AM6" s="109" t="s">
        <v>2265</v>
      </c>
      <c r="AN6" s="109" t="s">
        <v>2266</v>
      </c>
      <c r="AO6" s="109" t="s">
        <v>2268</v>
      </c>
      <c r="AP6" s="109" t="s">
        <v>2265</v>
      </c>
      <c r="AQ6" s="109" t="s">
        <v>2266</v>
      </c>
      <c r="AR6" s="109" t="s">
        <v>2269</v>
      </c>
      <c r="AS6" s="109" t="s">
        <v>2265</v>
      </c>
      <c r="AT6" s="109" t="s">
        <v>2266</v>
      </c>
      <c r="AU6" s="109" t="s">
        <v>2270</v>
      </c>
      <c r="AV6" s="109" t="s">
        <v>2265</v>
      </c>
      <c r="AW6" s="109" t="s">
        <v>2266</v>
      </c>
      <c r="AX6" s="109" t="s">
        <v>2271</v>
      </c>
      <c r="AY6" s="109" t="s">
        <v>2265</v>
      </c>
      <c r="AZ6" s="109" t="s">
        <v>2266</v>
      </c>
      <c r="BA6" s="109" t="s">
        <v>2272</v>
      </c>
      <c r="BB6" s="109" t="s">
        <v>2265</v>
      </c>
      <c r="BC6" s="109" t="s">
        <v>2266</v>
      </c>
      <c r="BD6" s="109" t="s">
        <v>2273</v>
      </c>
      <c r="BE6" s="109" t="s">
        <v>2265</v>
      </c>
      <c r="BF6" s="109" t="s">
        <v>2266</v>
      </c>
      <c r="BG6" s="109" t="s">
        <v>2274</v>
      </c>
      <c r="BH6" s="109" t="s">
        <v>2265</v>
      </c>
      <c r="BI6" s="109" t="s">
        <v>2266</v>
      </c>
      <c r="BJ6" s="109" t="s">
        <v>2275</v>
      </c>
      <c r="BK6" s="109" t="s">
        <v>2265</v>
      </c>
      <c r="BL6" s="109" t="s">
        <v>2266</v>
      </c>
      <c r="BM6" s="109" t="s">
        <v>2276</v>
      </c>
      <c r="BN6" s="109" t="s">
        <v>2265</v>
      </c>
      <c r="BO6" s="109" t="s">
        <v>2266</v>
      </c>
      <c r="BP6" s="109" t="s">
        <v>2277</v>
      </c>
      <c r="BQ6" s="109" t="s">
        <v>2265</v>
      </c>
      <c r="BR6" s="109" t="s">
        <v>2266</v>
      </c>
      <c r="BS6" s="109" t="s">
        <v>2278</v>
      </c>
      <c r="BT6" s="109" t="s">
        <v>2265</v>
      </c>
      <c r="BU6" s="109" t="s">
        <v>2266</v>
      </c>
      <c r="BV6" s="109" t="s">
        <v>2279</v>
      </c>
      <c r="BW6" s="109" t="s">
        <v>2265</v>
      </c>
      <c r="BX6" s="109" t="s">
        <v>2266</v>
      </c>
      <c r="BY6" s="109" t="s">
        <v>2280</v>
      </c>
      <c r="BZ6" s="109" t="s">
        <v>2265</v>
      </c>
      <c r="CA6" s="109" t="s">
        <v>2266</v>
      </c>
      <c r="CB6" s="109" t="s">
        <v>2281</v>
      </c>
      <c r="CC6" s="109" t="s">
        <v>2265</v>
      </c>
      <c r="CD6" s="109" t="s">
        <v>2266</v>
      </c>
      <c r="CE6" s="109" t="s">
        <v>2282</v>
      </c>
      <c r="CF6" s="109" t="s">
        <v>2265</v>
      </c>
      <c r="CG6" s="109" t="s">
        <v>2266</v>
      </c>
      <c r="CH6" s="109" t="s">
        <v>2283</v>
      </c>
      <c r="CI6" s="109" t="s">
        <v>2265</v>
      </c>
      <c r="CJ6" s="109" t="s">
        <v>2266</v>
      </c>
      <c r="CK6" s="109" t="s">
        <v>2284</v>
      </c>
      <c r="CL6" s="109" t="s">
        <v>2265</v>
      </c>
    </row>
    <row r="7" s="122" customFormat="1">
      <c r="A7" s="105" t="s">
        <v>528</v>
      </c>
      <c r="B7" s="105" t="s">
        <v>1079</v>
      </c>
      <c r="C7" s="105" t="s">
        <v>530</v>
      </c>
      <c r="D7" s="105"/>
      <c r="E7" s="105" t="s">
        <v>2285</v>
      </c>
      <c r="F7" s="105">
        <v>12</v>
      </c>
      <c r="G7" s="105" t="s">
        <v>2286</v>
      </c>
      <c r="H7" s="105">
        <v>50</v>
      </c>
      <c r="I7" s="105" t="s">
        <v>2287</v>
      </c>
      <c r="J7" s="105" t="s">
        <v>2288</v>
      </c>
      <c r="K7" s="110" t="s">
        <v>2289</v>
      </c>
      <c r="L7" s="105">
        <v>631</v>
      </c>
      <c r="M7" s="111">
        <v>41579</v>
      </c>
      <c r="N7" s="110" t="s">
        <v>2290</v>
      </c>
      <c r="O7" s="105">
        <v>541</v>
      </c>
      <c r="P7" s="111">
        <v>41579</v>
      </c>
      <c r="Q7" s="112" t="s">
        <v>566</v>
      </c>
      <c r="R7" s="113" t="s">
        <v>2291</v>
      </c>
      <c r="S7" s="113"/>
      <c r="T7" s="114" t="s">
        <v>2292</v>
      </c>
      <c r="U7" s="113" t="s">
        <v>2291</v>
      </c>
      <c r="V7" s="113" t="s">
        <v>572</v>
      </c>
      <c r="W7" s="115" t="s">
        <v>583</v>
      </c>
      <c r="X7" s="116" t="s">
        <v>2293</v>
      </c>
      <c r="Y7" s="117"/>
      <c r="Z7" s="115" t="s">
        <v>2294</v>
      </c>
      <c r="AA7" s="116" t="s">
        <v>2295</v>
      </c>
      <c r="AB7" s="116" t="s">
        <v>2296</v>
      </c>
      <c r="AC7" s="115" t="s">
        <v>2297</v>
      </c>
      <c r="AD7" s="118">
        <v>644</v>
      </c>
      <c r="AE7" s="119">
        <v>41609</v>
      </c>
      <c r="AF7" s="120" t="s">
        <v>2298</v>
      </c>
      <c r="AG7" s="116" t="s">
        <v>2299</v>
      </c>
      <c r="AH7" s="116" t="s">
        <v>816</v>
      </c>
      <c r="AI7" s="121" t="s">
        <v>2300</v>
      </c>
      <c r="AJ7" s="122">
        <v>477</v>
      </c>
      <c r="AK7" s="123">
        <v>41671</v>
      </c>
      <c r="AL7" s="121" t="s">
        <v>2301</v>
      </c>
      <c r="AM7" s="122">
        <v>500</v>
      </c>
      <c r="AN7" s="123">
        <v>41671</v>
      </c>
      <c r="AO7" s="121" t="s">
        <v>2302</v>
      </c>
      <c r="AP7" s="122">
        <v>493</v>
      </c>
      <c r="AQ7" s="123">
        <v>41671</v>
      </c>
      <c r="AR7" s="121" t="s">
        <v>2303</v>
      </c>
      <c r="AS7" s="122">
        <v>496</v>
      </c>
      <c r="AU7" s="121" t="s">
        <v>2304</v>
      </c>
      <c r="AV7" s="122">
        <v>937</v>
      </c>
      <c r="AX7" s="121" t="s">
        <v>2305</v>
      </c>
      <c r="AY7" s="122">
        <v>493</v>
      </c>
      <c r="BA7" s="121" t="s">
        <v>2306</v>
      </c>
      <c r="BB7" s="122">
        <v>600</v>
      </c>
      <c r="BD7" s="121" t="s">
        <v>2307</v>
      </c>
      <c r="BE7" s="122">
        <v>1549</v>
      </c>
      <c r="BG7" s="122" t="s">
        <v>2308</v>
      </c>
      <c r="BH7" s="122">
        <v>743</v>
      </c>
    </row>
    <row r="8" s="122" customFormat="1">
      <c r="A8" s="105" t="s">
        <v>528</v>
      </c>
      <c r="B8" s="105" t="s">
        <v>542</v>
      </c>
      <c r="C8" s="105" t="s">
        <v>543</v>
      </c>
      <c r="D8" s="105"/>
      <c r="E8" s="105" t="s">
        <v>2309</v>
      </c>
      <c r="F8" s="105">
        <v>12</v>
      </c>
      <c r="G8" s="124" t="s">
        <v>2286</v>
      </c>
      <c r="H8" s="105" t="s">
        <v>2310</v>
      </c>
      <c r="I8" s="105" t="s">
        <v>2311</v>
      </c>
      <c r="J8" s="105" t="s">
        <v>2312</v>
      </c>
      <c r="K8" s="110" t="s">
        <v>2313</v>
      </c>
      <c r="L8" s="105">
        <v>596</v>
      </c>
      <c r="M8" s="117" t="s">
        <v>2314</v>
      </c>
      <c r="N8" s="110" t="s">
        <v>2315</v>
      </c>
      <c r="O8" s="117" t="s">
        <v>2316</v>
      </c>
      <c r="P8" s="117" t="s">
        <v>2317</v>
      </c>
      <c r="Q8" s="125" t="s">
        <v>2318</v>
      </c>
      <c r="R8" s="116" t="s">
        <v>2319</v>
      </c>
      <c r="S8" s="117" t="s">
        <v>2314</v>
      </c>
      <c r="T8" s="110" t="s">
        <v>2320</v>
      </c>
      <c r="U8" s="116" t="s">
        <v>2321</v>
      </c>
      <c r="V8" s="116" t="s">
        <v>2123</v>
      </c>
      <c r="W8" s="120" t="s">
        <v>2322</v>
      </c>
      <c r="X8" s="116" t="s">
        <v>2323</v>
      </c>
      <c r="Y8" s="117" t="s">
        <v>2314</v>
      </c>
      <c r="Z8" s="121" t="s">
        <v>2324</v>
      </c>
      <c r="AA8" s="116" t="s">
        <v>2325</v>
      </c>
      <c r="AB8" s="116" t="s">
        <v>2326</v>
      </c>
      <c r="AC8" s="121" t="s">
        <v>2327</v>
      </c>
      <c r="AD8" s="116" t="s">
        <v>2328</v>
      </c>
      <c r="AE8" s="116" t="s">
        <v>2326</v>
      </c>
      <c r="AF8" s="115" t="s">
        <v>2329</v>
      </c>
      <c r="AG8" s="116" t="s">
        <v>2330</v>
      </c>
      <c r="AH8" s="116" t="s">
        <v>844</v>
      </c>
      <c r="AI8" s="121" t="s">
        <v>2331</v>
      </c>
      <c r="AJ8" s="122">
        <v>1222</v>
      </c>
      <c r="AK8" s="123">
        <v>41695</v>
      </c>
    </row>
    <row r="9">
      <c r="A9" s="105" t="s">
        <v>528</v>
      </c>
      <c r="B9" s="105" t="s">
        <v>1053</v>
      </c>
      <c r="C9" s="105" t="s">
        <v>546</v>
      </c>
      <c r="E9" s="105" t="s">
        <v>547</v>
      </c>
      <c r="F9" s="105">
        <v>12</v>
      </c>
      <c r="G9" s="105" t="s">
        <v>2332</v>
      </c>
      <c r="I9" s="105" t="s">
        <v>2333</v>
      </c>
      <c r="J9" s="105" t="s">
        <v>2334</v>
      </c>
      <c r="K9" s="110" t="s">
        <v>2335</v>
      </c>
      <c r="L9" s="105">
        <v>617</v>
      </c>
      <c r="M9" s="117" t="s">
        <v>2336</v>
      </c>
      <c r="N9" s="110" t="s">
        <v>2337</v>
      </c>
      <c r="O9" s="117" t="s">
        <v>2338</v>
      </c>
      <c r="P9" s="117" t="s">
        <v>2339</v>
      </c>
      <c r="Q9" s="110" t="s">
        <v>2340</v>
      </c>
      <c r="R9" s="116" t="s">
        <v>2341</v>
      </c>
      <c r="T9" s="110" t="s">
        <v>2342</v>
      </c>
      <c r="U9" s="117" t="s">
        <v>2343</v>
      </c>
      <c r="V9" s="116"/>
      <c r="W9" s="115" t="s">
        <v>2344</v>
      </c>
      <c r="X9" s="117" t="s">
        <v>2345</v>
      </c>
      <c r="Y9" s="117"/>
      <c r="Z9" s="126" t="s">
        <v>2346</v>
      </c>
      <c r="AA9" s="117" t="s">
        <v>2347</v>
      </c>
      <c r="AB9" s="118"/>
      <c r="AC9" s="110" t="s">
        <v>2348</v>
      </c>
      <c r="AD9" s="117" t="s">
        <v>2343</v>
      </c>
      <c r="AE9" s="119">
        <v>41671</v>
      </c>
      <c r="AF9" s="115" t="s">
        <v>2349</v>
      </c>
      <c r="AG9" s="116" t="s">
        <v>2350</v>
      </c>
      <c r="AH9" s="116" t="s">
        <v>2296</v>
      </c>
      <c r="AI9" s="110" t="s">
        <v>2351</v>
      </c>
      <c r="AJ9" s="105">
        <v>268</v>
      </c>
      <c r="AK9" s="111">
        <v>41670</v>
      </c>
      <c r="AL9" s="110" t="s">
        <v>2352</v>
      </c>
      <c r="AM9" s="105">
        <v>427</v>
      </c>
      <c r="AO9" s="105" t="s">
        <v>2353</v>
      </c>
      <c r="AP9" s="105">
        <v>646</v>
      </c>
      <c r="AQ9" s="111">
        <v>41732</v>
      </c>
    </row>
    <row r="10">
      <c r="A10" s="105" t="s">
        <v>528</v>
      </c>
      <c r="B10" s="105" t="s">
        <v>549</v>
      </c>
      <c r="C10" s="105" t="s">
        <v>550</v>
      </c>
      <c r="E10" s="105" t="s">
        <v>547</v>
      </c>
      <c r="F10" s="105">
        <v>12</v>
      </c>
      <c r="G10" s="124" t="s">
        <v>2286</v>
      </c>
      <c r="H10" s="105" t="s">
        <v>2354</v>
      </c>
      <c r="I10" s="105" t="s">
        <v>2355</v>
      </c>
      <c r="J10" s="105" t="s">
        <v>2356</v>
      </c>
      <c r="K10" s="110" t="s">
        <v>2357</v>
      </c>
      <c r="L10" s="105">
        <v>751</v>
      </c>
      <c r="M10" s="117" t="s">
        <v>572</v>
      </c>
      <c r="N10" s="110" t="s">
        <v>2358</v>
      </c>
      <c r="O10" s="117" t="s">
        <v>2359</v>
      </c>
      <c r="P10" s="117" t="s">
        <v>2360</v>
      </c>
      <c r="Q10" s="110" t="s">
        <v>583</v>
      </c>
      <c r="R10" s="127" t="s">
        <v>2359</v>
      </c>
      <c r="S10" s="117" t="s">
        <v>639</v>
      </c>
      <c r="T10" s="110" t="s">
        <v>2361</v>
      </c>
      <c r="U10" s="127" t="s">
        <v>2362</v>
      </c>
      <c r="V10" s="127" t="s">
        <v>628</v>
      </c>
      <c r="W10" s="120" t="s">
        <v>2363</v>
      </c>
      <c r="X10" s="117" t="s">
        <v>2364</v>
      </c>
      <c r="Y10" s="117" t="s">
        <v>2365</v>
      </c>
      <c r="Z10" s="110" t="s">
        <v>2366</v>
      </c>
      <c r="AA10" s="117" t="s">
        <v>2367</v>
      </c>
      <c r="AB10" s="119">
        <v>41640</v>
      </c>
      <c r="AC10" s="110" t="s">
        <v>2368</v>
      </c>
      <c r="AD10" s="117" t="s">
        <v>2369</v>
      </c>
      <c r="AE10" s="119">
        <v>41640</v>
      </c>
      <c r="AF10" s="117"/>
      <c r="AG10" s="117"/>
      <c r="AH10" s="117"/>
    </row>
    <row r="11">
      <c r="A11" s="128" t="s">
        <v>528</v>
      </c>
      <c r="B11" s="129" t="s">
        <v>553</v>
      </c>
      <c r="C11" s="118" t="s">
        <v>554</v>
      </c>
      <c r="D11" s="118"/>
      <c r="E11" s="105" t="s">
        <v>2370</v>
      </c>
      <c r="F11" s="105">
        <v>12</v>
      </c>
      <c r="G11" s="124" t="s">
        <v>2286</v>
      </c>
      <c r="H11" s="105" t="s">
        <v>2371</v>
      </c>
      <c r="I11" s="105" t="s">
        <v>2372</v>
      </c>
      <c r="J11" s="105" t="s">
        <v>2373</v>
      </c>
      <c r="K11" s="112" t="s">
        <v>2374</v>
      </c>
      <c r="L11" s="116" t="s">
        <v>2375</v>
      </c>
      <c r="M11" s="117" t="s">
        <v>2314</v>
      </c>
      <c r="N11" s="110" t="s">
        <v>2376</v>
      </c>
      <c r="O11" s="117" t="s">
        <v>2377</v>
      </c>
      <c r="P11" s="117" t="s">
        <v>2378</v>
      </c>
      <c r="Q11" s="110" t="s">
        <v>2379</v>
      </c>
      <c r="R11" s="117" t="s">
        <v>2380</v>
      </c>
      <c r="S11" s="117" t="s">
        <v>2336</v>
      </c>
      <c r="T11" s="110" t="s">
        <v>2381</v>
      </c>
      <c r="U11" s="117" t="s">
        <v>2382</v>
      </c>
      <c r="V11" s="117" t="s">
        <v>2336</v>
      </c>
      <c r="W11" s="115" t="s">
        <v>2383</v>
      </c>
      <c r="X11" s="117" t="s">
        <v>2384</v>
      </c>
      <c r="Y11" s="117" t="s">
        <v>2336</v>
      </c>
      <c r="Z11" s="110" t="s">
        <v>2385</v>
      </c>
      <c r="AA11" s="117" t="s">
        <v>2386</v>
      </c>
      <c r="AB11" s="130">
        <v>41608</v>
      </c>
      <c r="AC11" s="110" t="s">
        <v>2387</v>
      </c>
      <c r="AD11" s="117" t="s">
        <v>2388</v>
      </c>
      <c r="AE11" s="118">
        <v>123113</v>
      </c>
      <c r="AF11" s="120" t="s">
        <v>2389</v>
      </c>
      <c r="AG11" s="117" t="s">
        <v>2390</v>
      </c>
      <c r="AH11" s="117" t="s">
        <v>2391</v>
      </c>
      <c r="AI11" s="125" t="s">
        <v>2392</v>
      </c>
      <c r="AJ11" s="105">
        <f>SUM(447, 555)</f>
        <v>1002</v>
      </c>
      <c r="AK11" s="105">
        <v>113013</v>
      </c>
      <c r="AL11" s="110" t="s">
        <v>2393</v>
      </c>
      <c r="AM11" s="105">
        <v>481</v>
      </c>
      <c r="AN11" s="111">
        <v>41640</v>
      </c>
      <c r="AO11" s="110" t="s">
        <v>2394</v>
      </c>
      <c r="AP11" s="105">
        <v>528</v>
      </c>
      <c r="AQ11" s="111">
        <v>41640</v>
      </c>
      <c r="AR11" s="110" t="s">
        <v>2395</v>
      </c>
      <c r="AS11" s="105">
        <v>246</v>
      </c>
      <c r="AT11" s="111">
        <v>41640</v>
      </c>
      <c r="AU11" s="110" t="s">
        <v>2396</v>
      </c>
      <c r="AV11" s="105">
        <v>498</v>
      </c>
      <c r="AW11" s="111">
        <v>41640</v>
      </c>
      <c r="AX11" s="110" t="s">
        <v>2397</v>
      </c>
      <c r="AY11" s="105">
        <v>495</v>
      </c>
      <c r="AZ11" s="111">
        <v>41640</v>
      </c>
      <c r="BA11" s="110" t="s">
        <v>2398</v>
      </c>
      <c r="BB11" s="105">
        <v>460</v>
      </c>
      <c r="BC11" s="111">
        <v>41640</v>
      </c>
      <c r="BD11" s="110" t="s">
        <v>2399</v>
      </c>
      <c r="BE11" s="105">
        <v>233</v>
      </c>
      <c r="BF11" s="111">
        <v>41642</v>
      </c>
      <c r="BG11" s="110" t="s">
        <v>2400</v>
      </c>
      <c r="BH11" s="105">
        <v>496</v>
      </c>
      <c r="BI11" s="111">
        <v>41653</v>
      </c>
      <c r="BJ11" s="110" t="s">
        <v>2401</v>
      </c>
      <c r="BK11" s="105">
        <v>384</v>
      </c>
      <c r="BL11" s="111">
        <v>41652</v>
      </c>
      <c r="BM11" s="110" t="s">
        <v>2402</v>
      </c>
      <c r="BN11" s="105">
        <v>467</v>
      </c>
      <c r="BO11" s="111">
        <v>41671</v>
      </c>
      <c r="BP11" s="110" t="s">
        <v>2403</v>
      </c>
      <c r="BQ11" s="105">
        <v>500</v>
      </c>
      <c r="BR11" s="111">
        <v>41659</v>
      </c>
      <c r="BS11" s="110" t="s">
        <v>2404</v>
      </c>
      <c r="BT11" s="105">
        <v>655</v>
      </c>
      <c r="BU11" s="111">
        <v>41663</v>
      </c>
      <c r="BV11" s="110" t="s">
        <v>2405</v>
      </c>
      <c r="BW11" s="105">
        <v>530</v>
      </c>
      <c r="BX11" s="111">
        <v>41665</v>
      </c>
      <c r="BY11" s="110" t="s">
        <v>2406</v>
      </c>
      <c r="BZ11" s="105">
        <v>732</v>
      </c>
      <c r="CA11" s="111">
        <v>41685</v>
      </c>
      <c r="CB11" s="110" t="s">
        <v>2407</v>
      </c>
      <c r="CC11" s="105">
        <v>927</v>
      </c>
      <c r="CD11" s="111">
        <v>41685</v>
      </c>
    </row>
    <row r="12">
      <c r="A12" s="128" t="s">
        <v>528</v>
      </c>
      <c r="B12" s="129" t="s">
        <v>557</v>
      </c>
      <c r="C12" s="118" t="s">
        <v>558</v>
      </c>
      <c r="D12" s="118"/>
      <c r="E12" s="105" t="s">
        <v>547</v>
      </c>
      <c r="F12" s="105">
        <v>12</v>
      </c>
      <c r="G12" s="124" t="s">
        <v>2286</v>
      </c>
      <c r="H12" s="105" t="s">
        <v>2408</v>
      </c>
      <c r="I12" s="105" t="s">
        <v>2409</v>
      </c>
      <c r="J12" s="129" t="s">
        <v>2410</v>
      </c>
      <c r="K12" s="114" t="s">
        <v>2411</v>
      </c>
      <c r="L12" s="116" t="s">
        <v>2412</v>
      </c>
      <c r="M12" s="117" t="s">
        <v>610</v>
      </c>
      <c r="N12" s="110" t="s">
        <v>2413</v>
      </c>
      <c r="O12" s="117" t="s">
        <v>2414</v>
      </c>
      <c r="P12" s="117" t="s">
        <v>610</v>
      </c>
      <c r="Q12" s="110" t="s">
        <v>2415</v>
      </c>
      <c r="R12" s="117" t="s">
        <v>2416</v>
      </c>
      <c r="S12" s="117" t="s">
        <v>610</v>
      </c>
      <c r="T12" s="110" t="s">
        <v>2417</v>
      </c>
      <c r="U12" s="117" t="s">
        <v>2418</v>
      </c>
      <c r="V12" s="117" t="s">
        <v>639</v>
      </c>
      <c r="W12" s="115" t="s">
        <v>2419</v>
      </c>
      <c r="X12" s="117" t="s">
        <v>2420</v>
      </c>
      <c r="Y12" s="117" t="s">
        <v>2421</v>
      </c>
      <c r="Z12" s="110" t="s">
        <v>2422</v>
      </c>
      <c r="AA12" s="117" t="s">
        <v>2293</v>
      </c>
      <c r="AB12" s="119">
        <v>41640</v>
      </c>
      <c r="AC12" s="110" t="s">
        <v>2423</v>
      </c>
      <c r="AD12" s="117" t="s">
        <v>2424</v>
      </c>
      <c r="AE12" s="119">
        <v>41640</v>
      </c>
      <c r="AF12" s="115" t="s">
        <v>2425</v>
      </c>
      <c r="AG12" s="117" t="s">
        <v>2426</v>
      </c>
      <c r="AH12" s="117" t="s">
        <v>2326</v>
      </c>
      <c r="AI12" s="110" t="s">
        <v>2427</v>
      </c>
      <c r="AJ12" s="105">
        <v>1387</v>
      </c>
      <c r="AK12" s="111">
        <v>41640</v>
      </c>
    </row>
    <row r="13">
      <c r="A13" s="128" t="s">
        <v>528</v>
      </c>
      <c r="B13" s="129" t="s">
        <v>559</v>
      </c>
      <c r="C13" s="118" t="s">
        <v>560</v>
      </c>
      <c r="D13" s="118"/>
      <c r="E13" s="118" t="s">
        <v>547</v>
      </c>
      <c r="F13" s="105">
        <v>12</v>
      </c>
      <c r="G13" s="124" t="s">
        <v>2332</v>
      </c>
      <c r="H13" s="105" t="s">
        <v>2354</v>
      </c>
      <c r="I13" s="105" t="s">
        <v>2428</v>
      </c>
      <c r="J13" s="118" t="s">
        <v>2429</v>
      </c>
      <c r="K13" s="110" t="s">
        <v>2430</v>
      </c>
      <c r="L13" s="118">
        <v>576</v>
      </c>
      <c r="M13" s="117" t="s">
        <v>610</v>
      </c>
      <c r="N13" s="110" t="s">
        <v>569</v>
      </c>
      <c r="O13" s="117" t="s">
        <v>2431</v>
      </c>
      <c r="P13" s="117" t="s">
        <v>610</v>
      </c>
      <c r="Q13" s="110" t="s">
        <v>566</v>
      </c>
      <c r="R13" s="117" t="s">
        <v>2432</v>
      </c>
      <c r="S13" s="117" t="s">
        <v>610</v>
      </c>
      <c r="T13" s="110" t="s">
        <v>584</v>
      </c>
      <c r="U13" s="117" t="s">
        <v>2433</v>
      </c>
      <c r="V13" s="117" t="s">
        <v>610</v>
      </c>
      <c r="W13" s="115" t="s">
        <v>2434</v>
      </c>
      <c r="X13" s="117" t="s">
        <v>2384</v>
      </c>
      <c r="Y13" s="117" t="s">
        <v>2435</v>
      </c>
      <c r="Z13" s="110" t="s">
        <v>2436</v>
      </c>
      <c r="AA13" s="117" t="s">
        <v>2437</v>
      </c>
      <c r="AB13" s="119">
        <v>41586</v>
      </c>
      <c r="AC13" s="110" t="s">
        <v>2438</v>
      </c>
      <c r="AD13" s="117" t="s">
        <v>2439</v>
      </c>
      <c r="AE13" s="118">
        <v>11.8</v>
      </c>
      <c r="AF13" s="115" t="s">
        <v>2440</v>
      </c>
      <c r="AG13" s="117" t="s">
        <v>2441</v>
      </c>
      <c r="AH13" s="117" t="s">
        <v>2442</v>
      </c>
      <c r="AI13" s="110" t="s">
        <v>2443</v>
      </c>
      <c r="AJ13" s="105">
        <v>851</v>
      </c>
      <c r="AK13" s="105">
        <v>11.3</v>
      </c>
      <c r="AL13" s="110" t="s">
        <v>2444</v>
      </c>
      <c r="AM13" s="105">
        <v>830</v>
      </c>
      <c r="AN13" s="105">
        <v>12.1</v>
      </c>
      <c r="AO13" s="110" t="s">
        <v>2445</v>
      </c>
      <c r="AP13" s="105">
        <v>651</v>
      </c>
      <c r="AQ13" s="105">
        <v>12.1</v>
      </c>
      <c r="AR13" s="110" t="s">
        <v>2446</v>
      </c>
      <c r="AS13" s="105">
        <v>717</v>
      </c>
      <c r="AT13" s="111">
        <v>41608</v>
      </c>
      <c r="AU13" s="110" t="s">
        <v>2447</v>
      </c>
      <c r="AV13" s="105">
        <v>578</v>
      </c>
      <c r="AW13" s="111">
        <v>11293</v>
      </c>
      <c r="AX13" s="125" t="s">
        <v>2448</v>
      </c>
      <c r="AY13" s="105">
        <v>604</v>
      </c>
      <c r="AZ13" s="111">
        <v>41608</v>
      </c>
      <c r="BA13" s="110" t="s">
        <v>2449</v>
      </c>
      <c r="BB13" s="105">
        <v>345</v>
      </c>
      <c r="BC13" s="111">
        <v>41654</v>
      </c>
      <c r="BD13" s="110" t="s">
        <v>2450</v>
      </c>
      <c r="BE13" s="105">
        <v>3291</v>
      </c>
      <c r="BF13" s="105" t="s">
        <v>2451</v>
      </c>
    </row>
    <row r="14">
      <c r="A14" s="128" t="s">
        <v>528</v>
      </c>
      <c r="B14" s="129" t="s">
        <v>562</v>
      </c>
      <c r="C14" s="105" t="s">
        <v>2452</v>
      </c>
      <c r="E14" s="105" t="s">
        <v>547</v>
      </c>
      <c r="F14" s="105">
        <v>12</v>
      </c>
      <c r="G14" s="124" t="s">
        <v>2286</v>
      </c>
      <c r="I14" s="105" t="s">
        <v>2453</v>
      </c>
      <c r="J14" s="105" t="s">
        <v>2454</v>
      </c>
      <c r="K14" s="112" t="s">
        <v>2455</v>
      </c>
      <c r="L14" s="116" t="s">
        <v>2456</v>
      </c>
      <c r="M14" s="117" t="s">
        <v>572</v>
      </c>
      <c r="N14" s="110" t="s">
        <v>2457</v>
      </c>
      <c r="O14" s="117" t="s">
        <v>2458</v>
      </c>
      <c r="P14" s="117" t="s">
        <v>2360</v>
      </c>
      <c r="Q14" s="110" t="s">
        <v>2459</v>
      </c>
      <c r="R14" s="117" t="s">
        <v>2460</v>
      </c>
      <c r="S14" s="117" t="s">
        <v>572</v>
      </c>
      <c r="T14" s="110" t="s">
        <v>2461</v>
      </c>
      <c r="U14" s="117" t="s">
        <v>2462</v>
      </c>
      <c r="V14" s="117" t="s">
        <v>2463</v>
      </c>
      <c r="W14" s="110" t="s">
        <v>2464</v>
      </c>
      <c r="X14" s="117" t="s">
        <v>2465</v>
      </c>
      <c r="Y14" s="117" t="s">
        <v>2296</v>
      </c>
      <c r="Z14" s="110" t="s">
        <v>2466</v>
      </c>
      <c r="AA14" s="117" t="s">
        <v>2467</v>
      </c>
      <c r="AB14" s="119">
        <v>41697</v>
      </c>
      <c r="AC14" s="110" t="s">
        <v>2468</v>
      </c>
      <c r="AD14" s="117" t="s">
        <v>2469</v>
      </c>
      <c r="AE14" s="119">
        <v>41699</v>
      </c>
      <c r="AF14" s="115" t="s">
        <v>2470</v>
      </c>
      <c r="AG14" s="117" t="s">
        <v>2471</v>
      </c>
      <c r="AH14" s="117" t="s">
        <v>2472</v>
      </c>
    </row>
    <row r="15">
      <c r="A15" s="128" t="s">
        <v>528</v>
      </c>
      <c r="B15" s="129" t="s">
        <v>570</v>
      </c>
      <c r="C15" s="105" t="s">
        <v>571</v>
      </c>
      <c r="E15" s="105" t="s">
        <v>2285</v>
      </c>
      <c r="F15" s="105">
        <v>12</v>
      </c>
      <c r="G15" s="124" t="s">
        <v>2332</v>
      </c>
      <c r="H15" s="105" t="s">
        <v>2473</v>
      </c>
      <c r="I15" s="105" t="s">
        <v>2474</v>
      </c>
      <c r="J15" s="105" t="s">
        <v>2475</v>
      </c>
      <c r="K15" s="112" t="s">
        <v>2476</v>
      </c>
      <c r="L15" s="116" t="s">
        <v>2477</v>
      </c>
      <c r="M15" s="117" t="s">
        <v>2314</v>
      </c>
      <c r="N15" s="131" t="s">
        <v>2478</v>
      </c>
      <c r="O15" s="117" t="s">
        <v>2479</v>
      </c>
      <c r="Q15" s="110" t="s">
        <v>2480</v>
      </c>
      <c r="R15" s="117" t="s">
        <v>2481</v>
      </c>
      <c r="S15" s="117" t="s">
        <v>2314</v>
      </c>
      <c r="T15" s="110" t="s">
        <v>2482</v>
      </c>
      <c r="U15" s="117" t="s">
        <v>2483</v>
      </c>
      <c r="V15" s="117" t="s">
        <v>2314</v>
      </c>
      <c r="W15" s="115" t="s">
        <v>2484</v>
      </c>
      <c r="X15" s="117" t="s">
        <v>2485</v>
      </c>
      <c r="Y15" s="117" t="s">
        <v>732</v>
      </c>
      <c r="Z15" s="110" t="s">
        <v>2486</v>
      </c>
      <c r="AA15" s="117" t="s">
        <v>2487</v>
      </c>
      <c r="AB15" s="119">
        <v>41614</v>
      </c>
      <c r="AC15" s="110" t="s">
        <v>2488</v>
      </c>
      <c r="AD15" s="117" t="s">
        <v>2489</v>
      </c>
      <c r="AE15" s="119">
        <v>41618</v>
      </c>
      <c r="AF15" s="115" t="s">
        <v>2490</v>
      </c>
      <c r="AG15" s="117" t="s">
        <v>2491</v>
      </c>
      <c r="AH15" s="117" t="s">
        <v>745</v>
      </c>
      <c r="AI15" s="125" t="s">
        <v>2492</v>
      </c>
      <c r="AJ15" s="132">
        <v>728</v>
      </c>
      <c r="AK15" s="111">
        <v>41614</v>
      </c>
      <c r="AL15" s="125" t="s">
        <v>2493</v>
      </c>
      <c r="AM15" s="105">
        <v>625</v>
      </c>
      <c r="AN15" s="111">
        <v>41614</v>
      </c>
      <c r="AO15" s="125" t="s">
        <v>683</v>
      </c>
      <c r="AP15" s="105">
        <v>250</v>
      </c>
      <c r="AQ15" s="111">
        <v>41618</v>
      </c>
      <c r="AR15" s="125" t="s">
        <v>2494</v>
      </c>
      <c r="AS15" s="105">
        <v>353</v>
      </c>
      <c r="AT15" s="111">
        <v>41618</v>
      </c>
      <c r="AU15" s="125" t="s">
        <v>2495</v>
      </c>
      <c r="AV15" s="105">
        <v>281</v>
      </c>
      <c r="AW15" s="111">
        <v>41618</v>
      </c>
      <c r="AX15" s="125" t="s">
        <v>2496</v>
      </c>
      <c r="AY15" s="105">
        <v>690</v>
      </c>
      <c r="AZ15" s="111">
        <v>41614</v>
      </c>
      <c r="BA15" s="125" t="s">
        <v>2497</v>
      </c>
      <c r="BB15" s="105">
        <v>648</v>
      </c>
      <c r="BC15" s="111">
        <v>41614</v>
      </c>
      <c r="BD15" s="125" t="s">
        <v>2498</v>
      </c>
      <c r="BE15" s="105">
        <v>274</v>
      </c>
      <c r="BF15" s="111">
        <v>41618</v>
      </c>
      <c r="BG15" s="110" t="s">
        <v>2499</v>
      </c>
      <c r="BH15" s="105">
        <v>353</v>
      </c>
      <c r="BI15" s="111">
        <v>41618</v>
      </c>
      <c r="BJ15" s="110" t="s">
        <v>2500</v>
      </c>
      <c r="BK15" s="105">
        <v>604</v>
      </c>
      <c r="BL15" s="111">
        <v>41618</v>
      </c>
      <c r="BM15" s="110" t="s">
        <v>2501</v>
      </c>
      <c r="BN15" s="105">
        <v>391</v>
      </c>
      <c r="BO15" s="111">
        <v>41618</v>
      </c>
      <c r="BP15" s="110" t="s">
        <v>2502</v>
      </c>
      <c r="BQ15" s="105">
        <v>258</v>
      </c>
      <c r="BR15" s="111">
        <v>41618</v>
      </c>
      <c r="BS15" s="110" t="s">
        <v>2503</v>
      </c>
      <c r="BT15" s="105">
        <v>465</v>
      </c>
      <c r="BU15" s="111">
        <v>41618</v>
      </c>
      <c r="BV15" s="110" t="s">
        <v>2504</v>
      </c>
      <c r="BW15" s="105">
        <v>245</v>
      </c>
      <c r="BX15" s="111">
        <v>41618</v>
      </c>
      <c r="BY15" s="110" t="s">
        <v>2505</v>
      </c>
      <c r="BZ15" s="105">
        <v>522</v>
      </c>
      <c r="CA15" s="111">
        <v>41618</v>
      </c>
      <c r="CB15" s="110" t="s">
        <v>2506</v>
      </c>
      <c r="CC15" s="105">
        <v>610</v>
      </c>
      <c r="CD15" s="111">
        <v>41618</v>
      </c>
      <c r="CE15" s="110" t="s">
        <v>2507</v>
      </c>
      <c r="CF15" s="105">
        <v>390</v>
      </c>
      <c r="CG15" s="133">
        <v>41618</v>
      </c>
      <c r="CH15" s="110" t="s">
        <v>2508</v>
      </c>
      <c r="CI15" s="105">
        <v>337</v>
      </c>
      <c r="CJ15" s="111">
        <v>41618</v>
      </c>
    </row>
    <row r="16">
      <c r="A16" s="128" t="s">
        <v>528</v>
      </c>
      <c r="B16" s="129" t="s">
        <v>574</v>
      </c>
      <c r="C16" s="105" t="s">
        <v>2509</v>
      </c>
      <c r="E16" s="105" t="s">
        <v>2285</v>
      </c>
      <c r="F16" s="105">
        <v>12</v>
      </c>
      <c r="G16" s="124" t="s">
        <v>2332</v>
      </c>
      <c r="H16" s="105" t="s">
        <v>2473</v>
      </c>
      <c r="I16" s="105" t="s">
        <v>2510</v>
      </c>
      <c r="J16" s="105" t="s">
        <v>2475</v>
      </c>
      <c r="K16" s="112" t="s">
        <v>2476</v>
      </c>
      <c r="L16" s="116" t="s">
        <v>2511</v>
      </c>
      <c r="M16" s="117" t="s">
        <v>2314</v>
      </c>
      <c r="N16" s="110" t="s">
        <v>2512</v>
      </c>
      <c r="O16" s="117" t="s">
        <v>2362</v>
      </c>
      <c r="P16" s="117" t="s">
        <v>2314</v>
      </c>
      <c r="Q16" s="110" t="s">
        <v>2513</v>
      </c>
      <c r="R16" s="117" t="s">
        <v>2514</v>
      </c>
      <c r="S16" s="117" t="s">
        <v>2314</v>
      </c>
      <c r="T16" s="110" t="s">
        <v>2515</v>
      </c>
      <c r="U16" s="117" t="s">
        <v>2516</v>
      </c>
      <c r="V16" s="117" t="s">
        <v>2314</v>
      </c>
      <c r="W16" s="115" t="s">
        <v>2517</v>
      </c>
      <c r="X16" s="117" t="s">
        <v>2518</v>
      </c>
      <c r="Y16" s="117" t="s">
        <v>2314</v>
      </c>
      <c r="Z16" s="110" t="s">
        <v>2519</v>
      </c>
      <c r="AA16" s="117" t="s">
        <v>2520</v>
      </c>
      <c r="AB16" s="118" t="s">
        <v>2314</v>
      </c>
      <c r="AC16" s="110" t="s">
        <v>2484</v>
      </c>
      <c r="AD16" s="117" t="s">
        <v>2521</v>
      </c>
      <c r="AE16" s="118" t="s">
        <v>2314</v>
      </c>
      <c r="AF16" s="115" t="s">
        <v>2519</v>
      </c>
      <c r="AG16" s="117" t="s">
        <v>2520</v>
      </c>
      <c r="AH16" s="117" t="s">
        <v>2314</v>
      </c>
      <c r="AI16" s="125" t="s">
        <v>2522</v>
      </c>
      <c r="AJ16" s="105">
        <v>167</v>
      </c>
      <c r="AK16" s="111">
        <v>41608</v>
      </c>
      <c r="AL16" s="125" t="s">
        <v>2523</v>
      </c>
      <c r="AM16" s="105">
        <v>370</v>
      </c>
      <c r="AN16" s="111">
        <v>41608</v>
      </c>
      <c r="AO16" s="125" t="s">
        <v>2524</v>
      </c>
      <c r="AP16" s="105">
        <v>745</v>
      </c>
      <c r="AQ16" s="111">
        <v>41608</v>
      </c>
      <c r="AR16" s="125" t="s">
        <v>2525</v>
      </c>
      <c r="AS16" s="105">
        <v>149</v>
      </c>
      <c r="AT16" s="111">
        <v>41608</v>
      </c>
      <c r="AU16" s="125" t="s">
        <v>2526</v>
      </c>
      <c r="AV16" s="105">
        <v>499</v>
      </c>
      <c r="AW16" s="111">
        <v>41608</v>
      </c>
      <c r="AX16" s="125" t="s">
        <v>2527</v>
      </c>
      <c r="AY16" s="105">
        <v>407</v>
      </c>
      <c r="AZ16" s="111">
        <v>41608</v>
      </c>
      <c r="BA16" s="125" t="s">
        <v>2528</v>
      </c>
      <c r="BB16" s="105">
        <v>761</v>
      </c>
      <c r="BC16" s="133">
        <v>41608</v>
      </c>
      <c r="BD16" s="125" t="s">
        <v>2529</v>
      </c>
      <c r="BE16" s="105">
        <v>558</v>
      </c>
      <c r="BF16" s="111">
        <v>41608</v>
      </c>
      <c r="BG16" s="125" t="s">
        <v>2530</v>
      </c>
      <c r="BH16" s="105">
        <v>594</v>
      </c>
      <c r="BI16" s="111">
        <v>41608</v>
      </c>
      <c r="BJ16" s="110" t="s">
        <v>2531</v>
      </c>
      <c r="BK16" s="105">
        <v>154</v>
      </c>
      <c r="BL16" s="111">
        <v>41608</v>
      </c>
      <c r="BM16" s="110" t="s">
        <v>2532</v>
      </c>
      <c r="BN16" s="105">
        <v>524</v>
      </c>
      <c r="BO16" s="111">
        <v>41608</v>
      </c>
      <c r="BP16" s="110" t="s">
        <v>2533</v>
      </c>
      <c r="BQ16" s="105">
        <v>563</v>
      </c>
      <c r="BR16" s="111" t="s">
        <v>2314</v>
      </c>
      <c r="BS16" s="110" t="s">
        <v>2534</v>
      </c>
      <c r="BT16" s="105">
        <v>492</v>
      </c>
      <c r="BU16" s="111" t="s">
        <v>2314</v>
      </c>
      <c r="BV16" s="110" t="s">
        <v>2527</v>
      </c>
      <c r="BW16" s="105">
        <v>590</v>
      </c>
      <c r="BX16" s="111">
        <v>41626</v>
      </c>
      <c r="BY16" s="110" t="s">
        <v>2535</v>
      </c>
      <c r="BZ16" s="105">
        <v>407</v>
      </c>
      <c r="CA16" s="111">
        <v>41626</v>
      </c>
      <c r="CB16" s="110" t="s">
        <v>2536</v>
      </c>
      <c r="CC16" s="105">
        <v>326</v>
      </c>
      <c r="CD16" s="111">
        <v>41658</v>
      </c>
      <c r="CE16" s="110" t="s">
        <v>2537</v>
      </c>
      <c r="CF16" s="105">
        <v>563</v>
      </c>
      <c r="CG16" s="111">
        <v>41658</v>
      </c>
      <c r="CH16" s="110" t="s">
        <v>2538</v>
      </c>
      <c r="CI16" s="105">
        <v>315</v>
      </c>
      <c r="CJ16" s="111">
        <v>41658</v>
      </c>
      <c r="CK16" s="110" t="s">
        <v>2539</v>
      </c>
      <c r="CL16" s="105">
        <v>455</v>
      </c>
      <c r="CM16" s="111">
        <v>41658</v>
      </c>
    </row>
    <row r="17" s="117" customFormat="1">
      <c r="A17" s="128" t="s">
        <v>528</v>
      </c>
      <c r="B17" s="129" t="s">
        <v>577</v>
      </c>
      <c r="C17" s="134" t="s">
        <v>578</v>
      </c>
      <c r="D17" s="134"/>
      <c r="E17" s="105" t="s">
        <v>2540</v>
      </c>
      <c r="F17" s="105">
        <v>12</v>
      </c>
      <c r="G17" s="124" t="s">
        <v>2332</v>
      </c>
      <c r="H17" s="105" t="s">
        <v>2541</v>
      </c>
      <c r="I17" s="105" t="s">
        <v>2542</v>
      </c>
      <c r="J17" s="105" t="s">
        <v>2543</v>
      </c>
      <c r="K17" s="110" t="s">
        <v>2544</v>
      </c>
      <c r="L17" s="116" t="s">
        <v>2545</v>
      </c>
      <c r="M17" s="117" t="s">
        <v>639</v>
      </c>
      <c r="N17" s="110" t="s">
        <v>2546</v>
      </c>
      <c r="O17" s="117" t="s">
        <v>2547</v>
      </c>
      <c r="P17" s="117" t="s">
        <v>2548</v>
      </c>
      <c r="Q17" s="115" t="s">
        <v>2549</v>
      </c>
      <c r="R17" s="117" t="s">
        <v>2550</v>
      </c>
      <c r="S17" s="118">
        <v>11.15</v>
      </c>
      <c r="T17" s="115" t="s">
        <v>2551</v>
      </c>
      <c r="U17" s="117" t="s">
        <v>2552</v>
      </c>
      <c r="V17" s="117" t="s">
        <v>639</v>
      </c>
      <c r="W17" s="115" t="s">
        <v>2553</v>
      </c>
      <c r="X17" s="117" t="s">
        <v>2554</v>
      </c>
      <c r="Y17" s="117" t="s">
        <v>2555</v>
      </c>
      <c r="Z17" s="110" t="s">
        <v>2556</v>
      </c>
      <c r="AA17" s="117" t="s">
        <v>2557</v>
      </c>
      <c r="AB17" s="118">
        <v>11.15</v>
      </c>
      <c r="AC17" s="110" t="s">
        <v>2558</v>
      </c>
      <c r="AD17" s="117" t="s">
        <v>2559</v>
      </c>
      <c r="AE17" s="118">
        <v>11.15</v>
      </c>
      <c r="AF17" s="115" t="s">
        <v>2560</v>
      </c>
      <c r="AG17" s="117" t="s">
        <v>2561</v>
      </c>
      <c r="AH17" s="117" t="s">
        <v>2317</v>
      </c>
      <c r="AI17" s="120" t="s">
        <v>2562</v>
      </c>
      <c r="AJ17" s="117" t="s">
        <v>2563</v>
      </c>
      <c r="AK17" s="117" t="s">
        <v>2564</v>
      </c>
      <c r="AL17" s="120" t="s">
        <v>2565</v>
      </c>
      <c r="AM17" s="117" t="s">
        <v>2386</v>
      </c>
      <c r="AN17" s="117" t="s">
        <v>2391</v>
      </c>
      <c r="AO17" s="120" t="s">
        <v>2566</v>
      </c>
      <c r="AP17" s="117" t="s">
        <v>2369</v>
      </c>
      <c r="AQ17" s="117" t="s">
        <v>2564</v>
      </c>
      <c r="AR17" s="115" t="s">
        <v>2567</v>
      </c>
      <c r="AS17" s="117" t="s">
        <v>2568</v>
      </c>
      <c r="AT17" s="117" t="s">
        <v>2326</v>
      </c>
      <c r="AU17" s="115" t="s">
        <v>2569</v>
      </c>
      <c r="AV17" s="117" t="s">
        <v>2570</v>
      </c>
      <c r="AW17" s="117" t="s">
        <v>2326</v>
      </c>
      <c r="AX17" s="115" t="s">
        <v>2571</v>
      </c>
      <c r="AY17" s="117" t="s">
        <v>2572</v>
      </c>
      <c r="AZ17" s="117" t="s">
        <v>2573</v>
      </c>
      <c r="BA17" s="115" t="s">
        <v>2574</v>
      </c>
      <c r="BB17" s="117" t="s">
        <v>2575</v>
      </c>
      <c r="BC17" s="117" t="s">
        <v>2326</v>
      </c>
      <c r="BD17" s="115" t="s">
        <v>2576</v>
      </c>
      <c r="BE17" s="117" t="s">
        <v>2577</v>
      </c>
      <c r="BF17" s="117" t="s">
        <v>2573</v>
      </c>
      <c r="BG17" s="115" t="s">
        <v>2578</v>
      </c>
      <c r="BH17" s="117" t="s">
        <v>2388</v>
      </c>
      <c r="BI17" s="117" t="s">
        <v>2573</v>
      </c>
      <c r="BJ17" s="115" t="s">
        <v>2579</v>
      </c>
      <c r="BK17" s="117" t="s">
        <v>2568</v>
      </c>
      <c r="BL17" s="117" t="s">
        <v>2573</v>
      </c>
      <c r="BM17" s="115" t="s">
        <v>2580</v>
      </c>
      <c r="BN17" s="117" t="s">
        <v>2581</v>
      </c>
      <c r="BO17" s="117" t="s">
        <v>2573</v>
      </c>
      <c r="BP17" s="115" t="s">
        <v>2582</v>
      </c>
      <c r="BQ17" s="117" t="s">
        <v>2581</v>
      </c>
      <c r="BR17" s="117" t="s">
        <v>2583</v>
      </c>
      <c r="BS17" s="115" t="s">
        <v>2584</v>
      </c>
      <c r="BT17" s="117" t="s">
        <v>2585</v>
      </c>
      <c r="BU17" s="117" t="s">
        <v>2586</v>
      </c>
      <c r="BV17" s="115" t="s">
        <v>2587</v>
      </c>
      <c r="BW17" s="117" t="s">
        <v>2588</v>
      </c>
      <c r="BX17" s="117" t="s">
        <v>2589</v>
      </c>
      <c r="BY17" s="115" t="s">
        <v>2590</v>
      </c>
      <c r="BZ17" s="117" t="s">
        <v>2591</v>
      </c>
      <c r="CA17" s="117" t="s">
        <v>2589</v>
      </c>
    </row>
    <row r="18" s="117" customFormat="1">
      <c r="A18" s="128" t="s">
        <v>528</v>
      </c>
      <c r="B18" s="129" t="s">
        <v>580</v>
      </c>
      <c r="C18" s="134" t="s">
        <v>581</v>
      </c>
      <c r="D18" s="134"/>
      <c r="E18" s="105" t="s">
        <v>2370</v>
      </c>
      <c r="F18" s="105">
        <v>12</v>
      </c>
      <c r="G18" s="124" t="s">
        <v>2332</v>
      </c>
      <c r="H18" s="105" t="s">
        <v>2592</v>
      </c>
      <c r="I18" s="129" t="s">
        <v>2593</v>
      </c>
      <c r="J18" s="117" t="s">
        <v>2594</v>
      </c>
      <c r="K18" s="112" t="s">
        <v>2595</v>
      </c>
      <c r="L18" s="116" t="s">
        <v>2596</v>
      </c>
      <c r="M18" s="117" t="s">
        <v>2314</v>
      </c>
      <c r="N18" s="110" t="s">
        <v>2597</v>
      </c>
      <c r="O18" s="117" t="s">
        <v>2323</v>
      </c>
      <c r="P18" s="117" t="s">
        <v>2598</v>
      </c>
      <c r="Q18" s="110" t="s">
        <v>2599</v>
      </c>
      <c r="R18" s="117" t="s">
        <v>2600</v>
      </c>
      <c r="S18" s="117" t="s">
        <v>2391</v>
      </c>
      <c r="T18" s="110" t="s">
        <v>2601</v>
      </c>
      <c r="U18" s="117" t="s">
        <v>2602</v>
      </c>
      <c r="V18" s="117" t="s">
        <v>2391</v>
      </c>
      <c r="W18" s="120" t="s">
        <v>2603</v>
      </c>
      <c r="X18" s="117" t="s">
        <v>2604</v>
      </c>
      <c r="Y18" s="117" t="s">
        <v>2605</v>
      </c>
      <c r="Z18" s="110" t="s">
        <v>2606</v>
      </c>
      <c r="AA18" s="117" t="s">
        <v>2607</v>
      </c>
      <c r="AB18" s="119">
        <v>41640</v>
      </c>
      <c r="AC18" s="110" t="s">
        <v>2608</v>
      </c>
      <c r="AD18" s="117" t="s">
        <v>2609</v>
      </c>
      <c r="AE18" s="119">
        <v>41654</v>
      </c>
    </row>
    <row r="19" s="117" customFormat="1">
      <c r="A19" s="128" t="s">
        <v>528</v>
      </c>
      <c r="B19" s="129" t="s">
        <v>585</v>
      </c>
      <c r="C19" s="134" t="s">
        <v>586</v>
      </c>
      <c r="D19" s="134"/>
      <c r="E19" s="105" t="s">
        <v>587</v>
      </c>
      <c r="F19" s="105">
        <v>12</v>
      </c>
      <c r="G19" s="124" t="s">
        <v>2286</v>
      </c>
      <c r="H19" s="105" t="s">
        <v>2610</v>
      </c>
      <c r="I19" s="105" t="s">
        <v>2611</v>
      </c>
      <c r="J19" s="105" t="s">
        <v>2612</v>
      </c>
      <c r="K19" s="112" t="s">
        <v>2613</v>
      </c>
      <c r="L19" s="116" t="s">
        <v>2614</v>
      </c>
      <c r="M19" s="117" t="s">
        <v>2314</v>
      </c>
      <c r="N19" s="110" t="s">
        <v>2615</v>
      </c>
      <c r="O19" s="117" t="s">
        <v>2616</v>
      </c>
      <c r="Q19" s="110" t="s">
        <v>589</v>
      </c>
      <c r="R19" s="117" t="s">
        <v>2467</v>
      </c>
      <c r="T19" s="110" t="s">
        <v>590</v>
      </c>
      <c r="U19" s="117" t="s">
        <v>2617</v>
      </c>
      <c r="W19" s="115" t="s">
        <v>2618</v>
      </c>
      <c r="X19" s="117" t="s">
        <v>2577</v>
      </c>
      <c r="Y19" s="117" t="s">
        <v>2391</v>
      </c>
      <c r="Z19" s="110" t="s">
        <v>2619</v>
      </c>
      <c r="AA19" s="117" t="s">
        <v>2321</v>
      </c>
      <c r="AB19" s="118" t="s">
        <v>2620</v>
      </c>
      <c r="AC19" s="135" t="s">
        <v>2621</v>
      </c>
      <c r="AD19" s="117" t="s">
        <v>2622</v>
      </c>
      <c r="AE19" s="119">
        <v>41608</v>
      </c>
      <c r="AF19" s="115" t="s">
        <v>2623</v>
      </c>
      <c r="AG19" s="117" t="s">
        <v>2624</v>
      </c>
      <c r="AH19" s="117" t="s">
        <v>2625</v>
      </c>
      <c r="AI19" s="120" t="s">
        <v>2626</v>
      </c>
      <c r="AJ19" s="117" t="s">
        <v>2627</v>
      </c>
      <c r="AK19" s="117" t="s">
        <v>2625</v>
      </c>
      <c r="AL19" s="115" t="s">
        <v>2628</v>
      </c>
      <c r="AM19" s="117" t="s">
        <v>2629</v>
      </c>
      <c r="AN19" s="117" t="s">
        <v>2336</v>
      </c>
      <c r="AO19" s="115" t="s">
        <v>2630</v>
      </c>
      <c r="AP19" s="117" t="s">
        <v>2631</v>
      </c>
      <c r="AQ19" s="117" t="s">
        <v>816</v>
      </c>
      <c r="AR19" s="115" t="s">
        <v>2632</v>
      </c>
      <c r="AS19" s="117" t="s">
        <v>2633</v>
      </c>
      <c r="AT19" s="117" t="s">
        <v>2336</v>
      </c>
      <c r="AU19" s="115" t="s">
        <v>2634</v>
      </c>
      <c r="AV19" s="117" t="s">
        <v>2635</v>
      </c>
      <c r="AW19" s="117" t="s">
        <v>2365</v>
      </c>
      <c r="AX19" s="115" t="s">
        <v>2636</v>
      </c>
      <c r="AY19" s="117" t="s">
        <v>2637</v>
      </c>
      <c r="AZ19" s="117" t="s">
        <v>2336</v>
      </c>
    </row>
    <row r="20" s="117" customFormat="1">
      <c r="A20" s="128" t="s">
        <v>528</v>
      </c>
      <c r="B20" s="129" t="s">
        <v>592</v>
      </c>
      <c r="C20" s="134" t="s">
        <v>593</v>
      </c>
      <c r="D20" s="134"/>
      <c r="E20" s="105" t="s">
        <v>547</v>
      </c>
      <c r="F20" s="105">
        <v>12</v>
      </c>
      <c r="G20" s="124" t="s">
        <v>2332</v>
      </c>
      <c r="H20" s="105" t="s">
        <v>2638</v>
      </c>
      <c r="I20" s="105"/>
      <c r="J20" s="105" t="s">
        <v>2639</v>
      </c>
      <c r="K20" s="112" t="s">
        <v>2640</v>
      </c>
      <c r="L20" s="116" t="s">
        <v>2602</v>
      </c>
      <c r="N20" s="125" t="s">
        <v>2641</v>
      </c>
      <c r="O20" s="117" t="s">
        <v>2642</v>
      </c>
      <c r="P20" s="117" t="s">
        <v>2391</v>
      </c>
      <c r="Q20" s="110" t="s">
        <v>2643</v>
      </c>
      <c r="R20" s="117" t="s">
        <v>2642</v>
      </c>
      <c r="S20" s="117" t="s">
        <v>2391</v>
      </c>
      <c r="T20" s="110" t="s">
        <v>2644</v>
      </c>
      <c r="U20" s="117" t="s">
        <v>2645</v>
      </c>
      <c r="V20" s="117" t="s">
        <v>2326</v>
      </c>
      <c r="W20" s="115" t="s">
        <v>2646</v>
      </c>
      <c r="X20" s="117" t="s">
        <v>2647</v>
      </c>
      <c r="Y20" s="117" t="s">
        <v>2648</v>
      </c>
      <c r="Z20" s="118"/>
      <c r="AB20" s="118"/>
      <c r="AC20" s="118"/>
      <c r="AE20" s="118"/>
    </row>
    <row r="21" s="117" customFormat="1">
      <c r="A21" s="128" t="s">
        <v>528</v>
      </c>
      <c r="B21" s="129" t="s">
        <v>601</v>
      </c>
      <c r="C21" s="134" t="s">
        <v>602</v>
      </c>
      <c r="D21" s="134"/>
      <c r="E21" s="105" t="s">
        <v>2649</v>
      </c>
      <c r="F21" s="105">
        <v>12</v>
      </c>
      <c r="G21" s="124" t="s">
        <v>2332</v>
      </c>
      <c r="H21" s="105" t="s">
        <v>2650</v>
      </c>
      <c r="I21" s="105" t="s">
        <v>2651</v>
      </c>
      <c r="J21" s="105" t="s">
        <v>2652</v>
      </c>
      <c r="K21" s="112" t="s">
        <v>2653</v>
      </c>
      <c r="L21" s="116" t="s">
        <v>2654</v>
      </c>
      <c r="M21" s="117" t="s">
        <v>2655</v>
      </c>
      <c r="N21" s="110" t="s">
        <v>2656</v>
      </c>
      <c r="O21" s="117" t="s">
        <v>2657</v>
      </c>
      <c r="P21" s="117" t="s">
        <v>2391</v>
      </c>
      <c r="Q21" s="110" t="s">
        <v>2658</v>
      </c>
      <c r="R21" s="117" t="s">
        <v>2659</v>
      </c>
      <c r="S21" s="117" t="s">
        <v>2326</v>
      </c>
      <c r="T21" s="110" t="s">
        <v>2660</v>
      </c>
      <c r="U21" s="117" t="s">
        <v>2642</v>
      </c>
      <c r="V21" s="117" t="s">
        <v>2326</v>
      </c>
      <c r="W21" s="115" t="s">
        <v>2661</v>
      </c>
      <c r="X21" s="117" t="s">
        <v>2520</v>
      </c>
      <c r="Y21" s="117" t="s">
        <v>2662</v>
      </c>
      <c r="Z21" s="110" t="s">
        <v>2663</v>
      </c>
      <c r="AA21" s="117" t="s">
        <v>2664</v>
      </c>
      <c r="AB21" s="119">
        <v>41709</v>
      </c>
      <c r="AC21" s="118"/>
      <c r="AE21" s="118"/>
    </row>
    <row r="22" s="117" customFormat="1">
      <c r="A22" s="128" t="s">
        <v>528</v>
      </c>
      <c r="B22" s="129" t="s">
        <v>607</v>
      </c>
      <c r="C22" s="118" t="s">
        <v>608</v>
      </c>
      <c r="D22" s="118"/>
      <c r="E22" s="105" t="s">
        <v>587</v>
      </c>
      <c r="F22" s="105">
        <v>12</v>
      </c>
      <c r="G22" s="124" t="s">
        <v>2332</v>
      </c>
      <c r="H22" s="105" t="s">
        <v>2665</v>
      </c>
      <c r="I22" s="105" t="s">
        <v>2666</v>
      </c>
      <c r="J22" s="105" t="s">
        <v>2667</v>
      </c>
      <c r="K22" s="112" t="s">
        <v>2668</v>
      </c>
      <c r="L22" s="116" t="s">
        <v>2669</v>
      </c>
      <c r="M22" s="117" t="s">
        <v>2314</v>
      </c>
      <c r="N22" s="110" t="s">
        <v>2670</v>
      </c>
      <c r="O22" s="117" t="s">
        <v>2671</v>
      </c>
      <c r="P22" s="117" t="s">
        <v>2314</v>
      </c>
      <c r="Q22" s="110" t="s">
        <v>2672</v>
      </c>
      <c r="R22" s="117" t="s">
        <v>2673</v>
      </c>
      <c r="S22" s="117" t="s">
        <v>2391</v>
      </c>
      <c r="T22" s="125" t="s">
        <v>2674</v>
      </c>
      <c r="U22" s="117" t="s">
        <v>2675</v>
      </c>
      <c r="V22" s="117" t="s">
        <v>2605</v>
      </c>
      <c r="W22" s="120" t="s">
        <v>2676</v>
      </c>
      <c r="X22" s="117" t="s">
        <v>2677</v>
      </c>
      <c r="Y22" s="117" t="s">
        <v>2391</v>
      </c>
      <c r="Z22" s="110" t="s">
        <v>2678</v>
      </c>
      <c r="AA22" s="117" t="s">
        <v>2679</v>
      </c>
      <c r="AB22" s="119">
        <v>41671</v>
      </c>
      <c r="AC22" s="110" t="s">
        <v>2680</v>
      </c>
      <c r="AD22" s="117" t="s">
        <v>2412</v>
      </c>
      <c r="AE22" s="119">
        <v>41671</v>
      </c>
      <c r="AF22" s="115" t="s">
        <v>2681</v>
      </c>
      <c r="AG22" s="117" t="s">
        <v>2682</v>
      </c>
      <c r="AH22" s="117" t="s">
        <v>2683</v>
      </c>
      <c r="AI22" s="115" t="s">
        <v>2684</v>
      </c>
      <c r="AJ22" s="117" t="s">
        <v>2685</v>
      </c>
      <c r="AK22" s="117" t="s">
        <v>2686</v>
      </c>
      <c r="AL22" s="117" t="s">
        <v>2687</v>
      </c>
      <c r="AM22" s="117" t="s">
        <v>2688</v>
      </c>
      <c r="AN22" s="117" t="s">
        <v>2689</v>
      </c>
    </row>
    <row r="23" s="117" customFormat="1">
      <c r="A23" s="128" t="s">
        <v>528</v>
      </c>
      <c r="B23" s="129" t="s">
        <v>614</v>
      </c>
      <c r="C23" s="118" t="s">
        <v>615</v>
      </c>
      <c r="D23" s="118"/>
      <c r="E23" s="105" t="s">
        <v>2649</v>
      </c>
      <c r="F23" s="105">
        <v>12</v>
      </c>
      <c r="G23" s="124" t="s">
        <v>2690</v>
      </c>
      <c r="H23" s="105" t="s">
        <v>2691</v>
      </c>
      <c r="I23" s="105" t="s">
        <v>2692</v>
      </c>
      <c r="J23" s="105" t="s">
        <v>2693</v>
      </c>
      <c r="K23" s="112" t="s">
        <v>2694</v>
      </c>
      <c r="L23" s="116" t="s">
        <v>2695</v>
      </c>
      <c r="M23" s="117" t="s">
        <v>2592</v>
      </c>
      <c r="N23" s="110" t="s">
        <v>2696</v>
      </c>
      <c r="O23" s="117" t="s">
        <v>2697</v>
      </c>
      <c r="P23" s="117" t="s">
        <v>2592</v>
      </c>
      <c r="Q23" s="110" t="s">
        <v>2698</v>
      </c>
      <c r="R23" s="117" t="s">
        <v>2699</v>
      </c>
      <c r="S23" s="117" t="s">
        <v>2592</v>
      </c>
      <c r="T23" s="110" t="s">
        <v>2700</v>
      </c>
      <c r="U23" s="117" t="s">
        <v>2701</v>
      </c>
      <c r="V23" s="117" t="s">
        <v>2391</v>
      </c>
      <c r="W23" s="115" t="s">
        <v>2702</v>
      </c>
      <c r="X23" s="117" t="s">
        <v>2338</v>
      </c>
      <c r="Y23" s="117" t="s">
        <v>2314</v>
      </c>
      <c r="Z23" s="110" t="s">
        <v>2703</v>
      </c>
      <c r="AA23" s="117" t="s">
        <v>2412</v>
      </c>
      <c r="AB23" s="118" t="s">
        <v>2314</v>
      </c>
      <c r="AC23" s="110" t="s">
        <v>2704</v>
      </c>
      <c r="AD23" s="117" t="s">
        <v>2705</v>
      </c>
      <c r="AE23" s="118" t="s">
        <v>2314</v>
      </c>
      <c r="AF23" s="115" t="s">
        <v>2706</v>
      </c>
      <c r="AG23" s="117" t="s">
        <v>2707</v>
      </c>
      <c r="AH23" s="117" t="s">
        <v>2326</v>
      </c>
      <c r="AI23" s="115" t="s">
        <v>2708</v>
      </c>
      <c r="AJ23" s="117" t="s">
        <v>2697</v>
      </c>
      <c r="AK23" s="117" t="s">
        <v>2573</v>
      </c>
      <c r="AL23" s="115" t="s">
        <v>2709</v>
      </c>
      <c r="AM23" s="117" t="s">
        <v>2710</v>
      </c>
      <c r="AO23" s="115" t="s">
        <v>2711</v>
      </c>
      <c r="AP23" s="117" t="s">
        <v>2712</v>
      </c>
    </row>
    <row r="24" s="117" customFormat="1">
      <c r="A24" s="128" t="s">
        <v>528</v>
      </c>
      <c r="B24" s="129" t="s">
        <v>2713</v>
      </c>
      <c r="C24" s="118" t="s">
        <v>619</v>
      </c>
      <c r="D24" s="118"/>
      <c r="E24" s="105" t="s">
        <v>2649</v>
      </c>
      <c r="F24" s="105">
        <v>12</v>
      </c>
      <c r="G24" s="124" t="s">
        <v>2332</v>
      </c>
      <c r="H24" s="105" t="s">
        <v>2650</v>
      </c>
      <c r="I24" s="105" t="s">
        <v>2714</v>
      </c>
      <c r="J24" s="105" t="s">
        <v>2715</v>
      </c>
      <c r="K24" s="112" t="s">
        <v>2716</v>
      </c>
      <c r="L24" s="116" t="s">
        <v>2345</v>
      </c>
      <c r="N24" s="110" t="s">
        <v>2717</v>
      </c>
      <c r="O24" s="117" t="s">
        <v>2718</v>
      </c>
      <c r="P24" s="117" t="s">
        <v>2719</v>
      </c>
      <c r="Q24" s="110" t="s">
        <v>2720</v>
      </c>
      <c r="R24" s="117" t="s">
        <v>2721</v>
      </c>
      <c r="S24" s="117" t="s">
        <v>2573</v>
      </c>
      <c r="T24" s="110" t="s">
        <v>2722</v>
      </c>
      <c r="U24" s="117" t="s">
        <v>2359</v>
      </c>
      <c r="V24" s="117" t="s">
        <v>2573</v>
      </c>
      <c r="W24" s="115" t="s">
        <v>2723</v>
      </c>
      <c r="X24" s="117" t="s">
        <v>2575</v>
      </c>
      <c r="Y24" s="117" t="s">
        <v>2573</v>
      </c>
      <c r="Z24" s="110" t="s">
        <v>2724</v>
      </c>
      <c r="AA24" s="117" t="s">
        <v>2609</v>
      </c>
      <c r="AB24" s="119">
        <v>41654</v>
      </c>
      <c r="AC24" s="110" t="s">
        <v>2725</v>
      </c>
      <c r="AD24" s="117" t="s">
        <v>2726</v>
      </c>
      <c r="AE24" s="119">
        <v>41625</v>
      </c>
      <c r="AF24" s="115" t="s">
        <v>2727</v>
      </c>
      <c r="AG24" s="117" t="s">
        <v>2728</v>
      </c>
      <c r="AH24" s="117" t="s">
        <v>2729</v>
      </c>
      <c r="AI24" s="115" t="s">
        <v>2730</v>
      </c>
      <c r="AJ24" s="117" t="s">
        <v>2731</v>
      </c>
      <c r="AK24" s="117" t="s">
        <v>2729</v>
      </c>
      <c r="AL24" s="115" t="s">
        <v>2732</v>
      </c>
      <c r="AM24" s="117" t="s">
        <v>2733</v>
      </c>
      <c r="AO24" s="115" t="s">
        <v>2734</v>
      </c>
      <c r="AP24" s="117" t="s">
        <v>2487</v>
      </c>
      <c r="AR24" s="115" t="s">
        <v>2735</v>
      </c>
      <c r="AS24" s="117" t="s">
        <v>2736</v>
      </c>
      <c r="AU24" s="115" t="s">
        <v>2737</v>
      </c>
      <c r="AV24" s="117" t="s">
        <v>2738</v>
      </c>
    </row>
    <row r="25" s="117" customFormat="1">
      <c r="A25" s="128" t="s">
        <v>528</v>
      </c>
      <c r="B25" s="129" t="s">
        <v>620</v>
      </c>
      <c r="C25" s="118" t="s">
        <v>621</v>
      </c>
      <c r="D25" s="118"/>
      <c r="E25" s="105" t="s">
        <v>2540</v>
      </c>
      <c r="F25" s="105">
        <v>12</v>
      </c>
      <c r="G25" s="124" t="s">
        <v>2332</v>
      </c>
      <c r="H25" s="105" t="s">
        <v>2650</v>
      </c>
      <c r="I25" s="105" t="s">
        <v>2739</v>
      </c>
      <c r="J25" s="105" t="s">
        <v>2740</v>
      </c>
      <c r="K25" s="112" t="s">
        <v>2741</v>
      </c>
      <c r="L25" s="116" t="s">
        <v>2462</v>
      </c>
      <c r="M25" s="117" t="s">
        <v>2314</v>
      </c>
      <c r="N25" s="110" t="s">
        <v>2742</v>
      </c>
      <c r="O25" s="117" t="s">
        <v>2743</v>
      </c>
      <c r="P25" s="117" t="s">
        <v>2326</v>
      </c>
      <c r="Q25" s="110" t="s">
        <v>2744</v>
      </c>
      <c r="R25" s="117" t="s">
        <v>2745</v>
      </c>
      <c r="S25" s="117" t="s">
        <v>2746</v>
      </c>
      <c r="T25" s="110" t="s">
        <v>2747</v>
      </c>
      <c r="U25" s="117" t="s">
        <v>2748</v>
      </c>
      <c r="V25" s="117" t="s">
        <v>2746</v>
      </c>
      <c r="W25" s="115" t="s">
        <v>2749</v>
      </c>
      <c r="X25" s="117" t="s">
        <v>2750</v>
      </c>
      <c r="Y25" s="117" t="s">
        <v>2326</v>
      </c>
      <c r="Z25" s="110" t="s">
        <v>2751</v>
      </c>
      <c r="AA25" s="117" t="s">
        <v>2752</v>
      </c>
      <c r="AB25" s="119">
        <v>41646</v>
      </c>
      <c r="AC25" s="110" t="s">
        <v>2753</v>
      </c>
      <c r="AD25" s="117" t="s">
        <v>2754</v>
      </c>
      <c r="AE25" s="119">
        <v>41289</v>
      </c>
      <c r="AF25" s="115" t="s">
        <v>2755</v>
      </c>
      <c r="AG25" s="117" t="s">
        <v>2756</v>
      </c>
      <c r="AH25" s="117" t="s">
        <v>2296</v>
      </c>
      <c r="AI25" s="115" t="s">
        <v>2757</v>
      </c>
      <c r="AJ25" s="117" t="s">
        <v>2758</v>
      </c>
      <c r="AK25" s="117" t="s">
        <v>2296</v>
      </c>
    </row>
    <row r="26" s="117" customFormat="1">
      <c r="A26" s="128" t="s">
        <v>528</v>
      </c>
      <c r="B26" s="129" t="s">
        <v>651</v>
      </c>
      <c r="C26" s="118" t="s">
        <v>652</v>
      </c>
      <c r="D26" s="118"/>
      <c r="E26" s="105" t="s">
        <v>2759</v>
      </c>
      <c r="F26" s="105" t="s">
        <v>2760</v>
      </c>
      <c r="G26" s="124" t="s">
        <v>2592</v>
      </c>
      <c r="H26" s="105" t="s">
        <v>2592</v>
      </c>
      <c r="I26" s="105" t="s">
        <v>2592</v>
      </c>
      <c r="J26" s="105" t="s">
        <v>2761</v>
      </c>
      <c r="K26" s="112" t="s">
        <v>2762</v>
      </c>
      <c r="L26" s="116" t="s">
        <v>2763</v>
      </c>
      <c r="M26" s="117" t="s">
        <v>2592</v>
      </c>
      <c r="N26" s="125" t="s">
        <v>2764</v>
      </c>
      <c r="O26" s="117" t="s">
        <v>2765</v>
      </c>
      <c r="P26" s="117" t="s">
        <v>2766</v>
      </c>
      <c r="Q26" s="105"/>
      <c r="T26" s="118"/>
      <c r="Z26" s="118"/>
      <c r="AB26" s="118"/>
      <c r="AC26" s="118"/>
      <c r="AE26" s="118"/>
    </row>
    <row r="27" s="117" customFormat="1">
      <c r="A27" s="128" t="s">
        <v>528</v>
      </c>
      <c r="B27" s="129" t="s">
        <v>658</v>
      </c>
      <c r="C27" s="118" t="s">
        <v>659</v>
      </c>
      <c r="D27" s="118"/>
      <c r="E27" s="105" t="s">
        <v>605</v>
      </c>
      <c r="F27" s="105">
        <v>12</v>
      </c>
      <c r="G27" s="124" t="s">
        <v>2690</v>
      </c>
      <c r="H27" s="105" t="s">
        <v>2767</v>
      </c>
      <c r="I27" s="105" t="s">
        <v>2768</v>
      </c>
      <c r="J27" s="105" t="s">
        <v>2769</v>
      </c>
      <c r="K27" s="112" t="s">
        <v>2770</v>
      </c>
      <c r="L27" s="116" t="s">
        <v>2771</v>
      </c>
      <c r="M27" s="117" t="s">
        <v>2772</v>
      </c>
      <c r="N27" s="110" t="s">
        <v>2773</v>
      </c>
      <c r="O27" s="117" t="s">
        <v>2774</v>
      </c>
      <c r="P27" s="117" t="s">
        <v>2772</v>
      </c>
      <c r="Q27" s="110" t="s">
        <v>2775</v>
      </c>
      <c r="R27" s="117" t="s">
        <v>2776</v>
      </c>
      <c r="S27" s="117" t="s">
        <v>2777</v>
      </c>
      <c r="T27" s="125" t="s">
        <v>2778</v>
      </c>
      <c r="U27" s="117" t="s">
        <v>2779</v>
      </c>
      <c r="V27" s="117" t="s">
        <v>2564</v>
      </c>
      <c r="W27" s="115" t="s">
        <v>2780</v>
      </c>
      <c r="X27" s="117" t="s">
        <v>2781</v>
      </c>
      <c r="Y27" s="117" t="s">
        <v>2782</v>
      </c>
      <c r="Z27" s="110" t="s">
        <v>2783</v>
      </c>
      <c r="AA27" s="117" t="s">
        <v>2557</v>
      </c>
      <c r="AB27" s="119">
        <v>41624</v>
      </c>
      <c r="AC27" s="110" t="s">
        <v>2784</v>
      </c>
      <c r="AD27" s="117" t="s">
        <v>2388</v>
      </c>
      <c r="AE27" s="119">
        <v>41624</v>
      </c>
      <c r="AF27" s="115" t="s">
        <v>2785</v>
      </c>
      <c r="AG27" s="117" t="s">
        <v>2786</v>
      </c>
      <c r="AH27" s="117" t="s">
        <v>2573</v>
      </c>
      <c r="AI27" s="115" t="s">
        <v>2787</v>
      </c>
      <c r="AJ27" s="117" t="s">
        <v>2788</v>
      </c>
      <c r="AK27" s="117" t="s">
        <v>2573</v>
      </c>
      <c r="AL27" s="115" t="s">
        <v>2789</v>
      </c>
      <c r="AM27" s="117" t="s">
        <v>2790</v>
      </c>
      <c r="AN27" s="117" t="s">
        <v>2573</v>
      </c>
      <c r="AO27" s="115" t="s">
        <v>2791</v>
      </c>
      <c r="AP27" s="117" t="s">
        <v>2792</v>
      </c>
      <c r="AQ27" s="117" t="s">
        <v>2573</v>
      </c>
      <c r="AR27" s="115" t="s">
        <v>2793</v>
      </c>
      <c r="AS27" s="117" t="s">
        <v>2794</v>
      </c>
      <c r="AT27" s="117" t="s">
        <v>2296</v>
      </c>
      <c r="AU27" s="115" t="s">
        <v>2795</v>
      </c>
      <c r="AV27" s="117" t="s">
        <v>2585</v>
      </c>
      <c r="AW27" s="117" t="s">
        <v>2296</v>
      </c>
    </row>
    <row r="28" s="117" customFormat="1">
      <c r="A28" s="128" t="s">
        <v>528</v>
      </c>
      <c r="B28" s="129" t="s">
        <v>694</v>
      </c>
      <c r="C28" s="118" t="s">
        <v>2796</v>
      </c>
      <c r="D28" s="118"/>
      <c r="E28" s="105" t="s">
        <v>2370</v>
      </c>
      <c r="F28" s="105">
        <v>12</v>
      </c>
      <c r="G28" s="124" t="s">
        <v>2286</v>
      </c>
      <c r="H28" s="105" t="s">
        <v>2797</v>
      </c>
      <c r="I28" s="105" t="s">
        <v>2798</v>
      </c>
      <c r="J28" s="105" t="s">
        <v>2799</v>
      </c>
      <c r="K28" s="136" t="s">
        <v>2800</v>
      </c>
      <c r="L28" s="116" t="s">
        <v>2801</v>
      </c>
      <c r="M28" s="117" t="s">
        <v>2605</v>
      </c>
      <c r="N28" s="110" t="s">
        <v>2802</v>
      </c>
      <c r="O28" s="117" t="s">
        <v>2803</v>
      </c>
      <c r="P28" s="117" t="s">
        <v>2296</v>
      </c>
      <c r="Q28" s="105"/>
      <c r="T28" s="118"/>
      <c r="Z28" s="118"/>
      <c r="AB28" s="118"/>
      <c r="AC28" s="118"/>
      <c r="AE28" s="118"/>
    </row>
    <row r="29" s="117" customFormat="1">
      <c r="A29" s="128" t="s">
        <v>528</v>
      </c>
      <c r="B29" s="129" t="s">
        <v>2592</v>
      </c>
      <c r="C29" s="118" t="s">
        <v>723</v>
      </c>
      <c r="D29" s="118"/>
      <c r="E29" s="105" t="s">
        <v>722</v>
      </c>
      <c r="F29" s="105">
        <v>12</v>
      </c>
      <c r="G29" s="124" t="s">
        <v>2286</v>
      </c>
      <c r="H29" s="105" t="s">
        <v>722</v>
      </c>
      <c r="I29" s="105" t="s">
        <v>2804</v>
      </c>
      <c r="J29" s="105" t="s">
        <v>2805</v>
      </c>
      <c r="K29" s="112" t="s">
        <v>2806</v>
      </c>
      <c r="L29" s="116" t="s">
        <v>2807</v>
      </c>
      <c r="M29" s="117" t="s">
        <v>2314</v>
      </c>
      <c r="N29" s="110" t="s">
        <v>2808</v>
      </c>
      <c r="O29" s="117" t="s">
        <v>2809</v>
      </c>
      <c r="P29" s="117" t="s">
        <v>2810</v>
      </c>
      <c r="Q29" s="110" t="s">
        <v>2811</v>
      </c>
      <c r="R29" s="117" t="s">
        <v>2439</v>
      </c>
      <c r="S29" s="117" t="s">
        <v>2326</v>
      </c>
      <c r="T29" s="110" t="s">
        <v>2812</v>
      </c>
      <c r="U29" s="117" t="s">
        <v>2809</v>
      </c>
      <c r="V29" s="117" t="s">
        <v>2365</v>
      </c>
      <c r="W29" s="110" t="s">
        <v>2813</v>
      </c>
      <c r="X29" s="117" t="s">
        <v>2814</v>
      </c>
      <c r="Y29" s="117" t="s">
        <v>2326</v>
      </c>
      <c r="Z29" s="110" t="s">
        <v>2815</v>
      </c>
      <c r="AA29" s="117" t="s">
        <v>2388</v>
      </c>
      <c r="AB29" s="117" t="s">
        <v>2326</v>
      </c>
      <c r="AC29" s="115" t="s">
        <v>2816</v>
      </c>
      <c r="AD29" s="117" t="s">
        <v>2669</v>
      </c>
      <c r="AE29" s="117" t="s">
        <v>2326</v>
      </c>
      <c r="AF29" s="110" t="s">
        <v>2817</v>
      </c>
      <c r="AG29" s="117" t="s">
        <v>2731</v>
      </c>
      <c r="AH29" s="119">
        <v>41640</v>
      </c>
    </row>
    <row r="30" s="117" customFormat="1">
      <c r="A30" s="128" t="s">
        <v>528</v>
      </c>
      <c r="B30" s="129" t="s">
        <v>752</v>
      </c>
      <c r="C30" s="118" t="s">
        <v>731</v>
      </c>
      <c r="D30" s="118"/>
      <c r="E30" s="105" t="s">
        <v>2370</v>
      </c>
      <c r="F30" s="105">
        <v>12</v>
      </c>
      <c r="G30" s="124" t="s">
        <v>2286</v>
      </c>
      <c r="H30" s="105" t="s">
        <v>2354</v>
      </c>
      <c r="I30" s="105" t="s">
        <v>2818</v>
      </c>
      <c r="J30" s="105" t="s">
        <v>2799</v>
      </c>
      <c r="K30" s="112" t="s">
        <v>2819</v>
      </c>
      <c r="L30" s="116" t="s">
        <v>2820</v>
      </c>
      <c r="M30" s="117" t="s">
        <v>2326</v>
      </c>
      <c r="N30" s="110" t="s">
        <v>2821</v>
      </c>
      <c r="O30" s="117" t="s">
        <v>2577</v>
      </c>
      <c r="P30" s="117" t="s">
        <v>2326</v>
      </c>
      <c r="Q30" s="110" t="s">
        <v>2822</v>
      </c>
      <c r="R30" s="117" t="s">
        <v>2823</v>
      </c>
      <c r="S30" s="117" t="s">
        <v>2326</v>
      </c>
      <c r="T30" s="110" t="s">
        <v>2824</v>
      </c>
      <c r="U30" s="117" t="s">
        <v>2825</v>
      </c>
      <c r="V30" s="117" t="s">
        <v>2296</v>
      </c>
      <c r="W30" s="115" t="s">
        <v>2822</v>
      </c>
      <c r="X30" s="117" t="s">
        <v>2823</v>
      </c>
      <c r="Y30" s="117" t="s">
        <v>2326</v>
      </c>
      <c r="Z30" s="110" t="s">
        <v>2826</v>
      </c>
      <c r="AA30" s="117" t="s">
        <v>2827</v>
      </c>
      <c r="AB30" s="119">
        <v>41640</v>
      </c>
      <c r="AC30" s="110" t="s">
        <v>2828</v>
      </c>
      <c r="AD30" s="117" t="s">
        <v>2829</v>
      </c>
      <c r="AE30" s="119">
        <v>41640</v>
      </c>
      <c r="AF30" s="115" t="s">
        <v>2830</v>
      </c>
      <c r="AG30" s="117" t="s">
        <v>2831</v>
      </c>
      <c r="AH30" s="117" t="s">
        <v>2326</v>
      </c>
      <c r="AI30" s="115" t="s">
        <v>2832</v>
      </c>
      <c r="AJ30" s="117" t="s">
        <v>2833</v>
      </c>
      <c r="AK30" s="117" t="s">
        <v>2326</v>
      </c>
      <c r="AL30" s="115" t="s">
        <v>2834</v>
      </c>
      <c r="AM30" s="117" t="s">
        <v>2489</v>
      </c>
      <c r="AN30" s="117" t="s">
        <v>2326</v>
      </c>
      <c r="AO30" s="115" t="s">
        <v>2835</v>
      </c>
      <c r="AP30" s="117" t="s">
        <v>2607</v>
      </c>
      <c r="AQ30" s="117" t="s">
        <v>2326</v>
      </c>
      <c r="AR30" s="115" t="s">
        <v>2836</v>
      </c>
      <c r="AS30" s="117" t="s">
        <v>2790</v>
      </c>
      <c r="AT30" s="117" t="s">
        <v>2296</v>
      </c>
      <c r="AU30" s="115" t="s">
        <v>2837</v>
      </c>
      <c r="AV30" s="117" t="s">
        <v>2838</v>
      </c>
      <c r="AW30" s="117" t="s">
        <v>2296</v>
      </c>
      <c r="AX30" s="117" t="s">
        <v>2839</v>
      </c>
      <c r="AY30" s="117" t="s">
        <v>2552</v>
      </c>
    </row>
    <row r="31" s="117" customFormat="1">
      <c r="A31" s="128" t="s">
        <v>528</v>
      </c>
      <c r="B31" s="129" t="s">
        <v>730</v>
      </c>
      <c r="C31" s="118" t="s">
        <v>740</v>
      </c>
      <c r="D31" s="118"/>
      <c r="E31" s="105" t="s">
        <v>2759</v>
      </c>
      <c r="F31" s="105">
        <v>12</v>
      </c>
      <c r="G31" s="124" t="s">
        <v>2592</v>
      </c>
      <c r="H31" s="105" t="s">
        <v>2840</v>
      </c>
      <c r="I31" s="105" t="s">
        <v>2841</v>
      </c>
      <c r="J31" s="105" t="s">
        <v>2842</v>
      </c>
      <c r="K31" s="112" t="s">
        <v>2843</v>
      </c>
      <c r="L31" s="116" t="s">
        <v>2844</v>
      </c>
      <c r="M31" s="117" t="s">
        <v>2326</v>
      </c>
      <c r="N31" s="110" t="s">
        <v>2845</v>
      </c>
      <c r="O31" s="117" t="s">
        <v>2846</v>
      </c>
      <c r="P31" s="117" t="s">
        <v>2326</v>
      </c>
      <c r="Q31" s="110" t="s">
        <v>2847</v>
      </c>
      <c r="R31" s="117" t="s">
        <v>2848</v>
      </c>
      <c r="S31" s="117" t="s">
        <v>2573</v>
      </c>
      <c r="T31" s="110" t="s">
        <v>2849</v>
      </c>
      <c r="U31" s="117" t="s">
        <v>2850</v>
      </c>
      <c r="V31" s="117" t="s">
        <v>2573</v>
      </c>
      <c r="W31" s="115" t="s">
        <v>2851</v>
      </c>
      <c r="X31" s="117" t="s">
        <v>2852</v>
      </c>
      <c r="Y31" s="117" t="s">
        <v>2573</v>
      </c>
      <c r="Z31" s="110" t="s">
        <v>2853</v>
      </c>
      <c r="AA31" s="117" t="s">
        <v>2854</v>
      </c>
      <c r="AB31" s="119">
        <v>41654</v>
      </c>
      <c r="AC31" s="110" t="s">
        <v>2855</v>
      </c>
      <c r="AD31" s="117" t="s">
        <v>2856</v>
      </c>
      <c r="AE31" s="119">
        <v>41654</v>
      </c>
      <c r="AF31" s="115" t="s">
        <v>2857</v>
      </c>
      <c r="AG31" s="117" t="s">
        <v>2858</v>
      </c>
      <c r="AH31" s="117" t="s">
        <v>2573</v>
      </c>
    </row>
    <row r="32" s="117" customFormat="1">
      <c r="A32" s="128" t="s">
        <v>528</v>
      </c>
      <c r="B32" s="129" t="s">
        <v>651</v>
      </c>
      <c r="C32" s="118" t="s">
        <v>758</v>
      </c>
      <c r="D32" s="118"/>
      <c r="E32" s="137" t="s">
        <v>2592</v>
      </c>
      <c r="F32" s="137"/>
      <c r="G32" s="138"/>
      <c r="H32" s="137"/>
      <c r="I32" s="137"/>
      <c r="J32" s="137"/>
      <c r="K32" s="112" t="s">
        <v>2859</v>
      </c>
      <c r="L32" s="139"/>
      <c r="N32" s="105"/>
      <c r="O32" s="127"/>
      <c r="R32" s="127"/>
      <c r="T32" s="118"/>
      <c r="U32" s="127"/>
      <c r="Z32" s="118"/>
      <c r="AB32" s="118"/>
      <c r="AC32" s="118"/>
      <c r="AE32" s="118"/>
    </row>
    <row r="33">
      <c r="A33" s="128" t="s">
        <v>528</v>
      </c>
      <c r="B33" s="129" t="s">
        <v>651</v>
      </c>
      <c r="C33" s="118" t="s">
        <v>776</v>
      </c>
      <c r="D33" s="118"/>
      <c r="E33" s="128" t="s">
        <v>2759</v>
      </c>
      <c r="F33" s="128">
        <v>12</v>
      </c>
      <c r="G33" s="140" t="s">
        <v>2592</v>
      </c>
      <c r="H33" s="128" t="s">
        <v>2840</v>
      </c>
      <c r="I33" s="128" t="s">
        <v>2860</v>
      </c>
      <c r="J33" s="128" t="s">
        <v>2592</v>
      </c>
      <c r="K33" s="112" t="s">
        <v>2861</v>
      </c>
      <c r="L33" s="116" t="s">
        <v>2633</v>
      </c>
      <c r="O33" s="116"/>
      <c r="R33" s="116"/>
      <c r="T33" s="118"/>
      <c r="V33" s="116"/>
      <c r="W33" s="117"/>
      <c r="X33" s="139"/>
      <c r="Y33" s="117"/>
      <c r="Z33" s="118"/>
      <c r="AA33" s="139"/>
      <c r="AB33" s="118"/>
      <c r="AC33" s="118"/>
      <c r="AD33" s="139"/>
      <c r="AE33" s="118"/>
      <c r="AF33" s="116"/>
      <c r="AG33" s="116"/>
      <c r="AH33" s="116"/>
    </row>
    <row r="34">
      <c r="A34" s="128" t="s">
        <v>528</v>
      </c>
      <c r="B34" s="118" t="s">
        <v>1056</v>
      </c>
      <c r="C34" s="118" t="s">
        <v>812</v>
      </c>
      <c r="D34" s="118"/>
      <c r="E34" s="118" t="s">
        <v>547</v>
      </c>
      <c r="F34" s="118">
        <v>12</v>
      </c>
      <c r="G34" s="118" t="s">
        <v>2286</v>
      </c>
      <c r="H34" s="118" t="s">
        <v>2862</v>
      </c>
      <c r="I34" s="118" t="s">
        <v>2863</v>
      </c>
      <c r="J34" s="118" t="s">
        <v>2864</v>
      </c>
      <c r="K34" s="112" t="s">
        <v>2865</v>
      </c>
      <c r="L34" s="118">
        <v>567</v>
      </c>
      <c r="M34" s="117" t="s">
        <v>2326</v>
      </c>
      <c r="N34" s="110" t="s">
        <v>2866</v>
      </c>
      <c r="O34" s="118">
        <v>1043</v>
      </c>
      <c r="P34" s="117" t="s">
        <v>2573</v>
      </c>
      <c r="Q34" s="110" t="s">
        <v>2867</v>
      </c>
      <c r="R34" s="118">
        <v>908</v>
      </c>
      <c r="S34" s="117" t="s">
        <v>2573</v>
      </c>
      <c r="T34" s="110" t="s">
        <v>2868</v>
      </c>
      <c r="U34" s="118">
        <v>1015</v>
      </c>
      <c r="V34" s="119">
        <v>41654</v>
      </c>
      <c r="W34" s="115" t="s">
        <v>2869</v>
      </c>
      <c r="X34" s="118">
        <v>977</v>
      </c>
      <c r="Y34" s="117" t="s">
        <v>2573</v>
      </c>
      <c r="Z34" s="110" t="s">
        <v>2870</v>
      </c>
      <c r="AA34" s="118">
        <v>592</v>
      </c>
      <c r="AB34" s="119">
        <v>41654</v>
      </c>
      <c r="AC34" s="110" t="s">
        <v>2871</v>
      </c>
      <c r="AD34" s="118">
        <v>579</v>
      </c>
      <c r="AE34" s="118"/>
      <c r="AF34" s="110" t="s">
        <v>2872</v>
      </c>
      <c r="AG34" s="118">
        <v>579</v>
      </c>
      <c r="AH34" s="118"/>
      <c r="AI34" s="118" t="s">
        <v>2873</v>
      </c>
      <c r="AJ34" s="118">
        <v>966</v>
      </c>
      <c r="AK34" s="118" t="s">
        <v>2592</v>
      </c>
      <c r="AL34" s="118"/>
      <c r="AM34" s="118"/>
      <c r="AN34" s="118"/>
      <c r="AO34" s="118"/>
      <c r="AP34" s="118"/>
      <c r="AQ34" s="118"/>
      <c r="AR34" s="118"/>
      <c r="AS34" s="118"/>
      <c r="AT34" s="118"/>
      <c r="AU34" s="118"/>
      <c r="AV34" s="118"/>
      <c r="AW34" s="118"/>
      <c r="AX34" s="118"/>
      <c r="AY34" s="118"/>
      <c r="AZ34" s="118"/>
      <c r="BA34" s="118"/>
      <c r="BB34" s="118"/>
      <c r="BC34" s="118"/>
      <c r="BD34" s="118"/>
      <c r="BE34" s="118"/>
      <c r="BF34" s="118"/>
      <c r="BG34" s="118"/>
      <c r="BH34" s="118"/>
      <c r="BI34" s="118"/>
      <c r="BJ34" s="118"/>
      <c r="BK34" s="118"/>
      <c r="BL34" s="118"/>
      <c r="BM34" s="118"/>
      <c r="BN34" s="118"/>
      <c r="BO34" s="118"/>
      <c r="BP34" s="118"/>
      <c r="BQ34" s="118"/>
      <c r="BR34" s="118"/>
      <c r="BS34" s="118"/>
      <c r="BT34" s="118"/>
      <c r="BU34" s="118"/>
      <c r="BV34" s="118"/>
      <c r="BW34" s="118"/>
      <c r="BX34" s="118"/>
    </row>
    <row r="35">
      <c r="A35" s="128" t="s">
        <v>528</v>
      </c>
      <c r="B35" s="118" t="s">
        <v>651</v>
      </c>
      <c r="C35" s="129" t="s">
        <v>831</v>
      </c>
      <c r="D35" s="129"/>
      <c r="E35" s="128" t="s">
        <v>2759</v>
      </c>
      <c r="F35" s="128">
        <v>9</v>
      </c>
      <c r="G35" s="140" t="s">
        <v>2592</v>
      </c>
      <c r="H35" s="128" t="s">
        <v>2592</v>
      </c>
      <c r="I35" s="128" t="s">
        <v>2874</v>
      </c>
      <c r="J35" s="128" t="s">
        <v>2689</v>
      </c>
      <c r="K35" s="112" t="s">
        <v>2875</v>
      </c>
      <c r="L35" s="118">
        <v>838</v>
      </c>
      <c r="M35" s="117" t="s">
        <v>2876</v>
      </c>
      <c r="W35" s="117"/>
      <c r="X35" s="139"/>
      <c r="Y35" s="117"/>
      <c r="Z35" s="139"/>
      <c r="AA35" s="139"/>
      <c r="AB35" s="139"/>
      <c r="AC35" s="139"/>
      <c r="AD35" s="139"/>
      <c r="AE35" s="139"/>
      <c r="AF35" s="116"/>
      <c r="AG35" s="116"/>
      <c r="AH35" s="116"/>
    </row>
    <row r="36">
      <c r="A36" s="128" t="s">
        <v>528</v>
      </c>
      <c r="B36" s="118" t="s">
        <v>841</v>
      </c>
      <c r="C36" s="105" t="s">
        <v>842</v>
      </c>
      <c r="E36" s="118" t="s">
        <v>2285</v>
      </c>
      <c r="F36" s="105">
        <v>13</v>
      </c>
      <c r="H36" s="124"/>
      <c r="I36" s="129"/>
      <c r="K36" s="110" t="s">
        <v>2877</v>
      </c>
      <c r="L36" s="105">
        <v>587</v>
      </c>
      <c r="N36" s="110" t="s">
        <v>2878</v>
      </c>
      <c r="O36" s="117" t="s">
        <v>2721</v>
      </c>
      <c r="Q36" s="110" t="s">
        <v>2879</v>
      </c>
      <c r="R36" s="117" t="s">
        <v>2880</v>
      </c>
      <c r="S36" s="117" t="s">
        <v>915</v>
      </c>
      <c r="T36" s="105" t="s">
        <v>2881</v>
      </c>
      <c r="U36" s="117" t="s">
        <v>2882</v>
      </c>
      <c r="V36" s="117" t="s">
        <v>2883</v>
      </c>
      <c r="W36" s="117"/>
      <c r="X36" s="117"/>
      <c r="Y36" s="117"/>
      <c r="Z36" s="117"/>
      <c r="AA36" s="117"/>
      <c r="AB36" s="117"/>
      <c r="AC36" s="117"/>
      <c r="AD36" s="117"/>
      <c r="AE36" s="117"/>
      <c r="AF36" s="117"/>
      <c r="AG36" s="117"/>
      <c r="AH36" s="117"/>
    </row>
    <row r="37">
      <c r="A37" s="105" t="s">
        <v>528</v>
      </c>
      <c r="B37" s="105" t="s">
        <v>896</v>
      </c>
      <c r="C37" s="105" t="s">
        <v>897</v>
      </c>
      <c r="E37" s="105" t="s">
        <v>2759</v>
      </c>
      <c r="F37" s="105">
        <v>11</v>
      </c>
      <c r="G37" s="124" t="s">
        <v>2332</v>
      </c>
      <c r="H37" s="105" t="s">
        <v>2840</v>
      </c>
      <c r="I37" s="105" t="s">
        <v>2884</v>
      </c>
      <c r="J37" s="105" t="s">
        <v>2885</v>
      </c>
      <c r="K37" s="110" t="s">
        <v>2886</v>
      </c>
      <c r="L37" s="117" t="s">
        <v>2887</v>
      </c>
      <c r="N37" s="110" t="s">
        <v>2888</v>
      </c>
      <c r="O37" s="117" t="s">
        <v>2889</v>
      </c>
      <c r="P37" s="117" t="s">
        <v>2296</v>
      </c>
      <c r="S37" s="111"/>
      <c r="V37" s="111"/>
      <c r="W37" s="117"/>
      <c r="X37" s="117"/>
      <c r="Y37" s="117"/>
      <c r="Z37" s="117"/>
      <c r="AA37" s="117"/>
      <c r="AB37" s="117"/>
      <c r="AC37" s="117"/>
      <c r="AD37" s="117"/>
      <c r="AE37" s="117"/>
      <c r="AF37" s="117"/>
      <c r="AG37" s="117"/>
      <c r="AH37" s="117"/>
    </row>
    <row r="38">
      <c r="A38" s="105" t="s">
        <v>528</v>
      </c>
      <c r="B38" s="105" t="s">
        <v>901</v>
      </c>
      <c r="C38" s="105" t="s">
        <v>902</v>
      </c>
      <c r="E38" s="105" t="s">
        <v>2759</v>
      </c>
      <c r="F38" s="105">
        <v>11</v>
      </c>
      <c r="G38" s="124" t="s">
        <v>2332</v>
      </c>
      <c r="H38" s="105" t="s">
        <v>2840</v>
      </c>
      <c r="I38" s="105" t="s">
        <v>2890</v>
      </c>
      <c r="J38" s="105" t="s">
        <v>2891</v>
      </c>
      <c r="K38" s="110" t="s">
        <v>2892</v>
      </c>
      <c r="L38" s="117" t="s">
        <v>2893</v>
      </c>
      <c r="N38" s="110" t="s">
        <v>2894</v>
      </c>
      <c r="O38" s="117" t="s">
        <v>2895</v>
      </c>
      <c r="P38" s="117" t="s">
        <v>2896</v>
      </c>
      <c r="Q38" s="110" t="s">
        <v>2897</v>
      </c>
      <c r="R38" s="117" t="s">
        <v>2898</v>
      </c>
      <c r="S38" s="117" t="s">
        <v>2899</v>
      </c>
      <c r="T38" s="110" t="s">
        <v>2900</v>
      </c>
      <c r="U38" s="117" t="s">
        <v>2901</v>
      </c>
      <c r="V38" s="117" t="s">
        <v>2896</v>
      </c>
      <c r="W38" s="115" t="s">
        <v>2902</v>
      </c>
      <c r="X38" s="117" t="s">
        <v>2903</v>
      </c>
      <c r="Y38" s="117" t="s">
        <v>2896</v>
      </c>
      <c r="Z38" s="115" t="s">
        <v>2904</v>
      </c>
      <c r="AA38" s="117" t="s">
        <v>2905</v>
      </c>
      <c r="AB38" s="117" t="s">
        <v>2896</v>
      </c>
      <c r="AC38" s="115" t="s">
        <v>2906</v>
      </c>
      <c r="AD38" s="117" t="s">
        <v>2907</v>
      </c>
      <c r="AE38" s="117" t="s">
        <v>2896</v>
      </c>
      <c r="AF38" s="115" t="s">
        <v>2908</v>
      </c>
      <c r="AG38" s="117" t="s">
        <v>2901</v>
      </c>
      <c r="AH38" s="117" t="s">
        <v>2896</v>
      </c>
      <c r="AI38" s="110" t="s">
        <v>2909</v>
      </c>
      <c r="AJ38" s="105">
        <v>417</v>
      </c>
      <c r="AK38" s="111">
        <v>41675</v>
      </c>
      <c r="AL38" s="110" t="s">
        <v>2910</v>
      </c>
      <c r="AM38" s="105">
        <v>754</v>
      </c>
      <c r="AN38" s="111">
        <v>41739</v>
      </c>
    </row>
    <row r="39">
      <c r="A39" s="105" t="s">
        <v>528</v>
      </c>
      <c r="B39" s="105" t="s">
        <v>1008</v>
      </c>
      <c r="C39" s="105" t="s">
        <v>926</v>
      </c>
      <c r="E39" s="105" t="s">
        <v>2285</v>
      </c>
      <c r="F39" s="105">
        <v>11</v>
      </c>
      <c r="G39" s="124" t="s">
        <v>2592</v>
      </c>
      <c r="H39" s="105" t="s">
        <v>2592</v>
      </c>
      <c r="I39" s="105" t="s">
        <v>2911</v>
      </c>
      <c r="J39" s="105" t="s">
        <v>2912</v>
      </c>
      <c r="K39" s="110" t="s">
        <v>2913</v>
      </c>
      <c r="L39" s="117" t="s">
        <v>2914</v>
      </c>
      <c r="M39" s="117" t="s">
        <v>2915</v>
      </c>
      <c r="N39" s="110" t="s">
        <v>2916</v>
      </c>
      <c r="O39" s="117" t="s">
        <v>2917</v>
      </c>
      <c r="P39" s="117" t="s">
        <v>938</v>
      </c>
      <c r="Q39" s="110" t="s">
        <v>2918</v>
      </c>
      <c r="R39" s="117" t="s">
        <v>2917</v>
      </c>
      <c r="S39" s="117" t="s">
        <v>938</v>
      </c>
      <c r="T39" s="110" t="s">
        <v>2919</v>
      </c>
      <c r="U39" s="117" t="s">
        <v>2521</v>
      </c>
      <c r="V39" s="117" t="s">
        <v>938</v>
      </c>
      <c r="W39" s="115" t="s">
        <v>2920</v>
      </c>
      <c r="X39" s="117" t="s">
        <v>2550</v>
      </c>
      <c r="Y39" s="117"/>
      <c r="Z39" s="115" t="s">
        <v>2921</v>
      </c>
      <c r="AA39" s="117" t="s">
        <v>2922</v>
      </c>
      <c r="AB39" s="117" t="s">
        <v>998</v>
      </c>
      <c r="AC39" s="115" t="s">
        <v>2923</v>
      </c>
      <c r="AD39" s="117" t="s">
        <v>2924</v>
      </c>
      <c r="AE39" s="117" t="s">
        <v>2925</v>
      </c>
      <c r="AF39" s="117"/>
      <c r="AG39" s="117"/>
      <c r="AH39" s="117"/>
    </row>
    <row r="40">
      <c r="A40" s="105" t="s">
        <v>528</v>
      </c>
      <c r="B40" s="105" t="s">
        <v>944</v>
      </c>
      <c r="C40" s="105" t="s">
        <v>945</v>
      </c>
      <c r="E40" s="105" t="s">
        <v>2759</v>
      </c>
      <c r="F40" s="105">
        <v>10</v>
      </c>
      <c r="G40" s="124" t="s">
        <v>2592</v>
      </c>
      <c r="H40" s="105" t="s">
        <v>2592</v>
      </c>
      <c r="I40" s="105" t="s">
        <v>2926</v>
      </c>
      <c r="J40" s="105" t="s">
        <v>2927</v>
      </c>
      <c r="K40" s="110" t="s">
        <v>2928</v>
      </c>
      <c r="L40" s="117" t="s">
        <v>2929</v>
      </c>
      <c r="N40" s="110" t="s">
        <v>2930</v>
      </c>
      <c r="O40" s="117" t="s">
        <v>2931</v>
      </c>
      <c r="W40" s="117"/>
      <c r="X40" s="117"/>
      <c r="Y40" s="117"/>
      <c r="Z40" s="117"/>
      <c r="AA40" s="117"/>
      <c r="AB40" s="117"/>
      <c r="AC40" s="117"/>
      <c r="AD40" s="117"/>
      <c r="AE40" s="117"/>
      <c r="AF40" s="117"/>
      <c r="AG40" s="117"/>
      <c r="AH40" s="117"/>
    </row>
    <row r="41">
      <c r="A41" s="105" t="s">
        <v>528</v>
      </c>
      <c r="B41" s="105" t="s">
        <v>1031</v>
      </c>
      <c r="C41" s="128" t="s">
        <v>956</v>
      </c>
      <c r="D41" s="128"/>
      <c r="E41" s="105" t="s">
        <v>2649</v>
      </c>
      <c r="F41" s="105">
        <v>8</v>
      </c>
      <c r="G41" s="124" t="s">
        <v>2592</v>
      </c>
      <c r="H41" s="105" t="s">
        <v>2592</v>
      </c>
      <c r="J41" s="105" t="s">
        <v>2932</v>
      </c>
      <c r="K41" s="112" t="s">
        <v>2933</v>
      </c>
      <c r="L41" s="128">
        <v>1163</v>
      </c>
      <c r="N41" s="110" t="s">
        <v>2934</v>
      </c>
      <c r="O41" s="117" t="s">
        <v>2935</v>
      </c>
      <c r="P41" s="117" t="s">
        <v>2936</v>
      </c>
      <c r="Q41" s="110" t="s">
        <v>2937</v>
      </c>
      <c r="R41" s="117" t="s">
        <v>2938</v>
      </c>
      <c r="S41" s="117" t="s">
        <v>2936</v>
      </c>
      <c r="W41" s="117"/>
      <c r="X41" s="117"/>
      <c r="Y41" s="117"/>
      <c r="Z41" s="117"/>
      <c r="AA41" s="117"/>
      <c r="AB41" s="117"/>
      <c r="AC41" s="117"/>
      <c r="AD41" s="117"/>
      <c r="AE41" s="117"/>
      <c r="AF41" s="117"/>
      <c r="AG41" s="117"/>
      <c r="AH41" s="117"/>
    </row>
    <row r="42">
      <c r="A42" s="105" t="s">
        <v>528</v>
      </c>
      <c r="B42" s="105" t="s">
        <v>959</v>
      </c>
      <c r="C42" s="105" t="s">
        <v>960</v>
      </c>
      <c r="E42" s="105" t="s">
        <v>547</v>
      </c>
      <c r="K42" s="110" t="s">
        <v>2939</v>
      </c>
      <c r="L42" s="105">
        <v>626</v>
      </c>
      <c r="W42" s="117"/>
      <c r="X42" s="117"/>
      <c r="Y42" s="117"/>
      <c r="Z42" s="117"/>
      <c r="AA42" s="117"/>
      <c r="AB42" s="117"/>
      <c r="AC42" s="117"/>
      <c r="AD42" s="117"/>
      <c r="AE42" s="117"/>
      <c r="AF42" s="117"/>
      <c r="AG42" s="117"/>
      <c r="AH42" s="117"/>
    </row>
    <row r="43">
      <c r="A43" s="105" t="s">
        <v>528</v>
      </c>
      <c r="B43" s="105" t="s">
        <v>965</v>
      </c>
      <c r="C43" s="128" t="s">
        <v>960</v>
      </c>
      <c r="D43" s="128"/>
      <c r="E43" s="105" t="s">
        <v>2759</v>
      </c>
      <c r="F43" s="105">
        <v>13</v>
      </c>
      <c r="K43" s="112" t="s">
        <v>2940</v>
      </c>
      <c r="L43" s="128">
        <v>773</v>
      </c>
      <c r="W43" s="117"/>
      <c r="X43" s="117"/>
      <c r="Y43" s="117"/>
      <c r="Z43" s="117"/>
      <c r="AA43" s="117"/>
      <c r="AB43" s="117"/>
      <c r="AC43" s="117"/>
      <c r="AD43" s="117"/>
      <c r="AE43" s="117"/>
      <c r="AF43" s="117"/>
      <c r="AG43" s="117"/>
      <c r="AH43" s="117"/>
    </row>
    <row r="44">
      <c r="A44" s="105" t="s">
        <v>528</v>
      </c>
      <c r="B44" s="105" t="s">
        <v>967</v>
      </c>
      <c r="C44" s="105" t="s">
        <v>960</v>
      </c>
      <c r="E44" s="105" t="s">
        <v>968</v>
      </c>
      <c r="F44" s="105">
        <v>12</v>
      </c>
      <c r="G44" s="124" t="s">
        <v>2941</v>
      </c>
      <c r="K44" s="110" t="s">
        <v>2942</v>
      </c>
      <c r="L44" s="105">
        <v>1074</v>
      </c>
      <c r="M44" s="117" t="s">
        <v>2943</v>
      </c>
      <c r="W44" s="117"/>
      <c r="X44" s="117"/>
      <c r="Y44" s="117"/>
      <c r="Z44" s="117"/>
      <c r="AA44" s="117"/>
      <c r="AB44" s="117"/>
      <c r="AC44" s="117"/>
      <c r="AD44" s="117"/>
      <c r="AE44" s="117"/>
      <c r="AF44" s="117"/>
      <c r="AG44" s="117"/>
      <c r="AH44" s="117"/>
    </row>
    <row r="45">
      <c r="A45" s="105" t="s">
        <v>528</v>
      </c>
      <c r="B45" s="105" t="s">
        <v>975</v>
      </c>
      <c r="C45" s="128" t="s">
        <v>960</v>
      </c>
      <c r="D45" s="128"/>
      <c r="E45" s="105" t="s">
        <v>587</v>
      </c>
      <c r="F45" s="105">
        <v>10</v>
      </c>
      <c r="G45" s="124" t="s">
        <v>2689</v>
      </c>
      <c r="H45" s="105" t="s">
        <v>2689</v>
      </c>
      <c r="I45" s="105" t="s">
        <v>2689</v>
      </c>
      <c r="J45" s="105" t="s">
        <v>2689</v>
      </c>
      <c r="K45" s="112" t="s">
        <v>2944</v>
      </c>
      <c r="L45" s="128">
        <v>480</v>
      </c>
      <c r="M45" s="117" t="s">
        <v>2943</v>
      </c>
      <c r="W45" s="117"/>
      <c r="X45" s="117"/>
      <c r="Y45" s="117"/>
      <c r="Z45" s="117"/>
      <c r="AA45" s="117"/>
      <c r="AB45" s="117"/>
      <c r="AC45" s="117"/>
      <c r="AD45" s="117"/>
      <c r="AE45" s="117"/>
      <c r="AF45" s="117"/>
      <c r="AG45" s="117"/>
      <c r="AH45" s="117"/>
    </row>
    <row r="46">
      <c r="A46" s="105" t="s">
        <v>528</v>
      </c>
      <c r="B46" s="105" t="s">
        <v>977</v>
      </c>
      <c r="C46" s="105" t="s">
        <v>960</v>
      </c>
      <c r="E46" s="105" t="s">
        <v>605</v>
      </c>
      <c r="F46" s="105">
        <v>11</v>
      </c>
      <c r="G46" s="124" t="s">
        <v>2941</v>
      </c>
      <c r="H46" s="105" t="s">
        <v>2689</v>
      </c>
      <c r="I46" s="105" t="s">
        <v>2689</v>
      </c>
      <c r="J46" s="105" t="s">
        <v>2689</v>
      </c>
      <c r="K46" s="110" t="s">
        <v>2945</v>
      </c>
      <c r="L46" s="105">
        <v>1426</v>
      </c>
      <c r="M46" s="117" t="s">
        <v>2943</v>
      </c>
      <c r="N46" s="110" t="s">
        <v>2946</v>
      </c>
      <c r="O46" s="117" t="s">
        <v>2947</v>
      </c>
      <c r="P46" s="117" t="s">
        <v>2948</v>
      </c>
      <c r="W46" s="117"/>
      <c r="X46" s="117"/>
      <c r="Y46" s="117"/>
      <c r="Z46" s="117"/>
      <c r="AA46" s="117"/>
      <c r="AB46" s="117"/>
      <c r="AC46" s="117"/>
      <c r="AD46" s="117"/>
      <c r="AE46" s="117"/>
      <c r="AF46" s="117"/>
      <c r="AG46" s="117"/>
      <c r="AH46" s="117"/>
    </row>
    <row r="47">
      <c r="A47" s="105" t="s">
        <v>528</v>
      </c>
      <c r="B47" s="105" t="s">
        <v>980</v>
      </c>
      <c r="C47" s="128" t="s">
        <v>960</v>
      </c>
      <c r="D47" s="128"/>
      <c r="E47" s="105" t="s">
        <v>587</v>
      </c>
      <c r="F47" s="105">
        <v>10</v>
      </c>
      <c r="G47" s="124" t="s">
        <v>2689</v>
      </c>
      <c r="H47" s="105" t="s">
        <v>2689</v>
      </c>
      <c r="I47" s="105" t="s">
        <v>2689</v>
      </c>
      <c r="J47" s="105" t="s">
        <v>2689</v>
      </c>
      <c r="K47" s="112" t="s">
        <v>2949</v>
      </c>
      <c r="L47" s="128">
        <v>637</v>
      </c>
      <c r="M47" s="117" t="s">
        <v>2943</v>
      </c>
      <c r="W47" s="117"/>
      <c r="X47" s="117"/>
      <c r="Y47" s="117"/>
      <c r="Z47" s="117"/>
      <c r="AA47" s="117"/>
      <c r="AB47" s="117"/>
      <c r="AC47" s="117"/>
      <c r="AD47" s="117"/>
      <c r="AE47" s="117"/>
      <c r="AF47" s="117"/>
      <c r="AG47" s="117"/>
      <c r="AH47" s="117"/>
    </row>
    <row r="48">
      <c r="A48" s="105" t="s">
        <v>528</v>
      </c>
      <c r="B48" s="105" t="s">
        <v>984</v>
      </c>
      <c r="C48" s="105" t="s">
        <v>960</v>
      </c>
      <c r="E48" s="105" t="s">
        <v>605</v>
      </c>
      <c r="F48" s="105">
        <v>12</v>
      </c>
      <c r="G48" s="124" t="s">
        <v>2689</v>
      </c>
      <c r="H48" s="105" t="s">
        <v>2689</v>
      </c>
      <c r="I48" s="105" t="s">
        <v>2689</v>
      </c>
      <c r="J48" s="105" t="s">
        <v>2689</v>
      </c>
      <c r="K48" s="110" t="s">
        <v>2950</v>
      </c>
      <c r="L48" s="105">
        <v>768</v>
      </c>
      <c r="M48" s="117" t="s">
        <v>2943</v>
      </c>
      <c r="N48" s="110" t="s">
        <v>2951</v>
      </c>
      <c r="O48" s="117" t="s">
        <v>2952</v>
      </c>
      <c r="P48" s="117" t="s">
        <v>2953</v>
      </c>
      <c r="W48" s="117"/>
      <c r="X48" s="117"/>
      <c r="Y48" s="117"/>
      <c r="Z48" s="117"/>
      <c r="AA48" s="117"/>
      <c r="AB48" s="117"/>
      <c r="AC48" s="117"/>
      <c r="AD48" s="117"/>
      <c r="AE48" s="117"/>
      <c r="AF48" s="117"/>
      <c r="AG48" s="117"/>
      <c r="AH48" s="117"/>
    </row>
    <row r="49">
      <c r="A49" s="105" t="s">
        <v>528</v>
      </c>
      <c r="B49" s="105" t="s">
        <v>986</v>
      </c>
      <c r="C49" s="128" t="s">
        <v>960</v>
      </c>
      <c r="D49" s="128"/>
      <c r="E49" s="105" t="s">
        <v>547</v>
      </c>
      <c r="F49" s="105">
        <v>8</v>
      </c>
      <c r="G49" s="124" t="s">
        <v>2689</v>
      </c>
      <c r="H49" s="105" t="s">
        <v>2689</v>
      </c>
      <c r="I49" s="105" t="s">
        <v>2689</v>
      </c>
      <c r="J49" s="105" t="s">
        <v>2689</v>
      </c>
      <c r="K49" s="112" t="s">
        <v>2954</v>
      </c>
      <c r="L49" s="128">
        <v>364</v>
      </c>
      <c r="M49" s="117" t="s">
        <v>2955</v>
      </c>
      <c r="W49" s="117"/>
      <c r="X49" s="117"/>
      <c r="Y49" s="117"/>
      <c r="Z49" s="117"/>
      <c r="AA49" s="117"/>
      <c r="AB49" s="117"/>
      <c r="AC49" s="117"/>
      <c r="AD49" s="117"/>
      <c r="AE49" s="117"/>
      <c r="AF49" s="117"/>
      <c r="AG49" s="117"/>
      <c r="AH49" s="117"/>
    </row>
    <row r="50">
      <c r="A50" s="105" t="s">
        <v>528</v>
      </c>
      <c r="B50" s="105" t="s">
        <v>991</v>
      </c>
      <c r="C50" s="105" t="s">
        <v>960</v>
      </c>
      <c r="E50" s="105" t="s">
        <v>972</v>
      </c>
      <c r="F50" s="105">
        <v>10</v>
      </c>
      <c r="G50" s="124" t="s">
        <v>2689</v>
      </c>
      <c r="H50" s="105" t="s">
        <v>2689</v>
      </c>
      <c r="I50" s="105" t="s">
        <v>2689</v>
      </c>
      <c r="J50" s="105" t="s">
        <v>2689</v>
      </c>
      <c r="K50" s="110" t="s">
        <v>2956</v>
      </c>
      <c r="L50" s="105">
        <v>430</v>
      </c>
      <c r="W50" s="117"/>
      <c r="X50" s="117"/>
      <c r="Y50" s="117"/>
      <c r="Z50" s="117"/>
      <c r="AA50" s="117"/>
      <c r="AB50" s="117"/>
      <c r="AC50" s="117"/>
      <c r="AD50" s="117"/>
      <c r="AE50" s="117"/>
      <c r="AF50" s="117"/>
      <c r="AG50" s="117"/>
      <c r="AH50" s="117"/>
    </row>
    <row r="51">
      <c r="A51" s="137" t="s">
        <v>528</v>
      </c>
      <c r="B51" s="105" t="s">
        <v>994</v>
      </c>
      <c r="C51" s="128" t="s">
        <v>960</v>
      </c>
      <c r="D51" s="128"/>
      <c r="E51" s="137" t="s">
        <v>2649</v>
      </c>
      <c r="F51" s="137">
        <v>13</v>
      </c>
      <c r="G51" s="138" t="s">
        <v>2689</v>
      </c>
      <c r="H51" s="137" t="s">
        <v>2689</v>
      </c>
      <c r="I51" s="137" t="s">
        <v>2689</v>
      </c>
      <c r="J51" s="137" t="s">
        <v>2689</v>
      </c>
      <c r="K51" s="112" t="s">
        <v>2957</v>
      </c>
      <c r="L51" s="128"/>
      <c r="M51" s="127"/>
      <c r="N51" s="137"/>
      <c r="O51" s="127"/>
      <c r="P51" s="127"/>
      <c r="Q51" s="137"/>
      <c r="R51" s="127"/>
      <c r="S51" s="127"/>
      <c r="T51" s="137"/>
      <c r="U51" s="127"/>
      <c r="V51" s="127"/>
      <c r="W51" s="127"/>
      <c r="X51" s="127"/>
      <c r="Y51" s="127"/>
      <c r="Z51" s="127"/>
      <c r="AA51" s="127"/>
      <c r="AB51" s="127"/>
      <c r="AC51" s="127"/>
      <c r="AD51" s="127"/>
      <c r="AE51" s="127"/>
      <c r="AF51" s="127"/>
      <c r="AG51" s="127"/>
      <c r="AH51" s="127"/>
    </row>
    <row r="52">
      <c r="A52" s="105" t="s">
        <v>528</v>
      </c>
      <c r="B52" s="105" t="s">
        <v>997</v>
      </c>
      <c r="C52" s="105" t="s">
        <v>960</v>
      </c>
      <c r="E52" s="105" t="s">
        <v>587</v>
      </c>
      <c r="F52" s="105">
        <v>11</v>
      </c>
      <c r="G52" s="124" t="s">
        <v>2689</v>
      </c>
      <c r="H52" s="105" t="s">
        <v>2689</v>
      </c>
      <c r="I52" s="105" t="s">
        <v>2689</v>
      </c>
      <c r="J52" s="105" t="s">
        <v>2689</v>
      </c>
      <c r="K52" s="110" t="s">
        <v>2958</v>
      </c>
      <c r="L52" s="117" t="s">
        <v>2959</v>
      </c>
    </row>
    <row r="53">
      <c r="A53" s="105" t="s">
        <v>528</v>
      </c>
      <c r="B53" s="105" t="s">
        <v>1000</v>
      </c>
      <c r="C53" s="105" t="s">
        <v>960</v>
      </c>
      <c r="E53" s="105" t="s">
        <v>968</v>
      </c>
      <c r="F53" s="105">
        <v>12</v>
      </c>
      <c r="G53" s="124" t="s">
        <v>2689</v>
      </c>
      <c r="H53" s="105" t="s">
        <v>2689</v>
      </c>
      <c r="I53" s="105" t="s">
        <v>2689</v>
      </c>
      <c r="J53" s="105" t="s">
        <v>2960</v>
      </c>
      <c r="K53" s="110" t="s">
        <v>2961</v>
      </c>
    </row>
    <row r="54">
      <c r="A54" s="105" t="s">
        <v>528</v>
      </c>
      <c r="B54" s="105" t="s">
        <v>2962</v>
      </c>
      <c r="C54" s="105" t="s">
        <v>960</v>
      </c>
      <c r="E54" s="105" t="s">
        <v>972</v>
      </c>
      <c r="F54" s="105">
        <v>11</v>
      </c>
      <c r="G54" s="124" t="s">
        <v>2689</v>
      </c>
      <c r="H54" s="105" t="s">
        <v>2689</v>
      </c>
      <c r="I54" s="105" t="s">
        <v>2689</v>
      </c>
      <c r="J54" s="105" t="s">
        <v>2689</v>
      </c>
      <c r="K54" s="110" t="s">
        <v>2963</v>
      </c>
      <c r="N54" s="110" t="s">
        <v>2964</v>
      </c>
      <c r="O54" s="117" t="s">
        <v>2965</v>
      </c>
      <c r="P54" s="117" t="s">
        <v>2953</v>
      </c>
    </row>
    <row r="55">
      <c r="A55" s="105" t="s">
        <v>528</v>
      </c>
      <c r="B55" s="105" t="s">
        <v>1006</v>
      </c>
      <c r="C55" s="105" t="s">
        <v>960</v>
      </c>
      <c r="E55" s="105" t="s">
        <v>547</v>
      </c>
      <c r="F55" s="105">
        <v>11</v>
      </c>
      <c r="G55" s="124" t="s">
        <v>2689</v>
      </c>
      <c r="H55" s="105" t="s">
        <v>2689</v>
      </c>
      <c r="I55" s="105" t="s">
        <v>2689</v>
      </c>
      <c r="J55" s="105" t="s">
        <v>2689</v>
      </c>
      <c r="K55" s="110" t="s">
        <v>2966</v>
      </c>
    </row>
    <row r="56">
      <c r="A56" s="105" t="s">
        <v>528</v>
      </c>
      <c r="B56" s="105" t="s">
        <v>1014</v>
      </c>
      <c r="C56" s="105" t="s">
        <v>2967</v>
      </c>
      <c r="E56" s="105" t="s">
        <v>2285</v>
      </c>
      <c r="F56" s="105">
        <v>11</v>
      </c>
      <c r="G56" s="124" t="s">
        <v>2689</v>
      </c>
      <c r="H56" s="105" t="s">
        <v>2689</v>
      </c>
      <c r="I56" s="105" t="s">
        <v>2968</v>
      </c>
      <c r="J56" s="105" t="s">
        <v>2969</v>
      </c>
      <c r="K56" s="110" t="s">
        <v>2970</v>
      </c>
      <c r="L56" s="117" t="s">
        <v>2971</v>
      </c>
      <c r="N56" s="110" t="s">
        <v>2972</v>
      </c>
      <c r="O56" s="117" t="s">
        <v>2973</v>
      </c>
      <c r="P56" s="117" t="s">
        <v>1044</v>
      </c>
    </row>
    <row r="57">
      <c r="A57" s="105" t="s">
        <v>528</v>
      </c>
      <c r="B57" s="105" t="s">
        <v>651</v>
      </c>
      <c r="C57" s="105" t="s">
        <v>1089</v>
      </c>
      <c r="E57" s="105" t="s">
        <v>2285</v>
      </c>
      <c r="F57" s="105">
        <v>12</v>
      </c>
      <c r="G57" s="124" t="s">
        <v>2689</v>
      </c>
      <c r="H57" s="105" t="s">
        <v>2974</v>
      </c>
      <c r="I57" s="105" t="s">
        <v>2975</v>
      </c>
      <c r="J57" s="105" t="s">
        <v>2976</v>
      </c>
      <c r="K57" s="105" t="s">
        <v>2977</v>
      </c>
      <c r="L57" s="117" t="s">
        <v>2978</v>
      </c>
    </row>
    <row r="58">
      <c r="A58" s="105" t="s">
        <v>528</v>
      </c>
      <c r="B58" s="105" t="s">
        <v>1098</v>
      </c>
      <c r="C58" s="105" t="s">
        <v>1099</v>
      </c>
      <c r="E58" s="105" t="s">
        <v>605</v>
      </c>
      <c r="F58" s="105">
        <v>12</v>
      </c>
      <c r="G58" s="124" t="s">
        <v>2689</v>
      </c>
      <c r="H58" s="105" t="s">
        <v>2689</v>
      </c>
      <c r="I58" s="105" t="s">
        <v>2979</v>
      </c>
      <c r="J58" s="105" t="s">
        <v>2980</v>
      </c>
      <c r="K58" s="105" t="s">
        <v>2981</v>
      </c>
      <c r="L58" s="117" t="s">
        <v>2982</v>
      </c>
    </row>
    <row r="59">
      <c r="A59" s="105" t="s">
        <v>528</v>
      </c>
      <c r="B59" s="105" t="s">
        <v>1102</v>
      </c>
      <c r="C59" s="105" t="s">
        <v>1103</v>
      </c>
      <c r="E59" s="105" t="s">
        <v>605</v>
      </c>
      <c r="F59" s="105">
        <v>11</v>
      </c>
      <c r="G59" s="124" t="s">
        <v>2286</v>
      </c>
      <c r="H59" s="105" t="s">
        <v>2840</v>
      </c>
      <c r="I59" s="105" t="s">
        <v>2983</v>
      </c>
      <c r="J59" s="105" t="s">
        <v>2984</v>
      </c>
      <c r="K59" s="105" t="s">
        <v>2985</v>
      </c>
      <c r="L59" s="117" t="s">
        <v>2986</v>
      </c>
    </row>
    <row r="60">
      <c r="A60" s="105" t="s">
        <v>528</v>
      </c>
      <c r="B60" s="105" t="s">
        <v>1128</v>
      </c>
      <c r="C60" s="105" t="s">
        <v>1129</v>
      </c>
      <c r="E60" s="105" t="s">
        <v>605</v>
      </c>
      <c r="F60" s="105">
        <v>11</v>
      </c>
      <c r="G60" s="124" t="s">
        <v>2987</v>
      </c>
      <c r="H60" s="105" t="s">
        <v>2988</v>
      </c>
      <c r="I60" s="105" t="s">
        <v>2989</v>
      </c>
      <c r="J60" s="105" t="s">
        <v>2990</v>
      </c>
      <c r="K60" s="105" t="s">
        <v>2991</v>
      </c>
      <c r="L60" s="117" t="s">
        <v>2992</v>
      </c>
      <c r="M60" s="117" t="s">
        <v>2689</v>
      </c>
    </row>
    <row r="61">
      <c r="A61" s="105" t="s">
        <v>528</v>
      </c>
      <c r="B61" s="105" t="s">
        <v>1134</v>
      </c>
      <c r="C61" s="105" t="s">
        <v>1135</v>
      </c>
      <c r="E61" s="105" t="s">
        <v>2759</v>
      </c>
      <c r="F61" s="105">
        <v>12</v>
      </c>
      <c r="G61" s="124" t="s">
        <v>2941</v>
      </c>
      <c r="H61" s="105" t="s">
        <v>2941</v>
      </c>
      <c r="I61" s="105" t="s">
        <v>2993</v>
      </c>
      <c r="J61" s="105" t="s">
        <v>2994</v>
      </c>
      <c r="K61" s="105" t="s">
        <v>2995</v>
      </c>
      <c r="L61" s="117" t="s">
        <v>2622</v>
      </c>
      <c r="M61" s="117" t="s">
        <v>2996</v>
      </c>
    </row>
    <row r="62">
      <c r="A62" s="105" t="s">
        <v>528</v>
      </c>
      <c r="B62" s="105" t="s">
        <v>1261</v>
      </c>
      <c r="C62" s="105" t="s">
        <v>1243</v>
      </c>
      <c r="E62" s="105" t="s">
        <v>1019</v>
      </c>
      <c r="F62" s="105">
        <v>11</v>
      </c>
      <c r="G62" s="124" t="s">
        <v>2997</v>
      </c>
      <c r="H62" s="105" t="s">
        <v>2998</v>
      </c>
      <c r="I62" s="105" t="s">
        <v>2999</v>
      </c>
      <c r="J62" s="105" t="s">
        <v>3000</v>
      </c>
    </row>
    <row r="63">
      <c r="A63" s="105" t="s">
        <v>528</v>
      </c>
      <c r="B63" s="105" t="s">
        <v>1203</v>
      </c>
      <c r="C63" s="105" t="s">
        <v>1204</v>
      </c>
      <c r="E63" s="105" t="s">
        <v>1205</v>
      </c>
      <c r="F63" s="105">
        <v>9</v>
      </c>
      <c r="G63" s="124" t="s">
        <v>2592</v>
      </c>
      <c r="H63" s="105" t="s">
        <v>2592</v>
      </c>
      <c r="I63" s="105" t="s">
        <v>3001</v>
      </c>
      <c r="J63" s="105" t="s">
        <v>3002</v>
      </c>
      <c r="K63" s="105" t="s">
        <v>3003</v>
      </c>
      <c r="L63" s="117" t="s">
        <v>3004</v>
      </c>
      <c r="M63" s="117" t="s">
        <v>2592</v>
      </c>
    </row>
    <row r="64">
      <c r="A64" s="105" t="s">
        <v>528</v>
      </c>
      <c r="B64" s="105" t="s">
        <v>1254</v>
      </c>
      <c r="C64" s="105" t="s">
        <v>1255</v>
      </c>
      <c r="E64" s="105" t="s">
        <v>905</v>
      </c>
      <c r="F64" s="105">
        <v>13</v>
      </c>
      <c r="G64" s="124" t="s">
        <v>2592</v>
      </c>
      <c r="H64" s="105" t="s">
        <v>2592</v>
      </c>
      <c r="I64" s="105" t="s">
        <v>3005</v>
      </c>
      <c r="J64" s="105" t="s">
        <v>3006</v>
      </c>
    </row>
    <row r="65" ht="31.5">
      <c r="A65" s="105" t="s">
        <v>528</v>
      </c>
      <c r="B65" s="105" t="s">
        <v>1246</v>
      </c>
      <c r="C65" s="105" t="s">
        <v>1247</v>
      </c>
      <c r="E65" s="105" t="s">
        <v>547</v>
      </c>
      <c r="F65" s="105">
        <v>12</v>
      </c>
      <c r="G65" s="141" t="s">
        <v>2236</v>
      </c>
      <c r="H65" s="105" t="s">
        <v>3007</v>
      </c>
      <c r="I65" s="105" t="s">
        <v>3008</v>
      </c>
      <c r="J65" s="105" t="s">
        <v>3009</v>
      </c>
    </row>
    <row r="66">
      <c r="A66" s="105" t="s">
        <v>528</v>
      </c>
      <c r="B66" s="105" t="s">
        <v>1230</v>
      </c>
      <c r="C66" s="105" t="s">
        <v>3010</v>
      </c>
      <c r="E66" s="105" t="s">
        <v>2285</v>
      </c>
      <c r="F66" s="105">
        <v>13</v>
      </c>
      <c r="G66" s="124" t="s">
        <v>2332</v>
      </c>
      <c r="H66" s="105" t="s">
        <v>3011</v>
      </c>
      <c r="I66" s="105" t="s">
        <v>3012</v>
      </c>
      <c r="J66" s="105" t="s">
        <v>3013</v>
      </c>
      <c r="K66" s="105" t="s">
        <v>3014</v>
      </c>
      <c r="L66" s="117" t="s">
        <v>2614</v>
      </c>
      <c r="M66" s="117" t="s">
        <v>3015</v>
      </c>
    </row>
    <row r="67">
      <c r="A67" s="105" t="s">
        <v>528</v>
      </c>
      <c r="B67" s="105" t="s">
        <v>1306</v>
      </c>
      <c r="C67" s="105" t="s">
        <v>1307</v>
      </c>
      <c r="E67" s="105" t="s">
        <v>547</v>
      </c>
      <c r="F67" s="105">
        <v>12</v>
      </c>
      <c r="G67" s="124" t="s">
        <v>2997</v>
      </c>
      <c r="H67" s="105" t="s">
        <v>2840</v>
      </c>
      <c r="I67" s="105" t="s">
        <v>3016</v>
      </c>
      <c r="J67" s="105" t="s">
        <v>3017</v>
      </c>
    </row>
    <row r="68">
      <c r="A68" s="105" t="s">
        <v>528</v>
      </c>
      <c r="B68" s="105" t="s">
        <v>651</v>
      </c>
      <c r="C68" s="105" t="s">
        <v>1281</v>
      </c>
      <c r="E68" s="105" t="s">
        <v>2759</v>
      </c>
      <c r="F68" s="105">
        <v>11</v>
      </c>
      <c r="G68" s="124" t="s">
        <v>2332</v>
      </c>
      <c r="H68" s="105" t="s">
        <v>2998</v>
      </c>
      <c r="I68" s="105" t="s">
        <v>3018</v>
      </c>
      <c r="J68" s="105" t="s">
        <v>3019</v>
      </c>
    </row>
    <row r="69">
      <c r="A69" s="105" t="s">
        <v>528</v>
      </c>
      <c r="B69" s="105" t="s">
        <v>1303</v>
      </c>
      <c r="C69" s="105" t="s">
        <v>1304</v>
      </c>
      <c r="E69" s="105" t="s">
        <v>547</v>
      </c>
      <c r="F69" s="105">
        <v>12</v>
      </c>
      <c r="G69" s="124" t="s">
        <v>2997</v>
      </c>
      <c r="H69" s="105" t="s">
        <v>2998</v>
      </c>
      <c r="I69" s="105" t="s">
        <v>3020</v>
      </c>
      <c r="J69" s="105" t="s">
        <v>3021</v>
      </c>
      <c r="K69" s="105" t="s">
        <v>3022</v>
      </c>
    </row>
    <row r="70">
      <c r="A70" s="105" t="s">
        <v>528</v>
      </c>
      <c r="B70" s="105" t="s">
        <v>651</v>
      </c>
      <c r="C70" s="105" t="s">
        <v>1314</v>
      </c>
      <c r="E70" s="105" t="s">
        <v>2285</v>
      </c>
      <c r="F70" s="105">
        <v>10</v>
      </c>
      <c r="I70" s="105" t="s">
        <v>3023</v>
      </c>
      <c r="J70" s="105" t="s">
        <v>3024</v>
      </c>
      <c r="K70" s="105" t="s">
        <v>3025</v>
      </c>
      <c r="L70" s="117" t="s">
        <v>3026</v>
      </c>
    </row>
    <row r="71">
      <c r="A71" s="105" t="s">
        <v>528</v>
      </c>
      <c r="B71" s="105" t="s">
        <v>1436</v>
      </c>
      <c r="C71" s="105" t="s">
        <v>1437</v>
      </c>
      <c r="E71" s="105" t="s">
        <v>547</v>
      </c>
      <c r="F71" s="105">
        <v>12</v>
      </c>
      <c r="G71" s="124" t="s">
        <v>2286</v>
      </c>
      <c r="H71" s="105" t="s">
        <v>2840</v>
      </c>
      <c r="I71" s="105" t="s">
        <v>3027</v>
      </c>
      <c r="J71" s="105" t="s">
        <v>3028</v>
      </c>
    </row>
    <row r="72">
      <c r="A72" s="105" t="s">
        <v>528</v>
      </c>
      <c r="B72" s="105" t="s">
        <v>651</v>
      </c>
      <c r="C72" s="105" t="s">
        <v>1325</v>
      </c>
      <c r="E72" s="105" t="s">
        <v>2285</v>
      </c>
      <c r="F72" s="105">
        <v>11</v>
      </c>
      <c r="G72" s="124" t="s">
        <v>2941</v>
      </c>
      <c r="H72" s="105" t="s">
        <v>2941</v>
      </c>
      <c r="I72" s="105" t="s">
        <v>3029</v>
      </c>
      <c r="J72" s="105" t="s">
        <v>3030</v>
      </c>
      <c r="K72" s="105" t="s">
        <v>3031</v>
      </c>
      <c r="L72" s="117" t="s">
        <v>3032</v>
      </c>
    </row>
    <row r="73">
      <c r="A73" s="105" t="s">
        <v>528</v>
      </c>
      <c r="B73" s="105" t="s">
        <v>1331</v>
      </c>
      <c r="C73" s="105" t="s">
        <v>1332</v>
      </c>
      <c r="E73" s="105" t="s">
        <v>1205</v>
      </c>
      <c r="F73" s="105">
        <v>11</v>
      </c>
      <c r="G73" s="124" t="s">
        <v>2997</v>
      </c>
      <c r="H73" s="105" t="s">
        <v>2862</v>
      </c>
      <c r="I73" s="105" t="s">
        <v>3033</v>
      </c>
      <c r="J73" s="105" t="s">
        <v>3034</v>
      </c>
      <c r="K73" s="105" t="s">
        <v>3035</v>
      </c>
      <c r="L73" s="117" t="s">
        <v>3036</v>
      </c>
      <c r="M73" s="117" t="s">
        <v>3037</v>
      </c>
    </row>
    <row r="74">
      <c r="A74" s="105" t="s">
        <v>528</v>
      </c>
      <c r="B74" s="105" t="s">
        <v>1360</v>
      </c>
      <c r="C74" s="105" t="s">
        <v>1361</v>
      </c>
      <c r="E74" s="105" t="s">
        <v>547</v>
      </c>
      <c r="F74" s="105">
        <v>12</v>
      </c>
      <c r="G74" s="124" t="s">
        <v>2332</v>
      </c>
      <c r="H74" s="105" t="s">
        <v>2862</v>
      </c>
      <c r="I74" s="105" t="s">
        <v>2333</v>
      </c>
      <c r="J74" s="105" t="s">
        <v>3038</v>
      </c>
    </row>
    <row r="75">
      <c r="A75" s="105" t="s">
        <v>528</v>
      </c>
      <c r="B75" s="105" t="s">
        <v>1343</v>
      </c>
      <c r="C75" s="105" t="s">
        <v>1344</v>
      </c>
      <c r="D75" s="105" t="s">
        <v>3039</v>
      </c>
      <c r="E75" s="105" t="s">
        <v>2285</v>
      </c>
    </row>
    <row r="76">
      <c r="A76" s="105" t="s">
        <v>528</v>
      </c>
      <c r="B76" s="105" t="s">
        <v>651</v>
      </c>
      <c r="C76" s="105" t="s">
        <v>1354</v>
      </c>
      <c r="E76" s="105" t="s">
        <v>972</v>
      </c>
      <c r="F76" s="105">
        <v>12</v>
      </c>
      <c r="G76" s="124" t="s">
        <v>2689</v>
      </c>
      <c r="H76" s="105" t="s">
        <v>2862</v>
      </c>
    </row>
    <row r="77">
      <c r="A77" s="105" t="s">
        <v>528</v>
      </c>
      <c r="B77" s="105" t="s">
        <v>1364</v>
      </c>
      <c r="C77" s="105" t="s">
        <v>1365</v>
      </c>
      <c r="E77" s="105" t="s">
        <v>2759</v>
      </c>
      <c r="F77" s="105">
        <v>12</v>
      </c>
      <c r="G77" s="124" t="s">
        <v>2997</v>
      </c>
      <c r="H77" s="105" t="s">
        <v>2840</v>
      </c>
      <c r="I77" s="105" t="s">
        <v>3040</v>
      </c>
      <c r="J77" s="105" t="s">
        <v>3041</v>
      </c>
      <c r="K77" s="105" t="s">
        <v>3042</v>
      </c>
      <c r="L77" s="117" t="s">
        <v>3043</v>
      </c>
    </row>
    <row r="78">
      <c r="A78" s="105" t="s">
        <v>528</v>
      </c>
      <c r="B78" s="105" t="s">
        <v>1510</v>
      </c>
      <c r="C78" s="105" t="s">
        <v>1469</v>
      </c>
      <c r="E78" s="105" t="s">
        <v>1470</v>
      </c>
      <c r="F78" s="105">
        <v>12</v>
      </c>
      <c r="G78" s="124" t="s">
        <v>2286</v>
      </c>
      <c r="H78" s="105" t="s">
        <v>2840</v>
      </c>
      <c r="I78" s="105" t="s">
        <v>3044</v>
      </c>
      <c r="J78" s="105" t="s">
        <v>3045</v>
      </c>
      <c r="K78" s="105" t="s">
        <v>3046</v>
      </c>
      <c r="L78" s="117" t="s">
        <v>3047</v>
      </c>
    </row>
    <row r="79">
      <c r="A79" s="105" t="s">
        <v>528</v>
      </c>
      <c r="B79" s="105" t="s">
        <v>651</v>
      </c>
      <c r="C79" s="105" t="s">
        <v>1524</v>
      </c>
      <c r="E79" s="105" t="s">
        <v>547</v>
      </c>
      <c r="F79" s="105">
        <v>12</v>
      </c>
      <c r="G79" s="124" t="s">
        <v>2286</v>
      </c>
      <c r="H79" s="105" t="s">
        <v>2862</v>
      </c>
      <c r="I79" s="105" t="s">
        <v>3048</v>
      </c>
      <c r="J79" s="105" t="s">
        <v>3049</v>
      </c>
      <c r="K79" s="105" t="s">
        <v>3050</v>
      </c>
    </row>
    <row r="80">
      <c r="A80" s="105" t="s">
        <v>528</v>
      </c>
      <c r="B80" s="105" t="s">
        <v>1535</v>
      </c>
      <c r="C80" s="105" t="s">
        <v>1536</v>
      </c>
      <c r="E80" s="105" t="s">
        <v>1537</v>
      </c>
      <c r="F80" s="105">
        <v>12</v>
      </c>
      <c r="G80" s="124" t="s">
        <v>2689</v>
      </c>
      <c r="H80" s="105" t="s">
        <v>3051</v>
      </c>
      <c r="I80" s="105" t="s">
        <v>3052</v>
      </c>
      <c r="J80" s="105" t="s">
        <v>3053</v>
      </c>
      <c r="K80" s="105" t="s">
        <v>3054</v>
      </c>
      <c r="L80" s="117" t="s">
        <v>3055</v>
      </c>
    </row>
    <row r="81">
      <c r="A81" s="105" t="s">
        <v>528</v>
      </c>
      <c r="B81" s="105" t="s">
        <v>651</v>
      </c>
      <c r="C81" s="105" t="s">
        <v>1552</v>
      </c>
      <c r="E81" s="105" t="s">
        <v>1470</v>
      </c>
    </row>
    <row r="82">
      <c r="A82" s="105" t="s">
        <v>528</v>
      </c>
      <c r="B82" s="105" t="s">
        <v>651</v>
      </c>
      <c r="C82" s="105" t="s">
        <v>1554</v>
      </c>
      <c r="E82" s="105" t="s">
        <v>1205</v>
      </c>
      <c r="F82" s="105">
        <v>12</v>
      </c>
      <c r="G82" s="124" t="s">
        <v>2286</v>
      </c>
      <c r="H82" s="105" t="s">
        <v>3051</v>
      </c>
      <c r="I82" s="105" t="s">
        <v>3056</v>
      </c>
      <c r="J82" s="105" t="s">
        <v>3057</v>
      </c>
      <c r="K82" s="105" t="s">
        <v>3058</v>
      </c>
      <c r="L82" s="117" t="s">
        <v>2291</v>
      </c>
    </row>
    <row r="83">
      <c r="A83" s="105" t="s">
        <v>528</v>
      </c>
      <c r="B83" s="105" t="s">
        <v>651</v>
      </c>
      <c r="C83" s="105" t="s">
        <v>1881</v>
      </c>
      <c r="D83" s="105" t="s">
        <v>3059</v>
      </c>
      <c r="E83" s="105" t="s">
        <v>2285</v>
      </c>
      <c r="F83" s="105">
        <v>11</v>
      </c>
    </row>
    <row r="84">
      <c r="A84" s="105" t="s">
        <v>528</v>
      </c>
      <c r="B84" s="105" t="s">
        <v>651</v>
      </c>
      <c r="C84" s="105" t="s">
        <v>1610</v>
      </c>
      <c r="E84" s="105" t="s">
        <v>2285</v>
      </c>
      <c r="F84" s="105">
        <v>12</v>
      </c>
      <c r="G84" s="124" t="s">
        <v>2286</v>
      </c>
      <c r="H84" s="105" t="s">
        <v>2371</v>
      </c>
      <c r="I84" s="105" t="s">
        <v>2333</v>
      </c>
      <c r="K84" s="105" t="s">
        <v>3060</v>
      </c>
      <c r="L84" s="117" t="s">
        <v>3061</v>
      </c>
    </row>
    <row r="85">
      <c r="A85" s="105" t="s">
        <v>528</v>
      </c>
      <c r="B85" s="105" t="s">
        <v>651</v>
      </c>
      <c r="C85" s="105" t="s">
        <v>1626</v>
      </c>
      <c r="D85" s="105" t="s">
        <v>3059</v>
      </c>
      <c r="E85" s="105" t="s">
        <v>1205</v>
      </c>
      <c r="F85" s="105">
        <v>12</v>
      </c>
      <c r="G85" s="124" t="s">
        <v>2286</v>
      </c>
      <c r="H85" s="105" t="s">
        <v>2354</v>
      </c>
      <c r="I85" s="105" t="s">
        <v>3062</v>
      </c>
      <c r="J85" s="105" t="s">
        <v>3063</v>
      </c>
      <c r="K85" s="105" t="s">
        <v>3064</v>
      </c>
      <c r="L85" s="117" t="s">
        <v>3065</v>
      </c>
    </row>
    <row r="86">
      <c r="A86" s="105" t="s">
        <v>528</v>
      </c>
      <c r="B86" s="281" t="s">
        <v>3066</v>
      </c>
      <c r="C86" s="281" t="s">
        <v>2054</v>
      </c>
      <c r="D86" s="105" t="s">
        <v>3059</v>
      </c>
      <c r="E86" s="281" t="s">
        <v>2759</v>
      </c>
      <c r="F86" s="281">
        <v>11</v>
      </c>
      <c r="G86" s="282" t="s">
        <v>2332</v>
      </c>
      <c r="H86" s="281" t="s">
        <v>2840</v>
      </c>
      <c r="I86" s="281" t="s">
        <v>3067</v>
      </c>
      <c r="J86" s="285" t="s">
        <v>3068</v>
      </c>
      <c r="K86" s="281" t="s">
        <v>2840</v>
      </c>
      <c r="L86" s="281"/>
      <c r="M86" s="281"/>
      <c r="N86" s="281" t="s">
        <v>3069</v>
      </c>
    </row>
    <row r="87">
      <c r="A87" s="105" t="s">
        <v>528</v>
      </c>
      <c r="B87" s="283" t="s">
        <v>3070</v>
      </c>
      <c r="C87" s="283" t="s">
        <v>3071</v>
      </c>
      <c r="D87" s="105" t="s">
        <v>3039</v>
      </c>
      <c r="E87" s="283" t="s">
        <v>2759</v>
      </c>
      <c r="F87" s="283">
        <v>11</v>
      </c>
      <c r="G87" s="284" t="s">
        <v>2332</v>
      </c>
      <c r="H87" s="283" t="s">
        <v>2840</v>
      </c>
      <c r="I87" s="283" t="s">
        <v>3067</v>
      </c>
      <c r="J87" s="286" t="s">
        <v>3072</v>
      </c>
      <c r="K87" s="283" t="s">
        <v>2840</v>
      </c>
      <c r="L87" s="283"/>
      <c r="M87" s="283"/>
      <c r="N87" s="283" t="s">
        <v>3073</v>
      </c>
    </row>
    <row r="88">
      <c r="E88" s="105" t="s">
        <v>293</v>
      </c>
    </row>
  </sheetData>
  <mergeCells>
    <mergeCell ref="A2:AH5"/>
  </mergeCells>
  <pageMargins left="0.75" right="0.75" top="1" bottom="1" header="0.51180555555555551" footer="0.51180555555555551"/>
  <pageSetup orientation="portrait" horizontalDpi="4294967292" verticalDpi="4294967292"/>
  <headerFooter/>
  <legacy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BI1255"/>
  <sheetViews>
    <sheetView tabSelected="1" topLeftCell="A12" zoomScale="125" zoomScaleNormal="125" zoomScalePageLayoutView="125" workbookViewId="0">
      <selection activeCell="F14" sqref="F14"/>
    </sheetView>
  </sheetViews>
  <sheetFormatPr defaultColWidth="10.875" defaultRowHeight="15"/>
  <cols>
    <col min="1" max="1" width="15.875" customWidth="1" style="143"/>
    <col min="2" max="2" width="11.5" customWidth="1" style="143"/>
    <col min="3" max="3" width="16.375" customWidth="1" style="143"/>
    <col min="4" max="4" width="22" customWidth="1" style="143"/>
    <col min="5" max="5" width="11.875" customWidth="1" style="144"/>
    <col min="6" max="6" width="15.5" customWidth="1" style="144"/>
    <col min="7" max="7" width="16.875" customWidth="1" style="143"/>
    <col min="8" max="8" width="21.875" customWidth="1" style="143"/>
    <col min="9" max="9" width="16.375" customWidth="1" style="143"/>
    <col min="10" max="10" width="17" customWidth="1" style="143"/>
    <col min="11" max="11" width="12.625" customWidth="1" style="145"/>
    <col min="12" max="12" width="8" customWidth="1" style="143"/>
    <col min="13" max="13" width="8.125" customWidth="1" style="61"/>
    <col min="14" max="14" width="10.125" customWidth="1" style="143"/>
    <col min="15" max="15" width="15.125" customWidth="1" style="143"/>
    <col min="16" max="16" width="33.125" customWidth="1" style="143"/>
    <col min="17" max="16384" width="10.875" customWidth="1" style="143"/>
  </cols>
  <sheetData>
    <row r="1">
      <c r="A1" s="143"/>
      <c r="B1" s="143"/>
      <c r="C1" s="143"/>
      <c r="D1" s="143"/>
      <c r="E1" s="144"/>
      <c r="F1" s="144"/>
      <c r="G1" s="143"/>
      <c r="H1" s="143"/>
      <c r="I1" s="143"/>
      <c r="J1" s="143"/>
      <c r="K1" s="145"/>
      <c r="L1" s="143"/>
      <c r="M1" s="61"/>
      <c r="N1" s="143"/>
      <c r="O1" s="143"/>
      <c r="P1" s="143"/>
      <c r="Q1" s="143"/>
    </row>
    <row r="2" ht="33.75" customHeight="1">
      <c r="A2" s="142" t="s">
        <v>2119</v>
      </c>
      <c r="B2" s="142"/>
      <c r="C2" s="143"/>
      <c r="D2" s="143"/>
      <c r="E2" s="144"/>
      <c r="F2" s="144"/>
      <c r="G2" s="143"/>
      <c r="H2" s="143"/>
      <c r="I2" s="143"/>
      <c r="J2" s="143"/>
      <c r="K2" s="145"/>
      <c r="L2" s="143"/>
      <c r="M2" s="61"/>
      <c r="N2" s="143"/>
      <c r="O2" s="143"/>
      <c r="P2" s="143"/>
      <c r="Q2" s="143"/>
    </row>
    <row r="3" ht="21.75" customHeight="1" s="146" customFormat="1">
      <c r="A3" s="146" t="s">
        <v>512</v>
      </c>
      <c r="B3" s="146" t="s">
        <v>513</v>
      </c>
      <c r="C3" s="146" t="s">
        <v>514</v>
      </c>
      <c r="D3" s="146" t="s">
        <v>515</v>
      </c>
      <c r="E3" s="147" t="s">
        <v>516</v>
      </c>
      <c r="F3" s="146" t="s">
        <v>517</v>
      </c>
      <c r="G3" s="146" t="s">
        <v>518</v>
      </c>
      <c r="H3" s="146" t="s">
        <v>519</v>
      </c>
      <c r="I3" s="146" t="s">
        <v>520</v>
      </c>
      <c r="J3" s="148" t="s">
        <v>521</v>
      </c>
      <c r="K3" s="149" t="s">
        <v>522</v>
      </c>
      <c r="L3" s="148" t="s">
        <v>523</v>
      </c>
      <c r="M3" s="148" t="s">
        <v>524</v>
      </c>
      <c r="N3" s="146" t="s">
        <v>525</v>
      </c>
      <c r="O3" s="146" t="s">
        <v>526</v>
      </c>
      <c r="P3" s="146" t="s">
        <v>527</v>
      </c>
      <c r="Q3" s="146"/>
    </row>
    <row r="4" ht="18" customHeight="1">
      <c r="A4" s="150" t="s">
        <v>528</v>
      </c>
      <c r="B4" s="150" t="s">
        <v>549</v>
      </c>
      <c r="C4" s="129" t="s">
        <v>550</v>
      </c>
      <c r="D4" s="129" t="s">
        <v>547</v>
      </c>
      <c r="E4" s="156" t="s">
        <v>2120</v>
      </c>
      <c r="F4" s="386" t="s">
        <v>594</v>
      </c>
      <c r="G4" s="290">
        <v>1</v>
      </c>
      <c r="H4" s="129">
        <v>635</v>
      </c>
      <c r="I4" s="129">
        <v>635</v>
      </c>
      <c r="J4" s="129" t="s">
        <v>2120</v>
      </c>
      <c r="K4" s="152">
        <v>0</v>
      </c>
      <c r="L4" s="150" t="s">
        <v>534</v>
      </c>
      <c r="M4" s="153">
        <v>0</v>
      </c>
      <c r="N4" s="129">
        <v>1.5</v>
      </c>
      <c r="O4" s="129">
        <v>1.5</v>
      </c>
      <c r="P4" s="129" t="s">
        <v>583</v>
      </c>
      <c r="Q4" s="143"/>
    </row>
    <row r="5" ht="18" customHeight="1">
      <c r="A5" s="150" t="s">
        <v>528</v>
      </c>
      <c r="B5" s="150" t="s">
        <v>580</v>
      </c>
      <c r="C5" s="129" t="s">
        <v>581</v>
      </c>
      <c r="D5" s="129" t="s">
        <v>555</v>
      </c>
      <c r="E5" s="156" t="s">
        <v>2120</v>
      </c>
      <c r="F5" s="386" t="s">
        <v>2121</v>
      </c>
      <c r="G5" s="290">
        <v>1</v>
      </c>
      <c r="H5" s="129">
        <v>479</v>
      </c>
      <c r="I5" s="330">
        <v>479</v>
      </c>
      <c r="J5" s="129" t="s">
        <v>2120</v>
      </c>
      <c r="K5" s="152">
        <v>0</v>
      </c>
      <c r="L5" s="150" t="s">
        <v>534</v>
      </c>
      <c r="M5" s="153">
        <v>0</v>
      </c>
      <c r="N5" s="129">
        <v>1</v>
      </c>
      <c r="O5" s="129">
        <v>1</v>
      </c>
      <c r="P5" s="129" t="s">
        <v>582</v>
      </c>
      <c r="Q5" s="143"/>
    </row>
    <row r="6" ht="18" customHeight="1">
      <c r="A6" s="150" t="s">
        <v>528</v>
      </c>
      <c r="B6" s="150" t="s">
        <v>585</v>
      </c>
      <c r="C6" s="129" t="s">
        <v>586</v>
      </c>
      <c r="D6" s="129" t="s">
        <v>587</v>
      </c>
      <c r="E6" s="156" t="s">
        <v>2120</v>
      </c>
      <c r="F6" s="386" t="s">
        <v>2121</v>
      </c>
      <c r="G6" s="290">
        <v>1</v>
      </c>
      <c r="H6" s="129">
        <v>504</v>
      </c>
      <c r="I6" s="129">
        <v>504</v>
      </c>
      <c r="J6" s="129" t="s">
        <v>2120</v>
      </c>
      <c r="K6" s="152">
        <v>0</v>
      </c>
      <c r="L6" s="150" t="s">
        <v>534</v>
      </c>
      <c r="M6" s="153">
        <v>0</v>
      </c>
      <c r="N6" s="129">
        <v>1.25</v>
      </c>
      <c r="O6" s="129">
        <v>1.25</v>
      </c>
      <c r="P6" s="129" t="s">
        <v>588</v>
      </c>
      <c r="Q6" s="143"/>
    </row>
    <row r="7" ht="15.75">
      <c r="A7" s="150" t="s">
        <v>528</v>
      </c>
      <c r="B7" s="150" t="s">
        <v>585</v>
      </c>
      <c r="C7" s="129" t="s">
        <v>586</v>
      </c>
      <c r="D7" s="129" t="s">
        <v>587</v>
      </c>
      <c r="E7" s="156" t="s">
        <v>2120</v>
      </c>
      <c r="F7" s="386" t="s">
        <v>2121</v>
      </c>
      <c r="G7" s="290">
        <v>1</v>
      </c>
      <c r="H7" s="129">
        <v>742</v>
      </c>
      <c r="I7" s="330">
        <v>742</v>
      </c>
      <c r="J7" s="129" t="s">
        <v>2120</v>
      </c>
      <c r="K7" s="152">
        <v>0</v>
      </c>
      <c r="L7" s="150" t="s">
        <v>534</v>
      </c>
      <c r="M7" s="153">
        <v>0</v>
      </c>
      <c r="N7" s="129">
        <v>1.5</v>
      </c>
      <c r="O7" s="129">
        <v>1.5</v>
      </c>
      <c r="P7" s="129" t="s">
        <v>552</v>
      </c>
      <c r="Q7" s="143"/>
    </row>
    <row r="8" ht="15.75">
      <c r="A8" s="195" t="s">
        <v>528</v>
      </c>
      <c r="B8" s="195" t="s">
        <v>559</v>
      </c>
      <c r="C8" s="330" t="s">
        <v>560</v>
      </c>
      <c r="D8" s="330" t="s">
        <v>547</v>
      </c>
      <c r="E8" s="332" t="s">
        <v>2120</v>
      </c>
      <c r="F8" s="387" t="s">
        <v>2121</v>
      </c>
      <c r="G8" s="335">
        <v>1</v>
      </c>
      <c r="H8" s="330">
        <v>726</v>
      </c>
      <c r="I8" s="330">
        <v>726</v>
      </c>
      <c r="J8" s="330" t="s">
        <v>2120</v>
      </c>
      <c r="K8" s="152">
        <v>0</v>
      </c>
      <c r="L8" s="195" t="s">
        <v>534</v>
      </c>
      <c r="M8" s="153">
        <v>0</v>
      </c>
      <c r="N8" s="330">
        <v>1.5</v>
      </c>
      <c r="O8" s="330">
        <v>1.5</v>
      </c>
      <c r="P8" s="330" t="s">
        <v>566</v>
      </c>
      <c r="Q8" s="143"/>
    </row>
    <row r="9" ht="15.75">
      <c r="A9" s="195" t="s">
        <v>528</v>
      </c>
      <c r="B9" s="195" t="s">
        <v>574</v>
      </c>
      <c r="C9" s="330" t="s">
        <v>575</v>
      </c>
      <c r="D9" s="330" t="s">
        <v>531</v>
      </c>
      <c r="E9" s="332" t="s">
        <v>2120</v>
      </c>
      <c r="F9" s="387" t="s">
        <v>594</v>
      </c>
      <c r="G9" s="335">
        <v>1</v>
      </c>
      <c r="H9" s="330">
        <v>658</v>
      </c>
      <c r="I9" s="330">
        <v>658</v>
      </c>
      <c r="J9" s="330" t="s">
        <v>2120</v>
      </c>
      <c r="K9" s="152">
        <v>0</v>
      </c>
      <c r="L9" s="195" t="s">
        <v>564</v>
      </c>
      <c r="M9" s="153">
        <v>658</v>
      </c>
      <c r="N9" s="330">
        <v>1</v>
      </c>
      <c r="O9" s="330">
        <v>1</v>
      </c>
      <c r="P9" s="330" t="s">
        <v>566</v>
      </c>
      <c r="Q9" s="143"/>
    </row>
    <row r="10" ht="15.75">
      <c r="A10" s="150" t="s">
        <v>528</v>
      </c>
      <c r="B10" s="150" t="s">
        <v>529</v>
      </c>
      <c r="C10" s="129" t="s">
        <v>530</v>
      </c>
      <c r="D10" s="129" t="s">
        <v>531</v>
      </c>
      <c r="E10" s="156" t="s">
        <v>2120</v>
      </c>
      <c r="F10" s="386" t="s">
        <v>594</v>
      </c>
      <c r="G10" s="290">
        <v>1</v>
      </c>
      <c r="H10" s="129">
        <v>639</v>
      </c>
      <c r="I10" s="129">
        <v>639</v>
      </c>
      <c r="J10" s="129" t="s">
        <v>2120</v>
      </c>
      <c r="K10" s="152">
        <v>0</v>
      </c>
      <c r="L10" s="150" t="s">
        <v>534</v>
      </c>
      <c r="M10" s="153">
        <v>0</v>
      </c>
      <c r="N10" s="129">
        <v>0.75</v>
      </c>
      <c r="O10" s="129">
        <v>0.75</v>
      </c>
      <c r="P10" s="129" t="s">
        <v>583</v>
      </c>
      <c r="Q10" s="143"/>
    </row>
    <row r="11" ht="15.75">
      <c r="A11" s="195" t="s">
        <v>528</v>
      </c>
      <c r="B11" s="195" t="s">
        <v>570</v>
      </c>
      <c r="C11" s="330" t="s">
        <v>571</v>
      </c>
      <c r="D11" s="330" t="s">
        <v>531</v>
      </c>
      <c r="E11" s="332" t="s">
        <v>2120</v>
      </c>
      <c r="F11" s="387" t="s">
        <v>594</v>
      </c>
      <c r="G11" s="335">
        <v>1</v>
      </c>
      <c r="H11" s="330">
        <v>392</v>
      </c>
      <c r="I11" s="330">
        <v>392</v>
      </c>
      <c r="J11" s="330" t="s">
        <v>2120</v>
      </c>
      <c r="K11" s="152">
        <v>0</v>
      </c>
      <c r="L11" s="195" t="s">
        <v>534</v>
      </c>
      <c r="M11" s="153">
        <v>0</v>
      </c>
      <c r="N11" s="330">
        <v>0.75</v>
      </c>
      <c r="O11" s="330">
        <v>0.75</v>
      </c>
      <c r="P11" s="330" t="s">
        <v>591</v>
      </c>
      <c r="Q11" s="143"/>
    </row>
    <row r="12" ht="15.75">
      <c r="A12" s="150" t="s">
        <v>528</v>
      </c>
      <c r="B12" s="150" t="s">
        <v>559</v>
      </c>
      <c r="C12" s="129" t="s">
        <v>560</v>
      </c>
      <c r="D12" s="129" t="s">
        <v>547</v>
      </c>
      <c r="E12" s="156" t="s">
        <v>2120</v>
      </c>
      <c r="F12" s="386" t="s">
        <v>2121</v>
      </c>
      <c r="G12" s="290">
        <v>1</v>
      </c>
      <c r="H12" s="129">
        <v>441</v>
      </c>
      <c r="I12" s="330">
        <v>441</v>
      </c>
      <c r="J12" s="129" t="s">
        <v>2120</v>
      </c>
      <c r="K12" s="152">
        <v>0</v>
      </c>
      <c r="L12" s="150" t="s">
        <v>534</v>
      </c>
      <c r="M12" s="153">
        <v>0</v>
      </c>
      <c r="N12" s="129">
        <v>1</v>
      </c>
      <c r="O12" s="129">
        <v>1</v>
      </c>
      <c r="P12" s="129" t="s">
        <v>584</v>
      </c>
      <c r="Q12" s="143"/>
    </row>
    <row r="13" ht="15.75">
      <c r="A13" s="150" t="s">
        <v>528</v>
      </c>
      <c r="B13" s="150" t="s">
        <v>585</v>
      </c>
      <c r="C13" s="129" t="s">
        <v>586</v>
      </c>
      <c r="D13" s="129" t="s">
        <v>587</v>
      </c>
      <c r="E13" s="156" t="s">
        <v>2120</v>
      </c>
      <c r="F13" s="386" t="s">
        <v>2121</v>
      </c>
      <c r="G13" s="290">
        <v>1</v>
      </c>
      <c r="H13" s="129">
        <v>228</v>
      </c>
      <c r="I13" s="330">
        <v>228</v>
      </c>
      <c r="J13" s="129" t="s">
        <v>2120</v>
      </c>
      <c r="K13" s="152">
        <v>0</v>
      </c>
      <c r="L13" s="150" t="s">
        <v>534</v>
      </c>
      <c r="M13" s="153">
        <v>0</v>
      </c>
      <c r="N13" s="129">
        <v>0.5</v>
      </c>
      <c r="O13" s="129">
        <v>0.5</v>
      </c>
      <c r="P13" s="129" t="s">
        <v>590</v>
      </c>
      <c r="Q13" s="143"/>
    </row>
    <row r="14" ht="15.75">
      <c r="A14" s="150" t="s">
        <v>528</v>
      </c>
      <c r="B14" s="150" t="s">
        <v>585</v>
      </c>
      <c r="C14" s="129" t="s">
        <v>586</v>
      </c>
      <c r="D14" s="129" t="s">
        <v>587</v>
      </c>
      <c r="E14" s="156" t="s">
        <v>2120</v>
      </c>
      <c r="F14" s="396" t="s">
        <v>2121</v>
      </c>
      <c r="G14" s="290">
        <v>1</v>
      </c>
      <c r="H14" s="129">
        <v>290</v>
      </c>
      <c r="I14" s="330">
        <v>290</v>
      </c>
      <c r="J14" s="129" t="s">
        <v>2120</v>
      </c>
      <c r="K14" s="152">
        <v>0</v>
      </c>
      <c r="L14" s="150" t="s">
        <v>534</v>
      </c>
      <c r="M14" s="153">
        <v>0</v>
      </c>
      <c r="N14" s="129">
        <v>0.5</v>
      </c>
      <c r="O14" s="129">
        <v>0.5</v>
      </c>
      <c r="P14" s="129" t="s">
        <v>589</v>
      </c>
      <c r="Q14" s="143"/>
    </row>
    <row r="15" ht="15.75">
      <c r="A15" s="161" t="s">
        <v>528</v>
      </c>
      <c r="B15" s="161" t="s">
        <v>1061</v>
      </c>
      <c r="C15" s="162" t="s">
        <v>1061</v>
      </c>
      <c r="D15" s="161" t="s">
        <v>1061</v>
      </c>
      <c r="E15" s="163" t="s">
        <v>2120</v>
      </c>
      <c r="F15" s="164" t="s">
        <v>1130</v>
      </c>
      <c r="G15" s="165">
        <v>0</v>
      </c>
      <c r="H15" s="161">
        <v>619</v>
      </c>
      <c r="I15" s="153">
        <v>0</v>
      </c>
      <c r="J15" s="161" t="s">
        <v>2120</v>
      </c>
      <c r="K15" s="152">
        <v>0</v>
      </c>
      <c r="L15" s="167" t="s">
        <v>534</v>
      </c>
      <c r="M15" s="153">
        <v>0</v>
      </c>
      <c r="N15" s="161">
        <v>0</v>
      </c>
      <c r="O15" s="161">
        <v>4</v>
      </c>
      <c r="P15" s="128" t="s">
        <v>1133</v>
      </c>
      <c r="Q15" s="143"/>
    </row>
    <row r="16" ht="15.75">
      <c r="A16" s="150" t="s">
        <v>528</v>
      </c>
      <c r="B16" s="150" t="s">
        <v>553</v>
      </c>
      <c r="C16" s="154" t="s">
        <v>554</v>
      </c>
      <c r="D16" s="150" t="s">
        <v>603</v>
      </c>
      <c r="E16" s="151" t="s">
        <v>816</v>
      </c>
      <c r="F16" s="158" t="s">
        <v>816</v>
      </c>
      <c r="G16" s="289">
        <v>1</v>
      </c>
      <c r="H16" s="150">
        <v>233</v>
      </c>
      <c r="I16" s="150">
        <v>233</v>
      </c>
      <c r="J16" s="150" t="s">
        <v>2120</v>
      </c>
      <c r="K16" s="152">
        <v>0</v>
      </c>
      <c r="L16" s="150" t="s">
        <v>534</v>
      </c>
      <c r="M16" s="153">
        <v>0</v>
      </c>
      <c r="N16" s="150">
        <v>0.75</v>
      </c>
      <c r="O16" s="150">
        <v>0.75</v>
      </c>
      <c r="P16" s="128" t="s">
        <v>818</v>
      </c>
      <c r="Q16" s="143"/>
    </row>
    <row r="17" ht="15.75">
      <c r="A17" s="150" t="s">
        <v>528</v>
      </c>
      <c r="B17" s="150" t="s">
        <v>828</v>
      </c>
      <c r="C17" s="154" t="s">
        <v>812</v>
      </c>
      <c r="D17" s="150" t="s">
        <v>547</v>
      </c>
      <c r="E17" s="151" t="s">
        <v>843</v>
      </c>
      <c r="F17" s="158" t="s">
        <v>847</v>
      </c>
      <c r="G17" s="289">
        <v>1</v>
      </c>
      <c r="H17" s="150">
        <v>1015</v>
      </c>
      <c r="I17" s="150">
        <v>1015</v>
      </c>
      <c r="J17" s="150" t="s">
        <v>2120</v>
      </c>
      <c r="K17" s="152">
        <v>0</v>
      </c>
      <c r="L17" s="150" t="s">
        <v>534</v>
      </c>
      <c r="M17" s="153">
        <v>0</v>
      </c>
      <c r="N17" s="150">
        <v>2.25</v>
      </c>
      <c r="O17" s="150">
        <v>2.25</v>
      </c>
      <c r="P17" s="128" t="s">
        <v>848</v>
      </c>
      <c r="Q17" s="143"/>
    </row>
    <row r="18" ht="15.75">
      <c r="A18" s="150" t="s">
        <v>528</v>
      </c>
      <c r="B18" s="150" t="s">
        <v>841</v>
      </c>
      <c r="C18" s="154" t="s">
        <v>842</v>
      </c>
      <c r="D18" s="150" t="s">
        <v>531</v>
      </c>
      <c r="E18" s="151" t="s">
        <v>843</v>
      </c>
      <c r="F18" s="158" t="s">
        <v>844</v>
      </c>
      <c r="G18" s="289">
        <v>1</v>
      </c>
      <c r="H18" s="150">
        <v>587</v>
      </c>
      <c r="I18" s="150">
        <v>587</v>
      </c>
      <c r="J18" s="150" t="s">
        <v>2120</v>
      </c>
      <c r="K18" s="152">
        <v>0</v>
      </c>
      <c r="L18" s="150" t="s">
        <v>534</v>
      </c>
      <c r="M18" s="153">
        <v>0</v>
      </c>
      <c r="N18" s="150">
        <v>1.5</v>
      </c>
      <c r="O18" s="150">
        <v>1.5</v>
      </c>
      <c r="P18" s="128" t="s">
        <v>845</v>
      </c>
      <c r="Q18" s="143"/>
    </row>
    <row r="19" ht="15.75">
      <c r="A19" s="150" t="s">
        <v>528</v>
      </c>
      <c r="B19" s="150" t="s">
        <v>651</v>
      </c>
      <c r="C19" s="154" t="s">
        <v>740</v>
      </c>
      <c r="D19" s="150" t="s">
        <v>555</v>
      </c>
      <c r="E19" s="151" t="s">
        <v>843</v>
      </c>
      <c r="F19" s="158" t="s">
        <v>843</v>
      </c>
      <c r="G19" s="289">
        <v>1</v>
      </c>
      <c r="H19" s="150">
        <v>464</v>
      </c>
      <c r="I19" s="150">
        <v>464</v>
      </c>
      <c r="J19" s="150" t="s">
        <v>2120</v>
      </c>
      <c r="K19" s="152">
        <v>0</v>
      </c>
      <c r="L19" s="150" t="s">
        <v>534</v>
      </c>
      <c r="M19" s="153">
        <v>0</v>
      </c>
      <c r="N19" s="150">
        <v>1.5</v>
      </c>
      <c r="O19" s="150">
        <v>1.5</v>
      </c>
      <c r="P19" s="128" t="s">
        <v>846</v>
      </c>
      <c r="Q19" s="143"/>
    </row>
    <row r="20" ht="15.75">
      <c r="A20" s="196" t="s">
        <v>1853</v>
      </c>
      <c r="B20" s="188" t="s">
        <v>1854</v>
      </c>
      <c r="C20" s="262" t="s">
        <v>1855</v>
      </c>
      <c r="D20" s="188" t="s">
        <v>587</v>
      </c>
      <c r="E20" s="190" t="s">
        <v>1843</v>
      </c>
      <c r="F20" s="191" t="s">
        <v>1843</v>
      </c>
      <c r="G20" s="192">
        <v>1</v>
      </c>
      <c r="H20" s="192">
        <v>182</v>
      </c>
      <c r="I20" s="197">
        <v>182</v>
      </c>
      <c r="J20" s="188" t="s">
        <v>1191</v>
      </c>
      <c r="K20" s="186">
        <v>182</v>
      </c>
      <c r="L20" s="188" t="s">
        <v>2120</v>
      </c>
      <c r="M20" s="187">
        <v>0</v>
      </c>
      <c r="N20" s="188">
        <v>0.5</v>
      </c>
      <c r="O20" s="188">
        <v>0.5</v>
      </c>
      <c r="P20" s="110" t="s">
        <v>1827</v>
      </c>
      <c r="Q20" s="143"/>
    </row>
    <row r="21" ht="15.75">
      <c r="A21" s="196" t="s">
        <v>528</v>
      </c>
      <c r="B21" s="188" t="s">
        <v>1056</v>
      </c>
      <c r="C21" s="262" t="s">
        <v>812</v>
      </c>
      <c r="D21" s="188" t="s">
        <v>547</v>
      </c>
      <c r="E21" s="190" t="s">
        <v>1843</v>
      </c>
      <c r="F21" s="191" t="s">
        <v>1830</v>
      </c>
      <c r="G21" s="192">
        <v>1</v>
      </c>
      <c r="H21" s="192">
        <v>667</v>
      </c>
      <c r="I21" s="197">
        <v>667</v>
      </c>
      <c r="J21" s="188" t="s">
        <v>1191</v>
      </c>
      <c r="K21" s="186">
        <v>667</v>
      </c>
      <c r="L21" s="188" t="s">
        <v>2120</v>
      </c>
      <c r="M21" s="187">
        <v>0</v>
      </c>
      <c r="N21" s="188">
        <v>1.75</v>
      </c>
      <c r="O21" s="188">
        <v>1.75</v>
      </c>
      <c r="P21" s="110" t="s">
        <v>1852</v>
      </c>
      <c r="Q21" s="143"/>
    </row>
    <row r="22" ht="15.75">
      <c r="A22" s="150" t="s">
        <v>528</v>
      </c>
      <c r="B22" s="150" t="s">
        <v>658</v>
      </c>
      <c r="C22" s="154" t="s">
        <v>659</v>
      </c>
      <c r="D22" s="150" t="s">
        <v>605</v>
      </c>
      <c r="E22" s="151" t="s">
        <v>849</v>
      </c>
      <c r="F22" s="158" t="s">
        <v>847</v>
      </c>
      <c r="G22" s="289">
        <v>1</v>
      </c>
      <c r="H22" s="150">
        <v>873</v>
      </c>
      <c r="I22" s="150">
        <v>873</v>
      </c>
      <c r="J22" s="150" t="s">
        <v>2120</v>
      </c>
      <c r="K22" s="152">
        <v>0</v>
      </c>
      <c r="L22" s="150" t="s">
        <v>534</v>
      </c>
      <c r="M22" s="153">
        <v>0</v>
      </c>
      <c r="N22" s="150">
        <v>2</v>
      </c>
      <c r="O22" s="150">
        <v>2</v>
      </c>
      <c r="P22" s="128" t="s">
        <v>853</v>
      </c>
      <c r="Q22" s="143"/>
    </row>
    <row r="23" ht="15.75">
      <c r="A23" s="150" t="s">
        <v>528</v>
      </c>
      <c r="B23" s="150" t="s">
        <v>553</v>
      </c>
      <c r="C23" s="154" t="s">
        <v>554</v>
      </c>
      <c r="D23" s="150" t="s">
        <v>603</v>
      </c>
      <c r="E23" s="151" t="s">
        <v>849</v>
      </c>
      <c r="F23" s="158" t="s">
        <v>849</v>
      </c>
      <c r="G23" s="289">
        <v>1</v>
      </c>
      <c r="H23" s="150">
        <v>384</v>
      </c>
      <c r="I23" s="150">
        <v>384</v>
      </c>
      <c r="J23" s="150" t="s">
        <v>2120</v>
      </c>
      <c r="K23" s="152">
        <v>0</v>
      </c>
      <c r="L23" s="150" t="s">
        <v>534</v>
      </c>
      <c r="M23" s="153">
        <v>0</v>
      </c>
      <c r="N23" s="150">
        <v>1</v>
      </c>
      <c r="O23" s="150">
        <v>1</v>
      </c>
      <c r="P23" s="128" t="s">
        <v>850</v>
      </c>
      <c r="Q23" s="143"/>
    </row>
    <row r="24" ht="15.75">
      <c r="A24" s="150" t="s">
        <v>528</v>
      </c>
      <c r="B24" s="150" t="s">
        <v>752</v>
      </c>
      <c r="C24" s="154" t="s">
        <v>731</v>
      </c>
      <c r="D24" s="150" t="s">
        <v>603</v>
      </c>
      <c r="E24" s="151" t="s">
        <v>849</v>
      </c>
      <c r="F24" s="158" t="s">
        <v>851</v>
      </c>
      <c r="G24" s="289">
        <v>1</v>
      </c>
      <c r="H24" s="150">
        <v>873</v>
      </c>
      <c r="I24" s="150">
        <v>873</v>
      </c>
      <c r="J24" s="150" t="s">
        <v>2120</v>
      </c>
      <c r="K24" s="152">
        <v>0</v>
      </c>
      <c r="L24" s="150" t="s">
        <v>564</v>
      </c>
      <c r="M24" s="153">
        <v>873</v>
      </c>
      <c r="N24" s="150">
        <v>1.25</v>
      </c>
      <c r="O24" s="150">
        <v>1.25</v>
      </c>
      <c r="P24" s="128" t="s">
        <v>852</v>
      </c>
      <c r="Q24" s="143"/>
    </row>
    <row r="25" ht="15.75">
      <c r="A25" s="150" t="s">
        <v>528</v>
      </c>
      <c r="B25" s="150" t="s">
        <v>658</v>
      </c>
      <c r="C25" s="154" t="s">
        <v>659</v>
      </c>
      <c r="D25" s="150" t="s">
        <v>605</v>
      </c>
      <c r="E25" s="151" t="s">
        <v>849</v>
      </c>
      <c r="F25" s="158" t="s">
        <v>847</v>
      </c>
      <c r="G25" s="289">
        <v>1</v>
      </c>
      <c r="H25" s="150">
        <v>1043</v>
      </c>
      <c r="I25" s="150">
        <v>1043</v>
      </c>
      <c r="J25" s="150" t="s">
        <v>2120</v>
      </c>
      <c r="K25" s="152">
        <v>0</v>
      </c>
      <c r="L25" s="150" t="s">
        <v>534</v>
      </c>
      <c r="M25" s="153">
        <v>0</v>
      </c>
      <c r="N25" s="150">
        <v>1.25</v>
      </c>
      <c r="O25" s="150">
        <v>1.25</v>
      </c>
      <c r="P25" s="128" t="s">
        <v>854</v>
      </c>
      <c r="Q25" s="143"/>
    </row>
    <row r="26" ht="15.75">
      <c r="A26" s="196" t="s">
        <v>528</v>
      </c>
      <c r="B26" s="196" t="s">
        <v>1841</v>
      </c>
      <c r="C26" s="260" t="s">
        <v>1770</v>
      </c>
      <c r="D26" s="196" t="s">
        <v>972</v>
      </c>
      <c r="E26" s="199" t="s">
        <v>1830</v>
      </c>
      <c r="F26" s="200" t="s">
        <v>1850</v>
      </c>
      <c r="G26" s="201">
        <v>1</v>
      </c>
      <c r="H26" s="201">
        <v>647</v>
      </c>
      <c r="I26" s="197">
        <v>647</v>
      </c>
      <c r="J26" s="196" t="s">
        <v>2120</v>
      </c>
      <c r="K26" s="186">
        <v>0</v>
      </c>
      <c r="L26" s="188" t="s">
        <v>2120</v>
      </c>
      <c r="M26" s="187">
        <v>0</v>
      </c>
      <c r="N26" s="196">
        <v>1.5</v>
      </c>
      <c r="O26" s="196">
        <v>1.5</v>
      </c>
      <c r="P26" s="112" t="s">
        <v>566</v>
      </c>
      <c r="Q26" s="143"/>
    </row>
    <row r="27" ht="15.75">
      <c r="A27" s="150" t="s">
        <v>528</v>
      </c>
      <c r="B27" s="150" t="s">
        <v>651</v>
      </c>
      <c r="C27" s="154" t="s">
        <v>740</v>
      </c>
      <c r="D27" s="150" t="s">
        <v>555</v>
      </c>
      <c r="E27" s="151" t="s">
        <v>847</v>
      </c>
      <c r="F27" s="158" t="s">
        <v>847</v>
      </c>
      <c r="G27" s="289">
        <v>1</v>
      </c>
      <c r="H27" s="150">
        <v>225</v>
      </c>
      <c r="I27" s="150">
        <v>225</v>
      </c>
      <c r="J27" s="150" t="s">
        <v>2120</v>
      </c>
      <c r="K27" s="152">
        <v>0</v>
      </c>
      <c r="L27" s="150" t="s">
        <v>534</v>
      </c>
      <c r="M27" s="153">
        <v>0</v>
      </c>
      <c r="N27" s="150">
        <v>0.5</v>
      </c>
      <c r="O27" s="150">
        <v>0.5</v>
      </c>
      <c r="P27" s="128" t="s">
        <v>840</v>
      </c>
      <c r="Q27" s="143"/>
    </row>
    <row r="28" ht="15.75">
      <c r="A28" s="150" t="s">
        <v>528</v>
      </c>
      <c r="B28" s="150" t="s">
        <v>529</v>
      </c>
      <c r="C28" s="154" t="s">
        <v>530</v>
      </c>
      <c r="D28" s="150" t="s">
        <v>531</v>
      </c>
      <c r="E28" s="151" t="s">
        <v>847</v>
      </c>
      <c r="F28" s="158" t="s">
        <v>844</v>
      </c>
      <c r="G28" s="289">
        <v>1</v>
      </c>
      <c r="H28" s="150">
        <v>493</v>
      </c>
      <c r="I28" s="150">
        <v>493</v>
      </c>
      <c r="J28" s="150" t="s">
        <v>2120</v>
      </c>
      <c r="K28" s="152">
        <v>0</v>
      </c>
      <c r="L28" s="150" t="s">
        <v>534</v>
      </c>
      <c r="M28" s="153">
        <v>0</v>
      </c>
      <c r="N28" s="150">
        <v>0.5</v>
      </c>
      <c r="O28" s="150">
        <v>0.5</v>
      </c>
      <c r="P28" s="128" t="s">
        <v>857</v>
      </c>
      <c r="Q28" s="143"/>
    </row>
    <row r="29" ht="15.75">
      <c r="A29" s="150" t="s">
        <v>528</v>
      </c>
      <c r="B29" s="150" t="s">
        <v>651</v>
      </c>
      <c r="C29" s="154" t="s">
        <v>740</v>
      </c>
      <c r="D29" s="150" t="s">
        <v>555</v>
      </c>
      <c r="E29" s="151" t="s">
        <v>847</v>
      </c>
      <c r="F29" s="158" t="s">
        <v>847</v>
      </c>
      <c r="G29" s="289">
        <v>1</v>
      </c>
      <c r="H29" s="150">
        <v>426</v>
      </c>
      <c r="I29" s="150">
        <v>426</v>
      </c>
      <c r="J29" s="150" t="s">
        <v>2120</v>
      </c>
      <c r="K29" s="152">
        <v>0</v>
      </c>
      <c r="L29" s="150" t="s">
        <v>534</v>
      </c>
      <c r="M29" s="153">
        <v>0</v>
      </c>
      <c r="N29" s="150">
        <v>0.75</v>
      </c>
      <c r="O29" s="150">
        <v>0.75</v>
      </c>
      <c r="P29" s="128" t="s">
        <v>855</v>
      </c>
      <c r="Q29" s="143"/>
    </row>
    <row r="30" ht="18" customHeight="1">
      <c r="A30" s="150" t="s">
        <v>528</v>
      </c>
      <c r="B30" s="150" t="s">
        <v>577</v>
      </c>
      <c r="C30" s="154" t="s">
        <v>578</v>
      </c>
      <c r="D30" s="150" t="s">
        <v>605</v>
      </c>
      <c r="E30" s="151" t="s">
        <v>847</v>
      </c>
      <c r="F30" s="158" t="s">
        <v>858</v>
      </c>
      <c r="G30" s="289">
        <v>1</v>
      </c>
      <c r="H30" s="150">
        <v>710</v>
      </c>
      <c r="I30" s="150">
        <v>710</v>
      </c>
      <c r="J30" s="150" t="s">
        <v>2120</v>
      </c>
      <c r="K30" s="152">
        <v>0</v>
      </c>
      <c r="L30" s="150" t="s">
        <v>534</v>
      </c>
      <c r="M30" s="153">
        <v>0</v>
      </c>
      <c r="N30" s="150">
        <v>1.5</v>
      </c>
      <c r="O30" s="150">
        <v>1.5</v>
      </c>
      <c r="P30" s="128" t="s">
        <v>861</v>
      </c>
      <c r="Q30" s="143"/>
    </row>
    <row r="31" ht="18" customHeight="1">
      <c r="A31" s="195" t="s">
        <v>528</v>
      </c>
      <c r="B31" s="195" t="s">
        <v>828</v>
      </c>
      <c r="C31" s="329" t="s">
        <v>812</v>
      </c>
      <c r="D31" s="195" t="s">
        <v>547</v>
      </c>
      <c r="E31" s="331" t="s">
        <v>847</v>
      </c>
      <c r="F31" s="333" t="s">
        <v>858</v>
      </c>
      <c r="G31" s="334">
        <v>1</v>
      </c>
      <c r="H31" s="195">
        <v>977</v>
      </c>
      <c r="I31" s="195">
        <v>977</v>
      </c>
      <c r="J31" s="195" t="s">
        <v>2120</v>
      </c>
      <c r="K31" s="152">
        <v>0</v>
      </c>
      <c r="L31" s="195" t="s">
        <v>534</v>
      </c>
      <c r="M31" s="153">
        <v>0</v>
      </c>
      <c r="N31" s="195">
        <v>1.75</v>
      </c>
      <c r="O31" s="195">
        <v>1.75</v>
      </c>
      <c r="P31" s="128" t="s">
        <v>859</v>
      </c>
      <c r="Q31" s="143"/>
    </row>
    <row r="32" ht="18" customHeight="1">
      <c r="A32" s="150" t="s">
        <v>528</v>
      </c>
      <c r="B32" s="150" t="s">
        <v>614</v>
      </c>
      <c r="C32" s="154" t="s">
        <v>615</v>
      </c>
      <c r="D32" s="150" t="s">
        <v>603</v>
      </c>
      <c r="E32" s="151" t="s">
        <v>847</v>
      </c>
      <c r="F32" s="158" t="s">
        <v>858</v>
      </c>
      <c r="G32" s="289">
        <v>1</v>
      </c>
      <c r="H32" s="150">
        <v>700</v>
      </c>
      <c r="I32" s="195">
        <v>700</v>
      </c>
      <c r="J32" s="150" t="s">
        <v>2120</v>
      </c>
      <c r="K32" s="152">
        <v>0</v>
      </c>
      <c r="L32" s="150" t="s">
        <v>534</v>
      </c>
      <c r="M32" s="153">
        <v>0</v>
      </c>
      <c r="N32" s="150">
        <v>1.5</v>
      </c>
      <c r="O32" s="150">
        <v>1.5</v>
      </c>
      <c r="P32" s="128" t="s">
        <v>860</v>
      </c>
      <c r="Q32" s="143"/>
    </row>
    <row r="33" ht="15.75">
      <c r="A33" s="150" t="s">
        <v>528</v>
      </c>
      <c r="B33" s="150" t="s">
        <v>658</v>
      </c>
      <c r="C33" s="154" t="s">
        <v>659</v>
      </c>
      <c r="D33" s="150" t="s">
        <v>605</v>
      </c>
      <c r="E33" s="151" t="s">
        <v>847</v>
      </c>
      <c r="F33" s="158" t="s">
        <v>851</v>
      </c>
      <c r="G33" s="289">
        <v>1</v>
      </c>
      <c r="H33" s="150">
        <v>86</v>
      </c>
      <c r="I33" s="150">
        <v>86</v>
      </c>
      <c r="J33" s="150" t="s">
        <v>2120</v>
      </c>
      <c r="K33" s="152">
        <v>0</v>
      </c>
      <c r="L33" s="150" t="s">
        <v>534</v>
      </c>
      <c r="M33" s="153">
        <v>0</v>
      </c>
      <c r="N33" s="150">
        <v>0.5</v>
      </c>
      <c r="O33" s="150">
        <v>0.5</v>
      </c>
      <c r="P33" s="128" t="s">
        <v>862</v>
      </c>
      <c r="Q33" s="143"/>
    </row>
    <row r="34" ht="15.75">
      <c r="A34" s="150" t="s">
        <v>528</v>
      </c>
      <c r="B34" s="150" t="s">
        <v>651</v>
      </c>
      <c r="C34" s="154" t="s">
        <v>740</v>
      </c>
      <c r="D34" s="150" t="s">
        <v>555</v>
      </c>
      <c r="E34" s="151" t="s">
        <v>847</v>
      </c>
      <c r="F34" s="158" t="s">
        <v>847</v>
      </c>
      <c r="G34" s="289">
        <v>1</v>
      </c>
      <c r="H34" s="150">
        <v>461</v>
      </c>
      <c r="I34" s="150">
        <v>461</v>
      </c>
      <c r="J34" s="150" t="s">
        <v>2120</v>
      </c>
      <c r="K34" s="152">
        <v>0</v>
      </c>
      <c r="L34" s="150" t="s">
        <v>534</v>
      </c>
      <c r="M34" s="153">
        <v>0</v>
      </c>
      <c r="N34" s="150">
        <v>1</v>
      </c>
      <c r="O34" s="150">
        <v>1</v>
      </c>
      <c r="P34" s="128" t="s">
        <v>856</v>
      </c>
      <c r="Q34" s="143"/>
    </row>
    <row r="35" ht="15.75">
      <c r="A35" s="196" t="s">
        <v>528</v>
      </c>
      <c r="B35" s="188" t="s">
        <v>1360</v>
      </c>
      <c r="C35" s="262" t="s">
        <v>1361</v>
      </c>
      <c r="D35" s="188" t="s">
        <v>547</v>
      </c>
      <c r="E35" s="190" t="s">
        <v>1850</v>
      </c>
      <c r="F35" s="191" t="s">
        <v>1850</v>
      </c>
      <c r="G35" s="192">
        <v>1</v>
      </c>
      <c r="H35" s="192">
        <v>371</v>
      </c>
      <c r="I35" s="197">
        <v>371</v>
      </c>
      <c r="J35" s="188" t="s">
        <v>2120</v>
      </c>
      <c r="K35" s="186">
        <v>0</v>
      </c>
      <c r="L35" s="188" t="s">
        <v>2120</v>
      </c>
      <c r="M35" s="187">
        <v>0</v>
      </c>
      <c r="N35" s="188">
        <v>0.75</v>
      </c>
      <c r="O35" s="188">
        <v>0.75</v>
      </c>
      <c r="P35" s="110" t="s">
        <v>1856</v>
      </c>
      <c r="Q35" s="143"/>
    </row>
    <row r="36" ht="15.75">
      <c r="A36" s="196" t="s">
        <v>528</v>
      </c>
      <c r="B36" s="188" t="s">
        <v>1845</v>
      </c>
      <c r="C36" s="262" t="s">
        <v>1836</v>
      </c>
      <c r="D36" s="188" t="s">
        <v>547</v>
      </c>
      <c r="E36" s="190" t="s">
        <v>1850</v>
      </c>
      <c r="F36" s="191" t="s">
        <v>1857</v>
      </c>
      <c r="G36" s="192">
        <v>4</v>
      </c>
      <c r="H36" s="192">
        <v>853</v>
      </c>
      <c r="I36" s="197">
        <v>853</v>
      </c>
      <c r="J36" s="188" t="s">
        <v>2120</v>
      </c>
      <c r="K36" s="186">
        <v>0</v>
      </c>
      <c r="L36" s="188" t="s">
        <v>2120</v>
      </c>
      <c r="M36" s="187">
        <v>0</v>
      </c>
      <c r="N36" s="188">
        <v>1.5</v>
      </c>
      <c r="O36" s="188">
        <v>1.5</v>
      </c>
      <c r="P36" s="110" t="s">
        <v>1448</v>
      </c>
      <c r="Q36" s="143"/>
    </row>
    <row r="37" ht="15.75">
      <c r="A37" s="196" t="s">
        <v>528</v>
      </c>
      <c r="B37" s="196" t="s">
        <v>1841</v>
      </c>
      <c r="C37" s="260" t="s">
        <v>1770</v>
      </c>
      <c r="D37" s="196" t="s">
        <v>972</v>
      </c>
      <c r="E37" s="199" t="s">
        <v>1850</v>
      </c>
      <c r="F37" s="200" t="s">
        <v>1857</v>
      </c>
      <c r="G37" s="201">
        <v>1</v>
      </c>
      <c r="H37" s="201">
        <v>514</v>
      </c>
      <c r="I37" s="197">
        <v>514</v>
      </c>
      <c r="J37" s="196" t="s">
        <v>2120</v>
      </c>
      <c r="K37" s="186">
        <v>0</v>
      </c>
      <c r="L37" s="188" t="s">
        <v>2120</v>
      </c>
      <c r="M37" s="187">
        <v>0</v>
      </c>
      <c r="N37" s="196">
        <v>1.25</v>
      </c>
      <c r="O37" s="196">
        <v>1.25</v>
      </c>
      <c r="P37" s="112" t="s">
        <v>1448</v>
      </c>
      <c r="Q37" s="143"/>
    </row>
    <row r="38" ht="15.75">
      <c r="A38" s="150" t="s">
        <v>528</v>
      </c>
      <c r="B38" s="150" t="s">
        <v>577</v>
      </c>
      <c r="C38" s="154" t="s">
        <v>578</v>
      </c>
      <c r="D38" s="150" t="s">
        <v>605</v>
      </c>
      <c r="E38" s="151" t="s">
        <v>858</v>
      </c>
      <c r="F38" s="158" t="s">
        <v>851</v>
      </c>
      <c r="G38" s="289">
        <v>1</v>
      </c>
      <c r="H38" s="150">
        <v>390</v>
      </c>
      <c r="I38" s="150">
        <v>390</v>
      </c>
      <c r="J38" s="150" t="s">
        <v>2120</v>
      </c>
      <c r="K38" s="152">
        <v>0</v>
      </c>
      <c r="L38" s="150" t="s">
        <v>534</v>
      </c>
      <c r="M38" s="153">
        <v>0</v>
      </c>
      <c r="N38" s="150">
        <v>1</v>
      </c>
      <c r="O38" s="150">
        <v>1</v>
      </c>
      <c r="P38" s="128" t="s">
        <v>866</v>
      </c>
      <c r="Q38" s="143"/>
    </row>
    <row r="39" ht="15.75">
      <c r="A39" s="150" t="s">
        <v>528</v>
      </c>
      <c r="B39" s="150" t="s">
        <v>730</v>
      </c>
      <c r="C39" s="154" t="s">
        <v>723</v>
      </c>
      <c r="D39" s="150" t="s">
        <v>547</v>
      </c>
      <c r="E39" s="151" t="s">
        <v>858</v>
      </c>
      <c r="F39" s="158" t="s">
        <v>858</v>
      </c>
      <c r="G39" s="289">
        <v>1</v>
      </c>
      <c r="H39" s="150">
        <v>196</v>
      </c>
      <c r="I39" s="150">
        <v>196</v>
      </c>
      <c r="J39" s="150" t="s">
        <v>2120</v>
      </c>
      <c r="K39" s="152">
        <v>0</v>
      </c>
      <c r="L39" s="150" t="s">
        <v>564</v>
      </c>
      <c r="M39" s="153">
        <v>196</v>
      </c>
      <c r="N39" s="150">
        <v>0.5</v>
      </c>
      <c r="O39" s="150">
        <v>0.5</v>
      </c>
      <c r="P39" s="128" t="s">
        <v>863</v>
      </c>
      <c r="Q39" s="143"/>
    </row>
    <row r="40" ht="15.75">
      <c r="A40" s="150" t="s">
        <v>528</v>
      </c>
      <c r="B40" s="150" t="s">
        <v>607</v>
      </c>
      <c r="C40" s="154" t="s">
        <v>608</v>
      </c>
      <c r="D40" s="150" t="s">
        <v>587</v>
      </c>
      <c r="E40" s="151" t="s">
        <v>858</v>
      </c>
      <c r="F40" s="158" t="s">
        <v>858</v>
      </c>
      <c r="G40" s="289">
        <v>1</v>
      </c>
      <c r="H40" s="150">
        <v>440</v>
      </c>
      <c r="I40" s="150">
        <v>440</v>
      </c>
      <c r="J40" s="150" t="s">
        <v>2120</v>
      </c>
      <c r="K40" s="152">
        <v>0</v>
      </c>
      <c r="L40" s="150" t="s">
        <v>564</v>
      </c>
      <c r="M40" s="153">
        <v>440</v>
      </c>
      <c r="N40" s="150">
        <v>1.75</v>
      </c>
      <c r="O40" s="150">
        <v>1.75</v>
      </c>
      <c r="P40" s="128" t="s">
        <v>797</v>
      </c>
      <c r="Q40" s="143"/>
    </row>
    <row r="41" ht="15.75">
      <c r="A41" s="150" t="s">
        <v>528</v>
      </c>
      <c r="B41" s="150" t="s">
        <v>828</v>
      </c>
      <c r="C41" s="154" t="s">
        <v>812</v>
      </c>
      <c r="D41" s="150" t="s">
        <v>547</v>
      </c>
      <c r="E41" s="151" t="s">
        <v>858</v>
      </c>
      <c r="F41" s="158" t="s">
        <v>858</v>
      </c>
      <c r="G41" s="289">
        <v>1</v>
      </c>
      <c r="H41" s="150">
        <v>895</v>
      </c>
      <c r="I41" s="150">
        <v>895</v>
      </c>
      <c r="J41" s="150" t="s">
        <v>2120</v>
      </c>
      <c r="K41" s="152">
        <v>0</v>
      </c>
      <c r="L41" s="150" t="s">
        <v>534</v>
      </c>
      <c r="M41" s="153">
        <v>0</v>
      </c>
      <c r="N41" s="150">
        <v>1.25</v>
      </c>
      <c r="O41" s="150">
        <v>1.25</v>
      </c>
      <c r="P41" s="128" t="s">
        <v>865</v>
      </c>
      <c r="Q41" s="143"/>
    </row>
    <row r="42" ht="22.5" customHeight="1">
      <c r="A42" s="150" t="s">
        <v>528</v>
      </c>
      <c r="B42" s="150" t="s">
        <v>607</v>
      </c>
      <c r="C42" s="154" t="s">
        <v>608</v>
      </c>
      <c r="D42" s="150" t="s">
        <v>587</v>
      </c>
      <c r="E42" s="151" t="s">
        <v>858</v>
      </c>
      <c r="F42" s="158" t="s">
        <v>851</v>
      </c>
      <c r="G42" s="289">
        <v>1</v>
      </c>
      <c r="H42" s="150">
        <v>649</v>
      </c>
      <c r="I42" s="150">
        <v>649</v>
      </c>
      <c r="J42" s="150" t="s">
        <v>2120</v>
      </c>
      <c r="K42" s="152">
        <v>0</v>
      </c>
      <c r="L42" s="150" t="s">
        <v>564</v>
      </c>
      <c r="M42" s="153">
        <v>649</v>
      </c>
      <c r="N42" s="150">
        <v>1.25</v>
      </c>
      <c r="O42" s="150">
        <v>1.25</v>
      </c>
      <c r="P42" s="128" t="s">
        <v>583</v>
      </c>
      <c r="Q42" s="143"/>
    </row>
    <row r="43" ht="22.5" customHeight="1">
      <c r="A43" s="150" t="s">
        <v>528</v>
      </c>
      <c r="B43" s="150" t="s">
        <v>607</v>
      </c>
      <c r="C43" s="154" t="s">
        <v>608</v>
      </c>
      <c r="D43" s="150" t="s">
        <v>587</v>
      </c>
      <c r="E43" s="151" t="s">
        <v>858</v>
      </c>
      <c r="F43" s="158" t="s">
        <v>851</v>
      </c>
      <c r="G43" s="289">
        <v>1</v>
      </c>
      <c r="H43" s="150">
        <v>95</v>
      </c>
      <c r="I43" s="195">
        <v>95</v>
      </c>
      <c r="J43" s="150" t="s">
        <v>2120</v>
      </c>
      <c r="K43" s="152">
        <v>0</v>
      </c>
      <c r="L43" s="150" t="s">
        <v>564</v>
      </c>
      <c r="M43" s="153">
        <v>95</v>
      </c>
      <c r="N43" s="150">
        <v>0.5</v>
      </c>
      <c r="O43" s="150">
        <v>0.5</v>
      </c>
      <c r="P43" s="128" t="s">
        <v>864</v>
      </c>
      <c r="Q43" s="143"/>
    </row>
    <row r="44" ht="19.5" customHeight="1">
      <c r="A44" s="196" t="s">
        <v>528</v>
      </c>
      <c r="B44" s="196" t="s">
        <v>1841</v>
      </c>
      <c r="C44" s="260" t="s">
        <v>1770</v>
      </c>
      <c r="D44" s="196" t="s">
        <v>972</v>
      </c>
      <c r="E44" s="199" t="s">
        <v>1857</v>
      </c>
      <c r="F44" s="200" t="s">
        <v>1857</v>
      </c>
      <c r="G44" s="201">
        <v>1</v>
      </c>
      <c r="H44" s="201">
        <v>641</v>
      </c>
      <c r="I44" s="197">
        <v>641</v>
      </c>
      <c r="J44" s="196" t="s">
        <v>2120</v>
      </c>
      <c r="K44" s="186">
        <v>0</v>
      </c>
      <c r="L44" s="196" t="s">
        <v>2120</v>
      </c>
      <c r="M44" s="187">
        <v>0</v>
      </c>
      <c r="N44" s="196">
        <v>1.25</v>
      </c>
      <c r="O44" s="196">
        <v>1.25</v>
      </c>
      <c r="P44" s="112" t="s">
        <v>583</v>
      </c>
      <c r="Q44" s="143"/>
    </row>
    <row r="45" ht="20.25" customHeight="1">
      <c r="A45" s="196" t="s">
        <v>528</v>
      </c>
      <c r="B45" s="188" t="s">
        <v>1828</v>
      </c>
      <c r="C45" s="262" t="s">
        <v>1829</v>
      </c>
      <c r="D45" s="188" t="s">
        <v>972</v>
      </c>
      <c r="E45" s="190" t="s">
        <v>1857</v>
      </c>
      <c r="F45" s="191" t="s">
        <v>1858</v>
      </c>
      <c r="G45" s="192">
        <v>1</v>
      </c>
      <c r="H45" s="192">
        <v>472</v>
      </c>
      <c r="I45" s="197">
        <v>472</v>
      </c>
      <c r="J45" s="188" t="s">
        <v>2120</v>
      </c>
      <c r="K45" s="186">
        <v>0</v>
      </c>
      <c r="L45" s="188" t="s">
        <v>2120</v>
      </c>
      <c r="M45" s="187">
        <v>0</v>
      </c>
      <c r="N45" s="188">
        <v>1</v>
      </c>
      <c r="O45" s="188">
        <v>1</v>
      </c>
      <c r="P45" s="110" t="s">
        <v>1859</v>
      </c>
      <c r="Q45" s="143"/>
    </row>
    <row r="46" ht="18" customHeight="1">
      <c r="A46" s="150" t="s">
        <v>528</v>
      </c>
      <c r="B46" s="150" t="s">
        <v>574</v>
      </c>
      <c r="C46" s="154" t="s">
        <v>575</v>
      </c>
      <c r="D46" s="150" t="s">
        <v>531</v>
      </c>
      <c r="E46" s="151" t="s">
        <v>851</v>
      </c>
      <c r="F46" s="158" t="s">
        <v>851</v>
      </c>
      <c r="G46" s="289">
        <v>1</v>
      </c>
      <c r="H46" s="150">
        <v>326</v>
      </c>
      <c r="I46" s="150">
        <v>326</v>
      </c>
      <c r="J46" s="150" t="s">
        <v>2120</v>
      </c>
      <c r="K46" s="152">
        <v>0</v>
      </c>
      <c r="L46" s="150" t="s">
        <v>564</v>
      </c>
      <c r="M46" s="153">
        <v>326</v>
      </c>
      <c r="N46" s="150">
        <v>1</v>
      </c>
      <c r="O46" s="150">
        <v>1</v>
      </c>
      <c r="P46" s="128" t="s">
        <v>867</v>
      </c>
      <c r="Q46" s="143"/>
    </row>
    <row r="47" ht="18" customHeight="1">
      <c r="A47" s="150" t="s">
        <v>528</v>
      </c>
      <c r="B47" s="150" t="s">
        <v>574</v>
      </c>
      <c r="C47" s="154" t="s">
        <v>575</v>
      </c>
      <c r="D47" s="150" t="s">
        <v>531</v>
      </c>
      <c r="E47" s="151" t="s">
        <v>851</v>
      </c>
      <c r="F47" s="158" t="s">
        <v>851</v>
      </c>
      <c r="G47" s="289">
        <v>1</v>
      </c>
      <c r="H47" s="150">
        <v>563</v>
      </c>
      <c r="I47" s="150">
        <v>563</v>
      </c>
      <c r="J47" s="150" t="s">
        <v>2120</v>
      </c>
      <c r="K47" s="152">
        <v>0</v>
      </c>
      <c r="L47" s="150" t="s">
        <v>564</v>
      </c>
      <c r="M47" s="153">
        <v>563</v>
      </c>
      <c r="N47" s="150">
        <v>1</v>
      </c>
      <c r="O47" s="150">
        <v>1</v>
      </c>
      <c r="P47" s="128" t="s">
        <v>868</v>
      </c>
      <c r="Q47" s="143"/>
    </row>
    <row r="48" ht="18" customHeight="1">
      <c r="A48" s="195" t="s">
        <v>528</v>
      </c>
      <c r="B48" s="195" t="s">
        <v>828</v>
      </c>
      <c r="C48" s="329" t="s">
        <v>812</v>
      </c>
      <c r="D48" s="195" t="s">
        <v>547</v>
      </c>
      <c r="E48" s="331" t="s">
        <v>851</v>
      </c>
      <c r="F48" s="333" t="s">
        <v>851</v>
      </c>
      <c r="G48" s="334">
        <v>1</v>
      </c>
      <c r="H48" s="195">
        <v>592</v>
      </c>
      <c r="I48" s="195">
        <v>592</v>
      </c>
      <c r="J48" s="195" t="s">
        <v>2120</v>
      </c>
      <c r="K48" s="152">
        <v>0</v>
      </c>
      <c r="L48" s="195" t="s">
        <v>534</v>
      </c>
      <c r="M48" s="153">
        <v>0</v>
      </c>
      <c r="N48" s="195">
        <v>0.5</v>
      </c>
      <c r="O48" s="195">
        <v>0.5</v>
      </c>
      <c r="P48" s="128" t="s">
        <v>869</v>
      </c>
      <c r="Q48" s="143"/>
    </row>
    <row r="49" ht="18" customHeight="1">
      <c r="A49" s="168" t="s">
        <v>528</v>
      </c>
      <c r="B49" s="161" t="s">
        <v>1860</v>
      </c>
      <c r="C49" s="255" t="s">
        <v>1861</v>
      </c>
      <c r="D49" s="161" t="s">
        <v>972</v>
      </c>
      <c r="E49" s="163" t="s">
        <v>1858</v>
      </c>
      <c r="F49" s="164" t="s">
        <v>1862</v>
      </c>
      <c r="G49" s="165">
        <v>1</v>
      </c>
      <c r="H49" s="165">
        <v>713</v>
      </c>
      <c r="I49" s="193">
        <v>713</v>
      </c>
      <c r="J49" s="161" t="s">
        <v>2120</v>
      </c>
      <c r="K49" s="175">
        <v>0</v>
      </c>
      <c r="L49" s="161" t="s">
        <v>564</v>
      </c>
      <c r="M49" s="153">
        <v>713</v>
      </c>
      <c r="N49" s="161">
        <v>1.5</v>
      </c>
      <c r="O49" s="161">
        <v>1.5</v>
      </c>
      <c r="P49" s="118" t="s">
        <v>552</v>
      </c>
      <c r="Q49" s="143"/>
    </row>
    <row r="50" ht="18" customHeight="1">
      <c r="A50" s="196" t="s">
        <v>528</v>
      </c>
      <c r="B50" s="161" t="s">
        <v>1246</v>
      </c>
      <c r="C50" s="255" t="s">
        <v>1247</v>
      </c>
      <c r="D50" s="161" t="s">
        <v>547</v>
      </c>
      <c r="E50" s="163" t="s">
        <v>1858</v>
      </c>
      <c r="F50" s="164" t="s">
        <v>1858</v>
      </c>
      <c r="G50" s="165">
        <v>1</v>
      </c>
      <c r="H50" s="165">
        <v>665</v>
      </c>
      <c r="I50" s="193">
        <v>665</v>
      </c>
      <c r="J50" s="161" t="s">
        <v>2120</v>
      </c>
      <c r="K50" s="175">
        <v>0</v>
      </c>
      <c r="L50" s="161" t="s">
        <v>564</v>
      </c>
      <c r="M50" s="153">
        <v>665</v>
      </c>
      <c r="N50" s="161">
        <v>1.5</v>
      </c>
      <c r="O50" s="161">
        <v>1.5</v>
      </c>
      <c r="P50" s="118" t="s">
        <v>1863</v>
      </c>
      <c r="Q50" s="143"/>
    </row>
    <row r="51" ht="18" customHeight="1">
      <c r="A51" s="150" t="s">
        <v>528</v>
      </c>
      <c r="B51" s="150" t="s">
        <v>553</v>
      </c>
      <c r="C51" s="154" t="s">
        <v>554</v>
      </c>
      <c r="D51" s="150" t="s">
        <v>603</v>
      </c>
      <c r="E51" s="151" t="s">
        <v>844</v>
      </c>
      <c r="F51" s="158" t="s">
        <v>870</v>
      </c>
      <c r="G51" s="289">
        <v>1</v>
      </c>
      <c r="H51" s="150">
        <v>467</v>
      </c>
      <c r="I51" s="150">
        <v>467</v>
      </c>
      <c r="J51" s="150" t="s">
        <v>2120</v>
      </c>
      <c r="K51" s="152">
        <v>0</v>
      </c>
      <c r="L51" s="150" t="s">
        <v>534</v>
      </c>
      <c r="M51" s="153">
        <v>0</v>
      </c>
      <c r="N51" s="150">
        <v>1.5</v>
      </c>
      <c r="O51" s="150">
        <v>1.5</v>
      </c>
      <c r="P51" s="128" t="s">
        <v>871</v>
      </c>
      <c r="Q51" s="143"/>
    </row>
    <row r="52" ht="18" customHeight="1">
      <c r="A52" s="150" t="s">
        <v>528</v>
      </c>
      <c r="B52" s="150" t="s">
        <v>694</v>
      </c>
      <c r="C52" s="154" t="s">
        <v>695</v>
      </c>
      <c r="D52" s="150" t="s">
        <v>603</v>
      </c>
      <c r="E52" s="151" t="s">
        <v>844</v>
      </c>
      <c r="F52" s="158" t="s">
        <v>870</v>
      </c>
      <c r="G52" s="289">
        <v>1</v>
      </c>
      <c r="H52" s="150">
        <v>487</v>
      </c>
      <c r="I52" s="195">
        <v>487</v>
      </c>
      <c r="J52" s="150" t="s">
        <v>2120</v>
      </c>
      <c r="K52" s="152">
        <v>0</v>
      </c>
      <c r="L52" s="150" t="s">
        <v>534</v>
      </c>
      <c r="M52" s="153">
        <v>0</v>
      </c>
      <c r="N52" s="150">
        <v>2</v>
      </c>
      <c r="O52" s="150">
        <v>2</v>
      </c>
      <c r="P52" s="128" t="s">
        <v>552</v>
      </c>
      <c r="Q52" s="143"/>
    </row>
    <row r="53" ht="18" customHeight="1">
      <c r="A53" s="196" t="s">
        <v>528</v>
      </c>
      <c r="B53" s="168" t="s">
        <v>1246</v>
      </c>
      <c r="C53" s="256" t="s">
        <v>1247</v>
      </c>
      <c r="D53" s="168" t="s">
        <v>547</v>
      </c>
      <c r="E53" s="170" t="s">
        <v>1862</v>
      </c>
      <c r="F53" s="171" t="s">
        <v>1862</v>
      </c>
      <c r="G53" s="173">
        <v>1</v>
      </c>
      <c r="H53" s="173">
        <v>629</v>
      </c>
      <c r="I53" s="193">
        <v>629</v>
      </c>
      <c r="J53" s="168" t="s">
        <v>2120</v>
      </c>
      <c r="K53" s="175">
        <v>0</v>
      </c>
      <c r="L53" s="161" t="s">
        <v>564</v>
      </c>
      <c r="M53" s="153">
        <v>629</v>
      </c>
      <c r="N53" s="168">
        <v>0.75</v>
      </c>
      <c r="O53" s="168">
        <v>0.75</v>
      </c>
      <c r="P53" s="128" t="s">
        <v>1864</v>
      </c>
      <c r="Q53" s="143"/>
    </row>
    <row r="54" ht="18" customHeight="1">
      <c r="A54" s="168" t="s">
        <v>528</v>
      </c>
      <c r="B54" s="168" t="s">
        <v>1265</v>
      </c>
      <c r="C54" s="256" t="s">
        <v>1103</v>
      </c>
      <c r="D54" s="168" t="s">
        <v>605</v>
      </c>
      <c r="E54" s="170" t="s">
        <v>1862</v>
      </c>
      <c r="F54" s="171" t="s">
        <v>1865</v>
      </c>
      <c r="G54" s="173">
        <v>1</v>
      </c>
      <c r="H54" s="173">
        <v>789</v>
      </c>
      <c r="I54" s="193">
        <v>789</v>
      </c>
      <c r="J54" s="168" t="s">
        <v>2120</v>
      </c>
      <c r="K54" s="175">
        <v>0</v>
      </c>
      <c r="L54" s="161" t="s">
        <v>2120</v>
      </c>
      <c r="M54" s="153">
        <v>0</v>
      </c>
      <c r="N54" s="195">
        <v>1.5</v>
      </c>
      <c r="O54" s="168">
        <v>1.5</v>
      </c>
      <c r="P54" s="137" t="s">
        <v>1866</v>
      </c>
      <c r="Q54" s="143"/>
    </row>
    <row r="55" ht="18" customHeight="1">
      <c r="A55" s="168" t="s">
        <v>528</v>
      </c>
      <c r="B55" s="161" t="s">
        <v>1456</v>
      </c>
      <c r="C55" s="255" t="s">
        <v>623</v>
      </c>
      <c r="D55" s="161" t="s">
        <v>531</v>
      </c>
      <c r="E55" s="163" t="s">
        <v>1862</v>
      </c>
      <c r="F55" s="164" t="s">
        <v>1867</v>
      </c>
      <c r="G55" s="165">
        <v>1</v>
      </c>
      <c r="H55" s="165">
        <v>388</v>
      </c>
      <c r="I55" s="193">
        <v>0</v>
      </c>
      <c r="J55" s="161" t="s">
        <v>1191</v>
      </c>
      <c r="K55" s="175">
        <v>0</v>
      </c>
      <c r="L55" s="150" t="s">
        <v>564</v>
      </c>
      <c r="M55" s="153">
        <v>0</v>
      </c>
      <c r="N55" s="150">
        <v>0.75</v>
      </c>
      <c r="O55" s="161">
        <v>0.75</v>
      </c>
      <c r="P55" s="105" t="s">
        <v>1868</v>
      </c>
      <c r="Q55" s="143"/>
    </row>
    <row r="56" ht="18" customHeight="1">
      <c r="A56" s="150" t="s">
        <v>528</v>
      </c>
      <c r="B56" s="150" t="s">
        <v>574</v>
      </c>
      <c r="C56" s="154" t="s">
        <v>575</v>
      </c>
      <c r="D56" s="150" t="s">
        <v>531</v>
      </c>
      <c r="E56" s="151" t="s">
        <v>870</v>
      </c>
      <c r="F56" s="158" t="s">
        <v>872</v>
      </c>
      <c r="G56" s="289">
        <v>1</v>
      </c>
      <c r="H56" s="150">
        <v>315</v>
      </c>
      <c r="I56" s="150">
        <v>315</v>
      </c>
      <c r="J56" s="150" t="s">
        <v>2120</v>
      </c>
      <c r="K56" s="152">
        <v>0</v>
      </c>
      <c r="L56" s="150" t="s">
        <v>564</v>
      </c>
      <c r="M56" s="153">
        <v>315</v>
      </c>
      <c r="N56" s="150">
        <v>0.5</v>
      </c>
      <c r="O56" s="150">
        <v>0.5</v>
      </c>
      <c r="P56" s="128" t="s">
        <v>867</v>
      </c>
      <c r="Q56" s="143"/>
    </row>
    <row r="57" ht="18" customHeight="1">
      <c r="A57" s="150" t="s">
        <v>528</v>
      </c>
      <c r="B57" s="150" t="s">
        <v>574</v>
      </c>
      <c r="C57" s="154" t="s">
        <v>575</v>
      </c>
      <c r="D57" s="150" t="s">
        <v>531</v>
      </c>
      <c r="E57" s="151" t="s">
        <v>870</v>
      </c>
      <c r="F57" s="158" t="s">
        <v>872</v>
      </c>
      <c r="G57" s="289">
        <v>1</v>
      </c>
      <c r="H57" s="150">
        <v>455</v>
      </c>
      <c r="I57" s="150">
        <v>455</v>
      </c>
      <c r="J57" s="150" t="s">
        <v>2120</v>
      </c>
      <c r="K57" s="152">
        <v>0</v>
      </c>
      <c r="L57" s="150" t="s">
        <v>564</v>
      </c>
      <c r="M57" s="153">
        <v>455</v>
      </c>
      <c r="N57" s="150">
        <v>0.5</v>
      </c>
      <c r="O57" s="150">
        <v>0.5</v>
      </c>
      <c r="P57" s="128" t="s">
        <v>878</v>
      </c>
      <c r="Q57" s="143"/>
    </row>
    <row r="58" ht="18" customHeight="1">
      <c r="A58" s="150" t="s">
        <v>528</v>
      </c>
      <c r="B58" s="150" t="s">
        <v>529</v>
      </c>
      <c r="C58" s="154" t="s">
        <v>530</v>
      </c>
      <c r="D58" s="150" t="s">
        <v>531</v>
      </c>
      <c r="E58" s="151" t="s">
        <v>870</v>
      </c>
      <c r="F58" s="158" t="s">
        <v>876</v>
      </c>
      <c r="G58" s="289">
        <v>1</v>
      </c>
      <c r="H58" s="150">
        <v>496</v>
      </c>
      <c r="I58" s="150">
        <v>496</v>
      </c>
      <c r="J58" s="150" t="s">
        <v>2120</v>
      </c>
      <c r="K58" s="152">
        <v>0</v>
      </c>
      <c r="L58" s="150" t="s">
        <v>534</v>
      </c>
      <c r="M58" s="153">
        <v>0</v>
      </c>
      <c r="N58" s="150">
        <v>2</v>
      </c>
      <c r="O58" s="150">
        <v>2</v>
      </c>
      <c r="P58" s="128" t="s">
        <v>877</v>
      </c>
      <c r="Q58" s="143"/>
    </row>
    <row r="59" ht="18" customHeight="1">
      <c r="A59" s="150" t="s">
        <v>528</v>
      </c>
      <c r="B59" s="150" t="s">
        <v>577</v>
      </c>
      <c r="C59" s="154" t="s">
        <v>578</v>
      </c>
      <c r="D59" s="150" t="s">
        <v>605</v>
      </c>
      <c r="E59" s="151" t="s">
        <v>870</v>
      </c>
      <c r="F59" s="158" t="s">
        <v>872</v>
      </c>
      <c r="G59" s="289">
        <v>1</v>
      </c>
      <c r="H59" s="150">
        <v>390</v>
      </c>
      <c r="I59" s="150">
        <v>390</v>
      </c>
      <c r="J59" s="150" t="s">
        <v>2120</v>
      </c>
      <c r="K59" s="152">
        <v>0</v>
      </c>
      <c r="L59" s="150" t="s">
        <v>534</v>
      </c>
      <c r="M59" s="153">
        <v>0</v>
      </c>
      <c r="N59" s="150">
        <v>1</v>
      </c>
      <c r="O59" s="150">
        <v>1</v>
      </c>
      <c r="P59" s="128" t="s">
        <v>873</v>
      </c>
      <c r="Q59" s="143"/>
    </row>
    <row r="60" ht="18" customHeight="1">
      <c r="A60" s="150" t="s">
        <v>528</v>
      </c>
      <c r="B60" s="150" t="s">
        <v>607</v>
      </c>
      <c r="C60" s="154" t="s">
        <v>608</v>
      </c>
      <c r="D60" s="150" t="s">
        <v>587</v>
      </c>
      <c r="E60" s="151" t="s">
        <v>870</v>
      </c>
      <c r="F60" s="158" t="s">
        <v>872</v>
      </c>
      <c r="G60" s="289">
        <v>1</v>
      </c>
      <c r="H60" s="150">
        <v>115</v>
      </c>
      <c r="I60" s="195">
        <v>115</v>
      </c>
      <c r="J60" s="150" t="s">
        <v>2120</v>
      </c>
      <c r="K60" s="152">
        <v>0</v>
      </c>
      <c r="L60" s="150" t="s">
        <v>564</v>
      </c>
      <c r="M60" s="153">
        <v>115</v>
      </c>
      <c r="N60" s="150">
        <v>0.5</v>
      </c>
      <c r="O60" s="150">
        <v>0.5</v>
      </c>
      <c r="P60" s="128" t="s">
        <v>875</v>
      </c>
      <c r="Q60" s="143"/>
    </row>
    <row r="61" ht="18" customHeight="1">
      <c r="A61" s="150" t="s">
        <v>528</v>
      </c>
      <c r="B61" s="150" t="s">
        <v>658</v>
      </c>
      <c r="C61" s="154" t="s">
        <v>659</v>
      </c>
      <c r="D61" s="150" t="s">
        <v>605</v>
      </c>
      <c r="E61" s="151" t="s">
        <v>870</v>
      </c>
      <c r="F61" s="158" t="s">
        <v>870</v>
      </c>
      <c r="G61" s="289">
        <v>1</v>
      </c>
      <c r="H61" s="150">
        <v>98</v>
      </c>
      <c r="I61" s="150">
        <v>98</v>
      </c>
      <c r="J61" s="150" t="s">
        <v>2120</v>
      </c>
      <c r="K61" s="152">
        <v>0</v>
      </c>
      <c r="L61" s="150" t="s">
        <v>534</v>
      </c>
      <c r="M61" s="153">
        <v>0</v>
      </c>
      <c r="N61" s="150">
        <v>0.5</v>
      </c>
      <c r="O61" s="150">
        <v>0.5</v>
      </c>
      <c r="P61" s="128" t="s">
        <v>874</v>
      </c>
      <c r="Q61" s="143"/>
    </row>
    <row r="62" ht="18" customHeight="1">
      <c r="A62" s="168" t="s">
        <v>528</v>
      </c>
      <c r="B62" s="161" t="s">
        <v>1828</v>
      </c>
      <c r="C62" s="255" t="s">
        <v>1829</v>
      </c>
      <c r="D62" s="161" t="s">
        <v>972</v>
      </c>
      <c r="E62" s="163" t="s">
        <v>1865</v>
      </c>
      <c r="F62" s="164" t="s">
        <v>1869</v>
      </c>
      <c r="G62" s="165">
        <v>2</v>
      </c>
      <c r="H62" s="165">
        <v>485</v>
      </c>
      <c r="I62" s="193">
        <v>485</v>
      </c>
      <c r="J62" s="161" t="s">
        <v>1191</v>
      </c>
      <c r="K62" s="175">
        <v>485</v>
      </c>
      <c r="L62" s="161" t="s">
        <v>2120</v>
      </c>
      <c r="M62" s="153">
        <v>0</v>
      </c>
      <c r="N62" s="150">
        <v>1</v>
      </c>
      <c r="O62" s="161">
        <v>1</v>
      </c>
      <c r="P62" s="105" t="s">
        <v>1870</v>
      </c>
      <c r="Q62" s="143"/>
    </row>
    <row r="63" ht="18" customHeight="1">
      <c r="A63" s="168" t="s">
        <v>528</v>
      </c>
      <c r="B63" s="161" t="s">
        <v>1306</v>
      </c>
      <c r="C63" s="255" t="s">
        <v>1307</v>
      </c>
      <c r="D63" s="161" t="s">
        <v>547</v>
      </c>
      <c r="E63" s="163" t="s">
        <v>1865</v>
      </c>
      <c r="F63" s="164" t="s">
        <v>1867</v>
      </c>
      <c r="G63" s="165">
        <v>3</v>
      </c>
      <c r="H63" s="165">
        <v>884</v>
      </c>
      <c r="I63" s="193">
        <v>884</v>
      </c>
      <c r="J63" s="161" t="s">
        <v>1191</v>
      </c>
      <c r="K63" s="175">
        <v>884</v>
      </c>
      <c r="L63" s="161" t="s">
        <v>2120</v>
      </c>
      <c r="M63" s="153">
        <v>0</v>
      </c>
      <c r="N63" s="150">
        <v>1.5</v>
      </c>
      <c r="O63" s="161">
        <v>1.5</v>
      </c>
      <c r="P63" s="105" t="s">
        <v>1871</v>
      </c>
      <c r="Q63" s="143"/>
    </row>
    <row r="64" ht="18" customHeight="1">
      <c r="A64" s="168" t="s">
        <v>1872</v>
      </c>
      <c r="B64" s="161" t="s">
        <v>1873</v>
      </c>
      <c r="C64" s="255" t="s">
        <v>1874</v>
      </c>
      <c r="D64" s="161" t="s">
        <v>1875</v>
      </c>
      <c r="E64" s="163" t="s">
        <v>1867</v>
      </c>
      <c r="F64" s="164" t="s">
        <v>1869</v>
      </c>
      <c r="G64" s="165">
        <v>1</v>
      </c>
      <c r="H64" s="165">
        <v>208</v>
      </c>
      <c r="I64" s="193">
        <v>208</v>
      </c>
      <c r="J64" s="161" t="s">
        <v>1191</v>
      </c>
      <c r="K64" s="175">
        <v>208</v>
      </c>
      <c r="L64" s="161" t="s">
        <v>2120</v>
      </c>
      <c r="M64" s="153">
        <v>0</v>
      </c>
      <c r="N64" s="150">
        <v>0.75</v>
      </c>
      <c r="O64" s="161">
        <v>0.75</v>
      </c>
      <c r="P64" s="105" t="s">
        <v>1876</v>
      </c>
      <c r="Q64" s="143"/>
    </row>
    <row r="65" ht="18" customHeight="1">
      <c r="A65" s="168" t="s">
        <v>1872</v>
      </c>
      <c r="B65" s="161" t="s">
        <v>1873</v>
      </c>
      <c r="C65" s="255" t="s">
        <v>1874</v>
      </c>
      <c r="D65" s="161" t="s">
        <v>1875</v>
      </c>
      <c r="E65" s="163" t="s">
        <v>1867</v>
      </c>
      <c r="F65" s="164" t="s">
        <v>1869</v>
      </c>
      <c r="G65" s="165">
        <v>1</v>
      </c>
      <c r="H65" s="165">
        <v>685</v>
      </c>
      <c r="I65" s="193">
        <v>685</v>
      </c>
      <c r="J65" s="161" t="s">
        <v>1191</v>
      </c>
      <c r="K65" s="175">
        <v>685</v>
      </c>
      <c r="L65" s="161" t="s">
        <v>2120</v>
      </c>
      <c r="M65" s="153">
        <v>0</v>
      </c>
      <c r="N65" s="150">
        <v>1.5</v>
      </c>
      <c r="O65" s="161">
        <v>1.5</v>
      </c>
      <c r="P65" s="105" t="s">
        <v>1877</v>
      </c>
      <c r="Q65" s="143"/>
    </row>
    <row r="66" ht="18" customHeight="1">
      <c r="A66" s="168" t="s">
        <v>1872</v>
      </c>
      <c r="B66" s="168" t="s">
        <v>1873</v>
      </c>
      <c r="C66" s="256" t="s">
        <v>1874</v>
      </c>
      <c r="D66" s="168" t="s">
        <v>1875</v>
      </c>
      <c r="E66" s="170" t="s">
        <v>1867</v>
      </c>
      <c r="F66" s="171" t="s">
        <v>1869</v>
      </c>
      <c r="G66" s="173">
        <v>1</v>
      </c>
      <c r="H66" s="173">
        <v>556</v>
      </c>
      <c r="I66" s="193">
        <v>556</v>
      </c>
      <c r="J66" s="168" t="s">
        <v>1191</v>
      </c>
      <c r="K66" s="175">
        <v>556</v>
      </c>
      <c r="L66" s="161" t="s">
        <v>2120</v>
      </c>
      <c r="M66" s="153">
        <v>0</v>
      </c>
      <c r="N66" s="195">
        <v>1.25</v>
      </c>
      <c r="O66" s="168">
        <v>1.25</v>
      </c>
      <c r="P66" s="137" t="s">
        <v>1878</v>
      </c>
      <c r="Q66" s="143"/>
    </row>
    <row r="67" ht="18" customHeight="1">
      <c r="A67" s="150" t="s">
        <v>528</v>
      </c>
      <c r="B67" s="150" t="s">
        <v>553</v>
      </c>
      <c r="C67" s="154" t="s">
        <v>554</v>
      </c>
      <c r="D67" s="150" t="s">
        <v>603</v>
      </c>
      <c r="E67" s="151" t="s">
        <v>879</v>
      </c>
      <c r="F67" s="158" t="s">
        <v>881</v>
      </c>
      <c r="G67" s="289">
        <v>1</v>
      </c>
      <c r="H67" s="150">
        <v>500</v>
      </c>
      <c r="I67" s="150">
        <v>500</v>
      </c>
      <c r="J67" s="150" t="s">
        <v>2120</v>
      </c>
      <c r="K67" s="152">
        <v>0</v>
      </c>
      <c r="L67" s="150" t="s">
        <v>534</v>
      </c>
      <c r="M67" s="153">
        <v>0</v>
      </c>
      <c r="N67" s="150">
        <v>0.75</v>
      </c>
      <c r="O67" s="150">
        <v>0.75</v>
      </c>
      <c r="P67" s="128" t="s">
        <v>882</v>
      </c>
      <c r="Q67" s="143"/>
    </row>
    <row r="68" ht="18" customHeight="1">
      <c r="A68" s="150" t="s">
        <v>528</v>
      </c>
      <c r="B68" s="150" t="s">
        <v>752</v>
      </c>
      <c r="C68" s="154" t="s">
        <v>731</v>
      </c>
      <c r="D68" s="150" t="s">
        <v>696</v>
      </c>
      <c r="E68" s="151" t="s">
        <v>879</v>
      </c>
      <c r="F68" s="158" t="s">
        <v>876</v>
      </c>
      <c r="G68" s="289">
        <v>1</v>
      </c>
      <c r="H68" s="150">
        <v>846</v>
      </c>
      <c r="I68" s="150">
        <v>846</v>
      </c>
      <c r="J68" s="150" t="s">
        <v>2120</v>
      </c>
      <c r="K68" s="152">
        <v>0</v>
      </c>
      <c r="L68" s="150" t="s">
        <v>564</v>
      </c>
      <c r="M68" s="153">
        <v>846</v>
      </c>
      <c r="N68" s="150">
        <v>1</v>
      </c>
      <c r="O68" s="150">
        <v>1</v>
      </c>
      <c r="P68" s="128" t="s">
        <v>880</v>
      </c>
      <c r="Q68" s="143"/>
    </row>
    <row r="69" ht="18" customHeight="1">
      <c r="A69" s="168" t="s">
        <v>1872</v>
      </c>
      <c r="B69" s="168" t="s">
        <v>1880</v>
      </c>
      <c r="C69" s="256" t="s">
        <v>1881</v>
      </c>
      <c r="D69" s="168" t="s">
        <v>531</v>
      </c>
      <c r="E69" s="170" t="s">
        <v>1869</v>
      </c>
      <c r="F69" s="171" t="s">
        <v>1882</v>
      </c>
      <c r="G69" s="173">
        <v>1</v>
      </c>
      <c r="H69" s="173">
        <v>1584</v>
      </c>
      <c r="I69" s="193">
        <v>1584</v>
      </c>
      <c r="J69" s="168" t="s">
        <v>2120</v>
      </c>
      <c r="K69" s="175">
        <v>0</v>
      </c>
      <c r="L69" s="168" t="s">
        <v>2120</v>
      </c>
      <c r="M69" s="153">
        <v>0</v>
      </c>
      <c r="N69" s="195">
        <v>2.5</v>
      </c>
      <c r="O69" s="168">
        <v>2.5</v>
      </c>
      <c r="P69" s="137" t="s">
        <v>1883</v>
      </c>
      <c r="Q69" s="143"/>
    </row>
    <row r="70" ht="18" customHeight="1">
      <c r="A70" s="168" t="s">
        <v>1872</v>
      </c>
      <c r="B70" s="168" t="s">
        <v>1666</v>
      </c>
      <c r="C70" s="256" t="s">
        <v>1884</v>
      </c>
      <c r="D70" s="168" t="s">
        <v>605</v>
      </c>
      <c r="E70" s="170" t="s">
        <v>1869</v>
      </c>
      <c r="F70" s="171" t="s">
        <v>1869</v>
      </c>
      <c r="G70" s="173">
        <v>5</v>
      </c>
      <c r="H70" s="173">
        <v>971</v>
      </c>
      <c r="I70" s="193">
        <v>971</v>
      </c>
      <c r="J70" s="168" t="s">
        <v>1191</v>
      </c>
      <c r="K70" s="175">
        <v>971</v>
      </c>
      <c r="L70" s="168" t="s">
        <v>2120</v>
      </c>
      <c r="M70" s="153">
        <v>0</v>
      </c>
      <c r="N70" s="195">
        <v>1.5</v>
      </c>
      <c r="O70" s="168">
        <v>1.5</v>
      </c>
      <c r="P70" s="137" t="s">
        <v>1885</v>
      </c>
      <c r="Q70" s="143"/>
    </row>
    <row r="71" ht="18" customHeight="1">
      <c r="A71" s="168" t="s">
        <v>1872</v>
      </c>
      <c r="B71" s="168" t="s">
        <v>1666</v>
      </c>
      <c r="C71" s="256" t="s">
        <v>1884</v>
      </c>
      <c r="D71" s="168" t="s">
        <v>605</v>
      </c>
      <c r="E71" s="170" t="s">
        <v>1869</v>
      </c>
      <c r="F71" s="171" t="s">
        <v>1882</v>
      </c>
      <c r="G71" s="173">
        <v>1</v>
      </c>
      <c r="H71" s="173">
        <v>440</v>
      </c>
      <c r="I71" s="193">
        <v>440</v>
      </c>
      <c r="J71" s="168" t="s">
        <v>2120</v>
      </c>
      <c r="K71" s="175">
        <v>0</v>
      </c>
      <c r="L71" s="168" t="s">
        <v>2120</v>
      </c>
      <c r="M71" s="153">
        <v>0</v>
      </c>
      <c r="N71" s="195">
        <v>1.25</v>
      </c>
      <c r="O71" s="168">
        <v>1.25</v>
      </c>
      <c r="P71" s="137" t="s">
        <v>1886</v>
      </c>
      <c r="Q71" s="143"/>
    </row>
    <row r="72" ht="18" customHeight="1">
      <c r="A72" s="168" t="s">
        <v>1872</v>
      </c>
      <c r="B72" s="168" t="s">
        <v>1666</v>
      </c>
      <c r="C72" s="256" t="s">
        <v>1884</v>
      </c>
      <c r="D72" s="168" t="s">
        <v>1889</v>
      </c>
      <c r="E72" s="170" t="s">
        <v>1869</v>
      </c>
      <c r="F72" s="171" t="s">
        <v>1882</v>
      </c>
      <c r="G72" s="173">
        <v>1</v>
      </c>
      <c r="H72" s="173">
        <v>523</v>
      </c>
      <c r="I72" s="193">
        <v>523</v>
      </c>
      <c r="J72" s="168" t="s">
        <v>2120</v>
      </c>
      <c r="K72" s="175">
        <v>0</v>
      </c>
      <c r="L72" s="168" t="s">
        <v>2120</v>
      </c>
      <c r="M72" s="153">
        <v>0</v>
      </c>
      <c r="N72" s="195">
        <v>0.75</v>
      </c>
      <c r="O72" s="168">
        <v>0.75</v>
      </c>
      <c r="P72" s="137" t="s">
        <v>1890</v>
      </c>
      <c r="Q72" s="143"/>
    </row>
    <row r="73" ht="18" customHeight="1">
      <c r="A73" s="168" t="s">
        <v>528</v>
      </c>
      <c r="B73" s="168" t="s">
        <v>1828</v>
      </c>
      <c r="C73" s="256" t="s">
        <v>1829</v>
      </c>
      <c r="D73" s="168" t="s">
        <v>972</v>
      </c>
      <c r="E73" s="170" t="s">
        <v>1869</v>
      </c>
      <c r="F73" s="171" t="s">
        <v>1887</v>
      </c>
      <c r="G73" s="173">
        <v>1</v>
      </c>
      <c r="H73" s="173">
        <v>580</v>
      </c>
      <c r="I73" s="193">
        <v>580</v>
      </c>
      <c r="J73" s="168" t="s">
        <v>2120</v>
      </c>
      <c r="K73" s="175">
        <v>0</v>
      </c>
      <c r="L73" s="168" t="s">
        <v>2120</v>
      </c>
      <c r="M73" s="153">
        <v>0</v>
      </c>
      <c r="N73" s="195">
        <v>1.25</v>
      </c>
      <c r="O73" s="168">
        <v>1.25</v>
      </c>
      <c r="P73" s="137" t="s">
        <v>1888</v>
      </c>
      <c r="Q73" s="143"/>
    </row>
    <row r="74" ht="18" customHeight="1">
      <c r="A74" s="168" t="s">
        <v>528</v>
      </c>
      <c r="B74" s="168" t="s">
        <v>1056</v>
      </c>
      <c r="C74" s="256" t="s">
        <v>812</v>
      </c>
      <c r="D74" s="168" t="s">
        <v>547</v>
      </c>
      <c r="E74" s="170" t="s">
        <v>1869</v>
      </c>
      <c r="F74" s="171" t="s">
        <v>1869</v>
      </c>
      <c r="G74" s="173">
        <v>1</v>
      </c>
      <c r="H74" s="173">
        <v>981</v>
      </c>
      <c r="I74" s="193">
        <v>981</v>
      </c>
      <c r="J74" s="168" t="s">
        <v>1191</v>
      </c>
      <c r="K74" s="175">
        <v>981</v>
      </c>
      <c r="L74" s="168" t="s">
        <v>2120</v>
      </c>
      <c r="M74" s="153">
        <v>0</v>
      </c>
      <c r="N74" s="195">
        <v>1.5</v>
      </c>
      <c r="O74" s="168">
        <v>1.5</v>
      </c>
      <c r="P74" s="137" t="s">
        <v>1879</v>
      </c>
      <c r="Q74" s="143"/>
    </row>
    <row r="75" ht="18" customHeight="1">
      <c r="A75" s="150" t="s">
        <v>528</v>
      </c>
      <c r="B75" s="150" t="s">
        <v>841</v>
      </c>
      <c r="C75" s="154" t="s">
        <v>842</v>
      </c>
      <c r="D75" s="150" t="s">
        <v>531</v>
      </c>
      <c r="E75" s="151" t="s">
        <v>881</v>
      </c>
      <c r="F75" s="158" t="s">
        <v>876</v>
      </c>
      <c r="G75" s="289">
        <v>1</v>
      </c>
      <c r="H75" s="150">
        <v>686</v>
      </c>
      <c r="I75" s="150">
        <v>686</v>
      </c>
      <c r="J75" s="150" t="s">
        <v>2120</v>
      </c>
      <c r="K75" s="152">
        <v>0</v>
      </c>
      <c r="L75" s="150" t="s">
        <v>534</v>
      </c>
      <c r="M75" s="153">
        <v>0</v>
      </c>
      <c r="N75" s="150">
        <v>2</v>
      </c>
      <c r="O75" s="150">
        <v>2</v>
      </c>
      <c r="P75" s="128" t="s">
        <v>883</v>
      </c>
      <c r="Q75" s="143"/>
    </row>
    <row r="76" ht="18" customHeight="1">
      <c r="A76" s="168" t="s">
        <v>1872</v>
      </c>
      <c r="B76" s="168" t="s">
        <v>1880</v>
      </c>
      <c r="C76" s="256" t="s">
        <v>1881</v>
      </c>
      <c r="D76" s="168" t="s">
        <v>531</v>
      </c>
      <c r="E76" s="170" t="s">
        <v>1882</v>
      </c>
      <c r="F76" s="171" t="s">
        <v>1882</v>
      </c>
      <c r="G76" s="173">
        <v>1</v>
      </c>
      <c r="H76" s="173">
        <v>1152</v>
      </c>
      <c r="I76" s="193">
        <v>1152</v>
      </c>
      <c r="J76" s="168" t="s">
        <v>2120</v>
      </c>
      <c r="K76" s="175">
        <v>0</v>
      </c>
      <c r="L76" s="168" t="s">
        <v>2120</v>
      </c>
      <c r="M76" s="153">
        <v>0</v>
      </c>
      <c r="N76" s="195">
        <v>1.5</v>
      </c>
      <c r="O76" s="168">
        <v>1.5</v>
      </c>
      <c r="P76" s="137" t="s">
        <v>1893</v>
      </c>
      <c r="Q76" s="143"/>
    </row>
    <row r="77" ht="18" customHeight="1">
      <c r="A77" s="168" t="s">
        <v>528</v>
      </c>
      <c r="B77" s="168" t="s">
        <v>1860</v>
      </c>
      <c r="C77" s="256" t="s">
        <v>1861</v>
      </c>
      <c r="D77" s="168" t="s">
        <v>972</v>
      </c>
      <c r="E77" s="170" t="s">
        <v>1882</v>
      </c>
      <c r="F77" s="171" t="s">
        <v>1887</v>
      </c>
      <c r="G77" s="173">
        <v>1</v>
      </c>
      <c r="H77" s="173">
        <v>115</v>
      </c>
      <c r="I77" s="193">
        <v>115</v>
      </c>
      <c r="J77" s="168" t="s">
        <v>2120</v>
      </c>
      <c r="K77" s="175">
        <v>0</v>
      </c>
      <c r="L77" s="161" t="s">
        <v>564</v>
      </c>
      <c r="M77" s="153">
        <v>115</v>
      </c>
      <c r="N77" s="195">
        <v>0.25</v>
      </c>
      <c r="O77" s="168">
        <v>0.25</v>
      </c>
      <c r="P77" s="137" t="s">
        <v>1894</v>
      </c>
      <c r="Q77" s="143"/>
    </row>
    <row r="78" ht="18" customHeight="1">
      <c r="A78" s="168" t="s">
        <v>528</v>
      </c>
      <c r="B78" s="168" t="s">
        <v>1891</v>
      </c>
      <c r="C78" s="256" t="s">
        <v>608</v>
      </c>
      <c r="D78" s="168" t="s">
        <v>587</v>
      </c>
      <c r="E78" s="170" t="s">
        <v>1882</v>
      </c>
      <c r="F78" s="171" t="s">
        <v>1887</v>
      </c>
      <c r="G78" s="173">
        <v>1</v>
      </c>
      <c r="H78" s="173">
        <v>1013</v>
      </c>
      <c r="I78" s="193">
        <v>0</v>
      </c>
      <c r="J78" s="168" t="s">
        <v>2120</v>
      </c>
      <c r="K78" s="175">
        <v>0</v>
      </c>
      <c r="L78" s="168" t="s">
        <v>2120</v>
      </c>
      <c r="M78" s="153">
        <v>0</v>
      </c>
      <c r="N78" s="195">
        <v>1.5</v>
      </c>
      <c r="O78" s="168">
        <v>1.5</v>
      </c>
      <c r="P78" s="137" t="s">
        <v>1892</v>
      </c>
      <c r="Q78" s="143"/>
    </row>
    <row r="79" ht="18" customHeight="1">
      <c r="A79" s="196" t="s">
        <v>528</v>
      </c>
      <c r="B79" s="196" t="s">
        <v>1237</v>
      </c>
      <c r="C79" s="260" t="s">
        <v>1238</v>
      </c>
      <c r="D79" s="196" t="s">
        <v>587</v>
      </c>
      <c r="E79" s="199" t="s">
        <v>1813</v>
      </c>
      <c r="F79" s="200" t="s">
        <v>1809</v>
      </c>
      <c r="G79" s="201">
        <v>1</v>
      </c>
      <c r="H79" s="201">
        <v>197</v>
      </c>
      <c r="I79" s="197">
        <v>197</v>
      </c>
      <c r="J79" s="196" t="s">
        <v>2120</v>
      </c>
      <c r="K79" s="186">
        <v>0</v>
      </c>
      <c r="L79" s="188" t="s">
        <v>2120</v>
      </c>
      <c r="M79" s="187">
        <v>0</v>
      </c>
      <c r="N79" s="196">
        <v>0.75</v>
      </c>
      <c r="O79" s="196">
        <v>0.75</v>
      </c>
      <c r="P79" s="112" t="s">
        <v>1817</v>
      </c>
      <c r="Q79" s="143"/>
    </row>
    <row r="80" ht="18" customHeight="1">
      <c r="A80" s="196" t="s">
        <v>528</v>
      </c>
      <c r="B80" s="188" t="s">
        <v>1436</v>
      </c>
      <c r="C80" s="262" t="s">
        <v>1437</v>
      </c>
      <c r="D80" s="188" t="s">
        <v>547</v>
      </c>
      <c r="E80" s="190" t="s">
        <v>1813</v>
      </c>
      <c r="F80" s="191" t="s">
        <v>829</v>
      </c>
      <c r="G80" s="192">
        <v>1</v>
      </c>
      <c r="H80" s="192">
        <v>320</v>
      </c>
      <c r="I80" s="197">
        <v>320</v>
      </c>
      <c r="J80" s="188" t="s">
        <v>2120</v>
      </c>
      <c r="K80" s="186">
        <v>0</v>
      </c>
      <c r="L80" s="188" t="s">
        <v>2120</v>
      </c>
      <c r="M80" s="187">
        <v>0</v>
      </c>
      <c r="N80" s="188">
        <v>1</v>
      </c>
      <c r="O80" s="188">
        <v>1</v>
      </c>
      <c r="P80" s="110" t="s">
        <v>1814</v>
      </c>
      <c r="Q80" s="143"/>
    </row>
    <row r="81" ht="18" customHeight="1">
      <c r="A81" s="196" t="s">
        <v>528</v>
      </c>
      <c r="B81" s="161" t="s">
        <v>1246</v>
      </c>
      <c r="C81" s="255" t="s">
        <v>1247</v>
      </c>
      <c r="D81" s="161" t="s">
        <v>547</v>
      </c>
      <c r="E81" s="163" t="s">
        <v>1813</v>
      </c>
      <c r="F81" s="164" t="s">
        <v>1809</v>
      </c>
      <c r="G81" s="165">
        <v>1</v>
      </c>
      <c r="H81" s="165">
        <v>255</v>
      </c>
      <c r="I81" s="193">
        <v>255</v>
      </c>
      <c r="J81" s="161" t="s">
        <v>2120</v>
      </c>
      <c r="K81" s="175">
        <v>0</v>
      </c>
      <c r="L81" s="161" t="s">
        <v>564</v>
      </c>
      <c r="M81" s="153">
        <v>255</v>
      </c>
      <c r="N81" s="161">
        <v>0.5</v>
      </c>
      <c r="O81" s="161">
        <v>0.5</v>
      </c>
      <c r="P81" s="118" t="s">
        <v>1815</v>
      </c>
      <c r="Q81" s="143"/>
    </row>
    <row r="82" ht="18" customHeight="1">
      <c r="A82" s="196" t="s">
        <v>528</v>
      </c>
      <c r="B82" s="188" t="s">
        <v>1237</v>
      </c>
      <c r="C82" s="262" t="s">
        <v>1238</v>
      </c>
      <c r="D82" s="188" t="s">
        <v>587</v>
      </c>
      <c r="E82" s="190" t="s">
        <v>1813</v>
      </c>
      <c r="F82" s="191" t="s">
        <v>1813</v>
      </c>
      <c r="G82" s="192">
        <v>3</v>
      </c>
      <c r="H82" s="192">
        <v>778</v>
      </c>
      <c r="I82" s="197">
        <v>778</v>
      </c>
      <c r="J82" s="188" t="s">
        <v>1191</v>
      </c>
      <c r="K82" s="186">
        <v>778</v>
      </c>
      <c r="L82" s="188" t="s">
        <v>2120</v>
      </c>
      <c r="M82" s="187">
        <v>0</v>
      </c>
      <c r="N82" s="188">
        <v>1.5</v>
      </c>
      <c r="O82" s="188">
        <v>1.5</v>
      </c>
      <c r="P82" s="110" t="s">
        <v>1816</v>
      </c>
      <c r="Q82" s="143"/>
    </row>
    <row r="83" ht="18" customHeight="1">
      <c r="A83" s="150" t="s">
        <v>528</v>
      </c>
      <c r="B83" s="150" t="s">
        <v>577</v>
      </c>
      <c r="C83" s="154" t="s">
        <v>578</v>
      </c>
      <c r="D83" s="150" t="s">
        <v>605</v>
      </c>
      <c r="E83" s="151" t="s">
        <v>884</v>
      </c>
      <c r="F83" s="158" t="s">
        <v>876</v>
      </c>
      <c r="G83" s="289">
        <v>1</v>
      </c>
      <c r="H83" s="150">
        <v>98</v>
      </c>
      <c r="I83" s="195">
        <v>98</v>
      </c>
      <c r="J83" s="150" t="s">
        <v>2120</v>
      </c>
      <c r="K83" s="152">
        <v>0</v>
      </c>
      <c r="L83" s="150" t="s">
        <v>534</v>
      </c>
      <c r="M83" s="153">
        <v>0</v>
      </c>
      <c r="N83" s="150">
        <v>0.5</v>
      </c>
      <c r="O83" s="150">
        <v>0.5</v>
      </c>
      <c r="P83" s="128" t="s">
        <v>864</v>
      </c>
      <c r="Q83" s="143"/>
    </row>
    <row r="84" ht="18" customHeight="1">
      <c r="A84" s="168" t="s">
        <v>1872</v>
      </c>
      <c r="B84" s="168" t="s">
        <v>1873</v>
      </c>
      <c r="C84" s="256" t="s">
        <v>1874</v>
      </c>
      <c r="D84" s="168" t="s">
        <v>1875</v>
      </c>
      <c r="E84" s="170" t="s">
        <v>1887</v>
      </c>
      <c r="F84" s="171" t="s">
        <v>1895</v>
      </c>
      <c r="G84" s="173">
        <v>1</v>
      </c>
      <c r="H84" s="173">
        <v>642</v>
      </c>
      <c r="I84" s="193">
        <v>0</v>
      </c>
      <c r="J84" s="168" t="s">
        <v>2120</v>
      </c>
      <c r="K84" s="175">
        <v>0</v>
      </c>
      <c r="L84" s="168" t="s">
        <v>2120</v>
      </c>
      <c r="M84" s="153">
        <v>0</v>
      </c>
      <c r="N84" s="195">
        <v>1</v>
      </c>
      <c r="O84" s="168">
        <v>1</v>
      </c>
      <c r="P84" s="137" t="s">
        <v>1897</v>
      </c>
      <c r="Q84" s="143"/>
    </row>
    <row r="85" ht="18" customHeight="1">
      <c r="A85" s="168" t="s">
        <v>528</v>
      </c>
      <c r="B85" s="168" t="s">
        <v>1306</v>
      </c>
      <c r="C85" s="256" t="s">
        <v>1307</v>
      </c>
      <c r="D85" s="168" t="s">
        <v>547</v>
      </c>
      <c r="E85" s="170" t="s">
        <v>1887</v>
      </c>
      <c r="F85" s="171" t="s">
        <v>1895</v>
      </c>
      <c r="G85" s="173">
        <v>2</v>
      </c>
      <c r="H85" s="173">
        <v>914</v>
      </c>
      <c r="I85" s="193">
        <v>914</v>
      </c>
      <c r="J85" s="168" t="s">
        <v>2120</v>
      </c>
      <c r="K85" s="175">
        <v>0</v>
      </c>
      <c r="L85" s="168" t="s">
        <v>2120</v>
      </c>
      <c r="M85" s="153">
        <v>0</v>
      </c>
      <c r="N85" s="195">
        <v>1.5</v>
      </c>
      <c r="O85" s="168">
        <v>1.5</v>
      </c>
      <c r="P85" s="137" t="s">
        <v>1896</v>
      </c>
      <c r="Q85" s="143"/>
    </row>
    <row r="86" ht="18" customHeight="1">
      <c r="A86" s="195" t="s">
        <v>528</v>
      </c>
      <c r="B86" s="195" t="s">
        <v>545</v>
      </c>
      <c r="C86" s="329" t="s">
        <v>546</v>
      </c>
      <c r="D86" s="195" t="s">
        <v>547</v>
      </c>
      <c r="E86" s="331" t="s">
        <v>876</v>
      </c>
      <c r="F86" s="333" t="s">
        <v>876</v>
      </c>
      <c r="G86" s="334">
        <v>1</v>
      </c>
      <c r="H86" s="195">
        <v>581</v>
      </c>
      <c r="I86" s="195">
        <v>581</v>
      </c>
      <c r="J86" s="195" t="s">
        <v>2120</v>
      </c>
      <c r="K86" s="152">
        <v>0</v>
      </c>
      <c r="L86" s="195" t="s">
        <v>534</v>
      </c>
      <c r="M86" s="153">
        <v>0</v>
      </c>
      <c r="N86" s="195">
        <v>0.5</v>
      </c>
      <c r="O86" s="195">
        <v>0.5</v>
      </c>
      <c r="P86" s="128" t="s">
        <v>717</v>
      </c>
      <c r="Q86" s="143"/>
    </row>
    <row r="87" ht="18" customHeight="1">
      <c r="A87" s="150" t="s">
        <v>528</v>
      </c>
      <c r="B87" s="150" t="s">
        <v>545</v>
      </c>
      <c r="C87" s="154" t="s">
        <v>546</v>
      </c>
      <c r="D87" s="150" t="s">
        <v>547</v>
      </c>
      <c r="E87" s="151" t="s">
        <v>876</v>
      </c>
      <c r="F87" s="158" t="s">
        <v>876</v>
      </c>
      <c r="G87" s="289">
        <v>1</v>
      </c>
      <c r="H87" s="150">
        <v>524</v>
      </c>
      <c r="I87" s="150">
        <v>524</v>
      </c>
      <c r="J87" s="150" t="s">
        <v>2120</v>
      </c>
      <c r="K87" s="152">
        <v>0</v>
      </c>
      <c r="L87" s="150" t="s">
        <v>534</v>
      </c>
      <c r="M87" s="153">
        <v>0</v>
      </c>
      <c r="N87" s="150">
        <v>0.5</v>
      </c>
      <c r="O87" s="150">
        <v>0.5</v>
      </c>
      <c r="P87" s="128" t="s">
        <v>885</v>
      </c>
      <c r="Q87" s="143"/>
    </row>
    <row r="88" ht="15.75">
      <c r="A88" s="168" t="s">
        <v>528</v>
      </c>
      <c r="B88" s="161" t="s">
        <v>1860</v>
      </c>
      <c r="C88" s="255" t="s">
        <v>1861</v>
      </c>
      <c r="D88" s="161" t="s">
        <v>972</v>
      </c>
      <c r="E88" s="163" t="s">
        <v>1895</v>
      </c>
      <c r="F88" s="164" t="s">
        <v>1898</v>
      </c>
      <c r="G88" s="165">
        <v>1</v>
      </c>
      <c r="H88" s="165">
        <v>107</v>
      </c>
      <c r="I88" s="193">
        <v>107</v>
      </c>
      <c r="J88" s="161" t="s">
        <v>2120</v>
      </c>
      <c r="K88" s="175">
        <v>0</v>
      </c>
      <c r="L88" s="161" t="s">
        <v>564</v>
      </c>
      <c r="M88" s="153">
        <v>107</v>
      </c>
      <c r="N88" s="150">
        <v>0.25</v>
      </c>
      <c r="O88" s="161">
        <v>0.25</v>
      </c>
      <c r="P88" s="105" t="s">
        <v>1903</v>
      </c>
      <c r="Q88" s="143"/>
    </row>
    <row r="89" ht="15.75">
      <c r="A89" s="168" t="s">
        <v>528</v>
      </c>
      <c r="B89" s="161" t="s">
        <v>1828</v>
      </c>
      <c r="C89" s="255" t="s">
        <v>1829</v>
      </c>
      <c r="D89" s="161" t="s">
        <v>972</v>
      </c>
      <c r="E89" s="163" t="s">
        <v>1895</v>
      </c>
      <c r="F89" s="164" t="s">
        <v>1898</v>
      </c>
      <c r="G89" s="165">
        <v>1</v>
      </c>
      <c r="H89" s="165">
        <v>361</v>
      </c>
      <c r="I89" s="193">
        <v>361</v>
      </c>
      <c r="J89" s="161" t="s">
        <v>2120</v>
      </c>
      <c r="K89" s="175">
        <v>0</v>
      </c>
      <c r="L89" s="161" t="s">
        <v>2120</v>
      </c>
      <c r="M89" s="153">
        <v>0</v>
      </c>
      <c r="N89" s="150">
        <v>0.75</v>
      </c>
      <c r="O89" s="161">
        <v>0.75</v>
      </c>
      <c r="P89" s="105" t="s">
        <v>1901</v>
      </c>
      <c r="Q89" s="143"/>
    </row>
    <row r="90" ht="15.75">
      <c r="A90" s="168" t="s">
        <v>528</v>
      </c>
      <c r="B90" s="161" t="s">
        <v>1860</v>
      </c>
      <c r="C90" s="255" t="s">
        <v>1861</v>
      </c>
      <c r="D90" s="161" t="s">
        <v>972</v>
      </c>
      <c r="E90" s="163" t="s">
        <v>1895</v>
      </c>
      <c r="F90" s="164" t="s">
        <v>1898</v>
      </c>
      <c r="G90" s="165">
        <v>1</v>
      </c>
      <c r="H90" s="165">
        <v>485</v>
      </c>
      <c r="I90" s="193">
        <v>485</v>
      </c>
      <c r="J90" s="161" t="s">
        <v>2120</v>
      </c>
      <c r="K90" s="175">
        <v>0</v>
      </c>
      <c r="L90" s="161" t="s">
        <v>564</v>
      </c>
      <c r="M90" s="153">
        <v>485</v>
      </c>
      <c r="N90" s="150">
        <v>1.25</v>
      </c>
      <c r="O90" s="161">
        <v>1.25</v>
      </c>
      <c r="P90" s="105" t="s">
        <v>1900</v>
      </c>
      <c r="Q90" s="143"/>
    </row>
    <row r="91" ht="15.75">
      <c r="A91" s="168" t="s">
        <v>528</v>
      </c>
      <c r="B91" s="161" t="s">
        <v>1828</v>
      </c>
      <c r="C91" s="255" t="s">
        <v>1829</v>
      </c>
      <c r="D91" s="161" t="s">
        <v>972</v>
      </c>
      <c r="E91" s="163" t="s">
        <v>1895</v>
      </c>
      <c r="F91" s="164" t="s">
        <v>1898</v>
      </c>
      <c r="G91" s="165">
        <v>1</v>
      </c>
      <c r="H91" s="165">
        <v>237</v>
      </c>
      <c r="I91" s="193">
        <v>237</v>
      </c>
      <c r="J91" s="161" t="s">
        <v>2120</v>
      </c>
      <c r="K91" s="175">
        <v>0</v>
      </c>
      <c r="L91" s="161" t="s">
        <v>2120</v>
      </c>
      <c r="M91" s="153">
        <v>0</v>
      </c>
      <c r="N91" s="150">
        <v>0.75</v>
      </c>
      <c r="O91" s="161">
        <v>0.75</v>
      </c>
      <c r="P91" s="105" t="s">
        <v>1900</v>
      </c>
      <c r="Q91" s="143"/>
    </row>
    <row r="92" ht="15.75">
      <c r="A92" s="168" t="s">
        <v>528</v>
      </c>
      <c r="B92" s="161" t="s">
        <v>1265</v>
      </c>
      <c r="C92" s="255" t="s">
        <v>1103</v>
      </c>
      <c r="D92" s="161" t="s">
        <v>605</v>
      </c>
      <c r="E92" s="163" t="s">
        <v>1895</v>
      </c>
      <c r="F92" s="164" t="s">
        <v>1898</v>
      </c>
      <c r="G92" s="165">
        <v>1</v>
      </c>
      <c r="H92" s="165">
        <v>768</v>
      </c>
      <c r="I92" s="193">
        <v>0</v>
      </c>
      <c r="J92" s="161" t="s">
        <v>2120</v>
      </c>
      <c r="K92" s="175">
        <v>0</v>
      </c>
      <c r="L92" s="161" t="s">
        <v>2120</v>
      </c>
      <c r="M92" s="153">
        <v>0</v>
      </c>
      <c r="N92" s="150">
        <v>1</v>
      </c>
      <c r="O92" s="161">
        <v>1</v>
      </c>
      <c r="P92" s="105" t="s">
        <v>1902</v>
      </c>
      <c r="Q92" s="143"/>
    </row>
    <row r="93" ht="15.75">
      <c r="A93" s="168" t="s">
        <v>528</v>
      </c>
      <c r="B93" s="168" t="s">
        <v>1436</v>
      </c>
      <c r="C93" s="256" t="s">
        <v>1437</v>
      </c>
      <c r="D93" s="168" t="s">
        <v>547</v>
      </c>
      <c r="E93" s="170" t="s">
        <v>1895</v>
      </c>
      <c r="F93" s="171" t="s">
        <v>1898</v>
      </c>
      <c r="G93" s="173">
        <v>1</v>
      </c>
      <c r="H93" s="173">
        <v>784</v>
      </c>
      <c r="I93" s="193">
        <v>784</v>
      </c>
      <c r="J93" s="168" t="s">
        <v>2120</v>
      </c>
      <c r="K93" s="175">
        <v>0</v>
      </c>
      <c r="L93" s="168" t="s">
        <v>2120</v>
      </c>
      <c r="M93" s="153">
        <v>0</v>
      </c>
      <c r="N93" s="195">
        <v>1.5</v>
      </c>
      <c r="O93" s="168">
        <v>1.5</v>
      </c>
      <c r="P93" s="137" t="s">
        <v>1899</v>
      </c>
      <c r="Q93" s="143"/>
    </row>
    <row r="94" ht="15.75">
      <c r="A94" s="150" t="s">
        <v>528</v>
      </c>
      <c r="B94" s="150" t="s">
        <v>553</v>
      </c>
      <c r="C94" s="154" t="s">
        <v>554</v>
      </c>
      <c r="D94" s="150" t="s">
        <v>603</v>
      </c>
      <c r="E94" s="151" t="s">
        <v>886</v>
      </c>
      <c r="F94" s="158" t="s">
        <v>886</v>
      </c>
      <c r="G94" s="289">
        <v>1</v>
      </c>
      <c r="H94" s="150">
        <v>655</v>
      </c>
      <c r="I94" s="150">
        <v>655</v>
      </c>
      <c r="J94" s="150" t="s">
        <v>2120</v>
      </c>
      <c r="K94" s="152">
        <v>0</v>
      </c>
      <c r="L94" s="150" t="s">
        <v>534</v>
      </c>
      <c r="M94" s="153">
        <v>0</v>
      </c>
      <c r="N94" s="150">
        <v>1.5</v>
      </c>
      <c r="O94" s="150">
        <v>1.5</v>
      </c>
      <c r="P94" s="128" t="s">
        <v>889</v>
      </c>
      <c r="Q94" s="143"/>
    </row>
    <row r="95" ht="15.75">
      <c r="A95" s="150" t="s">
        <v>528</v>
      </c>
      <c r="B95" s="150" t="s">
        <v>620</v>
      </c>
      <c r="C95" s="154" t="s">
        <v>621</v>
      </c>
      <c r="D95" s="150" t="s">
        <v>605</v>
      </c>
      <c r="E95" s="151" t="s">
        <v>886</v>
      </c>
      <c r="F95" s="158" t="s">
        <v>890</v>
      </c>
      <c r="G95" s="289">
        <v>1</v>
      </c>
      <c r="H95" s="150">
        <v>424</v>
      </c>
      <c r="I95" s="195">
        <v>424</v>
      </c>
      <c r="J95" s="150" t="s">
        <v>2120</v>
      </c>
      <c r="K95" s="152">
        <v>0</v>
      </c>
      <c r="L95" s="150" t="s">
        <v>534</v>
      </c>
      <c r="M95" s="153">
        <v>0</v>
      </c>
      <c r="N95" s="150">
        <v>1.5</v>
      </c>
      <c r="O95" s="150">
        <v>1.5</v>
      </c>
      <c r="P95" s="128" t="s">
        <v>891</v>
      </c>
      <c r="Q95" s="143"/>
    </row>
    <row r="96" ht="15.75">
      <c r="A96" s="150" t="s">
        <v>528</v>
      </c>
      <c r="B96" s="150" t="s">
        <v>601</v>
      </c>
      <c r="C96" s="154" t="s">
        <v>602</v>
      </c>
      <c r="D96" s="150" t="s">
        <v>603</v>
      </c>
      <c r="E96" s="151" t="s">
        <v>886</v>
      </c>
      <c r="F96" s="158" t="s">
        <v>887</v>
      </c>
      <c r="G96" s="289">
        <v>1</v>
      </c>
      <c r="H96" s="150">
        <v>770</v>
      </c>
      <c r="I96" s="150">
        <v>770</v>
      </c>
      <c r="J96" s="150" t="s">
        <v>2120</v>
      </c>
      <c r="K96" s="152">
        <v>0</v>
      </c>
      <c r="L96" s="150" t="s">
        <v>534</v>
      </c>
      <c r="M96" s="153">
        <v>0</v>
      </c>
      <c r="N96" s="150">
        <v>1.75</v>
      </c>
      <c r="O96" s="150">
        <v>1.75</v>
      </c>
      <c r="P96" s="128" t="s">
        <v>888</v>
      </c>
      <c r="Q96" s="143"/>
    </row>
    <row r="97" ht="15.75">
      <c r="A97" s="168" t="s">
        <v>528</v>
      </c>
      <c r="B97" s="161" t="s">
        <v>1860</v>
      </c>
      <c r="C97" s="255" t="s">
        <v>1861</v>
      </c>
      <c r="D97" s="161" t="s">
        <v>972</v>
      </c>
      <c r="E97" s="163" t="s">
        <v>1898</v>
      </c>
      <c r="F97" s="164" t="s">
        <v>1904</v>
      </c>
      <c r="G97" s="165">
        <v>1</v>
      </c>
      <c r="H97" s="165">
        <v>502</v>
      </c>
      <c r="I97" s="193">
        <v>502</v>
      </c>
      <c r="J97" s="161" t="s">
        <v>2120</v>
      </c>
      <c r="K97" s="175">
        <v>0</v>
      </c>
      <c r="L97" s="161" t="s">
        <v>564</v>
      </c>
      <c r="M97" s="153">
        <v>502</v>
      </c>
      <c r="N97" s="150">
        <v>1.25</v>
      </c>
      <c r="O97" s="161">
        <v>1.25</v>
      </c>
      <c r="P97" s="105" t="s">
        <v>1906</v>
      </c>
      <c r="Q97" s="143"/>
    </row>
    <row r="98" ht="15.75">
      <c r="A98" s="168" t="s">
        <v>528</v>
      </c>
      <c r="B98" s="161" t="s">
        <v>1456</v>
      </c>
      <c r="C98" s="255" t="s">
        <v>623</v>
      </c>
      <c r="D98" s="161" t="s">
        <v>531</v>
      </c>
      <c r="E98" s="163" t="s">
        <v>1898</v>
      </c>
      <c r="F98" s="164" t="s">
        <v>1904</v>
      </c>
      <c r="G98" s="165">
        <v>1</v>
      </c>
      <c r="H98" s="165">
        <v>968</v>
      </c>
      <c r="I98" s="193">
        <v>0</v>
      </c>
      <c r="J98" s="161" t="s">
        <v>2120</v>
      </c>
      <c r="K98" s="175">
        <v>0</v>
      </c>
      <c r="L98" s="150" t="s">
        <v>564</v>
      </c>
      <c r="M98" s="153">
        <v>0</v>
      </c>
      <c r="N98" s="150">
        <v>1.5</v>
      </c>
      <c r="O98" s="161">
        <v>1.5</v>
      </c>
      <c r="P98" s="105" t="s">
        <v>1905</v>
      </c>
      <c r="Q98" s="143"/>
    </row>
    <row r="99" ht="15.75">
      <c r="A99" s="195" t="s">
        <v>528</v>
      </c>
      <c r="B99" s="195" t="s">
        <v>553</v>
      </c>
      <c r="C99" s="329" t="s">
        <v>554</v>
      </c>
      <c r="D99" s="195" t="s">
        <v>603</v>
      </c>
      <c r="E99" s="331" t="s">
        <v>887</v>
      </c>
      <c r="F99" s="333" t="s">
        <v>887</v>
      </c>
      <c r="G99" s="334">
        <v>1</v>
      </c>
      <c r="H99" s="195">
        <v>530</v>
      </c>
      <c r="I99" s="195">
        <v>530</v>
      </c>
      <c r="J99" s="195" t="s">
        <v>2120</v>
      </c>
      <c r="K99" s="152">
        <v>0</v>
      </c>
      <c r="L99" s="195" t="s">
        <v>534</v>
      </c>
      <c r="M99" s="153">
        <v>0</v>
      </c>
      <c r="N99" s="195">
        <v>1</v>
      </c>
      <c r="O99" s="195">
        <v>1</v>
      </c>
      <c r="P99" s="128" t="s">
        <v>894</v>
      </c>
      <c r="Q99" s="143"/>
    </row>
    <row r="100" ht="15.75">
      <c r="A100" s="150" t="s">
        <v>528</v>
      </c>
      <c r="B100" s="150" t="s">
        <v>618</v>
      </c>
      <c r="C100" s="154" t="s">
        <v>619</v>
      </c>
      <c r="D100" s="150" t="s">
        <v>603</v>
      </c>
      <c r="E100" s="151" t="s">
        <v>887</v>
      </c>
      <c r="F100" s="158" t="s">
        <v>892</v>
      </c>
      <c r="G100" s="289">
        <v>1</v>
      </c>
      <c r="H100" s="150">
        <v>570</v>
      </c>
      <c r="I100" s="150">
        <v>570</v>
      </c>
      <c r="J100" s="150" t="s">
        <v>2120</v>
      </c>
      <c r="K100" s="152">
        <v>0</v>
      </c>
      <c r="L100" s="150" t="s">
        <v>534</v>
      </c>
      <c r="M100" s="153">
        <v>0</v>
      </c>
      <c r="N100" s="150">
        <v>2</v>
      </c>
      <c r="O100" s="150">
        <v>2</v>
      </c>
      <c r="P100" s="128" t="s">
        <v>893</v>
      </c>
      <c r="Q100" s="143"/>
    </row>
    <row r="101" ht="15.75">
      <c r="A101" s="168" t="s">
        <v>528</v>
      </c>
      <c r="B101" s="168" t="s">
        <v>1828</v>
      </c>
      <c r="C101" s="256" t="s">
        <v>1829</v>
      </c>
      <c r="D101" s="168" t="s">
        <v>972</v>
      </c>
      <c r="E101" s="170" t="s">
        <v>1904</v>
      </c>
      <c r="F101" s="171" t="s">
        <v>1907</v>
      </c>
      <c r="G101" s="173">
        <v>1</v>
      </c>
      <c r="H101" s="173">
        <v>650</v>
      </c>
      <c r="I101" s="193">
        <v>650</v>
      </c>
      <c r="J101" s="168" t="s">
        <v>2120</v>
      </c>
      <c r="K101" s="175">
        <v>0</v>
      </c>
      <c r="L101" s="168" t="s">
        <v>2120</v>
      </c>
      <c r="M101" s="153">
        <v>0</v>
      </c>
      <c r="N101" s="195">
        <v>1.5</v>
      </c>
      <c r="O101" s="168">
        <v>1.5</v>
      </c>
      <c r="P101" s="137" t="s">
        <v>566</v>
      </c>
      <c r="Q101" s="143"/>
    </row>
    <row r="102" ht="15.75">
      <c r="A102" s="168" t="s">
        <v>528</v>
      </c>
      <c r="B102" s="168" t="s">
        <v>1436</v>
      </c>
      <c r="C102" s="256" t="s">
        <v>1437</v>
      </c>
      <c r="D102" s="168" t="s">
        <v>547</v>
      </c>
      <c r="E102" s="170" t="s">
        <v>1904</v>
      </c>
      <c r="F102" s="171" t="s">
        <v>1907</v>
      </c>
      <c r="G102" s="173">
        <v>1</v>
      </c>
      <c r="H102" s="173">
        <v>101</v>
      </c>
      <c r="I102" s="193">
        <v>101</v>
      </c>
      <c r="J102" s="168" t="s">
        <v>2120</v>
      </c>
      <c r="K102" s="175">
        <v>0</v>
      </c>
      <c r="L102" s="168" t="s">
        <v>2120</v>
      </c>
      <c r="M102" s="153">
        <v>0</v>
      </c>
      <c r="N102" s="195">
        <v>0.5</v>
      </c>
      <c r="O102" s="168">
        <v>0.5</v>
      </c>
      <c r="P102" s="137" t="s">
        <v>1908</v>
      </c>
      <c r="Q102" s="143"/>
    </row>
    <row r="103" ht="15.75">
      <c r="A103" s="195" t="s">
        <v>528</v>
      </c>
      <c r="B103" s="195" t="s">
        <v>553</v>
      </c>
      <c r="C103" s="329" t="s">
        <v>554</v>
      </c>
      <c r="D103" s="195" t="s">
        <v>603</v>
      </c>
      <c r="E103" s="331" t="s">
        <v>890</v>
      </c>
      <c r="F103" s="333" t="s">
        <v>890</v>
      </c>
      <c r="G103" s="334">
        <v>1</v>
      </c>
      <c r="H103" s="195">
        <v>567</v>
      </c>
      <c r="I103" s="195">
        <v>567</v>
      </c>
      <c r="J103" s="195" t="s">
        <v>2120</v>
      </c>
      <c r="K103" s="152">
        <v>0</v>
      </c>
      <c r="L103" s="195" t="s">
        <v>534</v>
      </c>
      <c r="M103" s="153">
        <v>0</v>
      </c>
      <c r="N103" s="195">
        <v>1.25</v>
      </c>
      <c r="O103" s="195">
        <v>1.25</v>
      </c>
      <c r="P103" s="128" t="s">
        <v>895</v>
      </c>
      <c r="Q103" s="143"/>
    </row>
    <row r="104" ht="15.75">
      <c r="A104" s="150" t="s">
        <v>528</v>
      </c>
      <c r="B104" s="150" t="s">
        <v>896</v>
      </c>
      <c r="C104" s="154" t="s">
        <v>897</v>
      </c>
      <c r="D104" s="150" t="s">
        <v>555</v>
      </c>
      <c r="E104" s="151" t="s">
        <v>890</v>
      </c>
      <c r="F104" s="158" t="s">
        <v>898</v>
      </c>
      <c r="G104" s="289">
        <v>1</v>
      </c>
      <c r="H104" s="150">
        <v>711</v>
      </c>
      <c r="I104" s="195">
        <v>711</v>
      </c>
      <c r="J104" s="150" t="s">
        <v>2120</v>
      </c>
      <c r="K104" s="152">
        <v>0</v>
      </c>
      <c r="L104" s="150" t="s">
        <v>534</v>
      </c>
      <c r="M104" s="153">
        <v>0</v>
      </c>
      <c r="N104" s="150">
        <v>1.5</v>
      </c>
      <c r="O104" s="150">
        <v>1.5</v>
      </c>
      <c r="P104" s="128" t="s">
        <v>899</v>
      </c>
      <c r="Q104" s="143"/>
    </row>
    <row r="105" ht="15.75">
      <c r="A105" s="168" t="s">
        <v>528</v>
      </c>
      <c r="B105" s="161" t="s">
        <v>1456</v>
      </c>
      <c r="C105" s="255" t="s">
        <v>623</v>
      </c>
      <c r="D105" s="161" t="s">
        <v>531</v>
      </c>
      <c r="E105" s="163" t="s">
        <v>1909</v>
      </c>
      <c r="F105" s="164" t="s">
        <v>1910</v>
      </c>
      <c r="G105" s="165">
        <v>1</v>
      </c>
      <c r="H105" s="165">
        <v>939</v>
      </c>
      <c r="I105" s="193">
        <v>0</v>
      </c>
      <c r="J105" s="161" t="s">
        <v>2120</v>
      </c>
      <c r="K105" s="175">
        <v>0</v>
      </c>
      <c r="L105" s="150" t="s">
        <v>564</v>
      </c>
      <c r="M105" s="153">
        <v>0</v>
      </c>
      <c r="N105" s="150">
        <v>1.5</v>
      </c>
      <c r="O105" s="161">
        <v>1.5</v>
      </c>
      <c r="P105" s="105" t="s">
        <v>1911</v>
      </c>
      <c r="Q105" s="143"/>
    </row>
    <row r="106" ht="15.75">
      <c r="A106" s="168" t="s">
        <v>528</v>
      </c>
      <c r="B106" s="161" t="s">
        <v>1828</v>
      </c>
      <c r="C106" s="255" t="s">
        <v>1829</v>
      </c>
      <c r="D106" s="161" t="s">
        <v>972</v>
      </c>
      <c r="E106" s="163" t="s">
        <v>1907</v>
      </c>
      <c r="F106" s="164" t="s">
        <v>1910</v>
      </c>
      <c r="G106" s="165">
        <v>1</v>
      </c>
      <c r="H106" s="165">
        <v>436</v>
      </c>
      <c r="I106" s="193">
        <v>436</v>
      </c>
      <c r="J106" s="161" t="s">
        <v>2120</v>
      </c>
      <c r="K106" s="175">
        <v>0</v>
      </c>
      <c r="L106" s="161" t="s">
        <v>2120</v>
      </c>
      <c r="M106" s="153">
        <v>0</v>
      </c>
      <c r="N106" s="150">
        <v>1</v>
      </c>
      <c r="O106" s="161">
        <v>1</v>
      </c>
      <c r="P106" s="105" t="s">
        <v>1912</v>
      </c>
      <c r="Q106" s="143"/>
    </row>
    <row r="107" ht="15.75">
      <c r="A107" s="168" t="s">
        <v>528</v>
      </c>
      <c r="B107" s="161" t="s">
        <v>1860</v>
      </c>
      <c r="C107" s="255" t="s">
        <v>1861</v>
      </c>
      <c r="D107" s="161" t="s">
        <v>972</v>
      </c>
      <c r="E107" s="163" t="s">
        <v>1910</v>
      </c>
      <c r="F107" s="164" t="s">
        <v>1914</v>
      </c>
      <c r="G107" s="165">
        <v>1</v>
      </c>
      <c r="H107" s="165">
        <v>532</v>
      </c>
      <c r="I107" s="193">
        <v>532</v>
      </c>
      <c r="J107" s="161" t="s">
        <v>2120</v>
      </c>
      <c r="K107" s="175">
        <v>0</v>
      </c>
      <c r="L107" s="161" t="s">
        <v>564</v>
      </c>
      <c r="M107" s="153">
        <v>532</v>
      </c>
      <c r="N107" s="150">
        <v>1.25</v>
      </c>
      <c r="O107" s="161">
        <v>1.25</v>
      </c>
      <c r="P107" s="105" t="s">
        <v>1915</v>
      </c>
      <c r="Q107" s="143"/>
    </row>
    <row r="108" ht="15.75">
      <c r="A108" s="168" t="s">
        <v>528</v>
      </c>
      <c r="B108" s="161" t="s">
        <v>1860</v>
      </c>
      <c r="C108" s="255" t="s">
        <v>1861</v>
      </c>
      <c r="D108" s="161" t="s">
        <v>972</v>
      </c>
      <c r="E108" s="163" t="s">
        <v>1910</v>
      </c>
      <c r="F108" s="164" t="s">
        <v>1910</v>
      </c>
      <c r="G108" s="165">
        <v>1</v>
      </c>
      <c r="H108" s="165">
        <v>275</v>
      </c>
      <c r="I108" s="193">
        <v>275</v>
      </c>
      <c r="J108" s="161" t="s">
        <v>2120</v>
      </c>
      <c r="K108" s="175">
        <v>0</v>
      </c>
      <c r="L108" s="161" t="s">
        <v>564</v>
      </c>
      <c r="M108" s="153">
        <v>275</v>
      </c>
      <c r="N108" s="150">
        <v>1</v>
      </c>
      <c r="O108" s="161">
        <v>1</v>
      </c>
      <c r="P108" s="105" t="s">
        <v>1913</v>
      </c>
      <c r="Q108" s="143"/>
    </row>
    <row r="109" ht="15.75">
      <c r="A109" s="168" t="s">
        <v>528</v>
      </c>
      <c r="B109" s="161" t="s">
        <v>1860</v>
      </c>
      <c r="C109" s="255" t="s">
        <v>1861</v>
      </c>
      <c r="D109" s="161" t="s">
        <v>972</v>
      </c>
      <c r="E109" s="163" t="s">
        <v>1910</v>
      </c>
      <c r="F109" s="164" t="s">
        <v>1910</v>
      </c>
      <c r="G109" s="165">
        <v>1</v>
      </c>
      <c r="H109" s="165">
        <v>498</v>
      </c>
      <c r="I109" s="193">
        <v>498</v>
      </c>
      <c r="J109" s="161" t="s">
        <v>2120</v>
      </c>
      <c r="K109" s="175">
        <v>0</v>
      </c>
      <c r="L109" s="161" t="s">
        <v>564</v>
      </c>
      <c r="M109" s="153">
        <v>498</v>
      </c>
      <c r="N109" s="150">
        <v>1.25</v>
      </c>
      <c r="O109" s="161">
        <v>1.25</v>
      </c>
      <c r="P109" s="105" t="s">
        <v>1912</v>
      </c>
      <c r="Q109" s="143"/>
    </row>
    <row r="110" ht="15.75">
      <c r="A110" s="168" t="s">
        <v>528</v>
      </c>
      <c r="B110" s="168" t="s">
        <v>651</v>
      </c>
      <c r="C110" s="256" t="s">
        <v>1916</v>
      </c>
      <c r="D110" s="168" t="s">
        <v>1875</v>
      </c>
      <c r="E110" s="170" t="s">
        <v>1910</v>
      </c>
      <c r="F110" s="171" t="s">
        <v>1914</v>
      </c>
      <c r="G110" s="173">
        <v>1</v>
      </c>
      <c r="H110" s="173">
        <v>398</v>
      </c>
      <c r="I110" s="193">
        <v>398</v>
      </c>
      <c r="J110" s="168" t="s">
        <v>2120</v>
      </c>
      <c r="K110" s="175">
        <v>0</v>
      </c>
      <c r="L110" s="168" t="s">
        <v>2120</v>
      </c>
      <c r="M110" s="153">
        <v>0</v>
      </c>
      <c r="N110" s="195">
        <v>1</v>
      </c>
      <c r="O110" s="168">
        <v>1</v>
      </c>
      <c r="P110" s="137" t="s">
        <v>1917</v>
      </c>
      <c r="Q110" s="143"/>
    </row>
    <row r="111" ht="15.75">
      <c r="A111" s="168" t="s">
        <v>528</v>
      </c>
      <c r="B111" s="161" t="s">
        <v>1436</v>
      </c>
      <c r="C111" s="255" t="s">
        <v>1437</v>
      </c>
      <c r="D111" s="161" t="s">
        <v>547</v>
      </c>
      <c r="E111" s="163" t="s">
        <v>1910</v>
      </c>
      <c r="F111" s="164" t="s">
        <v>1914</v>
      </c>
      <c r="G111" s="165">
        <v>1</v>
      </c>
      <c r="H111" s="165">
        <v>809</v>
      </c>
      <c r="I111" s="193">
        <v>809</v>
      </c>
      <c r="J111" s="161" t="s">
        <v>2120</v>
      </c>
      <c r="K111" s="175">
        <v>0</v>
      </c>
      <c r="L111" s="161" t="s">
        <v>2120</v>
      </c>
      <c r="M111" s="153">
        <v>0</v>
      </c>
      <c r="N111" s="150">
        <v>1.25</v>
      </c>
      <c r="O111" s="161">
        <v>1.25</v>
      </c>
      <c r="P111" s="105" t="s">
        <v>1745</v>
      </c>
      <c r="Q111" s="143"/>
    </row>
    <row r="112" ht="15.75">
      <c r="A112" s="150" t="s">
        <v>528</v>
      </c>
      <c r="B112" s="150" t="s">
        <v>901</v>
      </c>
      <c r="C112" s="154" t="s">
        <v>902</v>
      </c>
      <c r="D112" s="150" t="s">
        <v>555</v>
      </c>
      <c r="E112" s="151" t="s">
        <v>892</v>
      </c>
      <c r="F112" s="158" t="s">
        <v>903</v>
      </c>
      <c r="G112" s="289">
        <v>1</v>
      </c>
      <c r="H112" s="150">
        <v>620</v>
      </c>
      <c r="I112" s="150">
        <v>620</v>
      </c>
      <c r="J112" s="150" t="s">
        <v>2120</v>
      </c>
      <c r="K112" s="152">
        <v>0</v>
      </c>
      <c r="L112" s="150" t="s">
        <v>564</v>
      </c>
      <c r="M112" s="153">
        <v>620</v>
      </c>
      <c r="N112" s="150">
        <v>1.5</v>
      </c>
      <c r="O112" s="150">
        <v>1.5</v>
      </c>
      <c r="P112" s="128" t="s">
        <v>904</v>
      </c>
      <c r="Q112" s="143"/>
    </row>
    <row r="113" ht="15.75">
      <c r="A113" s="150" t="s">
        <v>528</v>
      </c>
      <c r="B113" s="150" t="s">
        <v>841</v>
      </c>
      <c r="C113" s="154" t="s">
        <v>842</v>
      </c>
      <c r="D113" s="150" t="s">
        <v>531</v>
      </c>
      <c r="E113" s="151" t="s">
        <v>892</v>
      </c>
      <c r="F113" s="158" t="s">
        <v>892</v>
      </c>
      <c r="G113" s="289">
        <v>1</v>
      </c>
      <c r="H113" s="150">
        <v>702</v>
      </c>
      <c r="I113" s="150">
        <v>702</v>
      </c>
      <c r="J113" s="150" t="s">
        <v>2120</v>
      </c>
      <c r="K113" s="152">
        <v>0</v>
      </c>
      <c r="L113" s="150" t="s">
        <v>534</v>
      </c>
      <c r="M113" s="153">
        <v>0</v>
      </c>
      <c r="N113" s="150">
        <v>2</v>
      </c>
      <c r="O113" s="150">
        <v>2</v>
      </c>
      <c r="P113" s="128" t="s">
        <v>900</v>
      </c>
      <c r="Q113" s="143"/>
    </row>
    <row r="114" ht="15.75">
      <c r="A114" s="150" t="s">
        <v>528</v>
      </c>
      <c r="B114" s="150" t="s">
        <v>620</v>
      </c>
      <c r="C114" s="154" t="s">
        <v>621</v>
      </c>
      <c r="D114" s="150" t="s">
        <v>605</v>
      </c>
      <c r="E114" s="151" t="s">
        <v>892</v>
      </c>
      <c r="F114" s="158" t="s">
        <v>892</v>
      </c>
      <c r="G114" s="289">
        <v>1</v>
      </c>
      <c r="H114" s="150">
        <v>440</v>
      </c>
      <c r="I114" s="195">
        <v>440</v>
      </c>
      <c r="J114" s="150" t="s">
        <v>2120</v>
      </c>
      <c r="K114" s="152">
        <v>0</v>
      </c>
      <c r="L114" s="150" t="s">
        <v>534</v>
      </c>
      <c r="M114" s="153">
        <v>0</v>
      </c>
      <c r="N114" s="150">
        <v>1.5</v>
      </c>
      <c r="O114" s="150">
        <v>1.5</v>
      </c>
      <c r="P114" s="128" t="s">
        <v>907</v>
      </c>
      <c r="Q114" s="143"/>
    </row>
    <row r="115" ht="15.75">
      <c r="A115" s="150" t="s">
        <v>528</v>
      </c>
      <c r="B115" s="150" t="s">
        <v>545</v>
      </c>
      <c r="C115" s="154" t="s">
        <v>546</v>
      </c>
      <c r="D115" s="150" t="s">
        <v>905</v>
      </c>
      <c r="E115" s="151" t="s">
        <v>892</v>
      </c>
      <c r="F115" s="158" t="s">
        <v>892</v>
      </c>
      <c r="G115" s="289">
        <v>1</v>
      </c>
      <c r="H115" s="150">
        <v>268</v>
      </c>
      <c r="I115" s="150">
        <v>268</v>
      </c>
      <c r="J115" s="150" t="s">
        <v>2120</v>
      </c>
      <c r="K115" s="152">
        <v>0</v>
      </c>
      <c r="L115" s="150" t="s">
        <v>534</v>
      </c>
      <c r="M115" s="153">
        <v>0</v>
      </c>
      <c r="N115" s="150">
        <v>1.25</v>
      </c>
      <c r="O115" s="150">
        <v>1.25</v>
      </c>
      <c r="P115" s="128" t="s">
        <v>906</v>
      </c>
      <c r="Q115" s="143"/>
    </row>
    <row r="116" ht="15.75">
      <c r="A116" s="168" t="s">
        <v>528</v>
      </c>
      <c r="B116" s="168" t="s">
        <v>1828</v>
      </c>
      <c r="C116" s="256" t="s">
        <v>1829</v>
      </c>
      <c r="D116" s="168" t="s">
        <v>972</v>
      </c>
      <c r="E116" s="170" t="s">
        <v>1914</v>
      </c>
      <c r="F116" s="171" t="s">
        <v>1914</v>
      </c>
      <c r="G116" s="173">
        <v>1</v>
      </c>
      <c r="H116" s="173">
        <v>644</v>
      </c>
      <c r="I116" s="193">
        <v>644</v>
      </c>
      <c r="J116" s="168" t="s">
        <v>2120</v>
      </c>
      <c r="K116" s="175">
        <v>0</v>
      </c>
      <c r="L116" s="168" t="s">
        <v>2120</v>
      </c>
      <c r="M116" s="153">
        <v>0</v>
      </c>
      <c r="N116" s="195">
        <v>0.75</v>
      </c>
      <c r="O116" s="168">
        <v>0.75</v>
      </c>
      <c r="P116" s="137" t="s">
        <v>1915</v>
      </c>
      <c r="Q116" s="143"/>
    </row>
    <row r="117" ht="15.75">
      <c r="A117" s="168" t="s">
        <v>528</v>
      </c>
      <c r="B117" s="161" t="s">
        <v>1402</v>
      </c>
      <c r="C117" s="255" t="s">
        <v>1403</v>
      </c>
      <c r="D117" s="161" t="s">
        <v>531</v>
      </c>
      <c r="E117" s="163" t="s">
        <v>1914</v>
      </c>
      <c r="F117" s="164" t="s">
        <v>1918</v>
      </c>
      <c r="G117" s="165">
        <v>1</v>
      </c>
      <c r="H117" s="165">
        <v>706</v>
      </c>
      <c r="I117" s="193">
        <v>706</v>
      </c>
      <c r="J117" s="161" t="s">
        <v>2120</v>
      </c>
      <c r="K117" s="175">
        <v>0</v>
      </c>
      <c r="L117" s="161" t="s">
        <v>564</v>
      </c>
      <c r="M117" s="153">
        <v>706</v>
      </c>
      <c r="N117" s="150">
        <v>1.5</v>
      </c>
      <c r="O117" s="161">
        <v>1.5</v>
      </c>
      <c r="P117" s="105" t="s">
        <v>1920</v>
      </c>
      <c r="Q117" s="143"/>
    </row>
    <row r="118" ht="15.75">
      <c r="A118" s="168" t="s">
        <v>528</v>
      </c>
      <c r="B118" s="161" t="s">
        <v>1230</v>
      </c>
      <c r="C118" s="255" t="s">
        <v>575</v>
      </c>
      <c r="D118" s="161" t="s">
        <v>531</v>
      </c>
      <c r="E118" s="163" t="s">
        <v>1914</v>
      </c>
      <c r="F118" s="164" t="s">
        <v>1918</v>
      </c>
      <c r="G118" s="165">
        <v>1</v>
      </c>
      <c r="H118" s="165">
        <v>838</v>
      </c>
      <c r="I118" s="193">
        <v>0</v>
      </c>
      <c r="J118" s="161" t="s">
        <v>2120</v>
      </c>
      <c r="K118" s="175">
        <v>0</v>
      </c>
      <c r="L118" s="150" t="s">
        <v>564</v>
      </c>
      <c r="M118" s="153">
        <v>0</v>
      </c>
      <c r="N118" s="150">
        <v>1.75</v>
      </c>
      <c r="O118" s="161">
        <v>1.75</v>
      </c>
      <c r="P118" s="105" t="s">
        <v>1868</v>
      </c>
      <c r="Q118" s="143"/>
    </row>
    <row r="119" ht="15.75">
      <c r="A119" s="168" t="s">
        <v>528</v>
      </c>
      <c r="B119" s="161" t="s">
        <v>1436</v>
      </c>
      <c r="C119" s="255" t="s">
        <v>1437</v>
      </c>
      <c r="D119" s="161" t="s">
        <v>547</v>
      </c>
      <c r="E119" s="163" t="s">
        <v>1914</v>
      </c>
      <c r="F119" s="164" t="s">
        <v>1918</v>
      </c>
      <c r="G119" s="165">
        <v>1</v>
      </c>
      <c r="H119" s="165">
        <v>107</v>
      </c>
      <c r="I119" s="193">
        <v>107</v>
      </c>
      <c r="J119" s="161" t="s">
        <v>2120</v>
      </c>
      <c r="K119" s="175">
        <v>0</v>
      </c>
      <c r="L119" s="161" t="s">
        <v>2120</v>
      </c>
      <c r="M119" s="153">
        <v>0</v>
      </c>
      <c r="N119" s="150">
        <v>0.25</v>
      </c>
      <c r="O119" s="161">
        <v>0.25</v>
      </c>
      <c r="P119" s="105" t="s">
        <v>1919</v>
      </c>
      <c r="Q119" s="143"/>
    </row>
    <row r="120" ht="15.75">
      <c r="A120" s="150" t="s">
        <v>528</v>
      </c>
      <c r="B120" s="150" t="s">
        <v>901</v>
      </c>
      <c r="C120" s="154" t="s">
        <v>902</v>
      </c>
      <c r="D120" s="150" t="s">
        <v>555</v>
      </c>
      <c r="E120" s="151" t="s">
        <v>903</v>
      </c>
      <c r="F120" s="158" t="s">
        <v>903</v>
      </c>
      <c r="G120" s="289">
        <v>1</v>
      </c>
      <c r="H120" s="150">
        <v>432</v>
      </c>
      <c r="I120" s="150">
        <v>432</v>
      </c>
      <c r="J120" s="150" t="s">
        <v>2120</v>
      </c>
      <c r="K120" s="152">
        <v>0</v>
      </c>
      <c r="L120" s="150" t="s">
        <v>564</v>
      </c>
      <c r="M120" s="153">
        <v>432</v>
      </c>
      <c r="N120" s="150">
        <v>1.5</v>
      </c>
      <c r="O120" s="150">
        <v>1.5</v>
      </c>
      <c r="P120" s="128" t="s">
        <v>909</v>
      </c>
      <c r="Q120" s="143"/>
    </row>
    <row r="121" ht="15.75">
      <c r="A121" s="150" t="s">
        <v>528</v>
      </c>
      <c r="B121" s="150" t="s">
        <v>901</v>
      </c>
      <c r="C121" s="154" t="s">
        <v>902</v>
      </c>
      <c r="D121" s="150" t="s">
        <v>555</v>
      </c>
      <c r="E121" s="151" t="s">
        <v>903</v>
      </c>
      <c r="F121" s="158" t="s">
        <v>903</v>
      </c>
      <c r="G121" s="289">
        <v>1</v>
      </c>
      <c r="H121" s="150">
        <v>632</v>
      </c>
      <c r="I121" s="150">
        <v>632</v>
      </c>
      <c r="J121" s="150" t="s">
        <v>2120</v>
      </c>
      <c r="K121" s="152">
        <v>0</v>
      </c>
      <c r="L121" s="150" t="s">
        <v>564</v>
      </c>
      <c r="M121" s="153">
        <v>632</v>
      </c>
      <c r="N121" s="150">
        <v>2</v>
      </c>
      <c r="O121" s="150">
        <v>2</v>
      </c>
      <c r="P121" s="128" t="s">
        <v>725</v>
      </c>
      <c r="Q121" s="143"/>
    </row>
    <row r="122" ht="15.75">
      <c r="A122" s="150" t="s">
        <v>528</v>
      </c>
      <c r="B122" s="150" t="s">
        <v>896</v>
      </c>
      <c r="C122" s="154" t="s">
        <v>897</v>
      </c>
      <c r="D122" s="150" t="s">
        <v>555</v>
      </c>
      <c r="E122" s="151" t="s">
        <v>903</v>
      </c>
      <c r="F122" s="158" t="s">
        <v>903</v>
      </c>
      <c r="G122" s="289">
        <v>1</v>
      </c>
      <c r="H122" s="150">
        <v>738</v>
      </c>
      <c r="I122" s="195">
        <v>738</v>
      </c>
      <c r="J122" s="150" t="s">
        <v>2120</v>
      </c>
      <c r="K122" s="152">
        <v>0</v>
      </c>
      <c r="L122" s="150" t="s">
        <v>534</v>
      </c>
      <c r="M122" s="153">
        <v>0</v>
      </c>
      <c r="N122" s="150">
        <v>1</v>
      </c>
      <c r="O122" s="150">
        <v>1</v>
      </c>
      <c r="P122" s="128" t="s">
        <v>908</v>
      </c>
      <c r="Q122" s="143"/>
    </row>
    <row r="123" ht="15.75">
      <c r="A123" s="150" t="s">
        <v>528</v>
      </c>
      <c r="B123" s="150" t="s">
        <v>562</v>
      </c>
      <c r="C123" s="154" t="s">
        <v>563</v>
      </c>
      <c r="D123" s="150" t="s">
        <v>547</v>
      </c>
      <c r="E123" s="151" t="s">
        <v>903</v>
      </c>
      <c r="F123" s="158" t="s">
        <v>903</v>
      </c>
      <c r="G123" s="289">
        <v>1</v>
      </c>
      <c r="H123" s="150">
        <v>312</v>
      </c>
      <c r="I123" s="150">
        <v>312</v>
      </c>
      <c r="J123" s="150" t="s">
        <v>2120</v>
      </c>
      <c r="K123" s="152">
        <v>0</v>
      </c>
      <c r="L123" s="150" t="s">
        <v>564</v>
      </c>
      <c r="M123" s="153">
        <v>312</v>
      </c>
      <c r="N123" s="150">
        <v>1</v>
      </c>
      <c r="O123" s="150">
        <v>1</v>
      </c>
      <c r="P123" s="128" t="s">
        <v>910</v>
      </c>
      <c r="Q123" s="143"/>
    </row>
    <row r="124" ht="15.75">
      <c r="A124" s="161" t="s">
        <v>528</v>
      </c>
      <c r="B124" s="161" t="s">
        <v>1860</v>
      </c>
      <c r="C124" s="255" t="s">
        <v>1861</v>
      </c>
      <c r="D124" s="161" t="s">
        <v>972</v>
      </c>
      <c r="E124" s="163" t="s">
        <v>1918</v>
      </c>
      <c r="F124" s="164" t="s">
        <v>1927</v>
      </c>
      <c r="G124" s="165">
        <v>1</v>
      </c>
      <c r="H124" s="165">
        <v>256</v>
      </c>
      <c r="I124" s="193">
        <v>256</v>
      </c>
      <c r="J124" s="161" t="s">
        <v>2120</v>
      </c>
      <c r="K124" s="175">
        <v>0</v>
      </c>
      <c r="L124" s="161" t="s">
        <v>564</v>
      </c>
      <c r="M124" s="153">
        <v>256</v>
      </c>
      <c r="N124" s="150">
        <v>0.75</v>
      </c>
      <c r="O124" s="161">
        <v>0.75</v>
      </c>
      <c r="P124" s="105" t="s">
        <v>1928</v>
      </c>
      <c r="Q124" s="143"/>
    </row>
    <row r="125" ht="15.75">
      <c r="A125" s="168" t="s">
        <v>528</v>
      </c>
      <c r="B125" s="168" t="s">
        <v>1828</v>
      </c>
      <c r="C125" s="256" t="s">
        <v>1829</v>
      </c>
      <c r="D125" s="168" t="s">
        <v>972</v>
      </c>
      <c r="E125" s="170" t="s">
        <v>1918</v>
      </c>
      <c r="F125" s="171" t="s">
        <v>1922</v>
      </c>
      <c r="G125" s="173">
        <v>1</v>
      </c>
      <c r="H125" s="173">
        <v>467</v>
      </c>
      <c r="I125" s="193">
        <v>467</v>
      </c>
      <c r="J125" s="168" t="s">
        <v>2120</v>
      </c>
      <c r="K125" s="175">
        <v>0</v>
      </c>
      <c r="L125" s="168" t="s">
        <v>2120</v>
      </c>
      <c r="M125" s="153">
        <v>0</v>
      </c>
      <c r="N125" s="195">
        <v>1</v>
      </c>
      <c r="O125" s="168">
        <v>1</v>
      </c>
      <c r="P125" s="137" t="s">
        <v>1923</v>
      </c>
      <c r="Q125" s="143"/>
    </row>
    <row r="126" ht="15.75">
      <c r="A126" s="168" t="s">
        <v>528</v>
      </c>
      <c r="B126" s="168" t="s">
        <v>651</v>
      </c>
      <c r="C126" s="256" t="s">
        <v>1916</v>
      </c>
      <c r="D126" s="168" t="s">
        <v>1875</v>
      </c>
      <c r="E126" s="170" t="s">
        <v>1918</v>
      </c>
      <c r="F126" s="171" t="s">
        <v>1918</v>
      </c>
      <c r="G126" s="173">
        <v>1</v>
      </c>
      <c r="H126" s="173">
        <v>399</v>
      </c>
      <c r="I126" s="193">
        <v>399</v>
      </c>
      <c r="J126" s="168" t="s">
        <v>2120</v>
      </c>
      <c r="K126" s="175">
        <v>0</v>
      </c>
      <c r="L126" s="168" t="s">
        <v>2120</v>
      </c>
      <c r="M126" s="153">
        <v>0</v>
      </c>
      <c r="N126" s="195">
        <v>1.25</v>
      </c>
      <c r="O126" s="168">
        <v>1.25</v>
      </c>
      <c r="P126" s="137" t="s">
        <v>1921</v>
      </c>
      <c r="Q126" s="143"/>
    </row>
    <row r="127" ht="15.75">
      <c r="A127" s="168" t="s">
        <v>528</v>
      </c>
      <c r="B127" s="168" t="s">
        <v>1265</v>
      </c>
      <c r="C127" s="256" t="s">
        <v>1103</v>
      </c>
      <c r="D127" s="168" t="s">
        <v>605</v>
      </c>
      <c r="E127" s="170" t="s">
        <v>1918</v>
      </c>
      <c r="F127" s="171" t="s">
        <v>1924</v>
      </c>
      <c r="G127" s="173">
        <v>1</v>
      </c>
      <c r="H127" s="173">
        <v>584</v>
      </c>
      <c r="I127" s="193">
        <v>0</v>
      </c>
      <c r="J127" s="168" t="s">
        <v>2120</v>
      </c>
      <c r="K127" s="175">
        <v>0</v>
      </c>
      <c r="L127" s="168" t="s">
        <v>2120</v>
      </c>
      <c r="M127" s="153">
        <v>0</v>
      </c>
      <c r="N127" s="195">
        <v>1.25</v>
      </c>
      <c r="O127" s="168">
        <v>1.25</v>
      </c>
      <c r="P127" s="137" t="s">
        <v>1925</v>
      </c>
      <c r="Q127" s="143"/>
    </row>
    <row r="128" ht="15.75">
      <c r="A128" s="161" t="s">
        <v>528</v>
      </c>
      <c r="B128" s="161" t="s">
        <v>1891</v>
      </c>
      <c r="C128" s="255" t="s">
        <v>608</v>
      </c>
      <c r="D128" s="161" t="s">
        <v>587</v>
      </c>
      <c r="E128" s="163" t="s">
        <v>1918</v>
      </c>
      <c r="F128" s="164" t="s">
        <v>1922</v>
      </c>
      <c r="G128" s="165">
        <v>1</v>
      </c>
      <c r="H128" s="165">
        <v>1044</v>
      </c>
      <c r="I128" s="193">
        <v>1044</v>
      </c>
      <c r="J128" s="161" t="s">
        <v>2120</v>
      </c>
      <c r="K128" s="175">
        <v>0</v>
      </c>
      <c r="L128" s="161" t="s">
        <v>2120</v>
      </c>
      <c r="M128" s="153">
        <v>0</v>
      </c>
      <c r="N128" s="150">
        <v>1.25</v>
      </c>
      <c r="O128" s="161">
        <v>1.25</v>
      </c>
      <c r="P128" s="105" t="s">
        <v>1926</v>
      </c>
      <c r="Q128" s="143"/>
    </row>
    <row r="129" ht="15.75">
      <c r="A129" s="168" t="s">
        <v>528</v>
      </c>
      <c r="B129" s="168" t="s">
        <v>1230</v>
      </c>
      <c r="C129" s="256" t="s">
        <v>575</v>
      </c>
      <c r="D129" s="168" t="s">
        <v>531</v>
      </c>
      <c r="E129" s="170" t="s">
        <v>1922</v>
      </c>
      <c r="F129" s="171" t="s">
        <v>1924</v>
      </c>
      <c r="G129" s="173">
        <v>1</v>
      </c>
      <c r="H129" s="173">
        <v>1004</v>
      </c>
      <c r="I129" s="193">
        <v>0</v>
      </c>
      <c r="J129" s="168" t="s">
        <v>2120</v>
      </c>
      <c r="K129" s="175">
        <v>0</v>
      </c>
      <c r="L129" s="150" t="s">
        <v>564</v>
      </c>
      <c r="M129" s="153">
        <v>0</v>
      </c>
      <c r="N129" s="195">
        <v>1.5</v>
      </c>
      <c r="O129" s="168">
        <v>1.5</v>
      </c>
      <c r="P129" s="137" t="s">
        <v>1905</v>
      </c>
      <c r="Q129" s="143"/>
    </row>
    <row r="130" ht="15.75">
      <c r="A130" s="150" t="s">
        <v>528</v>
      </c>
      <c r="B130" s="150" t="s">
        <v>618</v>
      </c>
      <c r="C130" s="154" t="s">
        <v>619</v>
      </c>
      <c r="D130" s="150" t="s">
        <v>603</v>
      </c>
      <c r="E130" s="151" t="s">
        <v>819</v>
      </c>
      <c r="F130" s="158" t="s">
        <v>820</v>
      </c>
      <c r="G130" s="289">
        <v>1</v>
      </c>
      <c r="H130" s="150">
        <v>411</v>
      </c>
      <c r="I130" s="150">
        <v>411</v>
      </c>
      <c r="J130" s="150" t="s">
        <v>2120</v>
      </c>
      <c r="K130" s="152">
        <v>0</v>
      </c>
      <c r="L130" s="150" t="s">
        <v>534</v>
      </c>
      <c r="M130" s="153">
        <v>0</v>
      </c>
      <c r="N130" s="150">
        <v>1.5</v>
      </c>
      <c r="O130" s="150">
        <v>1.5</v>
      </c>
      <c r="P130" s="128" t="s">
        <v>821</v>
      </c>
      <c r="Q130" s="143"/>
    </row>
    <row r="131" ht="15.75">
      <c r="A131" s="150" t="s">
        <v>528</v>
      </c>
      <c r="B131" s="150" t="s">
        <v>901</v>
      </c>
      <c r="C131" s="154" t="s">
        <v>902</v>
      </c>
      <c r="D131" s="150" t="s">
        <v>555</v>
      </c>
      <c r="E131" s="151" t="s">
        <v>911</v>
      </c>
      <c r="F131" s="158" t="s">
        <v>911</v>
      </c>
      <c r="G131" s="289">
        <v>1</v>
      </c>
      <c r="H131" s="150">
        <v>525</v>
      </c>
      <c r="I131" s="150">
        <v>525</v>
      </c>
      <c r="J131" s="150" t="s">
        <v>2120</v>
      </c>
      <c r="K131" s="152">
        <v>0</v>
      </c>
      <c r="L131" s="150" t="s">
        <v>564</v>
      </c>
      <c r="M131" s="153">
        <v>525</v>
      </c>
      <c r="N131" s="150">
        <v>2</v>
      </c>
      <c r="O131" s="150">
        <v>2</v>
      </c>
      <c r="P131" s="128" t="s">
        <v>912</v>
      </c>
      <c r="Q131" s="143"/>
    </row>
    <row r="132" ht="15.75">
      <c r="A132" s="150" t="s">
        <v>528</v>
      </c>
      <c r="B132" s="150" t="s">
        <v>901</v>
      </c>
      <c r="C132" s="154" t="s">
        <v>902</v>
      </c>
      <c r="D132" s="150" t="s">
        <v>555</v>
      </c>
      <c r="E132" s="151" t="s">
        <v>911</v>
      </c>
      <c r="F132" s="158" t="s">
        <v>911</v>
      </c>
      <c r="G132" s="289">
        <v>1</v>
      </c>
      <c r="H132" s="150">
        <v>383</v>
      </c>
      <c r="I132" s="150">
        <v>383</v>
      </c>
      <c r="J132" s="150" t="s">
        <v>2120</v>
      </c>
      <c r="K132" s="152">
        <v>0</v>
      </c>
      <c r="L132" s="150" t="s">
        <v>564</v>
      </c>
      <c r="M132" s="153">
        <v>383</v>
      </c>
      <c r="N132" s="150">
        <v>1</v>
      </c>
      <c r="O132" s="150">
        <v>1</v>
      </c>
      <c r="P132" s="128" t="s">
        <v>913</v>
      </c>
      <c r="Q132" s="143"/>
    </row>
    <row r="133" ht="15.75">
      <c r="A133" s="150" t="s">
        <v>528</v>
      </c>
      <c r="B133" s="150" t="s">
        <v>901</v>
      </c>
      <c r="C133" s="154" t="s">
        <v>902</v>
      </c>
      <c r="D133" s="150" t="s">
        <v>555</v>
      </c>
      <c r="E133" s="151" t="s">
        <v>911</v>
      </c>
      <c r="F133" s="158" t="s">
        <v>911</v>
      </c>
      <c r="G133" s="289">
        <v>1</v>
      </c>
      <c r="H133" s="150">
        <v>540</v>
      </c>
      <c r="I133" s="150">
        <v>540</v>
      </c>
      <c r="J133" s="150" t="s">
        <v>2120</v>
      </c>
      <c r="K133" s="152">
        <v>0</v>
      </c>
      <c r="L133" s="150" t="s">
        <v>564</v>
      </c>
      <c r="M133" s="153">
        <v>540</v>
      </c>
      <c r="N133" s="150">
        <v>1</v>
      </c>
      <c r="O133" s="150">
        <v>1</v>
      </c>
      <c r="P133" s="128" t="s">
        <v>914</v>
      </c>
      <c r="Q133" s="143"/>
    </row>
    <row r="134" ht="15.75">
      <c r="A134" s="168" t="s">
        <v>1872</v>
      </c>
      <c r="B134" s="168" t="s">
        <v>1930</v>
      </c>
      <c r="C134" s="256" t="s">
        <v>1931</v>
      </c>
      <c r="D134" s="168" t="s">
        <v>1470</v>
      </c>
      <c r="E134" s="170" t="s">
        <v>1924</v>
      </c>
      <c r="F134" s="171" t="s">
        <v>1927</v>
      </c>
      <c r="G134" s="173">
        <v>1</v>
      </c>
      <c r="H134" s="173">
        <v>745</v>
      </c>
      <c r="I134" s="193">
        <v>745</v>
      </c>
      <c r="J134" s="168" t="s">
        <v>2120</v>
      </c>
      <c r="K134" s="175">
        <v>0</v>
      </c>
      <c r="L134" s="168" t="s">
        <v>2120</v>
      </c>
      <c r="M134" s="153">
        <v>0</v>
      </c>
      <c r="N134" s="195">
        <v>1</v>
      </c>
      <c r="O134" s="168">
        <v>1</v>
      </c>
      <c r="P134" s="137" t="s">
        <v>1932</v>
      </c>
      <c r="Q134" s="143"/>
    </row>
    <row r="135" ht="15.75">
      <c r="A135" s="168" t="s">
        <v>528</v>
      </c>
      <c r="B135" s="168" t="s">
        <v>1456</v>
      </c>
      <c r="C135" s="256" t="s">
        <v>623</v>
      </c>
      <c r="D135" s="168" t="s">
        <v>531</v>
      </c>
      <c r="E135" s="170" t="s">
        <v>1924</v>
      </c>
      <c r="F135" s="171" t="s">
        <v>1927</v>
      </c>
      <c r="G135" s="173">
        <v>1</v>
      </c>
      <c r="H135" s="173">
        <v>1190</v>
      </c>
      <c r="I135" s="193">
        <v>1190</v>
      </c>
      <c r="J135" s="168" t="s">
        <v>2120</v>
      </c>
      <c r="K135" s="175">
        <v>0</v>
      </c>
      <c r="L135" s="150" t="s">
        <v>564</v>
      </c>
      <c r="M135" s="153">
        <v>1190</v>
      </c>
      <c r="N135" s="195">
        <v>1.5</v>
      </c>
      <c r="O135" s="168">
        <v>1.5</v>
      </c>
      <c r="P135" s="137" t="s">
        <v>1929</v>
      </c>
      <c r="Q135" s="143"/>
    </row>
    <row r="136" ht="15.75">
      <c r="A136" s="168" t="s">
        <v>528</v>
      </c>
      <c r="B136" s="168" t="s">
        <v>1331</v>
      </c>
      <c r="C136" s="256" t="s">
        <v>1332</v>
      </c>
      <c r="D136" s="168" t="s">
        <v>1205</v>
      </c>
      <c r="E136" s="170" t="s">
        <v>1927</v>
      </c>
      <c r="F136" s="171" t="s">
        <v>1933</v>
      </c>
      <c r="G136" s="173">
        <v>1</v>
      </c>
      <c r="H136" s="173">
        <v>90</v>
      </c>
      <c r="I136" s="193">
        <v>90</v>
      </c>
      <c r="J136" s="168" t="s">
        <v>2120</v>
      </c>
      <c r="K136" s="175">
        <v>0</v>
      </c>
      <c r="L136" s="168" t="s">
        <v>2120</v>
      </c>
      <c r="M136" s="153">
        <v>0</v>
      </c>
      <c r="N136" s="195">
        <v>0.25</v>
      </c>
      <c r="O136" s="168">
        <v>0.25</v>
      </c>
      <c r="P136" s="137" t="s">
        <v>1934</v>
      </c>
      <c r="Q136" s="143"/>
    </row>
    <row r="137" ht="15.75">
      <c r="A137" s="168" t="s">
        <v>528</v>
      </c>
      <c r="B137" s="168" t="s">
        <v>1331</v>
      </c>
      <c r="C137" s="256" t="s">
        <v>1332</v>
      </c>
      <c r="D137" s="168" t="s">
        <v>1205</v>
      </c>
      <c r="E137" s="170" t="s">
        <v>1927</v>
      </c>
      <c r="F137" s="171" t="s">
        <v>1933</v>
      </c>
      <c r="G137" s="173">
        <v>1</v>
      </c>
      <c r="H137" s="173">
        <v>280</v>
      </c>
      <c r="I137" s="193">
        <v>280</v>
      </c>
      <c r="J137" s="168" t="s">
        <v>2120</v>
      </c>
      <c r="K137" s="175">
        <v>0</v>
      </c>
      <c r="L137" s="168" t="s">
        <v>2120</v>
      </c>
      <c r="M137" s="153">
        <v>0</v>
      </c>
      <c r="N137" s="195">
        <v>0.5</v>
      </c>
      <c r="O137" s="168">
        <v>0.5</v>
      </c>
      <c r="P137" s="137" t="s">
        <v>1935</v>
      </c>
      <c r="Q137" s="143"/>
    </row>
    <row r="138" ht="15.75">
      <c r="A138" s="150" t="s">
        <v>528</v>
      </c>
      <c r="B138" s="150" t="s">
        <v>577</v>
      </c>
      <c r="C138" s="154" t="s">
        <v>578</v>
      </c>
      <c r="D138" s="150" t="s">
        <v>605</v>
      </c>
      <c r="E138" s="151" t="s">
        <v>822</v>
      </c>
      <c r="F138" s="158" t="s">
        <v>820</v>
      </c>
      <c r="G138" s="289">
        <v>1</v>
      </c>
      <c r="H138" s="150">
        <v>636</v>
      </c>
      <c r="I138" s="150">
        <v>636</v>
      </c>
      <c r="J138" s="150" t="s">
        <v>2120</v>
      </c>
      <c r="K138" s="152">
        <v>0</v>
      </c>
      <c r="L138" s="150" t="s">
        <v>534</v>
      </c>
      <c r="M138" s="153">
        <v>0</v>
      </c>
      <c r="N138" s="150">
        <v>0.75</v>
      </c>
      <c r="O138" s="150">
        <v>0.75</v>
      </c>
      <c r="P138" s="128" t="s">
        <v>823</v>
      </c>
      <c r="Q138" s="143"/>
    </row>
    <row r="139" ht="15.75">
      <c r="A139" s="150" t="s">
        <v>528</v>
      </c>
      <c r="B139" s="150" t="s">
        <v>658</v>
      </c>
      <c r="C139" s="154" t="s">
        <v>659</v>
      </c>
      <c r="D139" s="150" t="s">
        <v>605</v>
      </c>
      <c r="E139" s="151" t="s">
        <v>822</v>
      </c>
      <c r="F139" s="158" t="s">
        <v>825</v>
      </c>
      <c r="G139" s="289">
        <v>1</v>
      </c>
      <c r="H139" s="150">
        <v>890</v>
      </c>
      <c r="I139" s="150">
        <v>890</v>
      </c>
      <c r="J139" s="150" t="s">
        <v>2120</v>
      </c>
      <c r="K139" s="152">
        <v>0</v>
      </c>
      <c r="L139" s="150" t="s">
        <v>534</v>
      </c>
      <c r="M139" s="153">
        <v>0</v>
      </c>
      <c r="N139" s="150">
        <v>1.5</v>
      </c>
      <c r="O139" s="150">
        <v>1.5</v>
      </c>
      <c r="P139" s="128" t="s">
        <v>826</v>
      </c>
      <c r="Q139" s="143"/>
    </row>
    <row r="140" ht="15.75">
      <c r="A140" s="150" t="s">
        <v>528</v>
      </c>
      <c r="B140" s="150" t="s">
        <v>553</v>
      </c>
      <c r="C140" s="154" t="s">
        <v>554</v>
      </c>
      <c r="D140" s="150" t="s">
        <v>603</v>
      </c>
      <c r="E140" s="151" t="s">
        <v>822</v>
      </c>
      <c r="F140" s="158" t="s">
        <v>820</v>
      </c>
      <c r="G140" s="289">
        <v>1</v>
      </c>
      <c r="H140" s="150">
        <v>496</v>
      </c>
      <c r="I140" s="150">
        <v>496</v>
      </c>
      <c r="J140" s="150" t="s">
        <v>2120</v>
      </c>
      <c r="K140" s="152">
        <v>0</v>
      </c>
      <c r="L140" s="150" t="s">
        <v>534</v>
      </c>
      <c r="M140" s="153">
        <v>0</v>
      </c>
      <c r="N140" s="150">
        <v>0.75</v>
      </c>
      <c r="O140" s="150">
        <v>0.75</v>
      </c>
      <c r="P140" s="128" t="s">
        <v>824</v>
      </c>
      <c r="Q140" s="143"/>
    </row>
    <row r="141" ht="15.75">
      <c r="A141" s="150" t="s">
        <v>528</v>
      </c>
      <c r="B141" s="150" t="s">
        <v>658</v>
      </c>
      <c r="C141" s="154" t="s">
        <v>659</v>
      </c>
      <c r="D141" s="150" t="s">
        <v>605</v>
      </c>
      <c r="E141" s="151" t="s">
        <v>822</v>
      </c>
      <c r="F141" s="158" t="s">
        <v>825</v>
      </c>
      <c r="G141" s="289">
        <v>1</v>
      </c>
      <c r="H141" s="150">
        <v>878</v>
      </c>
      <c r="I141" s="150">
        <v>878</v>
      </c>
      <c r="J141" s="150" t="s">
        <v>2120</v>
      </c>
      <c r="K141" s="152">
        <v>0</v>
      </c>
      <c r="L141" s="150" t="s">
        <v>534</v>
      </c>
      <c r="M141" s="153">
        <v>0</v>
      </c>
      <c r="N141" s="150">
        <v>1.25</v>
      </c>
      <c r="O141" s="150">
        <v>1.25</v>
      </c>
      <c r="P141" s="128" t="s">
        <v>827</v>
      </c>
      <c r="Q141" s="143"/>
    </row>
    <row r="142" ht="15.75">
      <c r="A142" s="150" t="s">
        <v>528</v>
      </c>
      <c r="B142" s="150" t="s">
        <v>620</v>
      </c>
      <c r="C142" s="154" t="s">
        <v>621</v>
      </c>
      <c r="D142" s="150" t="s">
        <v>603</v>
      </c>
      <c r="E142" s="151" t="s">
        <v>822</v>
      </c>
      <c r="F142" s="158" t="s">
        <v>820</v>
      </c>
      <c r="G142" s="289">
        <v>1</v>
      </c>
      <c r="H142" s="150">
        <v>451</v>
      </c>
      <c r="I142" s="150">
        <v>451</v>
      </c>
      <c r="J142" s="150" t="s">
        <v>2120</v>
      </c>
      <c r="K142" s="152">
        <v>0</v>
      </c>
      <c r="L142" s="150" t="s">
        <v>534</v>
      </c>
      <c r="M142" s="153">
        <v>0</v>
      </c>
      <c r="N142" s="150">
        <v>0.5</v>
      </c>
      <c r="O142" s="150">
        <v>0.5</v>
      </c>
      <c r="P142" s="128" t="s">
        <v>612</v>
      </c>
      <c r="Q142" s="143"/>
    </row>
    <row r="143" ht="15.75">
      <c r="A143" s="196" t="s">
        <v>528</v>
      </c>
      <c r="B143" s="188" t="s">
        <v>1280</v>
      </c>
      <c r="C143" s="262" t="s">
        <v>1281</v>
      </c>
      <c r="D143" s="188" t="s">
        <v>555</v>
      </c>
      <c r="E143" s="190" t="s">
        <v>1811</v>
      </c>
      <c r="F143" s="191" t="s">
        <v>1818</v>
      </c>
      <c r="G143" s="192">
        <v>2</v>
      </c>
      <c r="H143" s="192">
        <v>379</v>
      </c>
      <c r="I143" s="197">
        <v>379</v>
      </c>
      <c r="J143" s="188" t="s">
        <v>2120</v>
      </c>
      <c r="K143" s="186">
        <v>0</v>
      </c>
      <c r="L143" s="188" t="s">
        <v>2120</v>
      </c>
      <c r="M143" s="187">
        <v>0</v>
      </c>
      <c r="N143" s="188">
        <v>1</v>
      </c>
      <c r="O143" s="188">
        <v>1</v>
      </c>
      <c r="P143" s="110" t="s">
        <v>1820</v>
      </c>
      <c r="Q143" s="143"/>
    </row>
    <row r="144" ht="15.75">
      <c r="A144" s="196" t="s">
        <v>528</v>
      </c>
      <c r="B144" s="188" t="s">
        <v>1364</v>
      </c>
      <c r="C144" s="262" t="s">
        <v>1365</v>
      </c>
      <c r="D144" s="188" t="s">
        <v>555</v>
      </c>
      <c r="E144" s="190" t="s">
        <v>1811</v>
      </c>
      <c r="F144" s="191" t="s">
        <v>1818</v>
      </c>
      <c r="G144" s="192">
        <v>2</v>
      </c>
      <c r="H144" s="192">
        <v>467</v>
      </c>
      <c r="I144" s="197">
        <v>467</v>
      </c>
      <c r="J144" s="188" t="s">
        <v>2120</v>
      </c>
      <c r="K144" s="186">
        <v>0</v>
      </c>
      <c r="L144" s="188" t="s">
        <v>2120</v>
      </c>
      <c r="M144" s="187">
        <v>0</v>
      </c>
      <c r="N144" s="188">
        <v>1.25</v>
      </c>
      <c r="O144" s="188">
        <v>1.25</v>
      </c>
      <c r="P144" s="110" t="s">
        <v>1821</v>
      </c>
      <c r="Q144" s="143"/>
    </row>
    <row r="145" ht="15.75">
      <c r="A145" s="196" t="s">
        <v>528</v>
      </c>
      <c r="B145" s="188" t="s">
        <v>1360</v>
      </c>
      <c r="C145" s="262" t="s">
        <v>1361</v>
      </c>
      <c r="D145" s="188" t="s">
        <v>547</v>
      </c>
      <c r="E145" s="190" t="s">
        <v>1811</v>
      </c>
      <c r="F145" s="191" t="s">
        <v>1818</v>
      </c>
      <c r="G145" s="192">
        <v>1</v>
      </c>
      <c r="H145" s="192">
        <v>360</v>
      </c>
      <c r="I145" s="197">
        <v>360</v>
      </c>
      <c r="J145" s="188" t="s">
        <v>2120</v>
      </c>
      <c r="K145" s="186">
        <v>0</v>
      </c>
      <c r="L145" s="188" t="s">
        <v>2120</v>
      </c>
      <c r="M145" s="187">
        <v>0</v>
      </c>
      <c r="N145" s="188">
        <v>1</v>
      </c>
      <c r="O145" s="188">
        <v>1</v>
      </c>
      <c r="P145" s="110" t="s">
        <v>1819</v>
      </c>
      <c r="Q145" s="143"/>
    </row>
    <row r="146" ht="15.75">
      <c r="A146" s="196" t="s">
        <v>528</v>
      </c>
      <c r="B146" s="188" t="s">
        <v>1793</v>
      </c>
      <c r="C146" s="262" t="s">
        <v>1770</v>
      </c>
      <c r="D146" s="188" t="s">
        <v>972</v>
      </c>
      <c r="E146" s="190" t="s">
        <v>1811</v>
      </c>
      <c r="F146" s="191" t="s">
        <v>1811</v>
      </c>
      <c r="G146" s="192">
        <v>1</v>
      </c>
      <c r="H146" s="192">
        <v>720</v>
      </c>
      <c r="I146" s="197">
        <v>720</v>
      </c>
      <c r="J146" s="188" t="s">
        <v>2120</v>
      </c>
      <c r="K146" s="186">
        <v>0</v>
      </c>
      <c r="L146" s="188" t="s">
        <v>2120</v>
      </c>
      <c r="M146" s="187">
        <v>0</v>
      </c>
      <c r="N146" s="188">
        <v>2</v>
      </c>
      <c r="O146" s="188">
        <v>2</v>
      </c>
      <c r="P146" s="110" t="s">
        <v>552</v>
      </c>
      <c r="Q146" s="143"/>
    </row>
    <row r="147" ht="15.75">
      <c r="A147" s="188" t="s">
        <v>528</v>
      </c>
      <c r="B147" s="188" t="s">
        <v>1364</v>
      </c>
      <c r="C147" s="262" t="s">
        <v>1365</v>
      </c>
      <c r="D147" s="188" t="s">
        <v>555</v>
      </c>
      <c r="E147" s="190" t="s">
        <v>1811</v>
      </c>
      <c r="F147" s="191" t="s">
        <v>1818</v>
      </c>
      <c r="G147" s="192">
        <v>1</v>
      </c>
      <c r="H147" s="192">
        <v>516</v>
      </c>
      <c r="I147" s="197">
        <v>516</v>
      </c>
      <c r="J147" s="188" t="s">
        <v>2120</v>
      </c>
      <c r="K147" s="186">
        <v>0</v>
      </c>
      <c r="L147" s="188" t="s">
        <v>2120</v>
      </c>
      <c r="M147" s="187">
        <v>0</v>
      </c>
      <c r="N147" s="188">
        <v>1.25</v>
      </c>
      <c r="O147" s="188">
        <v>1.25</v>
      </c>
      <c r="P147" s="110" t="s">
        <v>1720</v>
      </c>
      <c r="Q147" s="143"/>
    </row>
    <row r="148" ht="15.75">
      <c r="A148" s="195" t="s">
        <v>528</v>
      </c>
      <c r="B148" s="195" t="s">
        <v>828</v>
      </c>
      <c r="C148" s="329" t="s">
        <v>812</v>
      </c>
      <c r="D148" s="195" t="s">
        <v>547</v>
      </c>
      <c r="E148" s="331" t="s">
        <v>829</v>
      </c>
      <c r="F148" s="333" t="s">
        <v>825</v>
      </c>
      <c r="G148" s="334">
        <v>1</v>
      </c>
      <c r="H148" s="195">
        <v>1043</v>
      </c>
      <c r="I148" s="195">
        <v>1043</v>
      </c>
      <c r="J148" s="195" t="s">
        <v>2120</v>
      </c>
      <c r="K148" s="152">
        <v>0</v>
      </c>
      <c r="L148" s="195" t="s">
        <v>534</v>
      </c>
      <c r="M148" s="153">
        <v>0</v>
      </c>
      <c r="N148" s="195">
        <v>1.5</v>
      </c>
      <c r="O148" s="195">
        <v>1.5</v>
      </c>
      <c r="P148" s="128" t="s">
        <v>830</v>
      </c>
      <c r="Q148" s="143"/>
    </row>
    <row r="149" ht="15.75">
      <c r="A149" s="196" t="s">
        <v>528</v>
      </c>
      <c r="B149" s="161" t="s">
        <v>1246</v>
      </c>
      <c r="C149" s="255" t="s">
        <v>1247</v>
      </c>
      <c r="D149" s="161" t="s">
        <v>547</v>
      </c>
      <c r="E149" s="163" t="s">
        <v>1818</v>
      </c>
      <c r="F149" s="164" t="s">
        <v>1818</v>
      </c>
      <c r="G149" s="165">
        <v>1</v>
      </c>
      <c r="H149" s="165">
        <v>262</v>
      </c>
      <c r="I149" s="193">
        <v>262</v>
      </c>
      <c r="J149" s="161" t="s">
        <v>2120</v>
      </c>
      <c r="K149" s="175">
        <v>0</v>
      </c>
      <c r="L149" s="161" t="s">
        <v>564</v>
      </c>
      <c r="M149" s="153">
        <v>262</v>
      </c>
      <c r="N149" s="161">
        <v>1</v>
      </c>
      <c r="O149" s="161">
        <v>1</v>
      </c>
      <c r="P149" s="118" t="s">
        <v>1822</v>
      </c>
      <c r="Q149" s="143"/>
    </row>
    <row r="150" ht="15.75">
      <c r="A150" s="196" t="s">
        <v>528</v>
      </c>
      <c r="B150" s="196" t="s">
        <v>1599</v>
      </c>
      <c r="C150" s="260" t="s">
        <v>1823</v>
      </c>
      <c r="D150" s="196" t="s">
        <v>531</v>
      </c>
      <c r="E150" s="199" t="s">
        <v>1818</v>
      </c>
      <c r="F150" s="200" t="s">
        <v>1824</v>
      </c>
      <c r="G150" s="201">
        <v>1</v>
      </c>
      <c r="H150" s="201">
        <v>2079</v>
      </c>
      <c r="I150" s="197">
        <v>2079</v>
      </c>
      <c r="J150" s="196" t="s">
        <v>2120</v>
      </c>
      <c r="K150" s="186">
        <v>0</v>
      </c>
      <c r="L150" s="188" t="s">
        <v>2120</v>
      </c>
      <c r="M150" s="187">
        <v>0</v>
      </c>
      <c r="N150" s="196">
        <v>3</v>
      </c>
      <c r="O150" s="196">
        <v>3</v>
      </c>
      <c r="P150" s="112" t="s">
        <v>1825</v>
      </c>
      <c r="Q150" s="143"/>
    </row>
    <row r="151" ht="15.75">
      <c r="A151" s="150" t="s">
        <v>528</v>
      </c>
      <c r="B151" s="150" t="s">
        <v>651</v>
      </c>
      <c r="C151" s="154" t="s">
        <v>831</v>
      </c>
      <c r="D151" s="150" t="s">
        <v>555</v>
      </c>
      <c r="E151" s="151" t="s">
        <v>820</v>
      </c>
      <c r="F151" s="158" t="s">
        <v>820</v>
      </c>
      <c r="G151" s="289">
        <v>1</v>
      </c>
      <c r="H151" s="150">
        <v>838</v>
      </c>
      <c r="I151" s="150">
        <v>838</v>
      </c>
      <c r="J151" s="150" t="s">
        <v>2120</v>
      </c>
      <c r="K151" s="152">
        <v>0</v>
      </c>
      <c r="L151" s="150" t="s">
        <v>534</v>
      </c>
      <c r="M151" s="153">
        <v>0</v>
      </c>
      <c r="N151" s="150">
        <v>2</v>
      </c>
      <c r="O151" s="150">
        <v>2</v>
      </c>
      <c r="P151" s="128" t="s">
        <v>832</v>
      </c>
      <c r="Q151" s="143"/>
    </row>
    <row r="152" ht="15.75">
      <c r="A152" s="196" t="s">
        <v>528</v>
      </c>
      <c r="B152" s="188" t="s">
        <v>1436</v>
      </c>
      <c r="C152" s="262" t="s">
        <v>1437</v>
      </c>
      <c r="D152" s="188" t="s">
        <v>547</v>
      </c>
      <c r="E152" s="190" t="s">
        <v>1826</v>
      </c>
      <c r="F152" s="191" t="s">
        <v>1824</v>
      </c>
      <c r="G152" s="192">
        <v>1</v>
      </c>
      <c r="H152" s="192">
        <v>304</v>
      </c>
      <c r="I152" s="197">
        <v>304</v>
      </c>
      <c r="J152" s="188" t="s">
        <v>2120</v>
      </c>
      <c r="K152" s="186">
        <v>0</v>
      </c>
      <c r="L152" s="188" t="s">
        <v>2120</v>
      </c>
      <c r="M152" s="187">
        <v>0</v>
      </c>
      <c r="N152" s="188">
        <v>0.75</v>
      </c>
      <c r="O152" s="188">
        <v>0.75</v>
      </c>
      <c r="P152" s="110" t="s">
        <v>1827</v>
      </c>
      <c r="Q152" s="143"/>
    </row>
    <row r="153" ht="15.75">
      <c r="A153" s="150" t="s">
        <v>528</v>
      </c>
      <c r="B153" s="150" t="s">
        <v>828</v>
      </c>
      <c r="C153" s="154" t="s">
        <v>812</v>
      </c>
      <c r="D153" s="150" t="s">
        <v>547</v>
      </c>
      <c r="E153" s="151" t="s">
        <v>825</v>
      </c>
      <c r="F153" s="158" t="s">
        <v>825</v>
      </c>
      <c r="G153" s="289">
        <v>1</v>
      </c>
      <c r="H153" s="150">
        <v>908</v>
      </c>
      <c r="I153" s="150">
        <v>908</v>
      </c>
      <c r="J153" s="150" t="s">
        <v>2120</v>
      </c>
      <c r="K153" s="152">
        <v>0</v>
      </c>
      <c r="L153" s="150" t="s">
        <v>534</v>
      </c>
      <c r="M153" s="153">
        <v>0</v>
      </c>
      <c r="N153" s="150">
        <v>1.25</v>
      </c>
      <c r="O153" s="150">
        <v>1.25</v>
      </c>
      <c r="P153" s="128" t="s">
        <v>835</v>
      </c>
      <c r="Q153" s="143"/>
    </row>
    <row r="154" ht="15.75">
      <c r="A154" s="150" t="s">
        <v>528</v>
      </c>
      <c r="B154" s="150" t="s">
        <v>828</v>
      </c>
      <c r="C154" s="154" t="s">
        <v>812</v>
      </c>
      <c r="D154" s="150" t="s">
        <v>547</v>
      </c>
      <c r="E154" s="151" t="s">
        <v>825</v>
      </c>
      <c r="F154" s="158" t="s">
        <v>825</v>
      </c>
      <c r="G154" s="289">
        <v>1</v>
      </c>
      <c r="H154" s="150">
        <v>908</v>
      </c>
      <c r="I154" s="150">
        <v>908</v>
      </c>
      <c r="J154" s="150" t="s">
        <v>2120</v>
      </c>
      <c r="K154" s="152">
        <v>0</v>
      </c>
      <c r="L154" s="150" t="s">
        <v>534</v>
      </c>
      <c r="M154" s="153">
        <v>0</v>
      </c>
      <c r="N154" s="150">
        <v>0.75</v>
      </c>
      <c r="O154" s="150">
        <v>0.75</v>
      </c>
      <c r="P154" s="128" t="s">
        <v>836</v>
      </c>
      <c r="Q154" s="143"/>
    </row>
    <row r="155" ht="15.75">
      <c r="A155" s="150" t="s">
        <v>528</v>
      </c>
      <c r="B155" s="150" t="s">
        <v>559</v>
      </c>
      <c r="C155" s="154" t="s">
        <v>560</v>
      </c>
      <c r="D155" s="150" t="s">
        <v>547</v>
      </c>
      <c r="E155" s="151" t="s">
        <v>825</v>
      </c>
      <c r="F155" s="158" t="s">
        <v>833</v>
      </c>
      <c r="G155" s="289">
        <v>1</v>
      </c>
      <c r="H155" s="150">
        <v>345</v>
      </c>
      <c r="I155" s="150">
        <v>345</v>
      </c>
      <c r="J155" s="150" t="s">
        <v>2120</v>
      </c>
      <c r="K155" s="152">
        <v>0</v>
      </c>
      <c r="L155" s="150" t="s">
        <v>534</v>
      </c>
      <c r="M155" s="153">
        <v>0</v>
      </c>
      <c r="N155" s="150">
        <v>1</v>
      </c>
      <c r="O155" s="150">
        <v>1</v>
      </c>
      <c r="P155" s="128" t="s">
        <v>834</v>
      </c>
      <c r="Q155" s="143"/>
    </row>
    <row r="156" ht="15.75">
      <c r="A156" s="196" t="s">
        <v>528</v>
      </c>
      <c r="B156" s="188" t="s">
        <v>1364</v>
      </c>
      <c r="C156" s="262" t="s">
        <v>1365</v>
      </c>
      <c r="D156" s="188" t="s">
        <v>555</v>
      </c>
      <c r="E156" s="190" t="s">
        <v>1824</v>
      </c>
      <c r="F156" s="191" t="s">
        <v>1824</v>
      </c>
      <c r="G156" s="192">
        <v>2</v>
      </c>
      <c r="H156" s="192">
        <v>566</v>
      </c>
      <c r="I156" s="197">
        <v>566</v>
      </c>
      <c r="J156" s="188" t="s">
        <v>2120</v>
      </c>
      <c r="K156" s="186">
        <v>0</v>
      </c>
      <c r="L156" s="188" t="s">
        <v>2120</v>
      </c>
      <c r="M156" s="187">
        <v>0</v>
      </c>
      <c r="N156" s="188">
        <v>1.5</v>
      </c>
      <c r="O156" s="188">
        <v>1.5</v>
      </c>
      <c r="P156" s="110" t="s">
        <v>1814</v>
      </c>
      <c r="Q156" s="143"/>
    </row>
    <row r="157" ht="15.75">
      <c r="A157" s="196" t="s">
        <v>528</v>
      </c>
      <c r="B157" s="188" t="s">
        <v>1828</v>
      </c>
      <c r="C157" s="262" t="s">
        <v>1829</v>
      </c>
      <c r="D157" s="188" t="s">
        <v>972</v>
      </c>
      <c r="E157" s="190" t="s">
        <v>1824</v>
      </c>
      <c r="F157" s="191" t="s">
        <v>1830</v>
      </c>
      <c r="G157" s="192">
        <v>1</v>
      </c>
      <c r="H157" s="192">
        <v>1476</v>
      </c>
      <c r="I157" s="197">
        <v>1476</v>
      </c>
      <c r="J157" s="188" t="s">
        <v>2120</v>
      </c>
      <c r="K157" s="186">
        <v>0</v>
      </c>
      <c r="L157" s="188" t="s">
        <v>2120</v>
      </c>
      <c r="M157" s="187">
        <v>0</v>
      </c>
      <c r="N157" s="188">
        <v>3</v>
      </c>
      <c r="O157" s="188">
        <v>3</v>
      </c>
      <c r="P157" s="110" t="s">
        <v>1831</v>
      </c>
      <c r="Q157" s="143"/>
    </row>
    <row r="158" ht="15.75">
      <c r="A158" s="196" t="s">
        <v>528</v>
      </c>
      <c r="B158" s="161" t="s">
        <v>1246</v>
      </c>
      <c r="C158" s="255" t="s">
        <v>1247</v>
      </c>
      <c r="D158" s="161" t="s">
        <v>547</v>
      </c>
      <c r="E158" s="163" t="s">
        <v>1824</v>
      </c>
      <c r="F158" s="164" t="s">
        <v>1833</v>
      </c>
      <c r="G158" s="165">
        <v>1</v>
      </c>
      <c r="H158" s="165">
        <v>511</v>
      </c>
      <c r="I158" s="193">
        <v>511</v>
      </c>
      <c r="J158" s="161" t="s">
        <v>2120</v>
      </c>
      <c r="K158" s="175">
        <v>0</v>
      </c>
      <c r="L158" s="161" t="s">
        <v>564</v>
      </c>
      <c r="M158" s="153">
        <v>511</v>
      </c>
      <c r="N158" s="161">
        <v>1.5</v>
      </c>
      <c r="O158" s="161">
        <v>1.5</v>
      </c>
      <c r="P158" s="118" t="s">
        <v>1834</v>
      </c>
      <c r="Q158" s="143"/>
    </row>
    <row r="159" ht="15.75">
      <c r="A159" s="196" t="s">
        <v>528</v>
      </c>
      <c r="B159" s="188" t="s">
        <v>1364</v>
      </c>
      <c r="C159" s="262" t="s">
        <v>1365</v>
      </c>
      <c r="D159" s="188" t="s">
        <v>555</v>
      </c>
      <c r="E159" s="190" t="s">
        <v>1824</v>
      </c>
      <c r="F159" s="191" t="s">
        <v>1824</v>
      </c>
      <c r="G159" s="192">
        <v>1</v>
      </c>
      <c r="H159" s="192">
        <v>548</v>
      </c>
      <c r="I159" s="197">
        <v>548</v>
      </c>
      <c r="J159" s="188" t="s">
        <v>2120</v>
      </c>
      <c r="K159" s="186">
        <v>0</v>
      </c>
      <c r="L159" s="188" t="s">
        <v>2120</v>
      </c>
      <c r="M159" s="187">
        <v>0</v>
      </c>
      <c r="N159" s="188">
        <v>1.75</v>
      </c>
      <c r="O159" s="188">
        <v>1.75</v>
      </c>
      <c r="P159" s="110" t="s">
        <v>1743</v>
      </c>
      <c r="Q159" s="143"/>
    </row>
    <row r="160" ht="15.75">
      <c r="A160" s="196" t="s">
        <v>528</v>
      </c>
      <c r="B160" s="188" t="s">
        <v>1265</v>
      </c>
      <c r="C160" s="262" t="s">
        <v>1103</v>
      </c>
      <c r="D160" s="188" t="s">
        <v>605</v>
      </c>
      <c r="E160" s="190" t="s">
        <v>1824</v>
      </c>
      <c r="F160" s="191" t="s">
        <v>1830</v>
      </c>
      <c r="G160" s="192">
        <v>1</v>
      </c>
      <c r="H160" s="192">
        <v>594</v>
      </c>
      <c r="I160" s="197">
        <v>0</v>
      </c>
      <c r="J160" s="188" t="s">
        <v>2120</v>
      </c>
      <c r="K160" s="186">
        <v>0</v>
      </c>
      <c r="L160" s="188" t="s">
        <v>2120</v>
      </c>
      <c r="M160" s="187">
        <v>0</v>
      </c>
      <c r="N160" s="188">
        <v>2.25</v>
      </c>
      <c r="O160" s="188">
        <v>2.25</v>
      </c>
      <c r="P160" s="110" t="s">
        <v>1832</v>
      </c>
      <c r="Q160" s="143"/>
    </row>
    <row r="161" ht="15.75">
      <c r="A161" s="150" t="s">
        <v>528</v>
      </c>
      <c r="B161" s="150" t="s">
        <v>730</v>
      </c>
      <c r="C161" s="154" t="s">
        <v>723</v>
      </c>
      <c r="D161" s="150" t="s">
        <v>547</v>
      </c>
      <c r="E161" s="151" t="s">
        <v>833</v>
      </c>
      <c r="F161" s="158" t="s">
        <v>833</v>
      </c>
      <c r="G161" s="289">
        <v>1</v>
      </c>
      <c r="H161" s="150">
        <v>187</v>
      </c>
      <c r="I161" s="150">
        <v>187</v>
      </c>
      <c r="J161" s="150" t="s">
        <v>2120</v>
      </c>
      <c r="K161" s="152">
        <v>0</v>
      </c>
      <c r="L161" s="150" t="s">
        <v>564</v>
      </c>
      <c r="M161" s="153">
        <v>187</v>
      </c>
      <c r="N161" s="150">
        <v>0.5</v>
      </c>
      <c r="O161" s="150">
        <v>0.5</v>
      </c>
      <c r="P161" s="128" t="s">
        <v>840</v>
      </c>
      <c r="Q161" s="143"/>
    </row>
    <row r="162" ht="15.75">
      <c r="A162" s="195" t="s">
        <v>528</v>
      </c>
      <c r="B162" s="195" t="s">
        <v>545</v>
      </c>
      <c r="C162" s="329" t="s">
        <v>546</v>
      </c>
      <c r="D162" s="195" t="s">
        <v>547</v>
      </c>
      <c r="E162" s="331" t="s">
        <v>833</v>
      </c>
      <c r="F162" s="333" t="s">
        <v>838</v>
      </c>
      <c r="G162" s="334">
        <v>1</v>
      </c>
      <c r="H162" s="195">
        <v>582</v>
      </c>
      <c r="I162" s="195">
        <v>582</v>
      </c>
      <c r="J162" s="195" t="s">
        <v>2120</v>
      </c>
      <c r="K162" s="152">
        <v>0</v>
      </c>
      <c r="L162" s="195" t="s">
        <v>534</v>
      </c>
      <c r="M162" s="153">
        <v>0</v>
      </c>
      <c r="N162" s="195">
        <v>1</v>
      </c>
      <c r="O162" s="195">
        <v>1</v>
      </c>
      <c r="P162" s="128" t="s">
        <v>700</v>
      </c>
      <c r="Q162" s="143"/>
    </row>
    <row r="163" ht="15.75">
      <c r="A163" s="150" t="s">
        <v>528</v>
      </c>
      <c r="B163" s="150" t="s">
        <v>545</v>
      </c>
      <c r="C163" s="154" t="s">
        <v>546</v>
      </c>
      <c r="D163" s="150" t="s">
        <v>547</v>
      </c>
      <c r="E163" s="151" t="s">
        <v>833</v>
      </c>
      <c r="F163" s="158" t="s">
        <v>838</v>
      </c>
      <c r="G163" s="289">
        <v>1</v>
      </c>
      <c r="H163" s="150">
        <v>503</v>
      </c>
      <c r="I163" s="150">
        <v>503</v>
      </c>
      <c r="J163" s="150" t="s">
        <v>2120</v>
      </c>
      <c r="K163" s="152">
        <v>0</v>
      </c>
      <c r="L163" s="150" t="s">
        <v>534</v>
      </c>
      <c r="M163" s="153">
        <v>0</v>
      </c>
      <c r="N163" s="150">
        <v>1.25</v>
      </c>
      <c r="O163" s="150">
        <v>1.25</v>
      </c>
      <c r="P163" s="128" t="s">
        <v>839</v>
      </c>
      <c r="Q163" s="143"/>
    </row>
    <row r="164" ht="15.75">
      <c r="A164" s="150" t="s">
        <v>528</v>
      </c>
      <c r="B164" s="150" t="s">
        <v>580</v>
      </c>
      <c r="C164" s="154" t="s">
        <v>581</v>
      </c>
      <c r="D164" s="150" t="s">
        <v>603</v>
      </c>
      <c r="E164" s="151" t="s">
        <v>833</v>
      </c>
      <c r="F164" s="158" t="s">
        <v>833</v>
      </c>
      <c r="G164" s="289">
        <v>1</v>
      </c>
      <c r="H164" s="150">
        <v>266</v>
      </c>
      <c r="I164" s="150">
        <v>266</v>
      </c>
      <c r="J164" s="150" t="s">
        <v>2120</v>
      </c>
      <c r="K164" s="152">
        <v>0</v>
      </c>
      <c r="L164" s="150" t="s">
        <v>534</v>
      </c>
      <c r="M164" s="153">
        <v>0</v>
      </c>
      <c r="N164" s="150">
        <v>0.75</v>
      </c>
      <c r="O164" s="150">
        <v>0.75</v>
      </c>
      <c r="P164" s="128" t="s">
        <v>837</v>
      </c>
      <c r="Q164" s="143"/>
    </row>
    <row r="165" ht="15.75">
      <c r="A165" s="196" t="s">
        <v>528</v>
      </c>
      <c r="B165" s="196" t="s">
        <v>1280</v>
      </c>
      <c r="C165" s="260" t="s">
        <v>1281</v>
      </c>
      <c r="D165" s="196" t="s">
        <v>555</v>
      </c>
      <c r="E165" s="199" t="s">
        <v>1833</v>
      </c>
      <c r="F165" s="200" t="s">
        <v>1833</v>
      </c>
      <c r="G165" s="201">
        <v>2</v>
      </c>
      <c r="H165" s="201">
        <v>434</v>
      </c>
      <c r="I165" s="197">
        <v>434</v>
      </c>
      <c r="J165" s="196" t="s">
        <v>2120</v>
      </c>
      <c r="K165" s="186">
        <v>0</v>
      </c>
      <c r="L165" s="188" t="s">
        <v>2120</v>
      </c>
      <c r="M165" s="187">
        <v>0</v>
      </c>
      <c r="N165" s="196">
        <v>1</v>
      </c>
      <c r="O165" s="196">
        <v>1</v>
      </c>
      <c r="P165" s="112" t="s">
        <v>1840</v>
      </c>
      <c r="Q165" s="143"/>
    </row>
    <row r="166" ht="15.75">
      <c r="A166" s="196" t="s">
        <v>528</v>
      </c>
      <c r="B166" s="188" t="s">
        <v>1128</v>
      </c>
      <c r="C166" s="262" t="s">
        <v>1129</v>
      </c>
      <c r="D166" s="188" t="s">
        <v>605</v>
      </c>
      <c r="E166" s="190" t="s">
        <v>1833</v>
      </c>
      <c r="F166" s="191" t="s">
        <v>1833</v>
      </c>
      <c r="G166" s="192">
        <v>1</v>
      </c>
      <c r="H166" s="192">
        <v>133</v>
      </c>
      <c r="I166" s="197">
        <v>133</v>
      </c>
      <c r="J166" s="188" t="s">
        <v>2120</v>
      </c>
      <c r="K166" s="186">
        <v>0</v>
      </c>
      <c r="L166" s="188" t="s">
        <v>2120</v>
      </c>
      <c r="M166" s="187">
        <v>0</v>
      </c>
      <c r="N166" s="188">
        <v>0.5</v>
      </c>
      <c r="O166" s="188">
        <v>0.5</v>
      </c>
      <c r="P166" s="110" t="s">
        <v>1839</v>
      </c>
      <c r="Q166" s="143"/>
    </row>
    <row r="167" ht="15.75">
      <c r="A167" s="196" t="s">
        <v>528</v>
      </c>
      <c r="B167" s="188" t="s">
        <v>1835</v>
      </c>
      <c r="C167" s="262" t="s">
        <v>1836</v>
      </c>
      <c r="D167" s="188" t="s">
        <v>547</v>
      </c>
      <c r="E167" s="190" t="s">
        <v>1833</v>
      </c>
      <c r="F167" s="191" t="s">
        <v>1833</v>
      </c>
      <c r="G167" s="192">
        <v>1</v>
      </c>
      <c r="H167" s="192">
        <v>216</v>
      </c>
      <c r="I167" s="197">
        <v>216</v>
      </c>
      <c r="J167" s="188" t="s">
        <v>2120</v>
      </c>
      <c r="K167" s="186">
        <v>0</v>
      </c>
      <c r="L167" s="188" t="s">
        <v>2120</v>
      </c>
      <c r="M167" s="187">
        <v>0</v>
      </c>
      <c r="N167" s="188">
        <v>0.75</v>
      </c>
      <c r="O167" s="188">
        <v>0.75</v>
      </c>
      <c r="P167" s="110" t="s">
        <v>1837</v>
      </c>
      <c r="Q167" s="143"/>
    </row>
    <row r="168" ht="15.75">
      <c r="A168" s="196" t="s">
        <v>528</v>
      </c>
      <c r="B168" s="188" t="s">
        <v>1845</v>
      </c>
      <c r="C168" s="262" t="s">
        <v>1836</v>
      </c>
      <c r="D168" s="188" t="s">
        <v>547</v>
      </c>
      <c r="E168" s="190" t="s">
        <v>1833</v>
      </c>
      <c r="F168" s="191" t="s">
        <v>1833</v>
      </c>
      <c r="G168" s="192">
        <v>1</v>
      </c>
      <c r="H168" s="192">
        <v>126</v>
      </c>
      <c r="I168" s="197">
        <v>126</v>
      </c>
      <c r="J168" s="188" t="s">
        <v>2120</v>
      </c>
      <c r="K168" s="186">
        <v>0</v>
      </c>
      <c r="L168" s="188" t="s">
        <v>2120</v>
      </c>
      <c r="M168" s="187">
        <v>0</v>
      </c>
      <c r="N168" s="188">
        <v>0.5</v>
      </c>
      <c r="O168" s="188">
        <v>0.5</v>
      </c>
      <c r="P168" s="110" t="s">
        <v>1846</v>
      </c>
      <c r="Q168" s="143"/>
    </row>
    <row r="169" ht="15.75">
      <c r="A169" s="196" t="s">
        <v>528</v>
      </c>
      <c r="B169" s="188" t="s">
        <v>1835</v>
      </c>
      <c r="C169" s="262" t="s">
        <v>1836</v>
      </c>
      <c r="D169" s="188" t="s">
        <v>547</v>
      </c>
      <c r="E169" s="190" t="s">
        <v>1833</v>
      </c>
      <c r="F169" s="191" t="s">
        <v>1833</v>
      </c>
      <c r="G169" s="192">
        <v>1</v>
      </c>
      <c r="H169" s="192">
        <v>224</v>
      </c>
      <c r="I169" s="197">
        <v>224</v>
      </c>
      <c r="J169" s="188" t="s">
        <v>2120</v>
      </c>
      <c r="K169" s="186">
        <v>0</v>
      </c>
      <c r="L169" s="188" t="s">
        <v>2120</v>
      </c>
      <c r="M169" s="187">
        <v>0</v>
      </c>
      <c r="N169" s="188">
        <v>0.75</v>
      </c>
      <c r="O169" s="188">
        <v>0.75</v>
      </c>
      <c r="P169" s="110" t="s">
        <v>1838</v>
      </c>
      <c r="Q169" s="143"/>
    </row>
    <row r="170" ht="15.75">
      <c r="A170" s="196" t="s">
        <v>528</v>
      </c>
      <c r="B170" s="196" t="s">
        <v>1845</v>
      </c>
      <c r="C170" s="260" t="s">
        <v>1836</v>
      </c>
      <c r="D170" s="196" t="s">
        <v>547</v>
      </c>
      <c r="E170" s="199" t="s">
        <v>1833</v>
      </c>
      <c r="F170" s="200" t="s">
        <v>1833</v>
      </c>
      <c r="G170" s="201">
        <v>1</v>
      </c>
      <c r="H170" s="201">
        <v>145</v>
      </c>
      <c r="I170" s="197">
        <v>145</v>
      </c>
      <c r="J170" s="196" t="s">
        <v>2120</v>
      </c>
      <c r="K170" s="186">
        <v>0</v>
      </c>
      <c r="L170" s="188" t="s">
        <v>2120</v>
      </c>
      <c r="M170" s="187">
        <v>0</v>
      </c>
      <c r="N170" s="196">
        <v>0.5</v>
      </c>
      <c r="O170" s="196">
        <v>0.5</v>
      </c>
      <c r="P170" s="112" t="s">
        <v>1847</v>
      </c>
      <c r="Q170" s="143"/>
    </row>
    <row r="171" ht="15.75">
      <c r="A171" s="196" t="s">
        <v>528</v>
      </c>
      <c r="B171" s="196" t="s">
        <v>1331</v>
      </c>
      <c r="C171" s="260" t="s">
        <v>1332</v>
      </c>
      <c r="D171" s="196" t="s">
        <v>1205</v>
      </c>
      <c r="E171" s="199" t="s">
        <v>1833</v>
      </c>
      <c r="F171" s="200" t="s">
        <v>1843</v>
      </c>
      <c r="G171" s="201">
        <v>4</v>
      </c>
      <c r="H171" s="201">
        <v>969</v>
      </c>
      <c r="I171" s="197">
        <v>969</v>
      </c>
      <c r="J171" s="196" t="s">
        <v>2120</v>
      </c>
      <c r="K171" s="186">
        <v>0</v>
      </c>
      <c r="L171" s="196" t="s">
        <v>2120</v>
      </c>
      <c r="M171" s="187">
        <v>0</v>
      </c>
      <c r="N171" s="196">
        <v>1.75</v>
      </c>
      <c r="O171" s="196">
        <v>1.75</v>
      </c>
      <c r="P171" s="112" t="s">
        <v>1844</v>
      </c>
      <c r="Q171" s="143"/>
    </row>
    <row r="172" ht="15.75">
      <c r="A172" s="196" t="s">
        <v>528</v>
      </c>
      <c r="B172" s="188" t="s">
        <v>1835</v>
      </c>
      <c r="C172" s="262" t="s">
        <v>1836</v>
      </c>
      <c r="D172" s="188" t="s">
        <v>547</v>
      </c>
      <c r="E172" s="190" t="s">
        <v>1833</v>
      </c>
      <c r="F172" s="191" t="s">
        <v>1833</v>
      </c>
      <c r="G172" s="192">
        <v>1</v>
      </c>
      <c r="H172" s="192">
        <v>880</v>
      </c>
      <c r="I172" s="197">
        <v>880</v>
      </c>
      <c r="J172" s="188" t="s">
        <v>2120</v>
      </c>
      <c r="K172" s="186">
        <v>0</v>
      </c>
      <c r="L172" s="188" t="s">
        <v>2120</v>
      </c>
      <c r="M172" s="187">
        <v>0</v>
      </c>
      <c r="N172" s="188">
        <v>2</v>
      </c>
      <c r="O172" s="188">
        <v>2</v>
      </c>
      <c r="P172" s="110" t="s">
        <v>1435</v>
      </c>
      <c r="Q172" s="143"/>
    </row>
    <row r="173" ht="15.75">
      <c r="A173" s="196" t="s">
        <v>528</v>
      </c>
      <c r="B173" s="188" t="s">
        <v>1841</v>
      </c>
      <c r="C173" s="262" t="s">
        <v>1770</v>
      </c>
      <c r="D173" s="188" t="s">
        <v>972</v>
      </c>
      <c r="E173" s="190" t="s">
        <v>1833</v>
      </c>
      <c r="F173" s="191" t="s">
        <v>1842</v>
      </c>
      <c r="G173" s="192">
        <v>1</v>
      </c>
      <c r="H173" s="192">
        <v>468</v>
      </c>
      <c r="I173" s="197">
        <v>468</v>
      </c>
      <c r="J173" s="188" t="s">
        <v>2120</v>
      </c>
      <c r="K173" s="186">
        <v>0</v>
      </c>
      <c r="L173" s="188" t="s">
        <v>2120</v>
      </c>
      <c r="M173" s="187">
        <v>0</v>
      </c>
      <c r="N173" s="188">
        <v>1.25</v>
      </c>
      <c r="O173" s="188">
        <v>1.25</v>
      </c>
      <c r="P173" s="110" t="s">
        <v>1435</v>
      </c>
      <c r="Q173" s="143"/>
    </row>
    <row r="174" ht="15.75">
      <c r="A174" s="196" t="s">
        <v>528</v>
      </c>
      <c r="B174" s="196" t="s">
        <v>651</v>
      </c>
      <c r="C174" s="260" t="s">
        <v>1849</v>
      </c>
      <c r="D174" s="196" t="s">
        <v>605</v>
      </c>
      <c r="E174" s="199" t="s">
        <v>1842</v>
      </c>
      <c r="F174" s="200" t="s">
        <v>1850</v>
      </c>
      <c r="G174" s="201">
        <v>1</v>
      </c>
      <c r="H174" s="201">
        <v>598</v>
      </c>
      <c r="I174" s="197">
        <v>598</v>
      </c>
      <c r="J174" s="196" t="s">
        <v>2120</v>
      </c>
      <c r="K174" s="186">
        <v>0</v>
      </c>
      <c r="L174" s="188" t="s">
        <v>2120</v>
      </c>
      <c r="M174" s="187">
        <v>0</v>
      </c>
      <c r="N174" s="196">
        <v>2</v>
      </c>
      <c r="O174" s="196">
        <v>2</v>
      </c>
      <c r="P174" s="112" t="s">
        <v>1851</v>
      </c>
      <c r="Q174" s="143"/>
    </row>
    <row r="175" ht="15.75">
      <c r="A175" s="196" t="s">
        <v>528</v>
      </c>
      <c r="B175" s="188" t="s">
        <v>1364</v>
      </c>
      <c r="C175" s="262" t="s">
        <v>1365</v>
      </c>
      <c r="D175" s="188" t="s">
        <v>555</v>
      </c>
      <c r="E175" s="190" t="s">
        <v>1842</v>
      </c>
      <c r="F175" s="191" t="s">
        <v>1842</v>
      </c>
      <c r="G175" s="192">
        <v>2</v>
      </c>
      <c r="H175" s="192">
        <v>283</v>
      </c>
      <c r="I175" s="197">
        <v>283</v>
      </c>
      <c r="J175" s="188" t="s">
        <v>2120</v>
      </c>
      <c r="K175" s="186">
        <v>0</v>
      </c>
      <c r="L175" s="188" t="s">
        <v>2120</v>
      </c>
      <c r="M175" s="187">
        <v>0</v>
      </c>
      <c r="N175" s="188">
        <v>0.5</v>
      </c>
      <c r="O175" s="188">
        <v>0.5</v>
      </c>
      <c r="P175" s="110" t="s">
        <v>1827</v>
      </c>
      <c r="Q175" s="143"/>
    </row>
    <row r="176" ht="15.75">
      <c r="A176" s="196" t="s">
        <v>528</v>
      </c>
      <c r="B176" s="196" t="s">
        <v>1360</v>
      </c>
      <c r="C176" s="260" t="s">
        <v>1361</v>
      </c>
      <c r="D176" s="196" t="s">
        <v>547</v>
      </c>
      <c r="E176" s="199" t="s">
        <v>1842</v>
      </c>
      <c r="F176" s="200" t="s">
        <v>1842</v>
      </c>
      <c r="G176" s="201">
        <v>1</v>
      </c>
      <c r="H176" s="201">
        <v>355</v>
      </c>
      <c r="I176" s="197">
        <v>355</v>
      </c>
      <c r="J176" s="196" t="s">
        <v>2120</v>
      </c>
      <c r="K176" s="186">
        <v>0</v>
      </c>
      <c r="L176" s="188" t="s">
        <v>2120</v>
      </c>
      <c r="M176" s="187">
        <v>0</v>
      </c>
      <c r="N176" s="196">
        <v>1</v>
      </c>
      <c r="O176" s="196">
        <v>1</v>
      </c>
      <c r="P176" s="112" t="s">
        <v>1848</v>
      </c>
      <c r="Q176" s="143"/>
    </row>
    <row r="177" ht="15.75">
      <c r="A177" s="196" t="s">
        <v>528</v>
      </c>
      <c r="B177" s="188" t="s">
        <v>1364</v>
      </c>
      <c r="C177" s="262" t="s">
        <v>1365</v>
      </c>
      <c r="D177" s="188" t="s">
        <v>555</v>
      </c>
      <c r="E177" s="190" t="s">
        <v>1842</v>
      </c>
      <c r="F177" s="191" t="s">
        <v>1842</v>
      </c>
      <c r="G177" s="192">
        <v>1</v>
      </c>
      <c r="H177" s="192">
        <v>403</v>
      </c>
      <c r="I177" s="197">
        <v>403</v>
      </c>
      <c r="J177" s="188" t="s">
        <v>2120</v>
      </c>
      <c r="K177" s="186">
        <v>0</v>
      </c>
      <c r="L177" s="188" t="s">
        <v>2120</v>
      </c>
      <c r="M177" s="187">
        <v>0</v>
      </c>
      <c r="N177" s="188">
        <v>1</v>
      </c>
      <c r="O177" s="188">
        <v>1</v>
      </c>
      <c r="P177" s="110" t="s">
        <v>1767</v>
      </c>
      <c r="Q177" s="143"/>
    </row>
    <row r="178" ht="15.75">
      <c r="A178" s="168" t="s">
        <v>528</v>
      </c>
      <c r="B178" s="161" t="s">
        <v>1331</v>
      </c>
      <c r="C178" s="162" t="s">
        <v>1332</v>
      </c>
      <c r="D178" s="161" t="s">
        <v>1205</v>
      </c>
      <c r="E178" s="163" t="s">
        <v>1439</v>
      </c>
      <c r="F178" s="164" t="s">
        <v>1441</v>
      </c>
      <c r="G178" s="165">
        <v>1</v>
      </c>
      <c r="H178" s="165">
        <v>634</v>
      </c>
      <c r="I178" s="175">
        <v>0</v>
      </c>
      <c r="J178" s="161" t="s">
        <v>2120</v>
      </c>
      <c r="K178" s="152">
        <v>0</v>
      </c>
      <c r="L178" s="161" t="s">
        <v>2120</v>
      </c>
      <c r="M178" s="153">
        <v>0</v>
      </c>
      <c r="N178" s="161">
        <v>1</v>
      </c>
      <c r="O178" s="161">
        <v>1</v>
      </c>
      <c r="P178" s="118" t="s">
        <v>1442</v>
      </c>
      <c r="Q178" s="143"/>
    </row>
    <row r="179" ht="15.75">
      <c r="A179" s="168" t="s">
        <v>528</v>
      </c>
      <c r="B179" s="168" t="s">
        <v>1237</v>
      </c>
      <c r="C179" s="169" t="s">
        <v>1238</v>
      </c>
      <c r="D179" s="168" t="s">
        <v>587</v>
      </c>
      <c r="E179" s="170" t="s">
        <v>1439</v>
      </c>
      <c r="F179" s="171" t="s">
        <v>1441</v>
      </c>
      <c r="G179" s="173">
        <v>1</v>
      </c>
      <c r="H179" s="173">
        <v>430</v>
      </c>
      <c r="I179" s="175">
        <v>430</v>
      </c>
      <c r="J179" s="168" t="s">
        <v>2120</v>
      </c>
      <c r="K179" s="175">
        <v>0</v>
      </c>
      <c r="L179" s="168" t="s">
        <v>2120</v>
      </c>
      <c r="M179" s="176">
        <v>0</v>
      </c>
      <c r="N179" s="161">
        <v>1.25</v>
      </c>
      <c r="O179" s="161">
        <v>1.25</v>
      </c>
      <c r="P179" s="168" t="s">
        <v>1443</v>
      </c>
      <c r="Q179" s="143"/>
    </row>
    <row r="180" ht="15.75">
      <c r="A180" s="168" t="s">
        <v>528</v>
      </c>
      <c r="B180" s="168" t="s">
        <v>1306</v>
      </c>
      <c r="C180" s="169" t="s">
        <v>1307</v>
      </c>
      <c r="D180" s="168" t="s">
        <v>547</v>
      </c>
      <c r="E180" s="170" t="s">
        <v>1439</v>
      </c>
      <c r="F180" s="171" t="s">
        <v>1439</v>
      </c>
      <c r="G180" s="173">
        <v>1</v>
      </c>
      <c r="H180" s="173">
        <v>957</v>
      </c>
      <c r="I180" s="175">
        <v>957</v>
      </c>
      <c r="J180" s="168" t="s">
        <v>2120</v>
      </c>
      <c r="K180" s="152">
        <v>0</v>
      </c>
      <c r="L180" s="168" t="s">
        <v>2120</v>
      </c>
      <c r="M180" s="153">
        <v>0</v>
      </c>
      <c r="N180" s="168">
        <v>1.75</v>
      </c>
      <c r="O180" s="168">
        <v>1.75</v>
      </c>
      <c r="P180" s="128" t="s">
        <v>583</v>
      </c>
      <c r="Q180" s="143"/>
    </row>
    <row r="181" ht="15.75">
      <c r="A181" s="168" t="s">
        <v>528</v>
      </c>
      <c r="B181" s="161" t="s">
        <v>1056</v>
      </c>
      <c r="C181" s="162" t="s">
        <v>812</v>
      </c>
      <c r="D181" s="161" t="s">
        <v>547</v>
      </c>
      <c r="E181" s="163" t="s">
        <v>1439</v>
      </c>
      <c r="F181" s="164" t="s">
        <v>1439</v>
      </c>
      <c r="G181" s="165">
        <v>1</v>
      </c>
      <c r="H181" s="165">
        <v>1230</v>
      </c>
      <c r="I181" s="175">
        <v>1230</v>
      </c>
      <c r="J181" s="161" t="s">
        <v>2120</v>
      </c>
      <c r="K181" s="152">
        <v>0</v>
      </c>
      <c r="L181" s="161" t="s">
        <v>2120</v>
      </c>
      <c r="M181" s="153">
        <v>0</v>
      </c>
      <c r="N181" s="161">
        <v>1</v>
      </c>
      <c r="O181" s="161">
        <v>1</v>
      </c>
      <c r="P181" s="118" t="s">
        <v>1440</v>
      </c>
      <c r="Q181" s="143"/>
    </row>
    <row r="182" ht="15.75">
      <c r="A182" s="168" t="s">
        <v>528</v>
      </c>
      <c r="B182" s="168" t="s">
        <v>1237</v>
      </c>
      <c r="C182" s="169" t="s">
        <v>1238</v>
      </c>
      <c r="D182" s="168" t="s">
        <v>587</v>
      </c>
      <c r="E182" s="170" t="s">
        <v>1439</v>
      </c>
      <c r="F182" s="171" t="s">
        <v>1441</v>
      </c>
      <c r="G182" s="173">
        <v>1</v>
      </c>
      <c r="H182" s="173">
        <v>537</v>
      </c>
      <c r="I182" s="175">
        <v>537</v>
      </c>
      <c r="J182" s="168" t="s">
        <v>2120</v>
      </c>
      <c r="K182" s="175">
        <v>0</v>
      </c>
      <c r="L182" s="168" t="s">
        <v>2120</v>
      </c>
      <c r="M182" s="176">
        <v>0</v>
      </c>
      <c r="N182" s="168">
        <v>1.5</v>
      </c>
      <c r="O182" s="168">
        <v>1.5</v>
      </c>
      <c r="P182" s="128" t="s">
        <v>692</v>
      </c>
      <c r="Q182" s="143"/>
    </row>
    <row r="183" ht="15.75">
      <c r="A183" s="168" t="s">
        <v>528</v>
      </c>
      <c r="B183" s="168" t="s">
        <v>1203</v>
      </c>
      <c r="C183" s="169" t="s">
        <v>1204</v>
      </c>
      <c r="D183" s="168" t="s">
        <v>1205</v>
      </c>
      <c r="E183" s="170" t="s">
        <v>1458</v>
      </c>
      <c r="F183" s="171" t="s">
        <v>1458</v>
      </c>
      <c r="G183" s="173">
        <v>1</v>
      </c>
      <c r="H183" s="173">
        <v>430</v>
      </c>
      <c r="I183" s="175">
        <v>430</v>
      </c>
      <c r="J183" s="168" t="s">
        <v>2120</v>
      </c>
      <c r="K183" s="175">
        <v>0</v>
      </c>
      <c r="L183" s="168" t="s">
        <v>2120</v>
      </c>
      <c r="M183" s="176">
        <v>0</v>
      </c>
      <c r="N183" s="168">
        <v>0.5</v>
      </c>
      <c r="O183" s="168">
        <v>0.5</v>
      </c>
      <c r="P183" s="128" t="s">
        <v>1461</v>
      </c>
      <c r="Q183" s="143"/>
    </row>
    <row r="184" ht="15.75">
      <c r="A184" s="168" t="s">
        <v>528</v>
      </c>
      <c r="B184" s="168" t="s">
        <v>1056</v>
      </c>
      <c r="C184" s="169" t="s">
        <v>812</v>
      </c>
      <c r="D184" s="168" t="s">
        <v>547</v>
      </c>
      <c r="E184" s="170" t="s">
        <v>1458</v>
      </c>
      <c r="F184" s="171" t="s">
        <v>1462</v>
      </c>
      <c r="G184" s="173">
        <v>1</v>
      </c>
      <c r="H184" s="173">
        <v>794</v>
      </c>
      <c r="I184" s="175">
        <v>794</v>
      </c>
      <c r="J184" s="168" t="s">
        <v>1191</v>
      </c>
      <c r="K184" s="175">
        <v>794</v>
      </c>
      <c r="L184" s="168" t="s">
        <v>2120</v>
      </c>
      <c r="M184" s="176">
        <v>0</v>
      </c>
      <c r="N184" s="168">
        <v>1.5</v>
      </c>
      <c r="O184" s="168">
        <v>1.5</v>
      </c>
      <c r="P184" s="128" t="s">
        <v>1463</v>
      </c>
      <c r="Q184" s="143"/>
    </row>
    <row r="185" ht="15.75">
      <c r="A185" s="168" t="s">
        <v>528</v>
      </c>
      <c r="B185" s="168" t="s">
        <v>1331</v>
      </c>
      <c r="C185" s="169" t="s">
        <v>1332</v>
      </c>
      <c r="D185" s="168" t="s">
        <v>1205</v>
      </c>
      <c r="E185" s="170" t="s">
        <v>1464</v>
      </c>
      <c r="F185" s="171" t="s">
        <v>1466</v>
      </c>
      <c r="G185" s="173">
        <v>1</v>
      </c>
      <c r="H185" s="173">
        <v>647</v>
      </c>
      <c r="I185" s="175">
        <v>0</v>
      </c>
      <c r="J185" s="168" t="s">
        <v>2120</v>
      </c>
      <c r="K185" s="175">
        <v>0</v>
      </c>
      <c r="L185" s="168" t="s">
        <v>2120</v>
      </c>
      <c r="M185" s="176">
        <v>0</v>
      </c>
      <c r="N185" s="168">
        <v>1</v>
      </c>
      <c r="O185" s="168">
        <v>1</v>
      </c>
      <c r="P185" s="128" t="s">
        <v>1467</v>
      </c>
      <c r="Q185" s="143"/>
    </row>
    <row r="186" ht="15.75">
      <c r="A186" s="168" t="s">
        <v>528</v>
      </c>
      <c r="B186" s="168" t="s">
        <v>1402</v>
      </c>
      <c r="C186" s="169" t="s">
        <v>1403</v>
      </c>
      <c r="D186" s="168" t="s">
        <v>531</v>
      </c>
      <c r="E186" s="170" t="s">
        <v>1464</v>
      </c>
      <c r="F186" s="171" t="s">
        <v>1462</v>
      </c>
      <c r="G186" s="173">
        <v>1</v>
      </c>
      <c r="H186" s="173">
        <v>1461</v>
      </c>
      <c r="I186" s="175">
        <v>1461</v>
      </c>
      <c r="J186" s="168" t="s">
        <v>1191</v>
      </c>
      <c r="K186" s="175">
        <v>1461</v>
      </c>
      <c r="L186" s="161" t="s">
        <v>564</v>
      </c>
      <c r="M186" s="176">
        <v>1461</v>
      </c>
      <c r="N186" s="168">
        <v>2.5</v>
      </c>
      <c r="O186" s="168">
        <v>2.5</v>
      </c>
      <c r="P186" s="128" t="s">
        <v>1465</v>
      </c>
      <c r="Q186" s="143"/>
    </row>
    <row r="187" ht="15.75">
      <c r="A187" s="168" t="s">
        <v>528</v>
      </c>
      <c r="B187" s="168" t="s">
        <v>1280</v>
      </c>
      <c r="C187" s="169" t="s">
        <v>1281</v>
      </c>
      <c r="D187" s="168" t="s">
        <v>555</v>
      </c>
      <c r="E187" s="170" t="s">
        <v>1462</v>
      </c>
      <c r="F187" s="171" t="s">
        <v>1466</v>
      </c>
      <c r="G187" s="173">
        <v>1</v>
      </c>
      <c r="H187" s="173">
        <v>688</v>
      </c>
      <c r="I187" s="175">
        <v>688</v>
      </c>
      <c r="J187" s="168" t="s">
        <v>2120</v>
      </c>
      <c r="K187" s="175">
        <v>0</v>
      </c>
      <c r="L187" s="168" t="s">
        <v>2120</v>
      </c>
      <c r="M187" s="176">
        <v>0</v>
      </c>
      <c r="N187" s="168">
        <v>1.5</v>
      </c>
      <c r="O187" s="168">
        <v>1.5</v>
      </c>
      <c r="P187" s="128" t="s">
        <v>1396</v>
      </c>
      <c r="Q187" s="143"/>
    </row>
    <row r="188" ht="15.75">
      <c r="A188" s="168" t="s">
        <v>528</v>
      </c>
      <c r="B188" s="168" t="s">
        <v>651</v>
      </c>
      <c r="C188" s="169" t="s">
        <v>1469</v>
      </c>
      <c r="D188" s="168" t="s">
        <v>1470</v>
      </c>
      <c r="E188" s="170" t="s">
        <v>1462</v>
      </c>
      <c r="F188" s="171" t="s">
        <v>1471</v>
      </c>
      <c r="G188" s="173">
        <v>1</v>
      </c>
      <c r="H188" s="173">
        <v>640</v>
      </c>
      <c r="I188" s="175">
        <v>640</v>
      </c>
      <c r="J188" s="168" t="s">
        <v>2120</v>
      </c>
      <c r="K188" s="175">
        <v>0</v>
      </c>
      <c r="L188" s="168" t="s">
        <v>2120</v>
      </c>
      <c r="M188" s="176">
        <v>0</v>
      </c>
      <c r="N188" s="168">
        <v>1.5</v>
      </c>
      <c r="O188" s="168">
        <v>1.5</v>
      </c>
      <c r="P188" s="128" t="s">
        <v>552</v>
      </c>
      <c r="Q188" s="143"/>
    </row>
    <row r="189" ht="15.75">
      <c r="A189" s="168" t="s">
        <v>528</v>
      </c>
      <c r="B189" s="168" t="s">
        <v>1280</v>
      </c>
      <c r="C189" s="169" t="s">
        <v>1281</v>
      </c>
      <c r="D189" s="168" t="s">
        <v>555</v>
      </c>
      <c r="E189" s="170" t="s">
        <v>1462</v>
      </c>
      <c r="F189" s="171" t="s">
        <v>1466</v>
      </c>
      <c r="G189" s="173">
        <v>1</v>
      </c>
      <c r="H189" s="173">
        <v>745</v>
      </c>
      <c r="I189" s="175">
        <v>745</v>
      </c>
      <c r="J189" s="168" t="s">
        <v>2120</v>
      </c>
      <c r="K189" s="175">
        <v>0</v>
      </c>
      <c r="L189" s="168" t="s">
        <v>2120</v>
      </c>
      <c r="M189" s="176">
        <v>0</v>
      </c>
      <c r="N189" s="168">
        <v>1.25</v>
      </c>
      <c r="O189" s="168">
        <v>1.25</v>
      </c>
      <c r="P189" s="128" t="s">
        <v>1468</v>
      </c>
      <c r="Q189" s="143"/>
    </row>
    <row r="190" ht="15.75">
      <c r="A190" s="168" t="s">
        <v>528</v>
      </c>
      <c r="B190" s="168" t="s">
        <v>1343</v>
      </c>
      <c r="C190" s="169" t="s">
        <v>1344</v>
      </c>
      <c r="D190" s="168" t="s">
        <v>531</v>
      </c>
      <c r="E190" s="170" t="s">
        <v>1471</v>
      </c>
      <c r="F190" s="171" t="s">
        <v>1471</v>
      </c>
      <c r="G190" s="173">
        <v>1</v>
      </c>
      <c r="H190" s="173">
        <v>535</v>
      </c>
      <c r="I190" s="175">
        <v>535</v>
      </c>
      <c r="J190" s="168" t="s">
        <v>2120</v>
      </c>
      <c r="K190" s="175">
        <v>0</v>
      </c>
      <c r="L190" s="168" t="s">
        <v>2120</v>
      </c>
      <c r="M190" s="176">
        <v>0</v>
      </c>
      <c r="N190" s="168">
        <v>1.5</v>
      </c>
      <c r="O190" s="168">
        <v>1.5</v>
      </c>
      <c r="P190" s="128" t="s">
        <v>552</v>
      </c>
      <c r="Q190" s="143"/>
    </row>
    <row r="191" ht="15.75">
      <c r="A191" s="168" t="s">
        <v>528</v>
      </c>
      <c r="B191" s="168" t="s">
        <v>1306</v>
      </c>
      <c r="C191" s="169" t="s">
        <v>1307</v>
      </c>
      <c r="D191" s="168" t="s">
        <v>547</v>
      </c>
      <c r="E191" s="170" t="s">
        <v>1471</v>
      </c>
      <c r="F191" s="171" t="s">
        <v>1474</v>
      </c>
      <c r="G191" s="173">
        <v>1</v>
      </c>
      <c r="H191" s="173">
        <v>653</v>
      </c>
      <c r="I191" s="175">
        <v>653</v>
      </c>
      <c r="J191" s="168" t="s">
        <v>2120</v>
      </c>
      <c r="K191" s="175">
        <v>0</v>
      </c>
      <c r="L191" s="168" t="s">
        <v>2120</v>
      </c>
      <c r="M191" s="176">
        <v>0</v>
      </c>
      <c r="N191" s="168">
        <v>1.5</v>
      </c>
      <c r="O191" s="168">
        <v>1.5</v>
      </c>
      <c r="P191" s="128" t="s">
        <v>613</v>
      </c>
      <c r="Q191" s="143"/>
    </row>
    <row r="192" ht="15.75">
      <c r="A192" s="168" t="s">
        <v>528</v>
      </c>
      <c r="B192" s="161" t="s">
        <v>1343</v>
      </c>
      <c r="C192" s="162" t="s">
        <v>1344</v>
      </c>
      <c r="D192" s="161" t="s">
        <v>531</v>
      </c>
      <c r="E192" s="163" t="s">
        <v>1471</v>
      </c>
      <c r="F192" s="164" t="s">
        <v>1471</v>
      </c>
      <c r="G192" s="165">
        <v>1</v>
      </c>
      <c r="H192" s="165">
        <v>314</v>
      </c>
      <c r="I192" s="175">
        <v>314</v>
      </c>
      <c r="J192" s="161" t="s">
        <v>2120</v>
      </c>
      <c r="K192" s="152">
        <v>0</v>
      </c>
      <c r="L192" s="161" t="s">
        <v>2120</v>
      </c>
      <c r="M192" s="153">
        <v>0</v>
      </c>
      <c r="N192" s="161">
        <v>1</v>
      </c>
      <c r="O192" s="161">
        <v>1</v>
      </c>
      <c r="P192" s="118" t="s">
        <v>1447</v>
      </c>
      <c r="Q192" s="143"/>
    </row>
    <row r="193" ht="15.75">
      <c r="A193" s="168" t="s">
        <v>528</v>
      </c>
      <c r="B193" s="168" t="s">
        <v>1230</v>
      </c>
      <c r="C193" s="169" t="s">
        <v>575</v>
      </c>
      <c r="D193" s="168" t="s">
        <v>531</v>
      </c>
      <c r="E193" s="170" t="s">
        <v>1471</v>
      </c>
      <c r="F193" s="171" t="s">
        <v>1471</v>
      </c>
      <c r="G193" s="173">
        <v>1</v>
      </c>
      <c r="H193" s="173">
        <v>957</v>
      </c>
      <c r="I193" s="175">
        <v>0</v>
      </c>
      <c r="J193" s="168" t="s">
        <v>2120</v>
      </c>
      <c r="K193" s="152">
        <v>0</v>
      </c>
      <c r="L193" s="195" t="s">
        <v>564</v>
      </c>
      <c r="M193" s="153">
        <v>0</v>
      </c>
      <c r="N193" s="168">
        <v>2</v>
      </c>
      <c r="O193" s="168">
        <v>2</v>
      </c>
      <c r="P193" s="128" t="s">
        <v>1472</v>
      </c>
      <c r="Q193" s="143"/>
    </row>
    <row r="194" ht="15.75">
      <c r="A194" s="168" t="s">
        <v>528</v>
      </c>
      <c r="B194" s="168" t="s">
        <v>1456</v>
      </c>
      <c r="C194" s="169" t="s">
        <v>571</v>
      </c>
      <c r="D194" s="168" t="s">
        <v>531</v>
      </c>
      <c r="E194" s="170" t="s">
        <v>1471</v>
      </c>
      <c r="F194" s="171" t="s">
        <v>1471</v>
      </c>
      <c r="G194" s="173">
        <v>1</v>
      </c>
      <c r="H194" s="173">
        <v>865</v>
      </c>
      <c r="I194" s="175">
        <v>865</v>
      </c>
      <c r="J194" s="168" t="s">
        <v>2120</v>
      </c>
      <c r="K194" s="152">
        <v>0</v>
      </c>
      <c r="L194" s="168" t="s">
        <v>2120</v>
      </c>
      <c r="M194" s="153">
        <v>0</v>
      </c>
      <c r="N194" s="168">
        <v>2</v>
      </c>
      <c r="O194" s="168">
        <v>2</v>
      </c>
      <c r="P194" s="128" t="s">
        <v>1473</v>
      </c>
      <c r="Q194" s="143"/>
    </row>
    <row r="195" ht="15.75">
      <c r="A195" s="168" t="s">
        <v>528</v>
      </c>
      <c r="B195" s="168" t="s">
        <v>1203</v>
      </c>
      <c r="C195" s="169" t="s">
        <v>1204</v>
      </c>
      <c r="D195" s="168" t="s">
        <v>1205</v>
      </c>
      <c r="E195" s="170" t="s">
        <v>1471</v>
      </c>
      <c r="F195" s="171" t="s">
        <v>1474</v>
      </c>
      <c r="G195" s="173">
        <v>1</v>
      </c>
      <c r="H195" s="173">
        <v>740</v>
      </c>
      <c r="I195" s="175">
        <v>0</v>
      </c>
      <c r="J195" s="168" t="s">
        <v>2120</v>
      </c>
      <c r="K195" s="152">
        <v>0</v>
      </c>
      <c r="L195" s="168" t="s">
        <v>2120</v>
      </c>
      <c r="M195" s="153">
        <v>0</v>
      </c>
      <c r="N195" s="168">
        <v>2</v>
      </c>
      <c r="O195" s="168">
        <v>2</v>
      </c>
      <c r="P195" s="128" t="s">
        <v>1475</v>
      </c>
      <c r="Q195" s="143"/>
    </row>
    <row r="196" ht="15.75">
      <c r="A196" s="168" t="s">
        <v>528</v>
      </c>
      <c r="B196" s="168" t="s">
        <v>901</v>
      </c>
      <c r="C196" s="169" t="s">
        <v>902</v>
      </c>
      <c r="D196" s="168" t="s">
        <v>605</v>
      </c>
      <c r="E196" s="170" t="s">
        <v>1474</v>
      </c>
      <c r="F196" s="171" t="s">
        <v>1474</v>
      </c>
      <c r="G196" s="173">
        <v>1</v>
      </c>
      <c r="H196" s="173">
        <v>492</v>
      </c>
      <c r="I196" s="175">
        <v>492</v>
      </c>
      <c r="J196" s="168" t="s">
        <v>2120</v>
      </c>
      <c r="K196" s="175">
        <v>0</v>
      </c>
      <c r="L196" s="168" t="s">
        <v>2120</v>
      </c>
      <c r="M196" s="176">
        <v>0</v>
      </c>
      <c r="N196" s="168">
        <v>1</v>
      </c>
      <c r="O196" s="168">
        <v>1</v>
      </c>
      <c r="P196" s="128" t="s">
        <v>1476</v>
      </c>
      <c r="Q196" s="143"/>
    </row>
    <row r="197" ht="15.75">
      <c r="A197" s="168" t="s">
        <v>528</v>
      </c>
      <c r="B197" s="168" t="s">
        <v>1227</v>
      </c>
      <c r="C197" s="169" t="s">
        <v>1099</v>
      </c>
      <c r="D197" s="168" t="s">
        <v>605</v>
      </c>
      <c r="E197" s="170" t="s">
        <v>1474</v>
      </c>
      <c r="F197" s="171" t="s">
        <v>1474</v>
      </c>
      <c r="G197" s="173">
        <v>1</v>
      </c>
      <c r="H197" s="173">
        <v>614</v>
      </c>
      <c r="I197" s="175">
        <v>614</v>
      </c>
      <c r="J197" s="168" t="s">
        <v>2120</v>
      </c>
      <c r="K197" s="175">
        <v>0</v>
      </c>
      <c r="L197" s="168" t="s">
        <v>2120</v>
      </c>
      <c r="M197" s="153">
        <v>0</v>
      </c>
      <c r="N197" s="168">
        <v>1.75</v>
      </c>
      <c r="O197" s="168">
        <v>1.75</v>
      </c>
      <c r="P197" s="128" t="s">
        <v>1477</v>
      </c>
      <c r="Q197" s="143"/>
    </row>
    <row r="198" ht="15.75">
      <c r="A198" s="168" t="s">
        <v>528</v>
      </c>
      <c r="B198" s="168" t="s">
        <v>1402</v>
      </c>
      <c r="C198" s="169" t="s">
        <v>1403</v>
      </c>
      <c r="D198" s="168" t="s">
        <v>531</v>
      </c>
      <c r="E198" s="170" t="s">
        <v>1474</v>
      </c>
      <c r="F198" s="171" t="s">
        <v>1474</v>
      </c>
      <c r="G198" s="173">
        <v>1</v>
      </c>
      <c r="H198" s="173">
        <v>1887</v>
      </c>
      <c r="I198" s="175">
        <v>0</v>
      </c>
      <c r="J198" s="168" t="s">
        <v>2120</v>
      </c>
      <c r="K198" s="175">
        <v>0</v>
      </c>
      <c r="L198" s="168" t="s">
        <v>564</v>
      </c>
      <c r="M198" s="153">
        <v>0</v>
      </c>
      <c r="N198" s="168">
        <v>2.5</v>
      </c>
      <c r="O198" s="168">
        <v>2.5</v>
      </c>
      <c r="P198" s="128" t="s">
        <v>1478</v>
      </c>
      <c r="Q198" s="143"/>
    </row>
    <row r="199" ht="15.75">
      <c r="A199" s="306" t="s">
        <v>528</v>
      </c>
      <c r="B199" s="306" t="s">
        <v>1265</v>
      </c>
      <c r="C199" s="311" t="s">
        <v>1103</v>
      </c>
      <c r="D199" s="306" t="s">
        <v>605</v>
      </c>
      <c r="E199" s="314" t="s">
        <v>1474</v>
      </c>
      <c r="F199" s="317" t="s">
        <v>1479</v>
      </c>
      <c r="G199" s="320">
        <v>1</v>
      </c>
      <c r="H199" s="320">
        <v>608</v>
      </c>
      <c r="I199" s="323">
        <v>0</v>
      </c>
      <c r="J199" s="306" t="s">
        <v>2120</v>
      </c>
      <c r="K199" s="175">
        <v>0</v>
      </c>
      <c r="L199" s="306" t="s">
        <v>2120</v>
      </c>
      <c r="M199" s="153">
        <v>0</v>
      </c>
      <c r="N199" s="306">
        <v>1.5</v>
      </c>
      <c r="O199" s="306">
        <v>1.5</v>
      </c>
      <c r="P199" s="326" t="s">
        <v>1480</v>
      </c>
      <c r="Q199" s="143"/>
    </row>
    <row r="200" ht="15.75">
      <c r="A200" s="306" t="s">
        <v>528</v>
      </c>
      <c r="B200" s="306" t="s">
        <v>651</v>
      </c>
      <c r="C200" s="311" t="s">
        <v>1485</v>
      </c>
      <c r="D200" s="306" t="s">
        <v>1205</v>
      </c>
      <c r="E200" s="314" t="s">
        <v>1479</v>
      </c>
      <c r="F200" s="317" t="s">
        <v>1481</v>
      </c>
      <c r="G200" s="320">
        <v>1</v>
      </c>
      <c r="H200" s="320">
        <v>460</v>
      </c>
      <c r="I200" s="323">
        <v>460</v>
      </c>
      <c r="J200" s="306" t="s">
        <v>2120</v>
      </c>
      <c r="K200" s="175">
        <v>0</v>
      </c>
      <c r="L200" s="306" t="s">
        <v>2120</v>
      </c>
      <c r="M200" s="153">
        <v>0</v>
      </c>
      <c r="N200" s="306">
        <v>1.5</v>
      </c>
      <c r="O200" s="306">
        <v>1.5</v>
      </c>
      <c r="P200" s="326" t="s">
        <v>1245</v>
      </c>
      <c r="Q200" s="143"/>
    </row>
    <row r="201" ht="15.75">
      <c r="A201" s="306" t="s">
        <v>528</v>
      </c>
      <c r="B201" s="306" t="s">
        <v>1331</v>
      </c>
      <c r="C201" s="311" t="s">
        <v>1332</v>
      </c>
      <c r="D201" s="306" t="s">
        <v>1205</v>
      </c>
      <c r="E201" s="314" t="s">
        <v>1479</v>
      </c>
      <c r="F201" s="317" t="s">
        <v>1481</v>
      </c>
      <c r="G201" s="320">
        <v>1</v>
      </c>
      <c r="H201" s="320">
        <v>310</v>
      </c>
      <c r="I201" s="323">
        <v>310</v>
      </c>
      <c r="J201" s="306" t="s">
        <v>2120</v>
      </c>
      <c r="K201" s="175">
        <v>0</v>
      </c>
      <c r="L201" s="306" t="s">
        <v>2120</v>
      </c>
      <c r="M201" s="153">
        <v>0</v>
      </c>
      <c r="N201" s="306">
        <v>1</v>
      </c>
      <c r="O201" s="306">
        <v>1</v>
      </c>
      <c r="P201" s="326" t="s">
        <v>1482</v>
      </c>
      <c r="Q201" s="143"/>
    </row>
    <row r="202" ht="15.75">
      <c r="A202" s="306" t="s">
        <v>528</v>
      </c>
      <c r="B202" s="306" t="s">
        <v>651</v>
      </c>
      <c r="C202" s="311" t="s">
        <v>1484</v>
      </c>
      <c r="D202" s="306" t="s">
        <v>587</v>
      </c>
      <c r="E202" s="314" t="s">
        <v>1479</v>
      </c>
      <c r="F202" s="317" t="s">
        <v>1481</v>
      </c>
      <c r="G202" s="320">
        <v>1</v>
      </c>
      <c r="H202" s="320">
        <v>553</v>
      </c>
      <c r="I202" s="323">
        <v>553</v>
      </c>
      <c r="J202" s="306" t="s">
        <v>2120</v>
      </c>
      <c r="K202" s="175">
        <v>0</v>
      </c>
      <c r="L202" s="306" t="s">
        <v>2120</v>
      </c>
      <c r="M202" s="153">
        <v>0</v>
      </c>
      <c r="N202" s="306">
        <v>1.5</v>
      </c>
      <c r="O202" s="306">
        <v>1.5</v>
      </c>
      <c r="P202" s="326" t="s">
        <v>552</v>
      </c>
      <c r="Q202" s="143"/>
    </row>
    <row r="203" ht="15.75">
      <c r="A203" s="306" t="s">
        <v>528</v>
      </c>
      <c r="B203" s="306" t="s">
        <v>1306</v>
      </c>
      <c r="C203" s="311" t="s">
        <v>1307</v>
      </c>
      <c r="D203" s="306" t="s">
        <v>547</v>
      </c>
      <c r="E203" s="314" t="s">
        <v>1479</v>
      </c>
      <c r="F203" s="317" t="s">
        <v>1479</v>
      </c>
      <c r="G203" s="320">
        <v>1</v>
      </c>
      <c r="H203" s="320">
        <v>641</v>
      </c>
      <c r="I203" s="323">
        <v>641</v>
      </c>
      <c r="J203" s="306" t="s">
        <v>2120</v>
      </c>
      <c r="K203" s="175">
        <v>0</v>
      </c>
      <c r="L203" s="306" t="s">
        <v>2120</v>
      </c>
      <c r="M203" s="153">
        <v>0</v>
      </c>
      <c r="N203" s="306">
        <v>0.75</v>
      </c>
      <c r="O203" s="306">
        <v>0.75</v>
      </c>
      <c r="P203" s="326" t="s">
        <v>648</v>
      </c>
      <c r="Q203" s="143"/>
    </row>
    <row r="204" ht="15.75">
      <c r="A204" s="306" t="s">
        <v>528</v>
      </c>
      <c r="B204" s="306" t="s">
        <v>1343</v>
      </c>
      <c r="C204" s="311" t="s">
        <v>1344</v>
      </c>
      <c r="D204" s="306" t="s">
        <v>531</v>
      </c>
      <c r="E204" s="314" t="s">
        <v>1479</v>
      </c>
      <c r="F204" s="317" t="s">
        <v>1479</v>
      </c>
      <c r="G204" s="320">
        <v>1</v>
      </c>
      <c r="H204" s="320">
        <v>376</v>
      </c>
      <c r="I204" s="323">
        <v>376</v>
      </c>
      <c r="J204" s="306" t="s">
        <v>2120</v>
      </c>
      <c r="K204" s="175">
        <v>0</v>
      </c>
      <c r="L204" s="306" t="s">
        <v>2120</v>
      </c>
      <c r="M204" s="153">
        <v>0</v>
      </c>
      <c r="N204" s="306">
        <v>1.25</v>
      </c>
      <c r="O204" s="306">
        <v>1.25</v>
      </c>
      <c r="P204" s="326" t="s">
        <v>1460</v>
      </c>
      <c r="Q204" s="143"/>
    </row>
    <row r="205" ht="15.75">
      <c r="A205" s="306" t="s">
        <v>528</v>
      </c>
      <c r="B205" s="306" t="s">
        <v>1331</v>
      </c>
      <c r="C205" s="311" t="s">
        <v>1332</v>
      </c>
      <c r="D205" s="306" t="s">
        <v>1205</v>
      </c>
      <c r="E205" s="314" t="s">
        <v>1479</v>
      </c>
      <c r="F205" s="317" t="s">
        <v>1479</v>
      </c>
      <c r="G205" s="320">
        <v>1</v>
      </c>
      <c r="H205" s="320">
        <v>600</v>
      </c>
      <c r="I205" s="323">
        <v>600</v>
      </c>
      <c r="J205" s="306" t="s">
        <v>2120</v>
      </c>
      <c r="K205" s="175">
        <v>0</v>
      </c>
      <c r="L205" s="306" t="s">
        <v>2120</v>
      </c>
      <c r="M205" s="153">
        <v>0</v>
      </c>
      <c r="N205" s="306">
        <v>1.25</v>
      </c>
      <c r="O205" s="306">
        <v>1.25</v>
      </c>
      <c r="P205" s="326" t="s">
        <v>1483</v>
      </c>
      <c r="Q205" s="143"/>
    </row>
    <row r="206" ht="15.75">
      <c r="A206" s="306" t="s">
        <v>528</v>
      </c>
      <c r="B206" s="306" t="s">
        <v>651</v>
      </c>
      <c r="C206" s="311" t="s">
        <v>1486</v>
      </c>
      <c r="D206" s="306" t="s">
        <v>972</v>
      </c>
      <c r="E206" s="314" t="s">
        <v>1479</v>
      </c>
      <c r="F206" s="317" t="s">
        <v>1481</v>
      </c>
      <c r="G206" s="320">
        <v>1</v>
      </c>
      <c r="H206" s="320">
        <v>678</v>
      </c>
      <c r="I206" s="323">
        <v>678</v>
      </c>
      <c r="J206" s="306" t="s">
        <v>2120</v>
      </c>
      <c r="K206" s="175">
        <v>0</v>
      </c>
      <c r="L206" s="306" t="s">
        <v>2120</v>
      </c>
      <c r="M206" s="153">
        <v>0</v>
      </c>
      <c r="N206" s="306">
        <v>1.5</v>
      </c>
      <c r="O206" s="306">
        <v>1.5</v>
      </c>
      <c r="P206" s="326" t="s">
        <v>1487</v>
      </c>
      <c r="Q206" s="143"/>
    </row>
    <row r="207" ht="15.75">
      <c r="A207" s="306" t="s">
        <v>528</v>
      </c>
      <c r="B207" s="306" t="s">
        <v>1306</v>
      </c>
      <c r="C207" s="311" t="s">
        <v>1307</v>
      </c>
      <c r="D207" s="306" t="s">
        <v>547</v>
      </c>
      <c r="E207" s="314" t="s">
        <v>1479</v>
      </c>
      <c r="F207" s="317" t="s">
        <v>1479</v>
      </c>
      <c r="G207" s="320">
        <v>2</v>
      </c>
      <c r="H207" s="320">
        <v>1006</v>
      </c>
      <c r="I207" s="323">
        <v>1006</v>
      </c>
      <c r="J207" s="306" t="s">
        <v>2120</v>
      </c>
      <c r="K207" s="175">
        <v>0</v>
      </c>
      <c r="L207" s="306" t="s">
        <v>2120</v>
      </c>
      <c r="M207" s="153">
        <v>0</v>
      </c>
      <c r="N207" s="306">
        <v>1.25</v>
      </c>
      <c r="O207" s="306">
        <v>1.25</v>
      </c>
      <c r="P207" s="326" t="s">
        <v>670</v>
      </c>
      <c r="Q207" s="143"/>
    </row>
    <row r="208" ht="15.75">
      <c r="A208" s="306" t="s">
        <v>528</v>
      </c>
      <c r="B208" s="306" t="s">
        <v>1343</v>
      </c>
      <c r="C208" s="311" t="s">
        <v>1344</v>
      </c>
      <c r="D208" s="306" t="s">
        <v>531</v>
      </c>
      <c r="E208" s="314" t="s">
        <v>1481</v>
      </c>
      <c r="F208" s="317" t="s">
        <v>1481</v>
      </c>
      <c r="G208" s="320">
        <v>1</v>
      </c>
      <c r="H208" s="320">
        <v>400</v>
      </c>
      <c r="I208" s="323">
        <v>400</v>
      </c>
      <c r="J208" s="306" t="s">
        <v>2120</v>
      </c>
      <c r="K208" s="175">
        <v>0</v>
      </c>
      <c r="L208" s="306" t="s">
        <v>2120</v>
      </c>
      <c r="M208" s="153">
        <v>0</v>
      </c>
      <c r="N208" s="306">
        <v>1</v>
      </c>
      <c r="O208" s="306">
        <v>1</v>
      </c>
      <c r="P208" s="326" t="s">
        <v>1491</v>
      </c>
      <c r="Q208" s="143"/>
    </row>
    <row r="209" ht="15.75">
      <c r="A209" s="306" t="s">
        <v>528</v>
      </c>
      <c r="B209" s="306" t="s">
        <v>1331</v>
      </c>
      <c r="C209" s="311" t="s">
        <v>1344</v>
      </c>
      <c r="D209" s="306" t="s">
        <v>531</v>
      </c>
      <c r="E209" s="314" t="s">
        <v>1481</v>
      </c>
      <c r="F209" s="317" t="s">
        <v>1481</v>
      </c>
      <c r="G209" s="320">
        <v>1</v>
      </c>
      <c r="H209" s="320">
        <v>535</v>
      </c>
      <c r="I209" s="323">
        <v>535</v>
      </c>
      <c r="J209" s="306" t="s">
        <v>2120</v>
      </c>
      <c r="K209" s="175">
        <v>0</v>
      </c>
      <c r="L209" s="306" t="s">
        <v>2120</v>
      </c>
      <c r="M209" s="153">
        <v>0</v>
      </c>
      <c r="N209" s="306">
        <v>0.5</v>
      </c>
      <c r="O209" s="306">
        <v>0.5</v>
      </c>
      <c r="P209" s="326" t="s">
        <v>1488</v>
      </c>
      <c r="Q209" s="143"/>
    </row>
    <row r="210" ht="15.75">
      <c r="A210" s="306" t="s">
        <v>528</v>
      </c>
      <c r="B210" s="306" t="s">
        <v>944</v>
      </c>
      <c r="C210" s="311" t="s">
        <v>945</v>
      </c>
      <c r="D210" s="306" t="s">
        <v>555</v>
      </c>
      <c r="E210" s="314" t="s">
        <v>1481</v>
      </c>
      <c r="F210" s="317" t="s">
        <v>1481</v>
      </c>
      <c r="G210" s="320">
        <v>1</v>
      </c>
      <c r="H210" s="320">
        <v>401</v>
      </c>
      <c r="I210" s="323">
        <v>401</v>
      </c>
      <c r="J210" s="306" t="s">
        <v>2120</v>
      </c>
      <c r="K210" s="175">
        <v>0</v>
      </c>
      <c r="L210" s="306" t="s">
        <v>2120</v>
      </c>
      <c r="M210" s="153">
        <v>0</v>
      </c>
      <c r="N210" s="306">
        <v>1.25</v>
      </c>
      <c r="O210" s="306">
        <v>1.25</v>
      </c>
      <c r="P210" s="326" t="s">
        <v>1490</v>
      </c>
      <c r="Q210" s="143"/>
    </row>
    <row r="211" ht="15.75">
      <c r="A211" s="306" t="s">
        <v>528</v>
      </c>
      <c r="B211" s="306" t="s">
        <v>651</v>
      </c>
      <c r="C211" s="311" t="s">
        <v>1492</v>
      </c>
      <c r="D211" s="306" t="s">
        <v>1470</v>
      </c>
      <c r="E211" s="314" t="s">
        <v>1481</v>
      </c>
      <c r="F211" s="317" t="s">
        <v>1481</v>
      </c>
      <c r="G211" s="320">
        <v>1</v>
      </c>
      <c r="H211" s="320">
        <v>453</v>
      </c>
      <c r="I211" s="323">
        <v>453</v>
      </c>
      <c r="J211" s="306" t="s">
        <v>2120</v>
      </c>
      <c r="K211" s="175">
        <v>0</v>
      </c>
      <c r="L211" s="306" t="s">
        <v>2120</v>
      </c>
      <c r="M211" s="153">
        <v>0</v>
      </c>
      <c r="N211" s="306">
        <v>1.25</v>
      </c>
      <c r="O211" s="306">
        <v>1.25</v>
      </c>
      <c r="P211" s="326" t="s">
        <v>1493</v>
      </c>
      <c r="Q211" s="143"/>
    </row>
    <row r="212" ht="15.75">
      <c r="A212" s="306" t="s">
        <v>528</v>
      </c>
      <c r="B212" s="306" t="s">
        <v>901</v>
      </c>
      <c r="C212" s="311" t="s">
        <v>902</v>
      </c>
      <c r="D212" s="306" t="s">
        <v>605</v>
      </c>
      <c r="E212" s="314" t="s">
        <v>1481</v>
      </c>
      <c r="F212" s="317" t="s">
        <v>1481</v>
      </c>
      <c r="G212" s="320">
        <v>1</v>
      </c>
      <c r="H212" s="320">
        <v>343</v>
      </c>
      <c r="I212" s="323">
        <v>343</v>
      </c>
      <c r="J212" s="306" t="s">
        <v>2120</v>
      </c>
      <c r="K212" s="175">
        <v>0</v>
      </c>
      <c r="L212" s="306" t="s">
        <v>2120</v>
      </c>
      <c r="M212" s="153">
        <v>0</v>
      </c>
      <c r="N212" s="306">
        <v>1</v>
      </c>
      <c r="O212" s="306">
        <v>1</v>
      </c>
      <c r="P212" s="326" t="s">
        <v>1489</v>
      </c>
      <c r="Q212" s="143"/>
    </row>
    <row r="213" ht="15.75">
      <c r="A213" s="306" t="s">
        <v>528</v>
      </c>
      <c r="B213" s="306" t="s">
        <v>901</v>
      </c>
      <c r="C213" s="311" t="s">
        <v>902</v>
      </c>
      <c r="D213" s="306" t="s">
        <v>605</v>
      </c>
      <c r="E213" s="314" t="s">
        <v>1494</v>
      </c>
      <c r="F213" s="317" t="s">
        <v>1495</v>
      </c>
      <c r="G213" s="320">
        <v>1</v>
      </c>
      <c r="H213" s="320">
        <v>265</v>
      </c>
      <c r="I213" s="323">
        <v>265</v>
      </c>
      <c r="J213" s="306" t="s">
        <v>2120</v>
      </c>
      <c r="K213" s="175">
        <v>0</v>
      </c>
      <c r="L213" s="306" t="s">
        <v>2120</v>
      </c>
      <c r="M213" s="153">
        <v>0</v>
      </c>
      <c r="N213" s="306">
        <v>1</v>
      </c>
      <c r="O213" s="306">
        <v>1</v>
      </c>
      <c r="P213" s="326" t="s">
        <v>1496</v>
      </c>
      <c r="Q213" s="143"/>
    </row>
    <row r="214" ht="15.75">
      <c r="A214" s="306" t="s">
        <v>528</v>
      </c>
      <c r="B214" s="306" t="s">
        <v>1364</v>
      </c>
      <c r="C214" s="311" t="s">
        <v>1365</v>
      </c>
      <c r="D214" s="306" t="s">
        <v>555</v>
      </c>
      <c r="E214" s="314" t="s">
        <v>1494</v>
      </c>
      <c r="F214" s="317" t="s">
        <v>1495</v>
      </c>
      <c r="G214" s="320">
        <v>1</v>
      </c>
      <c r="H214" s="320">
        <v>573</v>
      </c>
      <c r="I214" s="323">
        <v>573</v>
      </c>
      <c r="J214" s="306" t="s">
        <v>2120</v>
      </c>
      <c r="K214" s="175">
        <v>0</v>
      </c>
      <c r="L214" s="306" t="s">
        <v>2120</v>
      </c>
      <c r="M214" s="153">
        <v>0</v>
      </c>
      <c r="N214" s="306">
        <v>1.25</v>
      </c>
      <c r="O214" s="306">
        <v>1.25</v>
      </c>
      <c r="P214" s="326" t="s">
        <v>1498</v>
      </c>
      <c r="Q214" s="143"/>
    </row>
    <row r="215" ht="15.75">
      <c r="A215" s="161" t="s">
        <v>528</v>
      </c>
      <c r="B215" s="161" t="s">
        <v>651</v>
      </c>
      <c r="C215" s="162" t="s">
        <v>1501</v>
      </c>
      <c r="D215" s="161" t="s">
        <v>531</v>
      </c>
      <c r="E215" s="163" t="s">
        <v>1494</v>
      </c>
      <c r="F215" s="164" t="s">
        <v>1499</v>
      </c>
      <c r="G215" s="165">
        <v>1</v>
      </c>
      <c r="H215" s="165">
        <v>650</v>
      </c>
      <c r="I215" s="193">
        <v>650</v>
      </c>
      <c r="J215" s="161" t="s">
        <v>2120</v>
      </c>
      <c r="K215" s="175">
        <v>0</v>
      </c>
      <c r="L215" s="161" t="s">
        <v>2120</v>
      </c>
      <c r="M215" s="153">
        <v>0</v>
      </c>
      <c r="N215" s="161">
        <v>1.25</v>
      </c>
      <c r="O215" s="161">
        <v>1.25</v>
      </c>
      <c r="P215" s="118" t="s">
        <v>552</v>
      </c>
      <c r="Q215" s="143"/>
    </row>
    <row r="216" ht="15.75">
      <c r="A216" s="306" t="s">
        <v>528</v>
      </c>
      <c r="B216" s="306" t="s">
        <v>1331</v>
      </c>
      <c r="C216" s="311" t="s">
        <v>1332</v>
      </c>
      <c r="D216" s="306" t="s">
        <v>1205</v>
      </c>
      <c r="E216" s="314" t="s">
        <v>1494</v>
      </c>
      <c r="F216" s="317" t="s">
        <v>1499</v>
      </c>
      <c r="G216" s="320">
        <v>1</v>
      </c>
      <c r="H216" s="320">
        <v>645</v>
      </c>
      <c r="I216" s="323">
        <v>645</v>
      </c>
      <c r="J216" s="306" t="s">
        <v>2120</v>
      </c>
      <c r="K216" s="175">
        <v>0</v>
      </c>
      <c r="L216" s="306" t="s">
        <v>2120</v>
      </c>
      <c r="M216" s="153">
        <v>0</v>
      </c>
      <c r="N216" s="306">
        <v>1</v>
      </c>
      <c r="O216" s="306">
        <v>1</v>
      </c>
      <c r="P216" s="326" t="s">
        <v>1500</v>
      </c>
      <c r="Q216" s="143"/>
    </row>
    <row r="217" ht="15.75">
      <c r="A217" s="306" t="s">
        <v>528</v>
      </c>
      <c r="B217" s="306" t="s">
        <v>901</v>
      </c>
      <c r="C217" s="311" t="s">
        <v>902</v>
      </c>
      <c r="D217" s="306" t="s">
        <v>605</v>
      </c>
      <c r="E217" s="314" t="s">
        <v>1494</v>
      </c>
      <c r="F217" s="317" t="s">
        <v>1495</v>
      </c>
      <c r="G217" s="320">
        <v>1</v>
      </c>
      <c r="H217" s="320">
        <v>980</v>
      </c>
      <c r="I217" s="323">
        <v>980</v>
      </c>
      <c r="J217" s="306" t="s">
        <v>2120</v>
      </c>
      <c r="K217" s="175">
        <v>0</v>
      </c>
      <c r="L217" s="306" t="s">
        <v>2120</v>
      </c>
      <c r="M217" s="153">
        <v>0</v>
      </c>
      <c r="N217" s="306">
        <v>1.5</v>
      </c>
      <c r="O217" s="306">
        <v>1.5</v>
      </c>
      <c r="P217" s="326" t="s">
        <v>1497</v>
      </c>
      <c r="Q217" s="143"/>
    </row>
    <row r="218" ht="15.75">
      <c r="A218" s="161" t="s">
        <v>528</v>
      </c>
      <c r="B218" s="161" t="s">
        <v>1306</v>
      </c>
      <c r="C218" s="162" t="s">
        <v>1307</v>
      </c>
      <c r="D218" s="161" t="s">
        <v>547</v>
      </c>
      <c r="E218" s="163" t="s">
        <v>1494</v>
      </c>
      <c r="F218" s="164" t="s">
        <v>1499</v>
      </c>
      <c r="G218" s="165">
        <v>1</v>
      </c>
      <c r="H218" s="165">
        <v>875</v>
      </c>
      <c r="I218" s="193">
        <v>875</v>
      </c>
      <c r="J218" s="161" t="s">
        <v>2120</v>
      </c>
      <c r="K218" s="175">
        <v>0</v>
      </c>
      <c r="L218" s="161" t="s">
        <v>2120</v>
      </c>
      <c r="M218" s="153">
        <v>0</v>
      </c>
      <c r="N218" s="161">
        <v>1.25</v>
      </c>
      <c r="O218" s="161">
        <v>1.25</v>
      </c>
      <c r="P218" s="118" t="s">
        <v>1502</v>
      </c>
      <c r="Q218" s="143"/>
    </row>
    <row r="219" ht="15.75">
      <c r="A219" s="161" t="s">
        <v>528</v>
      </c>
      <c r="B219" s="161" t="s">
        <v>1128</v>
      </c>
      <c r="C219" s="162" t="s">
        <v>1129</v>
      </c>
      <c r="D219" s="161" t="s">
        <v>605</v>
      </c>
      <c r="E219" s="163" t="s">
        <v>1495</v>
      </c>
      <c r="F219" s="164" t="s">
        <v>1499</v>
      </c>
      <c r="G219" s="165">
        <v>1</v>
      </c>
      <c r="H219" s="165">
        <v>245</v>
      </c>
      <c r="I219" s="193">
        <v>245</v>
      </c>
      <c r="J219" s="161" t="s">
        <v>2120</v>
      </c>
      <c r="K219" s="175">
        <v>0</v>
      </c>
      <c r="L219" s="161" t="s">
        <v>2120</v>
      </c>
      <c r="M219" s="153">
        <v>0</v>
      </c>
      <c r="N219" s="161">
        <v>0.75</v>
      </c>
      <c r="O219" s="161">
        <v>0.75</v>
      </c>
      <c r="P219" s="118" t="s">
        <v>1505</v>
      </c>
      <c r="Q219" s="143"/>
    </row>
    <row r="220" ht="15.75">
      <c r="A220" s="161" t="s">
        <v>528</v>
      </c>
      <c r="B220" s="161" t="s">
        <v>1280</v>
      </c>
      <c r="C220" s="162" t="s">
        <v>1281</v>
      </c>
      <c r="D220" s="161" t="s">
        <v>555</v>
      </c>
      <c r="E220" s="163" t="s">
        <v>1495</v>
      </c>
      <c r="F220" s="164" t="s">
        <v>1499</v>
      </c>
      <c r="G220" s="165">
        <v>1</v>
      </c>
      <c r="H220" s="165">
        <v>826</v>
      </c>
      <c r="I220" s="193">
        <v>826</v>
      </c>
      <c r="J220" s="161" t="s">
        <v>2120</v>
      </c>
      <c r="K220" s="175">
        <v>0</v>
      </c>
      <c r="L220" s="161" t="s">
        <v>2120</v>
      </c>
      <c r="M220" s="153">
        <v>0</v>
      </c>
      <c r="N220" s="161">
        <v>1.25</v>
      </c>
      <c r="O220" s="161">
        <v>1.25</v>
      </c>
      <c r="P220" s="118" t="s">
        <v>1504</v>
      </c>
      <c r="Q220" s="143"/>
    </row>
    <row r="221" ht="15.75">
      <c r="A221" s="161" t="s">
        <v>528</v>
      </c>
      <c r="B221" s="161" t="s">
        <v>1246</v>
      </c>
      <c r="C221" s="162" t="s">
        <v>1247</v>
      </c>
      <c r="D221" s="161" t="s">
        <v>547</v>
      </c>
      <c r="E221" s="163" t="s">
        <v>1495</v>
      </c>
      <c r="F221" s="164" t="s">
        <v>1499</v>
      </c>
      <c r="G221" s="165">
        <v>3</v>
      </c>
      <c r="H221" s="165">
        <v>1045</v>
      </c>
      <c r="I221" s="193">
        <v>1045</v>
      </c>
      <c r="J221" s="161" t="s">
        <v>2120</v>
      </c>
      <c r="K221" s="175">
        <v>0</v>
      </c>
      <c r="L221" s="161" t="s">
        <v>564</v>
      </c>
      <c r="M221" s="153">
        <v>1045</v>
      </c>
      <c r="N221" s="161">
        <v>2</v>
      </c>
      <c r="O221" s="161">
        <v>2</v>
      </c>
      <c r="P221" s="118" t="s">
        <v>1503</v>
      </c>
      <c r="Q221" s="143"/>
    </row>
    <row r="222" ht="15.75">
      <c r="A222" s="161" t="s">
        <v>528</v>
      </c>
      <c r="B222" s="161" t="s">
        <v>1331</v>
      </c>
      <c r="C222" s="162" t="s">
        <v>1332</v>
      </c>
      <c r="D222" s="161" t="s">
        <v>1205</v>
      </c>
      <c r="E222" s="163" t="s">
        <v>1499</v>
      </c>
      <c r="F222" s="164" t="s">
        <v>1506</v>
      </c>
      <c r="G222" s="165">
        <v>1</v>
      </c>
      <c r="H222" s="165">
        <v>648</v>
      </c>
      <c r="I222" s="193">
        <v>0</v>
      </c>
      <c r="J222" s="161" t="s">
        <v>2120</v>
      </c>
      <c r="K222" s="175">
        <v>0</v>
      </c>
      <c r="L222" s="161" t="s">
        <v>2120</v>
      </c>
      <c r="M222" s="153">
        <v>0</v>
      </c>
      <c r="N222" s="161">
        <v>0.75</v>
      </c>
      <c r="O222" s="161">
        <v>0.75</v>
      </c>
      <c r="P222" s="118" t="s">
        <v>1507</v>
      </c>
      <c r="Q222" s="143"/>
    </row>
    <row r="223" ht="15.75">
      <c r="A223" s="168" t="s">
        <v>528</v>
      </c>
      <c r="B223" s="168" t="s">
        <v>901</v>
      </c>
      <c r="C223" s="169" t="s">
        <v>902</v>
      </c>
      <c r="D223" s="168" t="s">
        <v>605</v>
      </c>
      <c r="E223" s="170" t="s">
        <v>1499</v>
      </c>
      <c r="F223" s="171" t="s">
        <v>1506</v>
      </c>
      <c r="G223" s="173">
        <v>1</v>
      </c>
      <c r="H223" s="173">
        <v>400</v>
      </c>
      <c r="I223" s="193">
        <v>400</v>
      </c>
      <c r="J223" s="168" t="s">
        <v>2120</v>
      </c>
      <c r="K223" s="175">
        <v>0</v>
      </c>
      <c r="L223" s="168" t="s">
        <v>2120</v>
      </c>
      <c r="M223" s="153">
        <v>0</v>
      </c>
      <c r="N223" s="168">
        <v>0.5</v>
      </c>
      <c r="O223" s="168">
        <v>0.5</v>
      </c>
      <c r="P223" s="128" t="s">
        <v>1512</v>
      </c>
      <c r="Q223" s="143"/>
    </row>
    <row r="224" ht="15.75">
      <c r="A224" s="168" t="s">
        <v>528</v>
      </c>
      <c r="B224" s="168" t="s">
        <v>1203</v>
      </c>
      <c r="C224" s="169" t="s">
        <v>1204</v>
      </c>
      <c r="D224" s="168" t="s">
        <v>1205</v>
      </c>
      <c r="E224" s="170" t="s">
        <v>1499</v>
      </c>
      <c r="F224" s="171" t="s">
        <v>1508</v>
      </c>
      <c r="G224" s="173">
        <v>1</v>
      </c>
      <c r="H224" s="173">
        <v>741</v>
      </c>
      <c r="I224" s="193">
        <v>741</v>
      </c>
      <c r="J224" s="168" t="s">
        <v>2120</v>
      </c>
      <c r="K224" s="175">
        <v>0</v>
      </c>
      <c r="L224" s="168" t="s">
        <v>2120</v>
      </c>
      <c r="M224" s="153">
        <v>0</v>
      </c>
      <c r="N224" s="168">
        <v>1.75</v>
      </c>
      <c r="O224" s="168">
        <v>1.75</v>
      </c>
      <c r="P224" s="128" t="s">
        <v>1509</v>
      </c>
      <c r="Q224" s="143"/>
    </row>
    <row r="225" ht="15.75">
      <c r="A225" s="161" t="s">
        <v>528</v>
      </c>
      <c r="B225" s="161" t="s">
        <v>1510</v>
      </c>
      <c r="C225" s="162" t="s">
        <v>1469</v>
      </c>
      <c r="D225" s="161" t="s">
        <v>1470</v>
      </c>
      <c r="E225" s="163" t="s">
        <v>1499</v>
      </c>
      <c r="F225" s="164" t="s">
        <v>1506</v>
      </c>
      <c r="G225" s="165">
        <v>1</v>
      </c>
      <c r="H225" s="165">
        <v>595</v>
      </c>
      <c r="I225" s="193">
        <v>595</v>
      </c>
      <c r="J225" s="161" t="s">
        <v>2120</v>
      </c>
      <c r="K225" s="175">
        <v>0</v>
      </c>
      <c r="L225" s="161" t="s">
        <v>2120</v>
      </c>
      <c r="M225" s="153">
        <v>0</v>
      </c>
      <c r="N225" s="161">
        <v>1.25</v>
      </c>
      <c r="O225" s="161">
        <v>1.25</v>
      </c>
      <c r="P225" s="118" t="s">
        <v>1511</v>
      </c>
      <c r="Q225" s="143"/>
    </row>
    <row r="226" ht="15.75">
      <c r="A226" s="161" t="s">
        <v>528</v>
      </c>
      <c r="B226" s="161" t="s">
        <v>1280</v>
      </c>
      <c r="C226" s="162" t="s">
        <v>1281</v>
      </c>
      <c r="D226" s="161" t="s">
        <v>555</v>
      </c>
      <c r="E226" s="163" t="s">
        <v>1506</v>
      </c>
      <c r="F226" s="164" t="s">
        <v>1508</v>
      </c>
      <c r="G226" s="165">
        <v>1</v>
      </c>
      <c r="H226" s="165">
        <v>710</v>
      </c>
      <c r="I226" s="193">
        <v>710</v>
      </c>
      <c r="J226" s="161" t="s">
        <v>2120</v>
      </c>
      <c r="K226" s="175">
        <v>0</v>
      </c>
      <c r="L226" s="161" t="s">
        <v>2120</v>
      </c>
      <c r="M226" s="153">
        <v>0</v>
      </c>
      <c r="N226" s="161">
        <v>1.25</v>
      </c>
      <c r="O226" s="161">
        <v>1.25</v>
      </c>
      <c r="P226" s="118" t="s">
        <v>1515</v>
      </c>
      <c r="Q226" s="143"/>
    </row>
    <row r="227" ht="15.75">
      <c r="A227" s="161" t="s">
        <v>528</v>
      </c>
      <c r="B227" s="161" t="s">
        <v>1360</v>
      </c>
      <c r="C227" s="162" t="s">
        <v>1361</v>
      </c>
      <c r="D227" s="161" t="s">
        <v>547</v>
      </c>
      <c r="E227" s="163" t="s">
        <v>1506</v>
      </c>
      <c r="F227" s="164" t="s">
        <v>1508</v>
      </c>
      <c r="G227" s="165">
        <v>1</v>
      </c>
      <c r="H227" s="165">
        <v>351</v>
      </c>
      <c r="I227" s="193">
        <v>351</v>
      </c>
      <c r="J227" s="161" t="s">
        <v>2120</v>
      </c>
      <c r="K227" s="175">
        <v>0</v>
      </c>
      <c r="L227" s="161" t="s">
        <v>2120</v>
      </c>
      <c r="M227" s="153">
        <v>0</v>
      </c>
      <c r="N227" s="161">
        <v>1</v>
      </c>
      <c r="O227" s="161">
        <v>1</v>
      </c>
      <c r="P227" s="118" t="s">
        <v>1516</v>
      </c>
      <c r="Q227" s="143"/>
    </row>
    <row r="228" ht="15.75">
      <c r="A228" s="161" t="s">
        <v>528</v>
      </c>
      <c r="B228" s="161" t="s">
        <v>1510</v>
      </c>
      <c r="C228" s="162" t="s">
        <v>1469</v>
      </c>
      <c r="D228" s="161" t="s">
        <v>1470</v>
      </c>
      <c r="E228" s="163" t="s">
        <v>1506</v>
      </c>
      <c r="F228" s="164" t="s">
        <v>1508</v>
      </c>
      <c r="G228" s="165">
        <v>1</v>
      </c>
      <c r="H228" s="165">
        <v>649</v>
      </c>
      <c r="I228" s="193">
        <v>649</v>
      </c>
      <c r="J228" s="161" t="s">
        <v>2120</v>
      </c>
      <c r="K228" s="175">
        <v>0</v>
      </c>
      <c r="L228" s="161" t="s">
        <v>2120</v>
      </c>
      <c r="M228" s="153">
        <v>0</v>
      </c>
      <c r="N228" s="161">
        <v>1.5</v>
      </c>
      <c r="O228" s="161">
        <v>1.5</v>
      </c>
      <c r="P228" s="118" t="s">
        <v>566</v>
      </c>
      <c r="Q228" s="143"/>
    </row>
    <row r="229" ht="15.75">
      <c r="A229" s="161" t="s">
        <v>528</v>
      </c>
      <c r="B229" s="161" t="s">
        <v>1436</v>
      </c>
      <c r="C229" s="162" t="s">
        <v>1437</v>
      </c>
      <c r="D229" s="161" t="s">
        <v>547</v>
      </c>
      <c r="E229" s="163" t="s">
        <v>1506</v>
      </c>
      <c r="F229" s="164" t="s">
        <v>1508</v>
      </c>
      <c r="G229" s="165">
        <v>1</v>
      </c>
      <c r="H229" s="165">
        <v>735</v>
      </c>
      <c r="I229" s="193">
        <v>735</v>
      </c>
      <c r="J229" s="161" t="s">
        <v>2120</v>
      </c>
      <c r="K229" s="175">
        <v>0</v>
      </c>
      <c r="L229" s="161" t="s">
        <v>2120</v>
      </c>
      <c r="M229" s="153">
        <v>0</v>
      </c>
      <c r="N229" s="161">
        <v>1</v>
      </c>
      <c r="O229" s="161">
        <v>1</v>
      </c>
      <c r="P229" s="118" t="s">
        <v>613</v>
      </c>
      <c r="Q229" s="143"/>
    </row>
    <row r="230" ht="15.75">
      <c r="A230" s="161" t="s">
        <v>528</v>
      </c>
      <c r="B230" s="161" t="s">
        <v>1280</v>
      </c>
      <c r="C230" s="162" t="s">
        <v>1281</v>
      </c>
      <c r="D230" s="161" t="s">
        <v>555</v>
      </c>
      <c r="E230" s="163" t="s">
        <v>1506</v>
      </c>
      <c r="F230" s="164" t="s">
        <v>1508</v>
      </c>
      <c r="G230" s="165">
        <v>2</v>
      </c>
      <c r="H230" s="165">
        <v>882</v>
      </c>
      <c r="I230" s="193">
        <v>882</v>
      </c>
      <c r="J230" s="161" t="s">
        <v>2120</v>
      </c>
      <c r="K230" s="175">
        <v>0</v>
      </c>
      <c r="L230" s="161" t="s">
        <v>2120</v>
      </c>
      <c r="M230" s="153">
        <v>0</v>
      </c>
      <c r="N230" s="161">
        <v>1.25</v>
      </c>
      <c r="O230" s="161">
        <v>1.25</v>
      </c>
      <c r="P230" s="118" t="s">
        <v>1514</v>
      </c>
      <c r="Q230" s="143"/>
    </row>
    <row r="231" ht="15.75">
      <c r="A231" s="161" t="s">
        <v>528</v>
      </c>
      <c r="B231" s="161" t="s">
        <v>1280</v>
      </c>
      <c r="C231" s="162" t="s">
        <v>1281</v>
      </c>
      <c r="D231" s="161" t="s">
        <v>555</v>
      </c>
      <c r="E231" s="163" t="s">
        <v>1506</v>
      </c>
      <c r="F231" s="164" t="s">
        <v>1508</v>
      </c>
      <c r="G231" s="165">
        <v>3</v>
      </c>
      <c r="H231" s="165">
        <v>850</v>
      </c>
      <c r="I231" s="193">
        <v>850</v>
      </c>
      <c r="J231" s="161" t="s">
        <v>2120</v>
      </c>
      <c r="K231" s="175">
        <v>0</v>
      </c>
      <c r="L231" s="161" t="s">
        <v>2120</v>
      </c>
      <c r="M231" s="153">
        <v>0</v>
      </c>
      <c r="N231" s="161">
        <v>1.5</v>
      </c>
      <c r="O231" s="161">
        <v>1.5</v>
      </c>
      <c r="P231" s="118" t="s">
        <v>1513</v>
      </c>
      <c r="Q231" s="143"/>
    </row>
    <row r="232" ht="15.75">
      <c r="A232" s="161" t="s">
        <v>528</v>
      </c>
      <c r="B232" s="161" t="s">
        <v>901</v>
      </c>
      <c r="C232" s="162" t="s">
        <v>902</v>
      </c>
      <c r="D232" s="161" t="s">
        <v>605</v>
      </c>
      <c r="E232" s="163" t="s">
        <v>1508</v>
      </c>
      <c r="F232" s="164" t="s">
        <v>1518</v>
      </c>
      <c r="G232" s="165">
        <v>1</v>
      </c>
      <c r="H232" s="165">
        <v>308</v>
      </c>
      <c r="I232" s="193">
        <v>308</v>
      </c>
      <c r="J232" s="161" t="s">
        <v>2120</v>
      </c>
      <c r="K232" s="175">
        <v>0</v>
      </c>
      <c r="L232" s="161" t="s">
        <v>2120</v>
      </c>
      <c r="M232" s="153">
        <v>0</v>
      </c>
      <c r="N232" s="161">
        <v>0.75</v>
      </c>
      <c r="O232" s="161">
        <v>0.75</v>
      </c>
      <c r="P232" s="118" t="s">
        <v>1522</v>
      </c>
      <c r="Q232" s="143"/>
    </row>
    <row r="233" ht="15.75">
      <c r="A233" s="161" t="s">
        <v>528</v>
      </c>
      <c r="B233" s="161" t="s">
        <v>651</v>
      </c>
      <c r="C233" s="162" t="s">
        <v>1524</v>
      </c>
      <c r="D233" s="161" t="s">
        <v>547</v>
      </c>
      <c r="E233" s="163" t="s">
        <v>1508</v>
      </c>
      <c r="F233" s="164" t="s">
        <v>1518</v>
      </c>
      <c r="G233" s="165">
        <v>1</v>
      </c>
      <c r="H233" s="165">
        <v>648</v>
      </c>
      <c r="I233" s="193">
        <v>648</v>
      </c>
      <c r="J233" s="161" t="s">
        <v>2120</v>
      </c>
      <c r="K233" s="175">
        <v>0</v>
      </c>
      <c r="L233" s="161" t="s">
        <v>2120</v>
      </c>
      <c r="M233" s="153">
        <v>0</v>
      </c>
      <c r="N233" s="161">
        <v>1.5</v>
      </c>
      <c r="O233" s="161">
        <v>1.5</v>
      </c>
      <c r="P233" s="118" t="s">
        <v>552</v>
      </c>
      <c r="Q233" s="143"/>
    </row>
    <row r="234" ht="15.75">
      <c r="A234" s="161" t="s">
        <v>528</v>
      </c>
      <c r="B234" s="161" t="s">
        <v>1378</v>
      </c>
      <c r="C234" s="162" t="s">
        <v>1379</v>
      </c>
      <c r="D234" s="161" t="s">
        <v>547</v>
      </c>
      <c r="E234" s="163" t="s">
        <v>1508</v>
      </c>
      <c r="F234" s="164" t="s">
        <v>1518</v>
      </c>
      <c r="G234" s="165">
        <v>1</v>
      </c>
      <c r="H234" s="165">
        <v>400</v>
      </c>
      <c r="I234" s="193">
        <v>400</v>
      </c>
      <c r="J234" s="161" t="s">
        <v>2120</v>
      </c>
      <c r="K234" s="175">
        <v>0</v>
      </c>
      <c r="L234" s="161" t="s">
        <v>2120</v>
      </c>
      <c r="M234" s="153">
        <v>0</v>
      </c>
      <c r="N234" s="161">
        <v>1.25</v>
      </c>
      <c r="O234" s="161">
        <v>1.25</v>
      </c>
      <c r="P234" s="118" t="s">
        <v>1447</v>
      </c>
      <c r="Q234" s="143"/>
    </row>
    <row r="235" ht="15.75">
      <c r="A235" s="161" t="s">
        <v>528</v>
      </c>
      <c r="B235" s="161" t="s">
        <v>1265</v>
      </c>
      <c r="C235" s="162" t="s">
        <v>1103</v>
      </c>
      <c r="D235" s="161" t="s">
        <v>605</v>
      </c>
      <c r="E235" s="163" t="s">
        <v>1508</v>
      </c>
      <c r="F235" s="164" t="s">
        <v>1520</v>
      </c>
      <c r="G235" s="165">
        <v>1</v>
      </c>
      <c r="H235" s="165">
        <v>909</v>
      </c>
      <c r="I235" s="193">
        <v>0</v>
      </c>
      <c r="J235" s="161" t="s">
        <v>2120</v>
      </c>
      <c r="K235" s="175">
        <v>0</v>
      </c>
      <c r="L235" s="161" t="s">
        <v>2120</v>
      </c>
      <c r="M235" s="153">
        <v>0</v>
      </c>
      <c r="N235" s="161">
        <v>1.75</v>
      </c>
      <c r="O235" s="161">
        <v>1.75</v>
      </c>
      <c r="P235" s="118" t="s">
        <v>1521</v>
      </c>
      <c r="Q235" s="143"/>
    </row>
    <row r="236" ht="15.75">
      <c r="A236" s="161" t="s">
        <v>528</v>
      </c>
      <c r="B236" s="161" t="s">
        <v>1056</v>
      </c>
      <c r="C236" s="162" t="s">
        <v>812</v>
      </c>
      <c r="D236" s="161" t="s">
        <v>547</v>
      </c>
      <c r="E236" s="163" t="s">
        <v>1508</v>
      </c>
      <c r="F236" s="164" t="s">
        <v>1518</v>
      </c>
      <c r="G236" s="165">
        <v>1</v>
      </c>
      <c r="H236" s="165">
        <v>902</v>
      </c>
      <c r="I236" s="193">
        <v>0</v>
      </c>
      <c r="J236" s="161" t="s">
        <v>2120</v>
      </c>
      <c r="K236" s="175">
        <v>0</v>
      </c>
      <c r="L236" s="161" t="s">
        <v>2120</v>
      </c>
      <c r="M236" s="153">
        <v>0</v>
      </c>
      <c r="N236" s="161">
        <v>1.5</v>
      </c>
      <c r="O236" s="161">
        <v>1.5</v>
      </c>
      <c r="P236" s="118" t="s">
        <v>1523</v>
      </c>
      <c r="Q236" s="143"/>
    </row>
    <row r="237" ht="15.75">
      <c r="A237" s="161" t="s">
        <v>528</v>
      </c>
      <c r="B237" s="161" t="s">
        <v>1203</v>
      </c>
      <c r="C237" s="162" t="s">
        <v>1204</v>
      </c>
      <c r="D237" s="161" t="s">
        <v>1205</v>
      </c>
      <c r="E237" s="163" t="s">
        <v>1508</v>
      </c>
      <c r="F237" s="164" t="s">
        <v>1508</v>
      </c>
      <c r="G237" s="165">
        <v>1</v>
      </c>
      <c r="H237" s="165">
        <v>601</v>
      </c>
      <c r="I237" s="193">
        <v>601</v>
      </c>
      <c r="J237" s="161" t="s">
        <v>2120</v>
      </c>
      <c r="K237" s="175">
        <v>0</v>
      </c>
      <c r="L237" s="161" t="s">
        <v>2120</v>
      </c>
      <c r="M237" s="153">
        <v>0</v>
      </c>
      <c r="N237" s="161">
        <v>2</v>
      </c>
      <c r="O237" s="161">
        <v>2</v>
      </c>
      <c r="P237" s="118" t="s">
        <v>1525</v>
      </c>
      <c r="Q237" s="143"/>
    </row>
    <row r="238" ht="15.75">
      <c r="A238" s="161" t="s">
        <v>528</v>
      </c>
      <c r="B238" s="161" t="s">
        <v>1510</v>
      </c>
      <c r="C238" s="162" t="s">
        <v>1517</v>
      </c>
      <c r="D238" s="161" t="s">
        <v>1470</v>
      </c>
      <c r="E238" s="163" t="s">
        <v>1508</v>
      </c>
      <c r="F238" s="164" t="s">
        <v>1518</v>
      </c>
      <c r="G238" s="165">
        <v>1</v>
      </c>
      <c r="H238" s="165">
        <v>647</v>
      </c>
      <c r="I238" s="193">
        <v>647</v>
      </c>
      <c r="J238" s="161" t="s">
        <v>2120</v>
      </c>
      <c r="K238" s="175">
        <v>0</v>
      </c>
      <c r="L238" s="161" t="s">
        <v>2120</v>
      </c>
      <c r="M238" s="153">
        <v>0</v>
      </c>
      <c r="N238" s="161">
        <v>1</v>
      </c>
      <c r="O238" s="161">
        <v>1</v>
      </c>
      <c r="P238" s="118" t="s">
        <v>1519</v>
      </c>
      <c r="Q238" s="143"/>
    </row>
    <row r="239" ht="15.75">
      <c r="A239" s="161" t="s">
        <v>528</v>
      </c>
      <c r="B239" s="161" t="s">
        <v>901</v>
      </c>
      <c r="C239" s="162" t="s">
        <v>902</v>
      </c>
      <c r="D239" s="161" t="s">
        <v>605</v>
      </c>
      <c r="E239" s="163" t="s">
        <v>1508</v>
      </c>
      <c r="F239" s="164" t="s">
        <v>1518</v>
      </c>
      <c r="G239" s="165">
        <v>2</v>
      </c>
      <c r="H239" s="165">
        <v>798</v>
      </c>
      <c r="I239" s="193">
        <v>798</v>
      </c>
      <c r="J239" s="161" t="s">
        <v>2120</v>
      </c>
      <c r="K239" s="175">
        <v>0</v>
      </c>
      <c r="L239" s="161" t="s">
        <v>2120</v>
      </c>
      <c r="M239" s="153">
        <v>0</v>
      </c>
      <c r="N239" s="161">
        <v>1.5</v>
      </c>
      <c r="O239" s="161">
        <v>1.5</v>
      </c>
      <c r="P239" s="118" t="s">
        <v>679</v>
      </c>
      <c r="Q239" s="143"/>
    </row>
    <row r="240" ht="15.75">
      <c r="A240" s="161" t="s">
        <v>528</v>
      </c>
      <c r="B240" s="161" t="s">
        <v>1246</v>
      </c>
      <c r="C240" s="162" t="s">
        <v>1247</v>
      </c>
      <c r="D240" s="161" t="s">
        <v>547</v>
      </c>
      <c r="E240" s="163" t="s">
        <v>1508</v>
      </c>
      <c r="F240" s="164" t="s">
        <v>1518</v>
      </c>
      <c r="G240" s="165">
        <v>1</v>
      </c>
      <c r="H240" s="165">
        <v>1002</v>
      </c>
      <c r="I240" s="193">
        <v>1002</v>
      </c>
      <c r="J240" s="161" t="s">
        <v>2120</v>
      </c>
      <c r="K240" s="175">
        <v>0</v>
      </c>
      <c r="L240" s="161" t="s">
        <v>564</v>
      </c>
      <c r="M240" s="153">
        <v>1002</v>
      </c>
      <c r="N240" s="161">
        <v>1.75</v>
      </c>
      <c r="O240" s="161">
        <v>1.75</v>
      </c>
      <c r="P240" s="118" t="s">
        <v>1526</v>
      </c>
      <c r="Q240" s="143"/>
    </row>
    <row r="241" ht="15.75">
      <c r="A241" s="161" t="s">
        <v>528</v>
      </c>
      <c r="B241" s="161" t="s">
        <v>901</v>
      </c>
      <c r="C241" s="162" t="s">
        <v>902</v>
      </c>
      <c r="D241" s="161" t="s">
        <v>605</v>
      </c>
      <c r="E241" s="163" t="s">
        <v>1518</v>
      </c>
      <c r="F241" s="164" t="s">
        <v>536</v>
      </c>
      <c r="G241" s="165">
        <v>1</v>
      </c>
      <c r="H241" s="165">
        <v>266</v>
      </c>
      <c r="I241" s="193">
        <v>266</v>
      </c>
      <c r="J241" s="161" t="s">
        <v>2120</v>
      </c>
      <c r="K241" s="175">
        <v>0</v>
      </c>
      <c r="L241" s="161" t="s">
        <v>2120</v>
      </c>
      <c r="M241" s="153">
        <v>0</v>
      </c>
      <c r="N241" s="161">
        <v>0.5</v>
      </c>
      <c r="O241" s="161">
        <v>0.5</v>
      </c>
      <c r="P241" s="118" t="s">
        <v>1530</v>
      </c>
      <c r="Q241" s="143"/>
    </row>
    <row r="242" ht="15.75">
      <c r="A242" s="161" t="s">
        <v>528</v>
      </c>
      <c r="B242" s="161" t="s">
        <v>1364</v>
      </c>
      <c r="C242" s="162" t="s">
        <v>1365</v>
      </c>
      <c r="D242" s="161" t="s">
        <v>555</v>
      </c>
      <c r="E242" s="163" t="s">
        <v>1518</v>
      </c>
      <c r="F242" s="164" t="s">
        <v>536</v>
      </c>
      <c r="G242" s="165">
        <v>1</v>
      </c>
      <c r="H242" s="165">
        <v>308</v>
      </c>
      <c r="I242" s="193">
        <v>308</v>
      </c>
      <c r="J242" s="161" t="s">
        <v>2120</v>
      </c>
      <c r="K242" s="175">
        <v>0</v>
      </c>
      <c r="L242" s="161" t="s">
        <v>2120</v>
      </c>
      <c r="M242" s="153">
        <v>0</v>
      </c>
      <c r="N242" s="161">
        <v>1</v>
      </c>
      <c r="O242" s="161">
        <v>1</v>
      </c>
      <c r="P242" s="118" t="s">
        <v>1528</v>
      </c>
      <c r="Q242" s="143"/>
    </row>
    <row r="243" ht="15.75">
      <c r="A243" s="161" t="s">
        <v>528</v>
      </c>
      <c r="B243" s="161" t="s">
        <v>1237</v>
      </c>
      <c r="C243" s="162" t="s">
        <v>1238</v>
      </c>
      <c r="D243" s="161" t="s">
        <v>587</v>
      </c>
      <c r="E243" s="163" t="s">
        <v>1518</v>
      </c>
      <c r="F243" s="164" t="s">
        <v>536</v>
      </c>
      <c r="G243" s="165">
        <v>1</v>
      </c>
      <c r="H243" s="165">
        <v>470</v>
      </c>
      <c r="I243" s="193">
        <v>470</v>
      </c>
      <c r="J243" s="161" t="s">
        <v>2120</v>
      </c>
      <c r="K243" s="175">
        <v>0</v>
      </c>
      <c r="L243" s="161" t="s">
        <v>2120</v>
      </c>
      <c r="M243" s="153">
        <v>0</v>
      </c>
      <c r="N243" s="161">
        <v>1</v>
      </c>
      <c r="O243" s="161">
        <v>1</v>
      </c>
      <c r="P243" s="118" t="s">
        <v>1533</v>
      </c>
      <c r="Q243" s="143"/>
    </row>
    <row r="244" ht="15.75">
      <c r="A244" s="161" t="s">
        <v>528</v>
      </c>
      <c r="B244" s="161" t="s">
        <v>1246</v>
      </c>
      <c r="C244" s="162" t="s">
        <v>1247</v>
      </c>
      <c r="D244" s="161" t="s">
        <v>547</v>
      </c>
      <c r="E244" s="163" t="s">
        <v>1518</v>
      </c>
      <c r="F244" s="164" t="s">
        <v>1518</v>
      </c>
      <c r="G244" s="165">
        <v>0</v>
      </c>
      <c r="H244" s="165">
        <v>0</v>
      </c>
      <c r="I244" s="193">
        <v>0</v>
      </c>
      <c r="J244" s="161" t="s">
        <v>2120</v>
      </c>
      <c r="K244" s="175">
        <v>0</v>
      </c>
      <c r="L244" s="161" t="s">
        <v>564</v>
      </c>
      <c r="M244" s="153">
        <v>0</v>
      </c>
      <c r="N244" s="161">
        <v>0</v>
      </c>
      <c r="O244" s="161">
        <v>0.25</v>
      </c>
      <c r="P244" s="118" t="s">
        <v>1532</v>
      </c>
      <c r="Q244" s="143"/>
    </row>
    <row r="245" ht="15.75">
      <c r="A245" s="161" t="s">
        <v>528</v>
      </c>
      <c r="B245" s="161" t="s">
        <v>1364</v>
      </c>
      <c r="C245" s="162" t="s">
        <v>1365</v>
      </c>
      <c r="D245" s="161" t="s">
        <v>555</v>
      </c>
      <c r="E245" s="163" t="s">
        <v>1518</v>
      </c>
      <c r="F245" s="164" t="s">
        <v>536</v>
      </c>
      <c r="G245" s="165">
        <v>1</v>
      </c>
      <c r="H245" s="165">
        <v>776</v>
      </c>
      <c r="I245" s="193">
        <v>776</v>
      </c>
      <c r="J245" s="161" t="s">
        <v>2120</v>
      </c>
      <c r="K245" s="175">
        <v>0</v>
      </c>
      <c r="L245" s="161" t="s">
        <v>2120</v>
      </c>
      <c r="M245" s="153">
        <v>0</v>
      </c>
      <c r="N245" s="161">
        <v>1</v>
      </c>
      <c r="O245" s="161">
        <v>1</v>
      </c>
      <c r="P245" s="118" t="s">
        <v>648</v>
      </c>
      <c r="Q245" s="143"/>
    </row>
    <row r="246" ht="15.75">
      <c r="A246" s="161" t="s">
        <v>528</v>
      </c>
      <c r="B246" s="161" t="s">
        <v>1331</v>
      </c>
      <c r="C246" s="162" t="s">
        <v>1332</v>
      </c>
      <c r="D246" s="161" t="s">
        <v>1205</v>
      </c>
      <c r="E246" s="163" t="s">
        <v>1518</v>
      </c>
      <c r="F246" s="164" t="s">
        <v>536</v>
      </c>
      <c r="G246" s="165">
        <v>1</v>
      </c>
      <c r="H246" s="165">
        <v>642</v>
      </c>
      <c r="I246" s="193">
        <v>642</v>
      </c>
      <c r="J246" s="161" t="s">
        <v>2120</v>
      </c>
      <c r="K246" s="175">
        <v>0</v>
      </c>
      <c r="L246" s="161" t="s">
        <v>2120</v>
      </c>
      <c r="M246" s="153">
        <v>0</v>
      </c>
      <c r="N246" s="161">
        <v>0.5</v>
      </c>
      <c r="O246" s="161">
        <v>0.5</v>
      </c>
      <c r="P246" s="118" t="s">
        <v>1529</v>
      </c>
      <c r="Q246" s="143"/>
    </row>
    <row r="247" ht="15.75">
      <c r="A247" s="161" t="s">
        <v>528</v>
      </c>
      <c r="B247" s="161" t="s">
        <v>901</v>
      </c>
      <c r="C247" s="162" t="s">
        <v>902</v>
      </c>
      <c r="D247" s="161" t="s">
        <v>605</v>
      </c>
      <c r="E247" s="163" t="s">
        <v>1518</v>
      </c>
      <c r="F247" s="164" t="s">
        <v>536</v>
      </c>
      <c r="G247" s="165">
        <v>1</v>
      </c>
      <c r="H247" s="165">
        <v>245</v>
      </c>
      <c r="I247" s="193">
        <v>245</v>
      </c>
      <c r="J247" s="161" t="s">
        <v>2120</v>
      </c>
      <c r="K247" s="175">
        <v>0</v>
      </c>
      <c r="L247" s="161" t="s">
        <v>2120</v>
      </c>
      <c r="M247" s="153">
        <v>0</v>
      </c>
      <c r="N247" s="161">
        <v>0.5</v>
      </c>
      <c r="O247" s="161">
        <v>0.5</v>
      </c>
      <c r="P247" s="118" t="s">
        <v>1531</v>
      </c>
      <c r="Q247" s="143"/>
    </row>
    <row r="248" ht="15.75">
      <c r="A248" s="161" t="s">
        <v>528</v>
      </c>
      <c r="B248" s="161" t="s">
        <v>1364</v>
      </c>
      <c r="C248" s="162" t="s">
        <v>1365</v>
      </c>
      <c r="D248" s="161" t="s">
        <v>555</v>
      </c>
      <c r="E248" s="163" t="s">
        <v>1518</v>
      </c>
      <c r="F248" s="164" t="s">
        <v>536</v>
      </c>
      <c r="G248" s="165">
        <v>1</v>
      </c>
      <c r="H248" s="165">
        <v>668</v>
      </c>
      <c r="I248" s="193">
        <v>668</v>
      </c>
      <c r="J248" s="161" t="s">
        <v>2120</v>
      </c>
      <c r="K248" s="175">
        <v>0</v>
      </c>
      <c r="L248" s="161" t="s">
        <v>2120</v>
      </c>
      <c r="M248" s="153">
        <v>0</v>
      </c>
      <c r="N248" s="161">
        <v>1.25</v>
      </c>
      <c r="O248" s="161">
        <v>1.25</v>
      </c>
      <c r="P248" s="118" t="s">
        <v>1527</v>
      </c>
      <c r="Q248" s="143"/>
    </row>
    <row r="249" ht="15.75">
      <c r="A249" s="150" t="s">
        <v>528</v>
      </c>
      <c r="B249" s="150" t="s">
        <v>529</v>
      </c>
      <c r="C249" s="105" t="s">
        <v>530</v>
      </c>
      <c r="D249" s="150" t="s">
        <v>531</v>
      </c>
      <c r="E249" s="151" t="s">
        <v>532</v>
      </c>
      <c r="F249" s="151" t="s">
        <v>533</v>
      </c>
      <c r="G249" s="289">
        <v>1</v>
      </c>
      <c r="H249" s="150">
        <v>541</v>
      </c>
      <c r="I249" s="146">
        <v>541</v>
      </c>
      <c r="J249" s="150" t="s">
        <v>2120</v>
      </c>
      <c r="K249" s="152">
        <v>0</v>
      </c>
      <c r="L249" s="150" t="s">
        <v>534</v>
      </c>
      <c r="M249" s="153">
        <v>0</v>
      </c>
      <c r="N249" s="150">
        <v>2</v>
      </c>
      <c r="O249" s="150">
        <v>2</v>
      </c>
      <c r="P249" s="154" t="s">
        <v>535</v>
      </c>
      <c r="Q249" s="143"/>
    </row>
    <row r="250" ht="15.75">
      <c r="A250" s="150" t="s">
        <v>528</v>
      </c>
      <c r="B250" s="150" t="s">
        <v>542</v>
      </c>
      <c r="C250" s="105" t="s">
        <v>543</v>
      </c>
      <c r="D250" s="150" t="s">
        <v>544</v>
      </c>
      <c r="E250" s="151" t="s">
        <v>532</v>
      </c>
      <c r="F250" s="151" t="s">
        <v>533</v>
      </c>
      <c r="G250" s="289">
        <v>1</v>
      </c>
      <c r="H250" s="150">
        <v>718</v>
      </c>
      <c r="I250" s="146">
        <v>718</v>
      </c>
      <c r="J250" s="150" t="s">
        <v>2120</v>
      </c>
      <c r="K250" s="152">
        <v>0</v>
      </c>
      <c r="L250" s="150" t="s">
        <v>534</v>
      </c>
      <c r="M250" s="153">
        <v>0</v>
      </c>
      <c r="N250" s="150">
        <v>1.5</v>
      </c>
      <c r="O250" s="150">
        <v>1.5</v>
      </c>
      <c r="P250" s="154" t="s">
        <v>535</v>
      </c>
      <c r="Q250" s="143"/>
    </row>
    <row r="251" ht="15.75">
      <c r="A251" s="195" t="s">
        <v>528</v>
      </c>
      <c r="B251" s="195" t="s">
        <v>545</v>
      </c>
      <c r="C251" s="137" t="s">
        <v>546</v>
      </c>
      <c r="D251" s="195" t="s">
        <v>547</v>
      </c>
      <c r="E251" s="331" t="s">
        <v>532</v>
      </c>
      <c r="F251" s="331" t="s">
        <v>533</v>
      </c>
      <c r="G251" s="334">
        <v>1</v>
      </c>
      <c r="H251" s="195">
        <v>617</v>
      </c>
      <c r="I251" s="174">
        <v>617</v>
      </c>
      <c r="J251" s="195" t="s">
        <v>2120</v>
      </c>
      <c r="K251" s="152">
        <v>0</v>
      </c>
      <c r="L251" s="195" t="s">
        <v>534</v>
      </c>
      <c r="M251" s="153">
        <v>0</v>
      </c>
      <c r="N251" s="195">
        <v>1.5</v>
      </c>
      <c r="O251" s="195">
        <v>1.5</v>
      </c>
      <c r="P251" s="329" t="s">
        <v>548</v>
      </c>
      <c r="Q251" s="143"/>
    </row>
    <row r="252" ht="15.75">
      <c r="A252" s="161" t="s">
        <v>528</v>
      </c>
      <c r="B252" s="161" t="s">
        <v>1128</v>
      </c>
      <c r="C252" s="162" t="s">
        <v>1129</v>
      </c>
      <c r="D252" s="161" t="s">
        <v>605</v>
      </c>
      <c r="E252" s="163" t="s">
        <v>536</v>
      </c>
      <c r="F252" s="164" t="s">
        <v>536</v>
      </c>
      <c r="G252" s="165">
        <v>1</v>
      </c>
      <c r="H252" s="165">
        <v>273</v>
      </c>
      <c r="I252" s="193">
        <v>273</v>
      </c>
      <c r="J252" s="161" t="s">
        <v>2120</v>
      </c>
      <c r="K252" s="175">
        <v>0</v>
      </c>
      <c r="L252" s="161" t="s">
        <v>2120</v>
      </c>
      <c r="M252" s="153">
        <v>0</v>
      </c>
      <c r="N252" s="161">
        <v>0.5</v>
      </c>
      <c r="O252" s="161">
        <v>0.5</v>
      </c>
      <c r="P252" s="118" t="s">
        <v>1534</v>
      </c>
      <c r="Q252" s="143"/>
    </row>
    <row r="253" ht="15.75">
      <c r="A253" s="161" t="s">
        <v>528</v>
      </c>
      <c r="B253" s="161" t="s">
        <v>1535</v>
      </c>
      <c r="C253" s="162" t="s">
        <v>1536</v>
      </c>
      <c r="D253" s="161" t="s">
        <v>1537</v>
      </c>
      <c r="E253" s="163" t="s">
        <v>536</v>
      </c>
      <c r="F253" s="164" t="s">
        <v>537</v>
      </c>
      <c r="G253" s="165">
        <v>1</v>
      </c>
      <c r="H253" s="165">
        <v>794</v>
      </c>
      <c r="I253" s="193">
        <v>794</v>
      </c>
      <c r="J253" s="161" t="s">
        <v>1191</v>
      </c>
      <c r="K253" s="175">
        <v>794</v>
      </c>
      <c r="L253" s="161" t="s">
        <v>2120</v>
      </c>
      <c r="M253" s="153">
        <v>0</v>
      </c>
      <c r="N253" s="161">
        <v>1.75</v>
      </c>
      <c r="O253" s="161">
        <v>1.75</v>
      </c>
      <c r="P253" s="118" t="s">
        <v>1539</v>
      </c>
      <c r="Q253" s="143"/>
    </row>
    <row r="254" ht="15.75">
      <c r="A254" s="161" t="s">
        <v>528</v>
      </c>
      <c r="B254" s="161" t="s">
        <v>1535</v>
      </c>
      <c r="C254" s="162" t="s">
        <v>1536</v>
      </c>
      <c r="D254" s="161" t="s">
        <v>1537</v>
      </c>
      <c r="E254" s="163" t="s">
        <v>536</v>
      </c>
      <c r="F254" s="164" t="s">
        <v>536</v>
      </c>
      <c r="G254" s="165">
        <v>1</v>
      </c>
      <c r="H254" s="165">
        <v>576</v>
      </c>
      <c r="I254" s="193">
        <v>576</v>
      </c>
      <c r="J254" s="161" t="s">
        <v>2120</v>
      </c>
      <c r="K254" s="175">
        <v>0</v>
      </c>
      <c r="L254" s="161" t="s">
        <v>2120</v>
      </c>
      <c r="M254" s="153">
        <v>0</v>
      </c>
      <c r="N254" s="161">
        <v>1.25</v>
      </c>
      <c r="O254" s="161">
        <v>1.25</v>
      </c>
      <c r="P254" s="118" t="s">
        <v>1538</v>
      </c>
      <c r="Q254" s="143"/>
    </row>
    <row r="255" ht="15.75">
      <c r="A255" s="161" t="s">
        <v>528</v>
      </c>
      <c r="B255" s="161" t="s">
        <v>1535</v>
      </c>
      <c r="C255" s="162" t="s">
        <v>1536</v>
      </c>
      <c r="D255" s="161" t="s">
        <v>1537</v>
      </c>
      <c r="E255" s="163" t="s">
        <v>536</v>
      </c>
      <c r="F255" s="164" t="s">
        <v>536</v>
      </c>
      <c r="G255" s="165">
        <v>1</v>
      </c>
      <c r="H255" s="165">
        <v>661</v>
      </c>
      <c r="I255" s="193">
        <v>661</v>
      </c>
      <c r="J255" s="161" t="s">
        <v>2120</v>
      </c>
      <c r="K255" s="175">
        <v>0</v>
      </c>
      <c r="L255" s="161" t="s">
        <v>2120</v>
      </c>
      <c r="M255" s="153">
        <v>0</v>
      </c>
      <c r="N255" s="161">
        <v>1.75</v>
      </c>
      <c r="O255" s="161">
        <v>1.75</v>
      </c>
      <c r="P255" s="118" t="s">
        <v>552</v>
      </c>
      <c r="Q255" s="143"/>
    </row>
    <row r="256" ht="15.75">
      <c r="A256" s="161" t="s">
        <v>528</v>
      </c>
      <c r="B256" s="161" t="s">
        <v>1343</v>
      </c>
      <c r="C256" s="162" t="s">
        <v>1344</v>
      </c>
      <c r="D256" s="161" t="s">
        <v>531</v>
      </c>
      <c r="E256" s="163" t="s">
        <v>536</v>
      </c>
      <c r="F256" s="164" t="s">
        <v>1543</v>
      </c>
      <c r="G256" s="165">
        <v>1</v>
      </c>
      <c r="H256" s="165">
        <v>706</v>
      </c>
      <c r="I256" s="193">
        <v>706</v>
      </c>
      <c r="J256" s="161" t="s">
        <v>1191</v>
      </c>
      <c r="K256" s="175">
        <v>706</v>
      </c>
      <c r="L256" s="161" t="s">
        <v>2120</v>
      </c>
      <c r="M256" s="153">
        <v>0</v>
      </c>
      <c r="N256" s="161">
        <v>1.25</v>
      </c>
      <c r="O256" s="161">
        <v>1.25</v>
      </c>
      <c r="P256" s="118" t="s">
        <v>566</v>
      </c>
      <c r="Q256" s="143"/>
    </row>
    <row r="257" ht="15.75">
      <c r="A257" s="161" t="s">
        <v>528</v>
      </c>
      <c r="B257" s="161" t="s">
        <v>1436</v>
      </c>
      <c r="C257" s="162" t="s">
        <v>1437</v>
      </c>
      <c r="D257" s="161" t="s">
        <v>547</v>
      </c>
      <c r="E257" s="163" t="s">
        <v>536</v>
      </c>
      <c r="F257" s="164" t="s">
        <v>536</v>
      </c>
      <c r="G257" s="165">
        <v>1</v>
      </c>
      <c r="H257" s="165">
        <v>626</v>
      </c>
      <c r="I257" s="193">
        <v>626</v>
      </c>
      <c r="J257" s="161" t="s">
        <v>2120</v>
      </c>
      <c r="K257" s="175">
        <v>0</v>
      </c>
      <c r="L257" s="161" t="s">
        <v>2120</v>
      </c>
      <c r="M257" s="153">
        <v>0</v>
      </c>
      <c r="N257" s="161">
        <v>0.5</v>
      </c>
      <c r="O257" s="161">
        <v>0.5</v>
      </c>
      <c r="P257" s="118" t="s">
        <v>648</v>
      </c>
      <c r="Q257" s="143"/>
    </row>
    <row r="258" ht="15.75">
      <c r="A258" s="168" t="s">
        <v>528</v>
      </c>
      <c r="B258" s="168" t="s">
        <v>901</v>
      </c>
      <c r="C258" s="169" t="s">
        <v>902</v>
      </c>
      <c r="D258" s="168" t="s">
        <v>605</v>
      </c>
      <c r="E258" s="170" t="s">
        <v>536</v>
      </c>
      <c r="F258" s="171" t="s">
        <v>536</v>
      </c>
      <c r="G258" s="173">
        <v>1</v>
      </c>
      <c r="H258" s="173">
        <v>398</v>
      </c>
      <c r="I258" s="193">
        <v>398</v>
      </c>
      <c r="J258" s="168" t="s">
        <v>2120</v>
      </c>
      <c r="K258" s="175">
        <v>0</v>
      </c>
      <c r="L258" s="168" t="s">
        <v>2120</v>
      </c>
      <c r="M258" s="153">
        <v>0</v>
      </c>
      <c r="N258" s="168">
        <v>0.25</v>
      </c>
      <c r="O258" s="168">
        <v>0.25</v>
      </c>
      <c r="P258" s="128" t="s">
        <v>1540</v>
      </c>
      <c r="Q258" s="143"/>
    </row>
    <row r="259" ht="15.75">
      <c r="A259" s="161" t="s">
        <v>528</v>
      </c>
      <c r="B259" s="161" t="s">
        <v>1541</v>
      </c>
      <c r="C259" s="162" t="s">
        <v>1469</v>
      </c>
      <c r="D259" s="161" t="s">
        <v>1470</v>
      </c>
      <c r="E259" s="163" t="s">
        <v>536</v>
      </c>
      <c r="F259" s="164" t="s">
        <v>536</v>
      </c>
      <c r="G259" s="165">
        <v>1</v>
      </c>
      <c r="H259" s="165">
        <v>647</v>
      </c>
      <c r="I259" s="193">
        <v>647</v>
      </c>
      <c r="J259" s="161" t="s">
        <v>2120</v>
      </c>
      <c r="K259" s="175">
        <v>0</v>
      </c>
      <c r="L259" s="161" t="s">
        <v>2120</v>
      </c>
      <c r="M259" s="153">
        <v>0</v>
      </c>
      <c r="N259" s="161">
        <v>0.25</v>
      </c>
      <c r="O259" s="161">
        <v>0.25</v>
      </c>
      <c r="P259" s="118" t="s">
        <v>1542</v>
      </c>
      <c r="Q259" s="143"/>
    </row>
    <row r="260" ht="15.75">
      <c r="A260" s="150" t="s">
        <v>528</v>
      </c>
      <c r="B260" s="150" t="s">
        <v>529</v>
      </c>
      <c r="C260" s="105" t="s">
        <v>530</v>
      </c>
      <c r="D260" s="150" t="s">
        <v>531</v>
      </c>
      <c r="E260" s="151" t="s">
        <v>536</v>
      </c>
      <c r="F260" s="151" t="s">
        <v>537</v>
      </c>
      <c r="G260" s="289">
        <v>1</v>
      </c>
      <c r="H260" s="150">
        <v>631</v>
      </c>
      <c r="I260" s="146">
        <v>631</v>
      </c>
      <c r="J260" s="150" t="s">
        <v>2120</v>
      </c>
      <c r="K260" s="152">
        <v>0</v>
      </c>
      <c r="L260" s="150" t="s">
        <v>534</v>
      </c>
      <c r="M260" s="153">
        <v>0</v>
      </c>
      <c r="N260" s="150">
        <v>1</v>
      </c>
      <c r="O260" s="150">
        <v>1</v>
      </c>
      <c r="P260" s="154" t="s">
        <v>538</v>
      </c>
      <c r="Q260" s="143"/>
    </row>
    <row r="261" ht="15.75">
      <c r="A261" s="161" t="s">
        <v>528</v>
      </c>
      <c r="B261" s="161" t="s">
        <v>1306</v>
      </c>
      <c r="C261" s="162" t="s">
        <v>1307</v>
      </c>
      <c r="D261" s="161" t="s">
        <v>547</v>
      </c>
      <c r="E261" s="163" t="s">
        <v>536</v>
      </c>
      <c r="F261" s="164" t="s">
        <v>1543</v>
      </c>
      <c r="G261" s="165">
        <v>1</v>
      </c>
      <c r="H261" s="165">
        <v>410</v>
      </c>
      <c r="I261" s="193">
        <v>410</v>
      </c>
      <c r="J261" s="161" t="s">
        <v>1191</v>
      </c>
      <c r="K261" s="175">
        <v>410</v>
      </c>
      <c r="L261" s="161" t="s">
        <v>2120</v>
      </c>
      <c r="M261" s="153">
        <v>0</v>
      </c>
      <c r="N261" s="161">
        <v>1</v>
      </c>
      <c r="O261" s="161">
        <v>1</v>
      </c>
      <c r="P261" s="118" t="s">
        <v>1545</v>
      </c>
      <c r="Q261" s="143"/>
    </row>
    <row r="262" ht="15.75">
      <c r="A262" s="161" t="s">
        <v>528</v>
      </c>
      <c r="B262" s="161" t="s">
        <v>1280</v>
      </c>
      <c r="C262" s="162" t="s">
        <v>1281</v>
      </c>
      <c r="D262" s="161" t="s">
        <v>555</v>
      </c>
      <c r="E262" s="163" t="s">
        <v>536</v>
      </c>
      <c r="F262" s="164" t="s">
        <v>1543</v>
      </c>
      <c r="G262" s="165">
        <v>1</v>
      </c>
      <c r="H262" s="165">
        <v>858</v>
      </c>
      <c r="I262" s="193">
        <v>858</v>
      </c>
      <c r="J262" s="161" t="s">
        <v>1191</v>
      </c>
      <c r="K262" s="175">
        <v>858</v>
      </c>
      <c r="L262" s="161" t="s">
        <v>2120</v>
      </c>
      <c r="M262" s="153">
        <v>0</v>
      </c>
      <c r="N262" s="161">
        <v>1</v>
      </c>
      <c r="O262" s="161">
        <v>1</v>
      </c>
      <c r="P262" s="118" t="s">
        <v>1544</v>
      </c>
      <c r="Q262" s="143"/>
    </row>
    <row r="263" ht="15.75">
      <c r="A263" s="161" t="s">
        <v>528</v>
      </c>
      <c r="B263" s="161" t="s">
        <v>1364</v>
      </c>
      <c r="C263" s="162" t="s">
        <v>1365</v>
      </c>
      <c r="D263" s="161" t="s">
        <v>555</v>
      </c>
      <c r="E263" s="163" t="s">
        <v>537</v>
      </c>
      <c r="F263" s="164" t="s">
        <v>1543</v>
      </c>
      <c r="G263" s="165">
        <v>1</v>
      </c>
      <c r="H263" s="165">
        <v>255</v>
      </c>
      <c r="I263" s="193">
        <v>255</v>
      </c>
      <c r="J263" s="161" t="s">
        <v>1191</v>
      </c>
      <c r="K263" s="175">
        <v>255</v>
      </c>
      <c r="L263" s="161" t="s">
        <v>2120</v>
      </c>
      <c r="M263" s="153">
        <v>0</v>
      </c>
      <c r="N263" s="161">
        <v>0.5</v>
      </c>
      <c r="O263" s="161">
        <v>0.5</v>
      </c>
      <c r="P263" s="118" t="s">
        <v>1546</v>
      </c>
      <c r="Q263" s="143"/>
    </row>
    <row r="264" ht="15.75">
      <c r="A264" s="161" t="s">
        <v>528</v>
      </c>
      <c r="B264" s="161" t="s">
        <v>651</v>
      </c>
      <c r="C264" s="162" t="s">
        <v>1552</v>
      </c>
      <c r="D264" s="161" t="s">
        <v>1470</v>
      </c>
      <c r="E264" s="163" t="s">
        <v>537</v>
      </c>
      <c r="F264" s="164" t="s">
        <v>1547</v>
      </c>
      <c r="G264" s="165">
        <v>1</v>
      </c>
      <c r="H264" s="165">
        <v>650</v>
      </c>
      <c r="I264" s="193">
        <v>650</v>
      </c>
      <c r="J264" s="161" t="s">
        <v>2120</v>
      </c>
      <c r="K264" s="175">
        <v>0</v>
      </c>
      <c r="L264" s="161" t="s">
        <v>2120</v>
      </c>
      <c r="M264" s="153">
        <v>0</v>
      </c>
      <c r="N264" s="161">
        <v>1.5</v>
      </c>
      <c r="O264" s="161">
        <v>1.5</v>
      </c>
      <c r="P264" s="118" t="s">
        <v>1313</v>
      </c>
      <c r="Q264" s="143"/>
    </row>
    <row r="265" ht="15.75">
      <c r="A265" s="161" t="s">
        <v>528</v>
      </c>
      <c r="B265" s="161" t="s">
        <v>1436</v>
      </c>
      <c r="C265" s="162" t="s">
        <v>1437</v>
      </c>
      <c r="D265" s="161" t="s">
        <v>547</v>
      </c>
      <c r="E265" s="163" t="s">
        <v>537</v>
      </c>
      <c r="F265" s="164" t="s">
        <v>1547</v>
      </c>
      <c r="G265" s="165">
        <v>1</v>
      </c>
      <c r="H265" s="165">
        <v>91</v>
      </c>
      <c r="I265" s="193">
        <v>91</v>
      </c>
      <c r="J265" s="161" t="s">
        <v>2120</v>
      </c>
      <c r="K265" s="175">
        <v>0</v>
      </c>
      <c r="L265" s="161" t="s">
        <v>2120</v>
      </c>
      <c r="M265" s="153">
        <v>0</v>
      </c>
      <c r="N265" s="161">
        <v>0.25</v>
      </c>
      <c r="O265" s="161">
        <v>0.25</v>
      </c>
      <c r="P265" s="118" t="s">
        <v>1549</v>
      </c>
      <c r="Q265" s="143"/>
    </row>
    <row r="266" ht="15.75">
      <c r="A266" s="161" t="s">
        <v>528</v>
      </c>
      <c r="B266" s="161" t="s">
        <v>1227</v>
      </c>
      <c r="C266" s="162" t="s">
        <v>1099</v>
      </c>
      <c r="D266" s="161" t="s">
        <v>605</v>
      </c>
      <c r="E266" s="163" t="s">
        <v>537</v>
      </c>
      <c r="F266" s="388" t="s">
        <v>1547</v>
      </c>
      <c r="G266" s="165">
        <v>0</v>
      </c>
      <c r="H266" s="165">
        <v>0</v>
      </c>
      <c r="I266" s="193">
        <v>0</v>
      </c>
      <c r="J266" s="161" t="s">
        <v>2120</v>
      </c>
      <c r="K266" s="175">
        <v>0</v>
      </c>
      <c r="L266" s="161" t="s">
        <v>2120</v>
      </c>
      <c r="M266" s="153">
        <v>0</v>
      </c>
      <c r="N266" s="161">
        <v>0</v>
      </c>
      <c r="O266" s="161">
        <v>0</v>
      </c>
      <c r="P266" s="118" t="s">
        <v>1550</v>
      </c>
      <c r="Q266" s="143"/>
    </row>
    <row r="267" ht="15.75">
      <c r="A267" s="161" t="s">
        <v>528</v>
      </c>
      <c r="B267" s="161" t="s">
        <v>1227</v>
      </c>
      <c r="C267" s="162" t="s">
        <v>1099</v>
      </c>
      <c r="D267" s="161" t="s">
        <v>605</v>
      </c>
      <c r="E267" s="163" t="s">
        <v>537</v>
      </c>
      <c r="F267" s="164" t="s">
        <v>1547</v>
      </c>
      <c r="G267" s="165">
        <v>1</v>
      </c>
      <c r="H267" s="165">
        <v>567</v>
      </c>
      <c r="I267" s="193">
        <v>567</v>
      </c>
      <c r="J267" s="161" t="s">
        <v>2120</v>
      </c>
      <c r="K267" s="175">
        <v>0</v>
      </c>
      <c r="L267" s="161" t="s">
        <v>2120</v>
      </c>
      <c r="M267" s="153">
        <v>0</v>
      </c>
      <c r="N267" s="161">
        <v>1.25</v>
      </c>
      <c r="O267" s="161">
        <v>1.25</v>
      </c>
      <c r="P267" s="118" t="s">
        <v>1551</v>
      </c>
      <c r="Q267" s="143"/>
    </row>
    <row r="268" ht="15.75">
      <c r="A268" s="161" t="s">
        <v>528</v>
      </c>
      <c r="B268" s="161" t="s">
        <v>1436</v>
      </c>
      <c r="C268" s="162" t="s">
        <v>1437</v>
      </c>
      <c r="D268" s="161" t="s">
        <v>547</v>
      </c>
      <c r="E268" s="163" t="s">
        <v>537</v>
      </c>
      <c r="F268" s="164" t="s">
        <v>1547</v>
      </c>
      <c r="G268" s="165">
        <v>2</v>
      </c>
      <c r="H268" s="165">
        <v>614</v>
      </c>
      <c r="I268" s="193">
        <v>614</v>
      </c>
      <c r="J268" s="161" t="s">
        <v>2120</v>
      </c>
      <c r="K268" s="175">
        <v>0</v>
      </c>
      <c r="L268" s="161" t="s">
        <v>2120</v>
      </c>
      <c r="M268" s="153">
        <v>0</v>
      </c>
      <c r="N268" s="161">
        <v>1.25</v>
      </c>
      <c r="O268" s="161">
        <v>1.25</v>
      </c>
      <c r="P268" s="118" t="s">
        <v>739</v>
      </c>
      <c r="Q268" s="143"/>
    </row>
    <row r="269" ht="15.75">
      <c r="A269" s="161" t="s">
        <v>528</v>
      </c>
      <c r="B269" s="161" t="s">
        <v>1280</v>
      </c>
      <c r="C269" s="162" t="s">
        <v>1281</v>
      </c>
      <c r="D269" s="161" t="s">
        <v>555</v>
      </c>
      <c r="E269" s="163" t="s">
        <v>537</v>
      </c>
      <c r="F269" s="164" t="s">
        <v>1547</v>
      </c>
      <c r="G269" s="165">
        <v>2</v>
      </c>
      <c r="H269" s="165">
        <v>659</v>
      </c>
      <c r="I269" s="193">
        <v>659</v>
      </c>
      <c r="J269" s="161" t="s">
        <v>2120</v>
      </c>
      <c r="K269" s="175">
        <v>0</v>
      </c>
      <c r="L269" s="161" t="s">
        <v>2120</v>
      </c>
      <c r="M269" s="153">
        <v>0</v>
      </c>
      <c r="N269" s="161">
        <v>0.75</v>
      </c>
      <c r="O269" s="161">
        <v>0.75</v>
      </c>
      <c r="P269" s="118" t="s">
        <v>1548</v>
      </c>
      <c r="Q269" s="143"/>
    </row>
    <row r="270" ht="15.75">
      <c r="A270" s="161" t="s">
        <v>528</v>
      </c>
      <c r="B270" s="161" t="s">
        <v>1128</v>
      </c>
      <c r="C270" s="162" t="s">
        <v>1129</v>
      </c>
      <c r="D270" s="161" t="s">
        <v>605</v>
      </c>
      <c r="E270" s="163" t="s">
        <v>1543</v>
      </c>
      <c r="F270" s="164" t="s">
        <v>1547</v>
      </c>
      <c r="G270" s="165">
        <v>1</v>
      </c>
      <c r="H270" s="165">
        <v>259</v>
      </c>
      <c r="I270" s="193">
        <v>259</v>
      </c>
      <c r="J270" s="161" t="s">
        <v>2120</v>
      </c>
      <c r="K270" s="175">
        <v>0</v>
      </c>
      <c r="L270" s="161" t="s">
        <v>2120</v>
      </c>
      <c r="M270" s="153">
        <v>0</v>
      </c>
      <c r="N270" s="161">
        <v>0.5</v>
      </c>
      <c r="O270" s="161">
        <v>0.5</v>
      </c>
      <c r="P270" s="118" t="s">
        <v>1556</v>
      </c>
      <c r="Q270" s="143"/>
    </row>
    <row r="271" ht="15.75">
      <c r="A271" s="161" t="s">
        <v>528</v>
      </c>
      <c r="B271" s="161" t="s">
        <v>1128</v>
      </c>
      <c r="C271" s="162" t="s">
        <v>1129</v>
      </c>
      <c r="D271" s="161" t="s">
        <v>605</v>
      </c>
      <c r="E271" s="163" t="s">
        <v>1543</v>
      </c>
      <c r="F271" s="164" t="s">
        <v>1547</v>
      </c>
      <c r="G271" s="165">
        <v>1</v>
      </c>
      <c r="H271" s="165">
        <v>270</v>
      </c>
      <c r="I271" s="193">
        <v>270</v>
      </c>
      <c r="J271" s="161" t="s">
        <v>2120</v>
      </c>
      <c r="K271" s="175">
        <v>0</v>
      </c>
      <c r="L271" s="161" t="s">
        <v>2120</v>
      </c>
      <c r="M271" s="153">
        <v>0</v>
      </c>
      <c r="N271" s="161">
        <v>0.25</v>
      </c>
      <c r="O271" s="161">
        <v>0.25</v>
      </c>
      <c r="P271" s="118" t="s">
        <v>1555</v>
      </c>
      <c r="Q271" s="143"/>
    </row>
    <row r="272" ht="15.75">
      <c r="A272" s="161" t="s">
        <v>528</v>
      </c>
      <c r="B272" s="161" t="s">
        <v>651</v>
      </c>
      <c r="C272" s="162" t="s">
        <v>1554</v>
      </c>
      <c r="D272" s="161" t="s">
        <v>1205</v>
      </c>
      <c r="E272" s="163" t="s">
        <v>1543</v>
      </c>
      <c r="F272" s="164" t="s">
        <v>1547</v>
      </c>
      <c r="G272" s="165">
        <v>1</v>
      </c>
      <c r="H272" s="165">
        <v>642</v>
      </c>
      <c r="I272" s="193">
        <v>642</v>
      </c>
      <c r="J272" s="161" t="s">
        <v>2120</v>
      </c>
      <c r="K272" s="175">
        <v>0</v>
      </c>
      <c r="L272" s="161" t="s">
        <v>2120</v>
      </c>
      <c r="M272" s="153">
        <v>0</v>
      </c>
      <c r="N272" s="161">
        <v>1.5</v>
      </c>
      <c r="O272" s="161">
        <v>1.5</v>
      </c>
      <c r="P272" s="118" t="s">
        <v>1313</v>
      </c>
      <c r="Q272" s="143"/>
    </row>
    <row r="273" ht="15.75">
      <c r="A273" s="161" t="s">
        <v>528</v>
      </c>
      <c r="B273" s="161" t="s">
        <v>1280</v>
      </c>
      <c r="C273" s="162" t="s">
        <v>1281</v>
      </c>
      <c r="D273" s="161" t="s">
        <v>555</v>
      </c>
      <c r="E273" s="163" t="s">
        <v>1543</v>
      </c>
      <c r="F273" s="164" t="s">
        <v>1547</v>
      </c>
      <c r="G273" s="165">
        <v>1</v>
      </c>
      <c r="H273" s="165">
        <v>669</v>
      </c>
      <c r="I273" s="193">
        <v>669</v>
      </c>
      <c r="J273" s="161" t="s">
        <v>2120</v>
      </c>
      <c r="K273" s="175">
        <v>0</v>
      </c>
      <c r="L273" s="161" t="s">
        <v>2120</v>
      </c>
      <c r="M273" s="153">
        <v>0</v>
      </c>
      <c r="N273" s="161">
        <v>0.75</v>
      </c>
      <c r="O273" s="161">
        <v>0.75</v>
      </c>
      <c r="P273" s="118" t="s">
        <v>1427</v>
      </c>
      <c r="Q273" s="143"/>
    </row>
    <row r="274" ht="15.75">
      <c r="A274" s="161" t="s">
        <v>528</v>
      </c>
      <c r="B274" s="161" t="s">
        <v>1535</v>
      </c>
      <c r="C274" s="162" t="s">
        <v>1536</v>
      </c>
      <c r="D274" s="161" t="s">
        <v>1537</v>
      </c>
      <c r="E274" s="163" t="s">
        <v>1543</v>
      </c>
      <c r="F274" s="164" t="s">
        <v>1547</v>
      </c>
      <c r="G274" s="165">
        <v>1</v>
      </c>
      <c r="H274" s="165">
        <v>669</v>
      </c>
      <c r="I274" s="193">
        <v>669</v>
      </c>
      <c r="J274" s="161" t="s">
        <v>2120</v>
      </c>
      <c r="K274" s="175">
        <v>0</v>
      </c>
      <c r="L274" s="161" t="s">
        <v>2120</v>
      </c>
      <c r="M274" s="153">
        <v>0</v>
      </c>
      <c r="N274" s="161">
        <v>1.5</v>
      </c>
      <c r="O274" s="161">
        <v>1.5</v>
      </c>
      <c r="P274" s="118" t="s">
        <v>1553</v>
      </c>
      <c r="Q274" s="143"/>
    </row>
    <row r="275" ht="15.75">
      <c r="A275" s="150" t="s">
        <v>528</v>
      </c>
      <c r="B275" s="150" t="s">
        <v>549</v>
      </c>
      <c r="C275" s="105" t="s">
        <v>550</v>
      </c>
      <c r="D275" s="150" t="s">
        <v>547</v>
      </c>
      <c r="E275" s="151" t="s">
        <v>551</v>
      </c>
      <c r="F275" s="151" t="s">
        <v>551</v>
      </c>
      <c r="G275" s="289">
        <v>1</v>
      </c>
      <c r="H275" s="150">
        <v>751</v>
      </c>
      <c r="I275" s="174">
        <v>751</v>
      </c>
      <c r="J275" s="150" t="s">
        <v>2120</v>
      </c>
      <c r="K275" s="152">
        <v>0</v>
      </c>
      <c r="L275" s="150" t="s">
        <v>534</v>
      </c>
      <c r="M275" s="153">
        <v>0</v>
      </c>
      <c r="N275" s="150">
        <v>2</v>
      </c>
      <c r="O275" s="150">
        <v>2</v>
      </c>
      <c r="P275" s="154" t="s">
        <v>552</v>
      </c>
      <c r="Q275" s="143"/>
    </row>
    <row r="276" ht="15.75">
      <c r="A276" s="161" t="s">
        <v>528</v>
      </c>
      <c r="B276" s="161" t="s">
        <v>1510</v>
      </c>
      <c r="C276" s="162" t="s">
        <v>1469</v>
      </c>
      <c r="D276" s="161" t="s">
        <v>1470</v>
      </c>
      <c r="E276" s="163" t="s">
        <v>1547</v>
      </c>
      <c r="F276" s="164" t="s">
        <v>1557</v>
      </c>
      <c r="G276" s="165">
        <v>1</v>
      </c>
      <c r="H276" s="165">
        <v>623</v>
      </c>
      <c r="I276" s="193">
        <v>623</v>
      </c>
      <c r="J276" s="161" t="s">
        <v>2120</v>
      </c>
      <c r="K276" s="175">
        <v>0</v>
      </c>
      <c r="L276" s="161" t="s">
        <v>2120</v>
      </c>
      <c r="M276" s="153">
        <v>0</v>
      </c>
      <c r="N276" s="161">
        <v>1.5</v>
      </c>
      <c r="O276" s="161">
        <v>1.5</v>
      </c>
      <c r="P276" s="118" t="s">
        <v>1561</v>
      </c>
      <c r="Q276" s="143"/>
    </row>
    <row r="277" ht="15.75">
      <c r="A277" s="161" t="s">
        <v>528</v>
      </c>
      <c r="B277" s="161" t="s">
        <v>1360</v>
      </c>
      <c r="C277" s="162" t="s">
        <v>1361</v>
      </c>
      <c r="D277" s="161" t="s">
        <v>547</v>
      </c>
      <c r="E277" s="163" t="s">
        <v>1547</v>
      </c>
      <c r="F277" s="164" t="s">
        <v>1557</v>
      </c>
      <c r="G277" s="165">
        <v>1</v>
      </c>
      <c r="H277" s="165">
        <v>225</v>
      </c>
      <c r="I277" s="193">
        <v>225</v>
      </c>
      <c r="J277" s="161" t="s">
        <v>2120</v>
      </c>
      <c r="K277" s="175">
        <v>0</v>
      </c>
      <c r="L277" s="161" t="s">
        <v>2120</v>
      </c>
      <c r="M277" s="153">
        <v>0</v>
      </c>
      <c r="N277" s="161">
        <v>0.5</v>
      </c>
      <c r="O277" s="161">
        <v>0.5</v>
      </c>
      <c r="P277" s="118" t="s">
        <v>1558</v>
      </c>
      <c r="Q277" s="143"/>
    </row>
    <row r="278" ht="15.75">
      <c r="A278" s="161" t="s">
        <v>528</v>
      </c>
      <c r="B278" s="161" t="s">
        <v>1331</v>
      </c>
      <c r="C278" s="162" t="s">
        <v>1332</v>
      </c>
      <c r="D278" s="161" t="s">
        <v>1205</v>
      </c>
      <c r="E278" s="163" t="s">
        <v>1547</v>
      </c>
      <c r="F278" s="164" t="s">
        <v>1557</v>
      </c>
      <c r="G278" s="165">
        <v>1</v>
      </c>
      <c r="H278" s="165">
        <v>250</v>
      </c>
      <c r="I278" s="193">
        <v>250</v>
      </c>
      <c r="J278" s="161" t="s">
        <v>2120</v>
      </c>
      <c r="K278" s="175">
        <v>0</v>
      </c>
      <c r="L278" s="161" t="s">
        <v>2120</v>
      </c>
      <c r="M278" s="153">
        <v>0</v>
      </c>
      <c r="N278" s="161">
        <v>0.5</v>
      </c>
      <c r="O278" s="161">
        <v>0.5</v>
      </c>
      <c r="P278" s="118" t="s">
        <v>1562</v>
      </c>
      <c r="Q278" s="143"/>
    </row>
    <row r="279" ht="15.75">
      <c r="A279" s="161" t="s">
        <v>528</v>
      </c>
      <c r="B279" s="161" t="s">
        <v>1364</v>
      </c>
      <c r="C279" s="162" t="s">
        <v>1365</v>
      </c>
      <c r="D279" s="161" t="s">
        <v>555</v>
      </c>
      <c r="E279" s="163" t="s">
        <v>1547</v>
      </c>
      <c r="F279" s="164" t="s">
        <v>1557</v>
      </c>
      <c r="G279" s="165">
        <v>1</v>
      </c>
      <c r="H279" s="165">
        <v>645</v>
      </c>
      <c r="I279" s="193">
        <v>0</v>
      </c>
      <c r="J279" s="161" t="s">
        <v>2120</v>
      </c>
      <c r="K279" s="175">
        <v>0</v>
      </c>
      <c r="L279" s="161" t="s">
        <v>2120</v>
      </c>
      <c r="M279" s="153">
        <v>0</v>
      </c>
      <c r="N279" s="161">
        <v>1</v>
      </c>
      <c r="O279" s="161">
        <v>1</v>
      </c>
      <c r="P279" s="118" t="s">
        <v>699</v>
      </c>
      <c r="Q279" s="143"/>
    </row>
    <row r="280" ht="15.75">
      <c r="A280" s="161" t="s">
        <v>528</v>
      </c>
      <c r="B280" s="161" t="s">
        <v>1294</v>
      </c>
      <c r="C280" s="162" t="s">
        <v>1295</v>
      </c>
      <c r="D280" s="161" t="s">
        <v>531</v>
      </c>
      <c r="E280" s="163" t="s">
        <v>1547</v>
      </c>
      <c r="F280" s="164" t="s">
        <v>1557</v>
      </c>
      <c r="G280" s="165">
        <v>1</v>
      </c>
      <c r="H280" s="165">
        <v>515</v>
      </c>
      <c r="I280" s="193">
        <v>515</v>
      </c>
      <c r="J280" s="161" t="s">
        <v>2120</v>
      </c>
      <c r="K280" s="175">
        <v>0</v>
      </c>
      <c r="L280" s="161" t="s">
        <v>2120</v>
      </c>
      <c r="M280" s="153">
        <v>0</v>
      </c>
      <c r="N280" s="161">
        <v>1.25</v>
      </c>
      <c r="O280" s="161">
        <v>1.25</v>
      </c>
      <c r="P280" s="118" t="s">
        <v>691</v>
      </c>
      <c r="Q280" s="143"/>
    </row>
    <row r="281" ht="15.75">
      <c r="A281" s="161" t="s">
        <v>528</v>
      </c>
      <c r="B281" s="161" t="s">
        <v>1056</v>
      </c>
      <c r="C281" s="162" t="s">
        <v>812</v>
      </c>
      <c r="D281" s="161" t="s">
        <v>547</v>
      </c>
      <c r="E281" s="163" t="s">
        <v>1547</v>
      </c>
      <c r="F281" s="164" t="s">
        <v>1559</v>
      </c>
      <c r="G281" s="165">
        <v>1</v>
      </c>
      <c r="H281" s="165">
        <v>1008</v>
      </c>
      <c r="I281" s="193">
        <v>1008</v>
      </c>
      <c r="J281" s="161" t="s">
        <v>2120</v>
      </c>
      <c r="K281" s="175">
        <v>0</v>
      </c>
      <c r="L281" s="161" t="s">
        <v>2120</v>
      </c>
      <c r="M281" s="153">
        <v>0</v>
      </c>
      <c r="N281" s="161">
        <v>0.75</v>
      </c>
      <c r="O281" s="161">
        <v>0.75</v>
      </c>
      <c r="P281" s="118" t="s">
        <v>1560</v>
      </c>
      <c r="Q281" s="143"/>
    </row>
    <row r="282" ht="15.75">
      <c r="A282" s="161" t="s">
        <v>528</v>
      </c>
      <c r="B282" s="161" t="s">
        <v>1306</v>
      </c>
      <c r="C282" s="162" t="s">
        <v>1307</v>
      </c>
      <c r="D282" s="161" t="s">
        <v>547</v>
      </c>
      <c r="E282" s="163" t="s">
        <v>1547</v>
      </c>
      <c r="F282" s="164" t="s">
        <v>1557</v>
      </c>
      <c r="G282" s="165">
        <v>1</v>
      </c>
      <c r="H282" s="165">
        <v>292</v>
      </c>
      <c r="I282" s="193">
        <v>292</v>
      </c>
      <c r="J282" s="161" t="s">
        <v>2120</v>
      </c>
      <c r="K282" s="175">
        <v>0</v>
      </c>
      <c r="L282" s="161" t="s">
        <v>2120</v>
      </c>
      <c r="M282" s="153">
        <v>0</v>
      </c>
      <c r="N282" s="161">
        <v>0.25</v>
      </c>
      <c r="O282" s="161">
        <v>0.25</v>
      </c>
      <c r="P282" s="118" t="s">
        <v>1563</v>
      </c>
      <c r="Q282" s="143"/>
    </row>
    <row r="283" ht="15.75">
      <c r="A283" s="150" t="s">
        <v>528</v>
      </c>
      <c r="B283" s="150" t="s">
        <v>529</v>
      </c>
      <c r="C283" s="105" t="s">
        <v>530</v>
      </c>
      <c r="D283" s="150" t="s">
        <v>531</v>
      </c>
      <c r="E283" s="151" t="s">
        <v>539</v>
      </c>
      <c r="F283" s="151" t="s">
        <v>539</v>
      </c>
      <c r="G283" s="289">
        <v>1</v>
      </c>
      <c r="H283" s="150">
        <v>642</v>
      </c>
      <c r="I283" s="146">
        <v>642</v>
      </c>
      <c r="J283" s="150" t="s">
        <v>2120</v>
      </c>
      <c r="K283" s="152">
        <v>0</v>
      </c>
      <c r="L283" s="150" t="s">
        <v>534</v>
      </c>
      <c r="M283" s="153">
        <v>0</v>
      </c>
      <c r="N283" s="150">
        <v>2</v>
      </c>
      <c r="O283" s="150">
        <v>2</v>
      </c>
      <c r="P283" s="154" t="s">
        <v>540</v>
      </c>
      <c r="Q283" s="143"/>
    </row>
    <row r="284" ht="15.75">
      <c r="A284" s="150" t="s">
        <v>528</v>
      </c>
      <c r="B284" s="150" t="s">
        <v>553</v>
      </c>
      <c r="C284" s="118" t="s">
        <v>554</v>
      </c>
      <c r="D284" s="150" t="s">
        <v>555</v>
      </c>
      <c r="E284" s="151" t="s">
        <v>539</v>
      </c>
      <c r="F284" s="151" t="s">
        <v>556</v>
      </c>
      <c r="G284" s="289">
        <v>1</v>
      </c>
      <c r="H284" s="150">
        <v>752</v>
      </c>
      <c r="I284" s="174">
        <v>752</v>
      </c>
      <c r="J284" s="150" t="s">
        <v>2120</v>
      </c>
      <c r="K284" s="152">
        <v>0</v>
      </c>
      <c r="L284" s="150" t="s">
        <v>534</v>
      </c>
      <c r="M284" s="153">
        <v>0</v>
      </c>
      <c r="N284" s="150">
        <v>2.5</v>
      </c>
      <c r="O284" s="150">
        <v>2.5</v>
      </c>
      <c r="P284" s="154" t="s">
        <v>552</v>
      </c>
      <c r="Q284" s="143"/>
    </row>
    <row r="285" ht="15.75">
      <c r="A285" s="150" t="s">
        <v>528</v>
      </c>
      <c r="B285" s="150" t="s">
        <v>529</v>
      </c>
      <c r="C285" s="105" t="s">
        <v>530</v>
      </c>
      <c r="D285" s="150" t="s">
        <v>531</v>
      </c>
      <c r="E285" s="151" t="s">
        <v>539</v>
      </c>
      <c r="F285" s="151" t="s">
        <v>539</v>
      </c>
      <c r="G285" s="289">
        <v>1</v>
      </c>
      <c r="H285" s="150">
        <v>502</v>
      </c>
      <c r="I285" s="146">
        <v>502</v>
      </c>
      <c r="J285" s="150" t="s">
        <v>2120</v>
      </c>
      <c r="K285" s="152">
        <v>0</v>
      </c>
      <c r="L285" s="150" t="s">
        <v>534</v>
      </c>
      <c r="M285" s="153">
        <v>0</v>
      </c>
      <c r="N285" s="150">
        <v>2.5</v>
      </c>
      <c r="O285" s="150">
        <v>2.5</v>
      </c>
      <c r="P285" s="154" t="s">
        <v>541</v>
      </c>
      <c r="Q285" s="143"/>
    </row>
    <row r="286" ht="15.75">
      <c r="A286" s="161" t="s">
        <v>528</v>
      </c>
      <c r="B286" s="161" t="s">
        <v>1280</v>
      </c>
      <c r="C286" s="162" t="s">
        <v>1281</v>
      </c>
      <c r="D286" s="161" t="s">
        <v>555</v>
      </c>
      <c r="E286" s="163" t="s">
        <v>1557</v>
      </c>
      <c r="F286" s="164" t="s">
        <v>1564</v>
      </c>
      <c r="G286" s="165">
        <v>1</v>
      </c>
      <c r="H286" s="165">
        <v>644</v>
      </c>
      <c r="I286" s="193">
        <v>644</v>
      </c>
      <c r="J286" s="161" t="s">
        <v>2120</v>
      </c>
      <c r="K286" s="175">
        <v>0</v>
      </c>
      <c r="L286" s="161" t="s">
        <v>2120</v>
      </c>
      <c r="M286" s="153">
        <v>0</v>
      </c>
      <c r="N286" s="161">
        <v>0.25</v>
      </c>
      <c r="O286" s="161">
        <v>0.25</v>
      </c>
      <c r="P286" s="118" t="s">
        <v>1570</v>
      </c>
      <c r="Q286" s="143"/>
    </row>
    <row r="287" ht="15.75">
      <c r="A287" s="168" t="s">
        <v>528</v>
      </c>
      <c r="B287" s="168" t="s">
        <v>1343</v>
      </c>
      <c r="C287" s="169" t="s">
        <v>1344</v>
      </c>
      <c r="D287" s="168" t="s">
        <v>531</v>
      </c>
      <c r="E287" s="170" t="s">
        <v>1557</v>
      </c>
      <c r="F287" s="171" t="s">
        <v>1564</v>
      </c>
      <c r="G287" s="173">
        <v>1</v>
      </c>
      <c r="H287" s="173">
        <v>650</v>
      </c>
      <c r="I287" s="193">
        <v>650</v>
      </c>
      <c r="J287" s="168" t="s">
        <v>2120</v>
      </c>
      <c r="K287" s="175">
        <v>0</v>
      </c>
      <c r="L287" s="168" t="s">
        <v>2120</v>
      </c>
      <c r="M287" s="153">
        <v>0</v>
      </c>
      <c r="N287" s="168">
        <v>1</v>
      </c>
      <c r="O287" s="168">
        <v>1</v>
      </c>
      <c r="P287" s="128" t="s">
        <v>583</v>
      </c>
      <c r="Q287" s="143"/>
    </row>
    <row r="288" ht="15.75">
      <c r="A288" s="161" t="s">
        <v>528</v>
      </c>
      <c r="B288" s="161" t="s">
        <v>901</v>
      </c>
      <c r="C288" s="162" t="s">
        <v>902</v>
      </c>
      <c r="D288" s="161" t="s">
        <v>605</v>
      </c>
      <c r="E288" s="163" t="s">
        <v>1557</v>
      </c>
      <c r="F288" s="164" t="s">
        <v>1564</v>
      </c>
      <c r="G288" s="165">
        <v>1</v>
      </c>
      <c r="H288" s="165">
        <v>397</v>
      </c>
      <c r="I288" s="193">
        <v>0</v>
      </c>
      <c r="J288" s="161" t="s">
        <v>2120</v>
      </c>
      <c r="K288" s="175">
        <v>0</v>
      </c>
      <c r="L288" s="161" t="s">
        <v>2120</v>
      </c>
      <c r="M288" s="153">
        <v>0</v>
      </c>
      <c r="N288" s="161">
        <v>0.25</v>
      </c>
      <c r="O288" s="161">
        <v>0.25</v>
      </c>
      <c r="P288" s="118" t="s">
        <v>1567</v>
      </c>
      <c r="Q288" s="143"/>
    </row>
    <row r="289" ht="15.75">
      <c r="A289" s="161" t="s">
        <v>528</v>
      </c>
      <c r="B289" s="161" t="s">
        <v>1265</v>
      </c>
      <c r="C289" s="162" t="s">
        <v>1103</v>
      </c>
      <c r="D289" s="161" t="s">
        <v>605</v>
      </c>
      <c r="E289" s="163" t="s">
        <v>1557</v>
      </c>
      <c r="F289" s="164" t="s">
        <v>1564</v>
      </c>
      <c r="G289" s="165">
        <v>1</v>
      </c>
      <c r="H289" s="165">
        <v>249</v>
      </c>
      <c r="I289" s="193">
        <v>249</v>
      </c>
      <c r="J289" s="161" t="s">
        <v>2120</v>
      </c>
      <c r="K289" s="175">
        <v>0</v>
      </c>
      <c r="L289" s="161" t="s">
        <v>2120</v>
      </c>
      <c r="M289" s="153">
        <v>0</v>
      </c>
      <c r="N289" s="161">
        <v>0.5</v>
      </c>
      <c r="O289" s="161">
        <v>0.5</v>
      </c>
      <c r="P289" s="118" t="s">
        <v>1568</v>
      </c>
      <c r="Q289" s="143"/>
    </row>
    <row r="290" ht="15.75">
      <c r="A290" s="161" t="s">
        <v>528</v>
      </c>
      <c r="B290" s="161" t="s">
        <v>1280</v>
      </c>
      <c r="C290" s="162" t="s">
        <v>1281</v>
      </c>
      <c r="D290" s="161" t="s">
        <v>555</v>
      </c>
      <c r="E290" s="163" t="s">
        <v>1557</v>
      </c>
      <c r="F290" s="164" t="s">
        <v>1564</v>
      </c>
      <c r="G290" s="165">
        <v>2</v>
      </c>
      <c r="H290" s="165">
        <v>591</v>
      </c>
      <c r="I290" s="193">
        <v>591</v>
      </c>
      <c r="J290" s="161" t="s">
        <v>2120</v>
      </c>
      <c r="K290" s="175">
        <v>0</v>
      </c>
      <c r="L290" s="161" t="s">
        <v>2120</v>
      </c>
      <c r="M290" s="153">
        <v>0</v>
      </c>
      <c r="N290" s="161">
        <v>0.5</v>
      </c>
      <c r="O290" s="161">
        <v>0.5</v>
      </c>
      <c r="P290" s="118" t="s">
        <v>1569</v>
      </c>
      <c r="Q290" s="143"/>
    </row>
    <row r="291" ht="15.75">
      <c r="A291" s="161" t="s">
        <v>528</v>
      </c>
      <c r="B291" s="161" t="s">
        <v>1280</v>
      </c>
      <c r="C291" s="162" t="s">
        <v>1281</v>
      </c>
      <c r="D291" s="161" t="s">
        <v>555</v>
      </c>
      <c r="E291" s="163" t="s">
        <v>1557</v>
      </c>
      <c r="F291" s="164" t="s">
        <v>1564</v>
      </c>
      <c r="G291" s="165">
        <v>1</v>
      </c>
      <c r="H291" s="165">
        <v>882</v>
      </c>
      <c r="I291" s="193">
        <v>882</v>
      </c>
      <c r="J291" s="161" t="s">
        <v>2120</v>
      </c>
      <c r="K291" s="175">
        <v>0</v>
      </c>
      <c r="L291" s="161" t="s">
        <v>2120</v>
      </c>
      <c r="M291" s="153">
        <v>0</v>
      </c>
      <c r="N291" s="161">
        <v>1</v>
      </c>
      <c r="O291" s="161">
        <v>1</v>
      </c>
      <c r="P291" s="118" t="s">
        <v>1566</v>
      </c>
      <c r="Q291" s="143"/>
    </row>
    <row r="292" ht="15.75">
      <c r="A292" s="161" t="s">
        <v>528</v>
      </c>
      <c r="B292" s="161" t="s">
        <v>1364</v>
      </c>
      <c r="C292" s="162" t="s">
        <v>1365</v>
      </c>
      <c r="D292" s="161" t="s">
        <v>555</v>
      </c>
      <c r="E292" s="163" t="s">
        <v>1557</v>
      </c>
      <c r="F292" s="164" t="s">
        <v>1564</v>
      </c>
      <c r="G292" s="165">
        <v>1</v>
      </c>
      <c r="H292" s="165">
        <v>583</v>
      </c>
      <c r="I292" s="193">
        <v>583</v>
      </c>
      <c r="J292" s="161" t="s">
        <v>2120</v>
      </c>
      <c r="K292" s="175">
        <v>0</v>
      </c>
      <c r="L292" s="161" t="s">
        <v>2120</v>
      </c>
      <c r="M292" s="153">
        <v>0</v>
      </c>
      <c r="N292" s="161">
        <v>1</v>
      </c>
      <c r="O292" s="161">
        <v>1</v>
      </c>
      <c r="P292" s="118" t="s">
        <v>1565</v>
      </c>
      <c r="Q292" s="143"/>
    </row>
    <row r="293" ht="15.75">
      <c r="A293" s="150" t="s">
        <v>528</v>
      </c>
      <c r="B293" s="150" t="s">
        <v>557</v>
      </c>
      <c r="C293" s="154" t="s">
        <v>558</v>
      </c>
      <c r="D293" s="150" t="s">
        <v>547</v>
      </c>
      <c r="E293" s="151" t="s">
        <v>556</v>
      </c>
      <c r="F293" s="151" t="s">
        <v>556</v>
      </c>
      <c r="G293" s="289">
        <v>1</v>
      </c>
      <c r="H293" s="150">
        <v>649</v>
      </c>
      <c r="I293" s="174">
        <v>649</v>
      </c>
      <c r="J293" s="150" t="s">
        <v>2120</v>
      </c>
      <c r="K293" s="152">
        <v>0</v>
      </c>
      <c r="L293" s="150" t="s">
        <v>534</v>
      </c>
      <c r="M293" s="153">
        <v>0</v>
      </c>
      <c r="N293" s="150">
        <v>2</v>
      </c>
      <c r="O293" s="150">
        <v>2</v>
      </c>
      <c r="P293" s="154" t="s">
        <v>552</v>
      </c>
      <c r="Q293" s="143"/>
    </row>
    <row r="294" ht="15.75">
      <c r="A294" s="150" t="s">
        <v>528</v>
      </c>
      <c r="B294" s="150" t="s">
        <v>559</v>
      </c>
      <c r="C294" s="154" t="s">
        <v>560</v>
      </c>
      <c r="D294" s="150" t="s">
        <v>547</v>
      </c>
      <c r="E294" s="151" t="s">
        <v>556</v>
      </c>
      <c r="F294" s="151" t="s">
        <v>561</v>
      </c>
      <c r="G294" s="289">
        <v>1</v>
      </c>
      <c r="H294" s="150">
        <v>576</v>
      </c>
      <c r="I294" s="195">
        <v>576</v>
      </c>
      <c r="J294" s="150" t="s">
        <v>2120</v>
      </c>
      <c r="K294" s="152">
        <v>0</v>
      </c>
      <c r="L294" s="150" t="s">
        <v>534</v>
      </c>
      <c r="M294" s="153">
        <v>0</v>
      </c>
      <c r="N294" s="150">
        <v>2</v>
      </c>
      <c r="O294" s="150">
        <v>2</v>
      </c>
      <c r="P294" s="154" t="s">
        <v>552</v>
      </c>
      <c r="Q294" s="143"/>
    </row>
    <row r="295" ht="15.75">
      <c r="A295" s="161" t="s">
        <v>528</v>
      </c>
      <c r="B295" s="161" t="s">
        <v>1364</v>
      </c>
      <c r="C295" s="162" t="s">
        <v>1365</v>
      </c>
      <c r="D295" s="161" t="s">
        <v>555</v>
      </c>
      <c r="E295" s="163" t="s">
        <v>1564</v>
      </c>
      <c r="F295" s="164" t="s">
        <v>1574</v>
      </c>
      <c r="G295" s="165">
        <v>1</v>
      </c>
      <c r="H295" s="165">
        <v>645</v>
      </c>
      <c r="I295" s="193">
        <v>0</v>
      </c>
      <c r="J295" s="161" t="s">
        <v>2120</v>
      </c>
      <c r="K295" s="175">
        <v>0</v>
      </c>
      <c r="L295" s="161" t="s">
        <v>2120</v>
      </c>
      <c r="M295" s="153">
        <v>0</v>
      </c>
      <c r="N295" s="161">
        <v>0.75</v>
      </c>
      <c r="O295" s="161">
        <v>0.75</v>
      </c>
      <c r="P295" s="118" t="s">
        <v>699</v>
      </c>
      <c r="Q295" s="143"/>
    </row>
    <row r="296" ht="15.75">
      <c r="A296" s="161" t="s">
        <v>528</v>
      </c>
      <c r="B296" s="161" t="s">
        <v>1535</v>
      </c>
      <c r="C296" s="162" t="s">
        <v>1536</v>
      </c>
      <c r="D296" s="161" t="s">
        <v>1537</v>
      </c>
      <c r="E296" s="163" t="s">
        <v>1564</v>
      </c>
      <c r="F296" s="164" t="s">
        <v>1574</v>
      </c>
      <c r="G296" s="165">
        <v>1</v>
      </c>
      <c r="H296" s="165">
        <v>850</v>
      </c>
      <c r="I296" s="193">
        <v>850</v>
      </c>
      <c r="J296" s="161" t="s">
        <v>2120</v>
      </c>
      <c r="K296" s="175">
        <v>0</v>
      </c>
      <c r="L296" s="161" t="s">
        <v>2120</v>
      </c>
      <c r="M296" s="153">
        <v>0</v>
      </c>
      <c r="N296" s="161">
        <v>1.25</v>
      </c>
      <c r="O296" s="161">
        <v>1.25</v>
      </c>
      <c r="P296" s="118" t="s">
        <v>566</v>
      </c>
      <c r="Q296" s="143"/>
    </row>
    <row r="297" ht="15.75">
      <c r="A297" s="161" t="s">
        <v>528</v>
      </c>
      <c r="B297" s="161" t="s">
        <v>1436</v>
      </c>
      <c r="C297" s="162" t="s">
        <v>1437</v>
      </c>
      <c r="D297" s="161" t="s">
        <v>547</v>
      </c>
      <c r="E297" s="163" t="s">
        <v>1564</v>
      </c>
      <c r="F297" s="164" t="s">
        <v>1564</v>
      </c>
      <c r="G297" s="165">
        <v>1</v>
      </c>
      <c r="H297" s="165">
        <v>91</v>
      </c>
      <c r="I297" s="193">
        <v>91</v>
      </c>
      <c r="J297" s="161" t="s">
        <v>2120</v>
      </c>
      <c r="K297" s="175">
        <v>0</v>
      </c>
      <c r="L297" s="161" t="s">
        <v>2120</v>
      </c>
      <c r="M297" s="153">
        <v>0</v>
      </c>
      <c r="N297" s="161">
        <v>0.25</v>
      </c>
      <c r="O297" s="161">
        <v>0.25</v>
      </c>
      <c r="P297" s="118" t="s">
        <v>1573</v>
      </c>
      <c r="Q297" s="143"/>
    </row>
    <row r="298" ht="15.75">
      <c r="A298" s="161" t="s">
        <v>528</v>
      </c>
      <c r="B298" s="161" t="s">
        <v>1203</v>
      </c>
      <c r="C298" s="162" t="s">
        <v>1204</v>
      </c>
      <c r="D298" s="161" t="s">
        <v>1205</v>
      </c>
      <c r="E298" s="163" t="s">
        <v>1564</v>
      </c>
      <c r="F298" s="164" t="s">
        <v>1564</v>
      </c>
      <c r="G298" s="165">
        <v>1</v>
      </c>
      <c r="H298" s="165">
        <v>711</v>
      </c>
      <c r="I298" s="193">
        <v>0</v>
      </c>
      <c r="J298" s="161" t="s">
        <v>2120</v>
      </c>
      <c r="K298" s="175">
        <v>0</v>
      </c>
      <c r="L298" s="161" t="s">
        <v>2120</v>
      </c>
      <c r="M298" s="153">
        <v>0</v>
      </c>
      <c r="N298" s="161">
        <v>0.25</v>
      </c>
      <c r="O298" s="161">
        <v>0.25</v>
      </c>
      <c r="P298" s="118" t="s">
        <v>1571</v>
      </c>
      <c r="Q298" s="143"/>
    </row>
    <row r="299" ht="15.75">
      <c r="A299" s="161" t="s">
        <v>528</v>
      </c>
      <c r="B299" s="161" t="s">
        <v>1331</v>
      </c>
      <c r="C299" s="162" t="s">
        <v>1332</v>
      </c>
      <c r="D299" s="161" t="s">
        <v>1205</v>
      </c>
      <c r="E299" s="163" t="s">
        <v>1564</v>
      </c>
      <c r="F299" s="164" t="s">
        <v>1574</v>
      </c>
      <c r="G299" s="165">
        <v>2</v>
      </c>
      <c r="H299" s="165">
        <v>955</v>
      </c>
      <c r="I299" s="193">
        <v>955</v>
      </c>
      <c r="J299" s="161" t="s">
        <v>2120</v>
      </c>
      <c r="K299" s="175">
        <v>0</v>
      </c>
      <c r="L299" s="161" t="s">
        <v>2120</v>
      </c>
      <c r="M299" s="153">
        <v>0</v>
      </c>
      <c r="N299" s="161">
        <v>1.25</v>
      </c>
      <c r="O299" s="161">
        <v>1.25</v>
      </c>
      <c r="P299" s="118" t="s">
        <v>657</v>
      </c>
      <c r="Q299" s="143"/>
    </row>
    <row r="300" ht="15.75">
      <c r="A300" s="161" t="s">
        <v>528</v>
      </c>
      <c r="B300" s="161" t="s">
        <v>1436</v>
      </c>
      <c r="C300" s="162" t="s">
        <v>1437</v>
      </c>
      <c r="D300" s="161" t="s">
        <v>547</v>
      </c>
      <c r="E300" s="163" t="s">
        <v>1564</v>
      </c>
      <c r="F300" s="164" t="s">
        <v>1564</v>
      </c>
      <c r="G300" s="165">
        <v>2</v>
      </c>
      <c r="H300" s="165">
        <v>580</v>
      </c>
      <c r="I300" s="193">
        <v>580</v>
      </c>
      <c r="J300" s="161" t="s">
        <v>2120</v>
      </c>
      <c r="K300" s="175">
        <v>0</v>
      </c>
      <c r="L300" s="161" t="s">
        <v>2120</v>
      </c>
      <c r="M300" s="153">
        <v>0</v>
      </c>
      <c r="N300" s="161">
        <v>1</v>
      </c>
      <c r="O300" s="161">
        <v>1</v>
      </c>
      <c r="P300" s="118" t="s">
        <v>1572</v>
      </c>
      <c r="Q300" s="143"/>
    </row>
    <row r="301" ht="15.75">
      <c r="A301" s="150" t="s">
        <v>528</v>
      </c>
      <c r="B301" s="150" t="s">
        <v>562</v>
      </c>
      <c r="C301" s="154" t="s">
        <v>563</v>
      </c>
      <c r="D301" s="150" t="s">
        <v>547</v>
      </c>
      <c r="E301" s="151" t="s">
        <v>561</v>
      </c>
      <c r="F301" s="151" t="s">
        <v>561</v>
      </c>
      <c r="G301" s="289">
        <v>1</v>
      </c>
      <c r="H301" s="150">
        <v>645</v>
      </c>
      <c r="I301" s="195">
        <v>645</v>
      </c>
      <c r="J301" s="150" t="s">
        <v>2120</v>
      </c>
      <c r="K301" s="152">
        <v>0</v>
      </c>
      <c r="L301" s="150" t="s">
        <v>564</v>
      </c>
      <c r="M301" s="153">
        <v>645</v>
      </c>
      <c r="N301" s="150">
        <v>2</v>
      </c>
      <c r="O301" s="150">
        <v>2</v>
      </c>
      <c r="P301" s="154" t="s">
        <v>552</v>
      </c>
      <c r="Q301" s="143"/>
    </row>
    <row r="302" ht="15.75">
      <c r="A302" s="195" t="s">
        <v>528</v>
      </c>
      <c r="B302" s="195" t="s">
        <v>549</v>
      </c>
      <c r="C302" s="329" t="s">
        <v>550</v>
      </c>
      <c r="D302" s="195" t="s">
        <v>547</v>
      </c>
      <c r="E302" s="331" t="s">
        <v>561</v>
      </c>
      <c r="F302" s="331" t="s">
        <v>561</v>
      </c>
      <c r="G302" s="334">
        <v>1</v>
      </c>
      <c r="H302" s="195">
        <v>635</v>
      </c>
      <c r="I302" s="195">
        <v>635</v>
      </c>
      <c r="J302" s="195" t="s">
        <v>2120</v>
      </c>
      <c r="K302" s="152">
        <v>0</v>
      </c>
      <c r="L302" s="195" t="s">
        <v>534</v>
      </c>
      <c r="M302" s="153">
        <v>0</v>
      </c>
      <c r="N302" s="195">
        <v>1</v>
      </c>
      <c r="O302" s="195">
        <v>1</v>
      </c>
      <c r="P302" s="329" t="s">
        <v>566</v>
      </c>
      <c r="Q302" s="143"/>
    </row>
    <row r="303" ht="15.75">
      <c r="A303" s="150" t="s">
        <v>528</v>
      </c>
      <c r="B303" s="150" t="s">
        <v>562</v>
      </c>
      <c r="C303" s="154" t="s">
        <v>563</v>
      </c>
      <c r="D303" s="150" t="s">
        <v>547</v>
      </c>
      <c r="E303" s="151" t="s">
        <v>561</v>
      </c>
      <c r="F303" s="151" t="s">
        <v>561</v>
      </c>
      <c r="G303" s="289">
        <v>1</v>
      </c>
      <c r="H303" s="150">
        <v>235</v>
      </c>
      <c r="I303" s="150">
        <v>235</v>
      </c>
      <c r="J303" s="150" t="s">
        <v>2120</v>
      </c>
      <c r="K303" s="152">
        <v>0</v>
      </c>
      <c r="L303" s="150" t="s">
        <v>564</v>
      </c>
      <c r="M303" s="153">
        <v>235</v>
      </c>
      <c r="N303" s="150">
        <v>0.5</v>
      </c>
      <c r="O303" s="150">
        <v>0.5</v>
      </c>
      <c r="P303" s="154" t="s">
        <v>565</v>
      </c>
      <c r="Q303" s="143"/>
    </row>
    <row r="304" ht="15.75">
      <c r="A304" s="161" t="s">
        <v>528</v>
      </c>
      <c r="B304" s="161" t="s">
        <v>1535</v>
      </c>
      <c r="C304" s="162" t="s">
        <v>1536</v>
      </c>
      <c r="D304" s="161" t="s">
        <v>555</v>
      </c>
      <c r="E304" s="163" t="s">
        <v>1574</v>
      </c>
      <c r="F304" s="164" t="s">
        <v>1574</v>
      </c>
      <c r="G304" s="165">
        <v>1</v>
      </c>
      <c r="H304" s="165">
        <v>504</v>
      </c>
      <c r="I304" s="193">
        <v>504</v>
      </c>
      <c r="J304" s="161" t="s">
        <v>2120</v>
      </c>
      <c r="K304" s="175">
        <v>0</v>
      </c>
      <c r="L304" s="161" t="s">
        <v>2120</v>
      </c>
      <c r="M304" s="153">
        <v>0</v>
      </c>
      <c r="N304" s="161">
        <v>1</v>
      </c>
      <c r="O304" s="161">
        <v>1</v>
      </c>
      <c r="P304" s="118" t="s">
        <v>1576</v>
      </c>
      <c r="Q304" s="143"/>
    </row>
    <row r="305" ht="15.75">
      <c r="A305" s="161" t="s">
        <v>528</v>
      </c>
      <c r="B305" s="161" t="s">
        <v>1364</v>
      </c>
      <c r="C305" s="162" t="s">
        <v>1365</v>
      </c>
      <c r="D305" s="161" t="s">
        <v>555</v>
      </c>
      <c r="E305" s="163" t="s">
        <v>1574</v>
      </c>
      <c r="F305" s="164" t="s">
        <v>1574</v>
      </c>
      <c r="G305" s="165">
        <v>2</v>
      </c>
      <c r="H305" s="165">
        <v>483</v>
      </c>
      <c r="I305" s="193">
        <v>483</v>
      </c>
      <c r="J305" s="161" t="s">
        <v>2120</v>
      </c>
      <c r="K305" s="175">
        <v>0</v>
      </c>
      <c r="L305" s="161" t="s">
        <v>2120</v>
      </c>
      <c r="M305" s="153">
        <v>0</v>
      </c>
      <c r="N305" s="161">
        <v>0.5</v>
      </c>
      <c r="O305" s="161">
        <v>0.5</v>
      </c>
      <c r="P305" s="118" t="s">
        <v>1575</v>
      </c>
      <c r="Q305" s="143"/>
    </row>
    <row r="306" ht="15.75">
      <c r="A306" s="161" t="s">
        <v>528</v>
      </c>
      <c r="B306" s="161" t="s">
        <v>1246</v>
      </c>
      <c r="C306" s="162" t="s">
        <v>1247</v>
      </c>
      <c r="D306" s="161" t="s">
        <v>547</v>
      </c>
      <c r="E306" s="163" t="s">
        <v>1574</v>
      </c>
      <c r="F306" s="164" t="s">
        <v>1574</v>
      </c>
      <c r="G306" s="165">
        <v>1</v>
      </c>
      <c r="H306" s="165">
        <v>1001</v>
      </c>
      <c r="I306" s="193">
        <v>1001</v>
      </c>
      <c r="J306" s="161" t="s">
        <v>2120</v>
      </c>
      <c r="K306" s="175">
        <v>0</v>
      </c>
      <c r="L306" s="161" t="s">
        <v>564</v>
      </c>
      <c r="M306" s="153">
        <v>1001</v>
      </c>
      <c r="N306" s="161">
        <v>1</v>
      </c>
      <c r="O306" s="161">
        <v>1</v>
      </c>
      <c r="P306" s="118" t="s">
        <v>1577</v>
      </c>
      <c r="Q306" s="143"/>
    </row>
    <row r="307" ht="15.75">
      <c r="A307" s="150" t="s">
        <v>528</v>
      </c>
      <c r="B307" s="150" t="s">
        <v>557</v>
      </c>
      <c r="C307" s="154" t="s">
        <v>558</v>
      </c>
      <c r="D307" s="150" t="s">
        <v>547</v>
      </c>
      <c r="E307" s="151" t="s">
        <v>567</v>
      </c>
      <c r="F307" s="151" t="s">
        <v>567</v>
      </c>
      <c r="G307" s="289">
        <v>1</v>
      </c>
      <c r="H307" s="150">
        <v>250</v>
      </c>
      <c r="I307" s="150">
        <v>250</v>
      </c>
      <c r="J307" s="150" t="s">
        <v>2120</v>
      </c>
      <c r="K307" s="152">
        <v>0</v>
      </c>
      <c r="L307" s="150" t="s">
        <v>534</v>
      </c>
      <c r="M307" s="153">
        <v>0</v>
      </c>
      <c r="N307" s="150">
        <v>0.75</v>
      </c>
      <c r="O307" s="150">
        <v>0.75</v>
      </c>
      <c r="P307" s="154" t="s">
        <v>576</v>
      </c>
      <c r="Q307" s="143"/>
    </row>
    <row r="308" ht="15.75">
      <c r="A308" s="195" t="s">
        <v>528</v>
      </c>
      <c r="B308" s="195" t="s">
        <v>557</v>
      </c>
      <c r="C308" s="329" t="s">
        <v>558</v>
      </c>
      <c r="D308" s="195" t="s">
        <v>547</v>
      </c>
      <c r="E308" s="331" t="s">
        <v>567</v>
      </c>
      <c r="F308" s="331" t="s">
        <v>567</v>
      </c>
      <c r="G308" s="334">
        <v>1</v>
      </c>
      <c r="H308" s="195">
        <v>647</v>
      </c>
      <c r="I308" s="195">
        <v>647</v>
      </c>
      <c r="J308" s="195" t="s">
        <v>2120</v>
      </c>
      <c r="K308" s="152">
        <v>0</v>
      </c>
      <c r="L308" s="195" t="s">
        <v>534</v>
      </c>
      <c r="M308" s="153">
        <v>0</v>
      </c>
      <c r="N308" s="195">
        <v>2</v>
      </c>
      <c r="O308" s="195">
        <v>2</v>
      </c>
      <c r="P308" s="329" t="s">
        <v>566</v>
      </c>
      <c r="Q308" s="143"/>
    </row>
    <row r="309" ht="15.75">
      <c r="A309" s="150" t="s">
        <v>528</v>
      </c>
      <c r="B309" s="150" t="s">
        <v>559</v>
      </c>
      <c r="C309" s="154" t="s">
        <v>560</v>
      </c>
      <c r="D309" s="150" t="s">
        <v>531</v>
      </c>
      <c r="E309" s="151" t="s">
        <v>567</v>
      </c>
      <c r="F309" s="151" t="s">
        <v>567</v>
      </c>
      <c r="G309" s="289">
        <v>1</v>
      </c>
      <c r="H309" s="150">
        <v>315</v>
      </c>
      <c r="I309" s="195">
        <v>315</v>
      </c>
      <c r="J309" s="150" t="s">
        <v>2120</v>
      </c>
      <c r="K309" s="152">
        <v>0</v>
      </c>
      <c r="L309" s="150" t="s">
        <v>534</v>
      </c>
      <c r="M309" s="153">
        <v>0</v>
      </c>
      <c r="N309" s="150">
        <v>0.75</v>
      </c>
      <c r="O309" s="150">
        <v>0.75</v>
      </c>
      <c r="P309" s="154" t="s">
        <v>569</v>
      </c>
      <c r="Q309" s="143"/>
    </row>
    <row r="310" ht="15.75">
      <c r="A310" s="150" t="s">
        <v>528</v>
      </c>
      <c r="B310" s="150" t="s">
        <v>570</v>
      </c>
      <c r="C310" s="154" t="s">
        <v>571</v>
      </c>
      <c r="D310" s="150" t="s">
        <v>531</v>
      </c>
      <c r="E310" s="151" t="s">
        <v>567</v>
      </c>
      <c r="F310" s="151" t="s">
        <v>572</v>
      </c>
      <c r="G310" s="289">
        <v>1</v>
      </c>
      <c r="H310" s="150">
        <v>409</v>
      </c>
      <c r="I310" s="150">
        <v>409</v>
      </c>
      <c r="J310" s="150" t="s">
        <v>2120</v>
      </c>
      <c r="K310" s="152">
        <v>0</v>
      </c>
      <c r="L310" s="150" t="s">
        <v>534</v>
      </c>
      <c r="M310" s="153">
        <v>0</v>
      </c>
      <c r="N310" s="150">
        <v>1</v>
      </c>
      <c r="O310" s="150">
        <v>1</v>
      </c>
      <c r="P310" s="128" t="s">
        <v>573</v>
      </c>
      <c r="Q310" s="143"/>
    </row>
    <row r="311" ht="15.75">
      <c r="A311" s="150" t="s">
        <v>528</v>
      </c>
      <c r="B311" s="150" t="s">
        <v>574</v>
      </c>
      <c r="C311" s="154" t="s">
        <v>575</v>
      </c>
      <c r="D311" s="150" t="s">
        <v>531</v>
      </c>
      <c r="E311" s="151" t="s">
        <v>567</v>
      </c>
      <c r="F311" s="151" t="s">
        <v>572</v>
      </c>
      <c r="G311" s="289">
        <v>1</v>
      </c>
      <c r="H311" s="150">
        <v>347</v>
      </c>
      <c r="I311" s="150">
        <v>347</v>
      </c>
      <c r="J311" s="150" t="s">
        <v>2120</v>
      </c>
      <c r="K311" s="152">
        <v>0</v>
      </c>
      <c r="L311" s="150" t="s">
        <v>564</v>
      </c>
      <c r="M311" s="153">
        <v>347</v>
      </c>
      <c r="N311" s="150">
        <v>1</v>
      </c>
      <c r="O311" s="150">
        <v>1</v>
      </c>
      <c r="P311" s="155" t="s">
        <v>573</v>
      </c>
      <c r="Q311" s="143"/>
    </row>
    <row r="312" ht="15.75">
      <c r="A312" s="150" t="s">
        <v>528</v>
      </c>
      <c r="B312" s="150" t="s">
        <v>562</v>
      </c>
      <c r="C312" s="154" t="s">
        <v>563</v>
      </c>
      <c r="D312" s="150" t="s">
        <v>547</v>
      </c>
      <c r="E312" s="151" t="s">
        <v>567</v>
      </c>
      <c r="F312" s="151" t="s">
        <v>567</v>
      </c>
      <c r="G312" s="289">
        <v>1</v>
      </c>
      <c r="H312" s="150">
        <v>476</v>
      </c>
      <c r="I312" s="150">
        <v>476</v>
      </c>
      <c r="J312" s="150" t="s">
        <v>2120</v>
      </c>
      <c r="K312" s="152">
        <v>0</v>
      </c>
      <c r="L312" s="150" t="s">
        <v>564</v>
      </c>
      <c r="M312" s="153">
        <v>476</v>
      </c>
      <c r="N312" s="150">
        <v>1</v>
      </c>
      <c r="O312" s="150">
        <v>1</v>
      </c>
      <c r="P312" s="154" t="s">
        <v>568</v>
      </c>
      <c r="Q312" s="143"/>
    </row>
    <row r="313" ht="15.75">
      <c r="A313" s="161" t="s">
        <v>528</v>
      </c>
      <c r="B313" s="161" t="s">
        <v>1280</v>
      </c>
      <c r="C313" s="162" t="s">
        <v>1281</v>
      </c>
      <c r="D313" s="161" t="s">
        <v>555</v>
      </c>
      <c r="E313" s="163" t="s">
        <v>1559</v>
      </c>
      <c r="F313" s="164" t="s">
        <v>1559</v>
      </c>
      <c r="G313" s="165">
        <v>1</v>
      </c>
      <c r="H313" s="165">
        <v>645</v>
      </c>
      <c r="I313" s="193">
        <v>0</v>
      </c>
      <c r="J313" s="161" t="s">
        <v>2120</v>
      </c>
      <c r="K313" s="175">
        <v>0</v>
      </c>
      <c r="L313" s="161" t="s">
        <v>2120</v>
      </c>
      <c r="M313" s="153">
        <v>0</v>
      </c>
      <c r="N313" s="161">
        <v>0.5</v>
      </c>
      <c r="O313" s="161">
        <v>0.5</v>
      </c>
      <c r="P313" s="118" t="s">
        <v>1579</v>
      </c>
      <c r="Q313" s="143"/>
    </row>
    <row r="314" ht="15.75">
      <c r="A314" s="161" t="s">
        <v>528</v>
      </c>
      <c r="B314" s="161" t="s">
        <v>1246</v>
      </c>
      <c r="C314" s="162" t="s">
        <v>1247</v>
      </c>
      <c r="D314" s="161" t="s">
        <v>547</v>
      </c>
      <c r="E314" s="163" t="s">
        <v>1559</v>
      </c>
      <c r="F314" s="164" t="s">
        <v>1559</v>
      </c>
      <c r="G314" s="165">
        <v>1</v>
      </c>
      <c r="H314" s="165">
        <v>682</v>
      </c>
      <c r="I314" s="193">
        <v>0</v>
      </c>
      <c r="J314" s="161" t="s">
        <v>2120</v>
      </c>
      <c r="K314" s="175">
        <v>0</v>
      </c>
      <c r="L314" s="161" t="s">
        <v>564</v>
      </c>
      <c r="M314" s="153">
        <v>0</v>
      </c>
      <c r="N314" s="161">
        <v>0.5</v>
      </c>
      <c r="O314" s="161">
        <v>0.5</v>
      </c>
      <c r="P314" s="118" t="s">
        <v>1370</v>
      </c>
      <c r="Q314" s="143"/>
    </row>
    <row r="315" ht="15.75">
      <c r="A315" s="161" t="s">
        <v>528</v>
      </c>
      <c r="B315" s="161" t="s">
        <v>1227</v>
      </c>
      <c r="C315" s="162" t="s">
        <v>1099</v>
      </c>
      <c r="D315" s="161" t="s">
        <v>605</v>
      </c>
      <c r="E315" s="163" t="s">
        <v>1559</v>
      </c>
      <c r="F315" s="164" t="s">
        <v>1559</v>
      </c>
      <c r="G315" s="165">
        <v>1</v>
      </c>
      <c r="H315" s="165">
        <v>989</v>
      </c>
      <c r="I315" s="193">
        <v>0</v>
      </c>
      <c r="J315" s="161" t="s">
        <v>2120</v>
      </c>
      <c r="K315" s="175">
        <v>0</v>
      </c>
      <c r="L315" s="161" t="s">
        <v>2120</v>
      </c>
      <c r="M315" s="153">
        <v>0</v>
      </c>
      <c r="N315" s="161">
        <v>1.5</v>
      </c>
      <c r="O315" s="161">
        <v>1.5</v>
      </c>
      <c r="P315" s="118" t="s">
        <v>1580</v>
      </c>
      <c r="Q315" s="143"/>
    </row>
    <row r="316" ht="15.75">
      <c r="A316" s="161" t="s">
        <v>528</v>
      </c>
      <c r="B316" s="161" t="s">
        <v>901</v>
      </c>
      <c r="C316" s="162" t="s">
        <v>902</v>
      </c>
      <c r="D316" s="161" t="s">
        <v>605</v>
      </c>
      <c r="E316" s="163" t="s">
        <v>1559</v>
      </c>
      <c r="F316" s="164" t="s">
        <v>1559</v>
      </c>
      <c r="G316" s="165">
        <v>2</v>
      </c>
      <c r="H316" s="165">
        <v>975</v>
      </c>
      <c r="I316" s="193">
        <v>975</v>
      </c>
      <c r="J316" s="161" t="s">
        <v>2120</v>
      </c>
      <c r="K316" s="175">
        <v>0</v>
      </c>
      <c r="L316" s="161" t="s">
        <v>2120</v>
      </c>
      <c r="M316" s="153">
        <v>0</v>
      </c>
      <c r="N316" s="161">
        <v>1</v>
      </c>
      <c r="O316" s="161">
        <v>1</v>
      </c>
      <c r="P316" s="118" t="s">
        <v>1578</v>
      </c>
      <c r="Q316" s="143"/>
    </row>
    <row r="317" ht="15.75">
      <c r="A317" s="161" t="s">
        <v>528</v>
      </c>
      <c r="B317" s="161" t="s">
        <v>1246</v>
      </c>
      <c r="C317" s="162" t="s">
        <v>1247</v>
      </c>
      <c r="D317" s="161" t="s">
        <v>547</v>
      </c>
      <c r="E317" s="163" t="s">
        <v>1559</v>
      </c>
      <c r="F317" s="164" t="s">
        <v>1559</v>
      </c>
      <c r="G317" s="165">
        <v>1</v>
      </c>
      <c r="H317" s="165">
        <v>517</v>
      </c>
      <c r="I317" s="193">
        <v>517</v>
      </c>
      <c r="J317" s="161" t="s">
        <v>2120</v>
      </c>
      <c r="K317" s="175">
        <v>0</v>
      </c>
      <c r="L317" s="161" t="s">
        <v>564</v>
      </c>
      <c r="M317" s="153">
        <v>517</v>
      </c>
      <c r="N317" s="161">
        <v>0.5</v>
      </c>
      <c r="O317" s="161">
        <v>0.5</v>
      </c>
      <c r="P317" s="118" t="s">
        <v>1582</v>
      </c>
      <c r="Q317" s="143"/>
    </row>
    <row r="318" ht="15.75">
      <c r="A318" s="161" t="s">
        <v>528</v>
      </c>
      <c r="B318" s="161" t="s">
        <v>1535</v>
      </c>
      <c r="C318" s="162" t="s">
        <v>1536</v>
      </c>
      <c r="D318" s="161" t="s">
        <v>1537</v>
      </c>
      <c r="E318" s="163" t="s">
        <v>1559</v>
      </c>
      <c r="F318" s="164" t="s">
        <v>1559</v>
      </c>
      <c r="G318" s="165">
        <v>1</v>
      </c>
      <c r="H318" s="165">
        <v>101</v>
      </c>
      <c r="I318" s="193">
        <v>101</v>
      </c>
      <c r="J318" s="161" t="s">
        <v>2120</v>
      </c>
      <c r="K318" s="175">
        <v>0</v>
      </c>
      <c r="L318" s="161" t="s">
        <v>2120</v>
      </c>
      <c r="M318" s="153">
        <v>0</v>
      </c>
      <c r="N318" s="161">
        <v>0.25</v>
      </c>
      <c r="O318" s="161">
        <v>0.25</v>
      </c>
      <c r="P318" s="118" t="s">
        <v>1581</v>
      </c>
      <c r="Q318" s="143"/>
    </row>
    <row r="319" ht="15.75">
      <c r="A319" s="161" t="s">
        <v>528</v>
      </c>
      <c r="B319" s="161" t="s">
        <v>1436</v>
      </c>
      <c r="C319" s="162" t="s">
        <v>1437</v>
      </c>
      <c r="D319" s="161" t="s">
        <v>547</v>
      </c>
      <c r="E319" s="163" t="s">
        <v>1444</v>
      </c>
      <c r="F319" s="164" t="s">
        <v>1445</v>
      </c>
      <c r="G319" s="165">
        <v>1</v>
      </c>
      <c r="H319" s="165">
        <v>930</v>
      </c>
      <c r="I319" s="175">
        <v>930</v>
      </c>
      <c r="J319" s="161" t="s">
        <v>2120</v>
      </c>
      <c r="K319" s="152">
        <v>0</v>
      </c>
      <c r="L319" s="161" t="s">
        <v>2120</v>
      </c>
      <c r="M319" s="153">
        <v>0</v>
      </c>
      <c r="N319" s="161">
        <v>1.75</v>
      </c>
      <c r="O319" s="161">
        <v>1.75</v>
      </c>
      <c r="P319" s="118" t="s">
        <v>566</v>
      </c>
      <c r="Q319" s="143"/>
    </row>
    <row r="320" ht="15.75">
      <c r="A320" s="168" t="s">
        <v>528</v>
      </c>
      <c r="B320" s="161" t="s">
        <v>901</v>
      </c>
      <c r="C320" s="162" t="s">
        <v>902</v>
      </c>
      <c r="D320" s="161" t="s">
        <v>605</v>
      </c>
      <c r="E320" s="163" t="s">
        <v>1446</v>
      </c>
      <c r="F320" s="164" t="s">
        <v>1445</v>
      </c>
      <c r="G320" s="165">
        <v>1</v>
      </c>
      <c r="H320" s="165">
        <v>265</v>
      </c>
      <c r="I320" s="175">
        <v>265</v>
      </c>
      <c r="J320" s="161" t="s">
        <v>2120</v>
      </c>
      <c r="K320" s="152">
        <v>0</v>
      </c>
      <c r="L320" s="161" t="s">
        <v>2120</v>
      </c>
      <c r="M320" s="153">
        <v>0</v>
      </c>
      <c r="N320" s="161">
        <v>1</v>
      </c>
      <c r="O320" s="161">
        <v>1</v>
      </c>
      <c r="P320" s="118" t="s">
        <v>1449</v>
      </c>
      <c r="Q320" s="143"/>
    </row>
    <row r="321" ht="15.75">
      <c r="A321" s="168" t="s">
        <v>528</v>
      </c>
      <c r="B321" s="161" t="s">
        <v>901</v>
      </c>
      <c r="C321" s="162" t="s">
        <v>902</v>
      </c>
      <c r="D321" s="161" t="s">
        <v>605</v>
      </c>
      <c r="E321" s="163" t="s">
        <v>1446</v>
      </c>
      <c r="F321" s="164" t="s">
        <v>1445</v>
      </c>
      <c r="G321" s="165">
        <v>1</v>
      </c>
      <c r="H321" s="165">
        <v>445</v>
      </c>
      <c r="I321" s="175">
        <v>445</v>
      </c>
      <c r="J321" s="161" t="s">
        <v>2120</v>
      </c>
      <c r="K321" s="152">
        <v>0</v>
      </c>
      <c r="L321" s="161" t="s">
        <v>2120</v>
      </c>
      <c r="M321" s="153">
        <v>0</v>
      </c>
      <c r="N321" s="161">
        <v>1.25</v>
      </c>
      <c r="O321" s="161">
        <v>1.25</v>
      </c>
      <c r="P321" s="118" t="s">
        <v>1447</v>
      </c>
      <c r="Q321" s="143"/>
    </row>
    <row r="322" ht="15.75">
      <c r="A322" s="168" t="s">
        <v>528</v>
      </c>
      <c r="B322" s="161" t="s">
        <v>901</v>
      </c>
      <c r="C322" s="162" t="s">
        <v>902</v>
      </c>
      <c r="D322" s="161" t="s">
        <v>605</v>
      </c>
      <c r="E322" s="163" t="s">
        <v>1446</v>
      </c>
      <c r="F322" s="164" t="s">
        <v>1445</v>
      </c>
      <c r="G322" s="165">
        <v>1</v>
      </c>
      <c r="H322" s="165">
        <v>267</v>
      </c>
      <c r="I322" s="175">
        <v>267</v>
      </c>
      <c r="J322" s="161" t="s">
        <v>2120</v>
      </c>
      <c r="K322" s="152">
        <v>0</v>
      </c>
      <c r="L322" s="161" t="s">
        <v>2120</v>
      </c>
      <c r="M322" s="153">
        <v>0</v>
      </c>
      <c r="N322" s="161">
        <v>0.75</v>
      </c>
      <c r="O322" s="161">
        <v>0.75</v>
      </c>
      <c r="P322" s="118" t="s">
        <v>1448</v>
      </c>
      <c r="Q322" s="143"/>
    </row>
    <row r="323" ht="15.75">
      <c r="A323" s="168" t="s">
        <v>528</v>
      </c>
      <c r="B323" s="168" t="s">
        <v>1331</v>
      </c>
      <c r="C323" s="169" t="s">
        <v>1332</v>
      </c>
      <c r="D323" s="168" t="s">
        <v>1205</v>
      </c>
      <c r="E323" s="170" t="s">
        <v>1450</v>
      </c>
      <c r="F323" s="171" t="s">
        <v>1451</v>
      </c>
      <c r="G323" s="173">
        <v>1</v>
      </c>
      <c r="H323" s="173">
        <v>647</v>
      </c>
      <c r="I323" s="175">
        <v>0</v>
      </c>
      <c r="J323" s="168" t="s">
        <v>2120</v>
      </c>
      <c r="K323" s="175">
        <v>0</v>
      </c>
      <c r="L323" s="168" t="s">
        <v>2120</v>
      </c>
      <c r="M323" s="176">
        <v>0</v>
      </c>
      <c r="N323" s="168">
        <v>1.25</v>
      </c>
      <c r="O323" s="168">
        <v>1.25</v>
      </c>
      <c r="P323" s="128" t="s">
        <v>1452</v>
      </c>
      <c r="Q323" s="143"/>
    </row>
    <row r="324" ht="15.75">
      <c r="A324" s="168" t="s">
        <v>528</v>
      </c>
      <c r="B324" s="168" t="s">
        <v>1280</v>
      </c>
      <c r="C324" s="169" t="s">
        <v>1281</v>
      </c>
      <c r="D324" s="168" t="s">
        <v>555</v>
      </c>
      <c r="E324" s="170" t="s">
        <v>1450</v>
      </c>
      <c r="F324" s="171" t="s">
        <v>1451</v>
      </c>
      <c r="G324" s="173">
        <v>1</v>
      </c>
      <c r="H324" s="173">
        <v>651</v>
      </c>
      <c r="I324" s="175">
        <v>0</v>
      </c>
      <c r="J324" s="168" t="s">
        <v>2120</v>
      </c>
      <c r="K324" s="175">
        <v>0</v>
      </c>
      <c r="L324" s="168" t="s">
        <v>2120</v>
      </c>
      <c r="M324" s="176">
        <v>0</v>
      </c>
      <c r="N324" s="168">
        <v>0.75</v>
      </c>
      <c r="O324" s="168">
        <v>0.75</v>
      </c>
      <c r="P324" s="128" t="s">
        <v>1370</v>
      </c>
      <c r="Q324" s="143"/>
    </row>
    <row r="325" ht="15.75">
      <c r="A325" s="168" t="s">
        <v>528</v>
      </c>
      <c r="B325" s="168" t="s">
        <v>1280</v>
      </c>
      <c r="C325" s="169" t="s">
        <v>1281</v>
      </c>
      <c r="D325" s="168" t="s">
        <v>555</v>
      </c>
      <c r="E325" s="170" t="s">
        <v>1450</v>
      </c>
      <c r="F325" s="171" t="s">
        <v>1451</v>
      </c>
      <c r="G325" s="173">
        <v>2</v>
      </c>
      <c r="H325" s="173">
        <v>1213</v>
      </c>
      <c r="I325" s="175">
        <v>1213</v>
      </c>
      <c r="J325" s="168" t="s">
        <v>2120</v>
      </c>
      <c r="K325" s="175">
        <v>0</v>
      </c>
      <c r="L325" s="168" t="s">
        <v>2120</v>
      </c>
      <c r="M325" s="176">
        <v>0</v>
      </c>
      <c r="N325" s="168">
        <v>2</v>
      </c>
      <c r="O325" s="168">
        <v>2</v>
      </c>
      <c r="P325" s="128" t="s">
        <v>679</v>
      </c>
      <c r="Q325" s="143"/>
    </row>
    <row r="326" ht="15.75">
      <c r="A326" s="168" t="s">
        <v>528</v>
      </c>
      <c r="B326" s="161" t="s">
        <v>1227</v>
      </c>
      <c r="C326" s="162" t="s">
        <v>1099</v>
      </c>
      <c r="D326" s="161" t="s">
        <v>605</v>
      </c>
      <c r="E326" s="163" t="s">
        <v>1451</v>
      </c>
      <c r="F326" s="164" t="s">
        <v>1451</v>
      </c>
      <c r="G326" s="165">
        <v>1</v>
      </c>
      <c r="H326" s="165">
        <v>300</v>
      </c>
      <c r="I326" s="175">
        <v>300</v>
      </c>
      <c r="J326" s="161" t="s">
        <v>2120</v>
      </c>
      <c r="K326" s="152">
        <v>0</v>
      </c>
      <c r="L326" s="161" t="s">
        <v>2120</v>
      </c>
      <c r="M326" s="153">
        <v>0</v>
      </c>
      <c r="N326" s="161">
        <v>0.5</v>
      </c>
      <c r="O326" s="161">
        <v>0.5</v>
      </c>
      <c r="P326" s="118" t="s">
        <v>1453</v>
      </c>
      <c r="Q326" s="143"/>
    </row>
    <row r="327" ht="15.75">
      <c r="A327" s="168" t="s">
        <v>528</v>
      </c>
      <c r="B327" s="161" t="s">
        <v>1230</v>
      </c>
      <c r="C327" s="162" t="s">
        <v>575</v>
      </c>
      <c r="D327" s="161" t="s">
        <v>531</v>
      </c>
      <c r="E327" s="163" t="s">
        <v>1451</v>
      </c>
      <c r="F327" s="164" t="s">
        <v>1454</v>
      </c>
      <c r="G327" s="165">
        <v>1</v>
      </c>
      <c r="H327" s="165">
        <v>926</v>
      </c>
      <c r="I327" s="175">
        <v>0</v>
      </c>
      <c r="J327" s="161" t="s">
        <v>2120</v>
      </c>
      <c r="K327" s="152">
        <v>0</v>
      </c>
      <c r="L327" s="150" t="s">
        <v>564</v>
      </c>
      <c r="M327" s="153">
        <v>0</v>
      </c>
      <c r="N327" s="161">
        <v>3</v>
      </c>
      <c r="O327" s="161">
        <v>3</v>
      </c>
      <c r="P327" s="118" t="s">
        <v>1455</v>
      </c>
      <c r="Q327" s="143"/>
    </row>
    <row r="328" ht="15.75">
      <c r="A328" s="168" t="s">
        <v>528</v>
      </c>
      <c r="B328" s="161" t="s">
        <v>1456</v>
      </c>
      <c r="C328" s="162" t="s">
        <v>571</v>
      </c>
      <c r="D328" s="161" t="s">
        <v>531</v>
      </c>
      <c r="E328" s="163" t="s">
        <v>1451</v>
      </c>
      <c r="F328" s="164" t="s">
        <v>1454</v>
      </c>
      <c r="G328" s="165">
        <v>1</v>
      </c>
      <c r="H328" s="165">
        <v>751</v>
      </c>
      <c r="I328" s="175">
        <v>0</v>
      </c>
      <c r="J328" s="161" t="s">
        <v>2120</v>
      </c>
      <c r="K328" s="152">
        <v>0</v>
      </c>
      <c r="L328" s="161" t="s">
        <v>2120</v>
      </c>
      <c r="M328" s="153">
        <v>0</v>
      </c>
      <c r="N328" s="161">
        <v>2</v>
      </c>
      <c r="O328" s="161">
        <v>2</v>
      </c>
      <c r="P328" s="118" t="s">
        <v>1457</v>
      </c>
      <c r="Q328" s="143"/>
    </row>
    <row r="329" ht="15.75">
      <c r="A329" s="168" t="s">
        <v>528</v>
      </c>
      <c r="B329" s="168" t="s">
        <v>1436</v>
      </c>
      <c r="C329" s="169" t="s">
        <v>1437</v>
      </c>
      <c r="D329" s="168" t="s">
        <v>547</v>
      </c>
      <c r="E329" s="170" t="s">
        <v>1454</v>
      </c>
      <c r="F329" s="171" t="s">
        <v>1454</v>
      </c>
      <c r="G329" s="173">
        <v>1</v>
      </c>
      <c r="H329" s="173">
        <v>838</v>
      </c>
      <c r="I329" s="175">
        <v>838</v>
      </c>
      <c r="J329" s="168" t="s">
        <v>2120</v>
      </c>
      <c r="K329" s="175">
        <v>0</v>
      </c>
      <c r="L329" s="168" t="s">
        <v>2120</v>
      </c>
      <c r="M329" s="176">
        <v>0</v>
      </c>
      <c r="N329" s="168">
        <v>1.5</v>
      </c>
      <c r="O329" s="168">
        <v>1.5</v>
      </c>
      <c r="P329" s="128" t="s">
        <v>583</v>
      </c>
      <c r="Q329" s="143"/>
    </row>
    <row r="330" ht="15.75">
      <c r="A330" s="168" t="s">
        <v>528</v>
      </c>
      <c r="B330" s="161" t="s">
        <v>901</v>
      </c>
      <c r="C330" s="162" t="s">
        <v>902</v>
      </c>
      <c r="D330" s="161" t="s">
        <v>605</v>
      </c>
      <c r="E330" s="163" t="s">
        <v>1454</v>
      </c>
      <c r="F330" s="164" t="s">
        <v>1458</v>
      </c>
      <c r="G330" s="165">
        <v>1</v>
      </c>
      <c r="H330" s="165">
        <v>560</v>
      </c>
      <c r="I330" s="175">
        <v>560</v>
      </c>
      <c r="J330" s="161" t="s">
        <v>2120</v>
      </c>
      <c r="K330" s="152">
        <v>0</v>
      </c>
      <c r="L330" s="161" t="s">
        <v>2120</v>
      </c>
      <c r="M330" s="153">
        <v>0</v>
      </c>
      <c r="N330" s="161">
        <v>1.25</v>
      </c>
      <c r="O330" s="161">
        <v>1.25</v>
      </c>
      <c r="P330" s="118" t="s">
        <v>1460</v>
      </c>
      <c r="Q330" s="143"/>
    </row>
    <row r="331" ht="15.75">
      <c r="A331" s="168" t="s">
        <v>528</v>
      </c>
      <c r="B331" s="161" t="s">
        <v>1254</v>
      </c>
      <c r="C331" s="162" t="s">
        <v>1255</v>
      </c>
      <c r="D331" s="161" t="s">
        <v>968</v>
      </c>
      <c r="E331" s="163" t="s">
        <v>1454</v>
      </c>
      <c r="F331" s="164" t="s">
        <v>1458</v>
      </c>
      <c r="G331" s="165">
        <v>1</v>
      </c>
      <c r="H331" s="165">
        <v>913</v>
      </c>
      <c r="I331" s="175">
        <v>913</v>
      </c>
      <c r="J331" s="161" t="s">
        <v>2120</v>
      </c>
      <c r="K331" s="152">
        <v>0</v>
      </c>
      <c r="L331" s="161" t="s">
        <v>2120</v>
      </c>
      <c r="M331" s="153">
        <v>0</v>
      </c>
      <c r="N331" s="161">
        <v>2</v>
      </c>
      <c r="O331" s="161">
        <v>2</v>
      </c>
      <c r="P331" s="118" t="s">
        <v>1459</v>
      </c>
      <c r="Q331" s="143"/>
    </row>
    <row r="332" ht="15.75">
      <c r="A332" s="150" t="s">
        <v>528</v>
      </c>
      <c r="B332" s="150" t="s">
        <v>577</v>
      </c>
      <c r="C332" s="154" t="s">
        <v>578</v>
      </c>
      <c r="D332" s="150" t="s">
        <v>579</v>
      </c>
      <c r="E332" s="151" t="s">
        <v>572</v>
      </c>
      <c r="F332" s="151" t="s">
        <v>572</v>
      </c>
      <c r="G332" s="289">
        <v>1</v>
      </c>
      <c r="H332" s="150">
        <v>783</v>
      </c>
      <c r="I332" s="150">
        <v>783</v>
      </c>
      <c r="J332" s="150" t="s">
        <v>2120</v>
      </c>
      <c r="K332" s="152">
        <v>0</v>
      </c>
      <c r="L332" s="150" t="s">
        <v>534</v>
      </c>
      <c r="M332" s="153">
        <v>0</v>
      </c>
      <c r="N332" s="150">
        <v>2</v>
      </c>
      <c r="O332" s="150">
        <v>2</v>
      </c>
      <c r="P332" s="154" t="s">
        <v>535</v>
      </c>
      <c r="Q332" s="143"/>
    </row>
    <row r="333" ht="15.75">
      <c r="A333" s="195" t="s">
        <v>528</v>
      </c>
      <c r="B333" s="195" t="s">
        <v>577</v>
      </c>
      <c r="C333" s="329" t="s">
        <v>578</v>
      </c>
      <c r="D333" s="195" t="s">
        <v>605</v>
      </c>
      <c r="E333" s="331" t="s">
        <v>628</v>
      </c>
      <c r="F333" s="333" t="s">
        <v>629</v>
      </c>
      <c r="G333" s="334">
        <v>1</v>
      </c>
      <c r="H333" s="195">
        <v>769</v>
      </c>
      <c r="I333" s="195">
        <v>769</v>
      </c>
      <c r="J333" s="195" t="s">
        <v>2120</v>
      </c>
      <c r="K333" s="152">
        <v>0</v>
      </c>
      <c r="L333" s="195" t="s">
        <v>534</v>
      </c>
      <c r="M333" s="153">
        <v>0</v>
      </c>
      <c r="N333" s="195">
        <v>1.5</v>
      </c>
      <c r="O333" s="195">
        <v>1.5</v>
      </c>
      <c r="P333" s="128" t="s">
        <v>630</v>
      </c>
      <c r="Q333" s="143"/>
    </row>
    <row r="334" ht="15.75">
      <c r="A334" s="150" t="s">
        <v>528</v>
      </c>
      <c r="B334" s="150" t="s">
        <v>585</v>
      </c>
      <c r="C334" s="154" t="s">
        <v>586</v>
      </c>
      <c r="D334" s="150" t="s">
        <v>587</v>
      </c>
      <c r="E334" s="151" t="s">
        <v>628</v>
      </c>
      <c r="F334" s="158" t="s">
        <v>629</v>
      </c>
      <c r="G334" s="289">
        <v>1</v>
      </c>
      <c r="H334" s="150">
        <v>1027</v>
      </c>
      <c r="I334" s="150">
        <v>1027</v>
      </c>
      <c r="J334" s="150" t="s">
        <v>2120</v>
      </c>
      <c r="K334" s="152">
        <v>0</v>
      </c>
      <c r="L334" s="150" t="s">
        <v>534</v>
      </c>
      <c r="M334" s="153">
        <v>0</v>
      </c>
      <c r="N334" s="150">
        <v>2</v>
      </c>
      <c r="O334" s="150">
        <v>2</v>
      </c>
      <c r="P334" s="128" t="s">
        <v>631</v>
      </c>
      <c r="Q334" s="143"/>
    </row>
    <row r="335" ht="15.75">
      <c r="A335" s="168" t="s">
        <v>528</v>
      </c>
      <c r="B335" s="161" t="s">
        <v>1280</v>
      </c>
      <c r="C335" s="162" t="s">
        <v>1281</v>
      </c>
      <c r="D335" s="161" t="s">
        <v>555</v>
      </c>
      <c r="E335" s="163" t="s">
        <v>1605</v>
      </c>
      <c r="F335" s="164" t="s">
        <v>1612</v>
      </c>
      <c r="G335" s="165">
        <v>1</v>
      </c>
      <c r="H335" s="165">
        <v>775</v>
      </c>
      <c r="I335" s="193">
        <v>775</v>
      </c>
      <c r="J335" s="161" t="s">
        <v>2120</v>
      </c>
      <c r="K335" s="175">
        <v>0</v>
      </c>
      <c r="L335" s="161" t="s">
        <v>2120</v>
      </c>
      <c r="M335" s="153">
        <v>0</v>
      </c>
      <c r="N335" s="150">
        <v>1.5</v>
      </c>
      <c r="O335" s="161">
        <v>1.5</v>
      </c>
      <c r="P335" s="105" t="s">
        <v>1614</v>
      </c>
      <c r="Q335" s="143"/>
    </row>
    <row r="336" ht="15.75">
      <c r="A336" s="168" t="s">
        <v>528</v>
      </c>
      <c r="B336" s="161" t="s">
        <v>1280</v>
      </c>
      <c r="C336" s="162" t="s">
        <v>1281</v>
      </c>
      <c r="D336" s="161" t="s">
        <v>555</v>
      </c>
      <c r="E336" s="163" t="s">
        <v>1605</v>
      </c>
      <c r="F336" s="164" t="s">
        <v>1612</v>
      </c>
      <c r="G336" s="165">
        <v>2</v>
      </c>
      <c r="H336" s="165">
        <v>389</v>
      </c>
      <c r="I336" s="193">
        <v>389</v>
      </c>
      <c r="J336" s="161" t="s">
        <v>2120</v>
      </c>
      <c r="K336" s="175">
        <v>0</v>
      </c>
      <c r="L336" s="161" t="s">
        <v>2120</v>
      </c>
      <c r="M336" s="153">
        <v>0</v>
      </c>
      <c r="N336" s="150">
        <v>1</v>
      </c>
      <c r="O336" s="161">
        <v>1</v>
      </c>
      <c r="P336" s="105" t="s">
        <v>1615</v>
      </c>
      <c r="Q336" s="143"/>
    </row>
    <row r="337" ht="15.75">
      <c r="A337" s="168" t="s">
        <v>528</v>
      </c>
      <c r="B337" s="161" t="s">
        <v>1254</v>
      </c>
      <c r="C337" s="162" t="s">
        <v>1255</v>
      </c>
      <c r="D337" s="161" t="s">
        <v>968</v>
      </c>
      <c r="E337" s="163" t="s">
        <v>1605</v>
      </c>
      <c r="F337" s="164" t="s">
        <v>1612</v>
      </c>
      <c r="G337" s="165">
        <v>1</v>
      </c>
      <c r="H337" s="165">
        <v>1114</v>
      </c>
      <c r="I337" s="193">
        <v>1114</v>
      </c>
      <c r="J337" s="161" t="s">
        <v>2120</v>
      </c>
      <c r="K337" s="175">
        <v>0</v>
      </c>
      <c r="L337" s="161" t="s">
        <v>2120</v>
      </c>
      <c r="M337" s="153">
        <v>0</v>
      </c>
      <c r="N337" s="150">
        <v>2.25</v>
      </c>
      <c r="O337" s="161">
        <v>2.25</v>
      </c>
      <c r="P337" s="105" t="s">
        <v>1613</v>
      </c>
      <c r="Q337" s="143"/>
    </row>
    <row r="338" ht="15.75">
      <c r="A338" s="168" t="s">
        <v>528</v>
      </c>
      <c r="B338" s="168" t="s">
        <v>1334</v>
      </c>
      <c r="C338" s="169" t="s">
        <v>842</v>
      </c>
      <c r="D338" s="168" t="s">
        <v>531</v>
      </c>
      <c r="E338" s="170" t="s">
        <v>1605</v>
      </c>
      <c r="F338" s="171" t="s">
        <v>1605</v>
      </c>
      <c r="G338" s="173">
        <v>1</v>
      </c>
      <c r="H338" s="173">
        <v>1048</v>
      </c>
      <c r="I338" s="193">
        <v>1048</v>
      </c>
      <c r="J338" s="168" t="s">
        <v>2120</v>
      </c>
      <c r="K338" s="175">
        <v>0</v>
      </c>
      <c r="L338" s="161" t="s">
        <v>2120</v>
      </c>
      <c r="M338" s="153">
        <v>0</v>
      </c>
      <c r="N338" s="195">
        <v>2</v>
      </c>
      <c r="O338" s="168">
        <v>2</v>
      </c>
      <c r="P338" s="137" t="s">
        <v>1616</v>
      </c>
      <c r="Q338" s="143"/>
    </row>
    <row r="339" ht="15.75">
      <c r="A339" s="168" t="s">
        <v>528</v>
      </c>
      <c r="B339" s="161" t="s">
        <v>1360</v>
      </c>
      <c r="C339" s="162" t="s">
        <v>1361</v>
      </c>
      <c r="D339" s="161" t="s">
        <v>547</v>
      </c>
      <c r="E339" s="163" t="s">
        <v>1612</v>
      </c>
      <c r="F339" s="164" t="s">
        <v>1612</v>
      </c>
      <c r="G339" s="165">
        <v>1</v>
      </c>
      <c r="H339" s="165">
        <v>265</v>
      </c>
      <c r="I339" s="193">
        <v>265</v>
      </c>
      <c r="J339" s="161" t="s">
        <v>2120</v>
      </c>
      <c r="K339" s="175">
        <v>0</v>
      </c>
      <c r="L339" s="161" t="s">
        <v>2120</v>
      </c>
      <c r="M339" s="153">
        <v>0</v>
      </c>
      <c r="N339" s="150">
        <v>0.25</v>
      </c>
      <c r="O339" s="161">
        <v>0.25</v>
      </c>
      <c r="P339" s="105" t="s">
        <v>1618</v>
      </c>
      <c r="Q339" s="143"/>
    </row>
    <row r="340" ht="15.75">
      <c r="A340" s="168" t="s">
        <v>528</v>
      </c>
      <c r="B340" s="168" t="s">
        <v>1265</v>
      </c>
      <c r="C340" s="169" t="s">
        <v>1103</v>
      </c>
      <c r="D340" s="168" t="s">
        <v>605</v>
      </c>
      <c r="E340" s="170" t="s">
        <v>1612</v>
      </c>
      <c r="F340" s="171" t="s">
        <v>1612</v>
      </c>
      <c r="G340" s="173">
        <v>1</v>
      </c>
      <c r="H340" s="173">
        <v>947</v>
      </c>
      <c r="I340" s="193">
        <v>947</v>
      </c>
      <c r="J340" s="168" t="s">
        <v>2120</v>
      </c>
      <c r="K340" s="175">
        <v>0</v>
      </c>
      <c r="L340" s="161" t="s">
        <v>2120</v>
      </c>
      <c r="M340" s="153">
        <v>0</v>
      </c>
      <c r="N340" s="195">
        <v>0.5</v>
      </c>
      <c r="O340" s="168">
        <v>0.5</v>
      </c>
      <c r="P340" s="137" t="s">
        <v>1617</v>
      </c>
      <c r="Q340" s="143"/>
    </row>
    <row r="341" ht="15.75">
      <c r="A341" s="168" t="s">
        <v>528</v>
      </c>
      <c r="B341" s="161" t="s">
        <v>1056</v>
      </c>
      <c r="C341" s="162" t="s">
        <v>812</v>
      </c>
      <c r="D341" s="161" t="s">
        <v>547</v>
      </c>
      <c r="E341" s="163" t="s">
        <v>1612</v>
      </c>
      <c r="F341" s="164" t="s">
        <v>1620</v>
      </c>
      <c r="G341" s="165">
        <v>1</v>
      </c>
      <c r="H341" s="165">
        <v>860</v>
      </c>
      <c r="I341" s="193">
        <v>0</v>
      </c>
      <c r="J341" s="161" t="s">
        <v>2120</v>
      </c>
      <c r="K341" s="175">
        <v>0</v>
      </c>
      <c r="L341" s="161" t="s">
        <v>2120</v>
      </c>
      <c r="M341" s="153">
        <v>0</v>
      </c>
      <c r="N341" s="150">
        <v>1.5</v>
      </c>
      <c r="O341" s="161">
        <v>1.5</v>
      </c>
      <c r="P341" s="105" t="s">
        <v>1621</v>
      </c>
      <c r="Q341" s="143"/>
    </row>
    <row r="342" ht="15.75">
      <c r="A342" s="168" t="s">
        <v>528</v>
      </c>
      <c r="B342" s="161" t="s">
        <v>1306</v>
      </c>
      <c r="C342" s="162" t="s">
        <v>1307</v>
      </c>
      <c r="D342" s="161" t="s">
        <v>547</v>
      </c>
      <c r="E342" s="163" t="s">
        <v>1612</v>
      </c>
      <c r="F342" s="164" t="s">
        <v>1619</v>
      </c>
      <c r="G342" s="165">
        <v>2</v>
      </c>
      <c r="H342" s="165">
        <v>1010</v>
      </c>
      <c r="I342" s="193">
        <v>1010</v>
      </c>
      <c r="J342" s="161" t="s">
        <v>2120</v>
      </c>
      <c r="K342" s="175">
        <v>0</v>
      </c>
      <c r="L342" s="161" t="s">
        <v>2120</v>
      </c>
      <c r="M342" s="153">
        <v>0</v>
      </c>
      <c r="N342" s="150">
        <v>1.25</v>
      </c>
      <c r="O342" s="161">
        <v>1.25</v>
      </c>
      <c r="P342" s="105" t="s">
        <v>679</v>
      </c>
      <c r="Q342" s="143"/>
    </row>
    <row r="343" ht="15.75">
      <c r="A343" s="150" t="s">
        <v>528</v>
      </c>
      <c r="B343" s="150" t="s">
        <v>577</v>
      </c>
      <c r="C343" s="154" t="s">
        <v>578</v>
      </c>
      <c r="D343" s="150" t="s">
        <v>605</v>
      </c>
      <c r="E343" s="151" t="s">
        <v>629</v>
      </c>
      <c r="F343" s="158" t="s">
        <v>629</v>
      </c>
      <c r="G343" s="289">
        <v>1</v>
      </c>
      <c r="H343" s="150">
        <v>594</v>
      </c>
      <c r="I343" s="150">
        <v>594</v>
      </c>
      <c r="J343" s="150" t="s">
        <v>2120</v>
      </c>
      <c r="K343" s="152">
        <v>0</v>
      </c>
      <c r="L343" s="150" t="s">
        <v>534</v>
      </c>
      <c r="M343" s="153">
        <v>0</v>
      </c>
      <c r="N343" s="150">
        <v>1.25</v>
      </c>
      <c r="O343" s="150">
        <v>1.25</v>
      </c>
      <c r="P343" s="128" t="s">
        <v>613</v>
      </c>
      <c r="Q343" s="143"/>
    </row>
    <row r="344" ht="15.75">
      <c r="A344" s="168" t="s">
        <v>528</v>
      </c>
      <c r="B344" s="168" t="s">
        <v>651</v>
      </c>
      <c r="C344" s="169" t="s">
        <v>1626</v>
      </c>
      <c r="D344" s="168" t="s">
        <v>1205</v>
      </c>
      <c r="E344" s="170" t="s">
        <v>1619</v>
      </c>
      <c r="F344" s="171" t="s">
        <v>1625</v>
      </c>
      <c r="G344" s="173">
        <v>1</v>
      </c>
      <c r="H344" s="173">
        <v>600</v>
      </c>
      <c r="I344" s="193">
        <v>600</v>
      </c>
      <c r="J344" s="168" t="s">
        <v>2120</v>
      </c>
      <c r="K344" s="175">
        <v>0</v>
      </c>
      <c r="L344" s="161" t="s">
        <v>2120</v>
      </c>
      <c r="M344" s="153">
        <v>0</v>
      </c>
      <c r="N344" s="195">
        <v>1.5</v>
      </c>
      <c r="O344" s="168">
        <v>1.5</v>
      </c>
      <c r="P344" s="137" t="s">
        <v>1627</v>
      </c>
      <c r="Q344" s="143"/>
    </row>
    <row r="345" ht="15.75">
      <c r="A345" s="168" t="s">
        <v>528</v>
      </c>
      <c r="B345" s="168" t="s">
        <v>1128</v>
      </c>
      <c r="C345" s="169" t="s">
        <v>1129</v>
      </c>
      <c r="D345" s="168" t="s">
        <v>605</v>
      </c>
      <c r="E345" s="170" t="s">
        <v>1619</v>
      </c>
      <c r="F345" s="171" t="s">
        <v>1619</v>
      </c>
      <c r="G345" s="173">
        <v>2</v>
      </c>
      <c r="H345" s="173">
        <v>1044</v>
      </c>
      <c r="I345" s="193">
        <v>1044</v>
      </c>
      <c r="J345" s="168" t="s">
        <v>1191</v>
      </c>
      <c r="K345" s="175">
        <v>1044</v>
      </c>
      <c r="L345" s="168" t="s">
        <v>2120</v>
      </c>
      <c r="M345" s="153">
        <v>0</v>
      </c>
      <c r="N345" s="195">
        <v>1.5</v>
      </c>
      <c r="O345" s="168">
        <v>1.5</v>
      </c>
      <c r="P345" s="137" t="s">
        <v>1622</v>
      </c>
      <c r="Q345" s="143"/>
    </row>
    <row r="346" ht="15.75">
      <c r="A346" s="168" t="s">
        <v>528</v>
      </c>
      <c r="B346" s="161" t="s">
        <v>1378</v>
      </c>
      <c r="C346" s="162" t="s">
        <v>1379</v>
      </c>
      <c r="D346" s="161" t="s">
        <v>547</v>
      </c>
      <c r="E346" s="163" t="s">
        <v>1619</v>
      </c>
      <c r="F346" s="164" t="s">
        <v>1625</v>
      </c>
      <c r="G346" s="165">
        <v>1</v>
      </c>
      <c r="H346" s="165">
        <v>565</v>
      </c>
      <c r="I346" s="193">
        <v>565</v>
      </c>
      <c r="J346" s="161" t="s">
        <v>2120</v>
      </c>
      <c r="K346" s="175">
        <v>0</v>
      </c>
      <c r="L346" s="161" t="s">
        <v>2120</v>
      </c>
      <c r="M346" s="153">
        <v>0</v>
      </c>
      <c r="N346" s="150">
        <v>1.5</v>
      </c>
      <c r="O346" s="161">
        <v>1.5</v>
      </c>
      <c r="P346" s="105" t="s">
        <v>679</v>
      </c>
      <c r="Q346" s="143"/>
    </row>
    <row r="347" ht="15.75">
      <c r="A347" s="168" t="s">
        <v>528</v>
      </c>
      <c r="B347" s="161" t="s">
        <v>1364</v>
      </c>
      <c r="C347" s="162" t="s">
        <v>1365</v>
      </c>
      <c r="D347" s="161" t="s">
        <v>555</v>
      </c>
      <c r="E347" s="163" t="s">
        <v>1619</v>
      </c>
      <c r="F347" s="164" t="s">
        <v>1625</v>
      </c>
      <c r="G347" s="165">
        <v>2</v>
      </c>
      <c r="H347" s="165">
        <v>846</v>
      </c>
      <c r="I347" s="193">
        <v>846</v>
      </c>
      <c r="J347" s="161" t="s">
        <v>2120</v>
      </c>
      <c r="K347" s="175">
        <v>0</v>
      </c>
      <c r="L347" s="161" t="s">
        <v>2120</v>
      </c>
      <c r="M347" s="153">
        <v>0</v>
      </c>
      <c r="N347" s="150">
        <v>1.5</v>
      </c>
      <c r="O347" s="161">
        <v>1.5</v>
      </c>
      <c r="P347" s="105" t="s">
        <v>679</v>
      </c>
      <c r="Q347" s="143"/>
    </row>
    <row r="348" ht="15.75">
      <c r="A348" s="168" t="s">
        <v>528</v>
      </c>
      <c r="B348" s="161" t="s">
        <v>1436</v>
      </c>
      <c r="C348" s="162" t="s">
        <v>1437</v>
      </c>
      <c r="D348" s="161" t="s">
        <v>547</v>
      </c>
      <c r="E348" s="163" t="s">
        <v>1619</v>
      </c>
      <c r="F348" s="164" t="s">
        <v>1619</v>
      </c>
      <c r="G348" s="165">
        <v>4</v>
      </c>
      <c r="H348" s="165">
        <v>651</v>
      </c>
      <c r="I348" s="193">
        <v>651</v>
      </c>
      <c r="J348" s="161" t="s">
        <v>2120</v>
      </c>
      <c r="K348" s="175">
        <v>0</v>
      </c>
      <c r="L348" s="161" t="s">
        <v>2120</v>
      </c>
      <c r="M348" s="153">
        <v>0</v>
      </c>
      <c r="N348" s="150">
        <v>1.25</v>
      </c>
      <c r="O348" s="161">
        <v>1.25</v>
      </c>
      <c r="P348" s="105" t="s">
        <v>1623</v>
      </c>
      <c r="Q348" s="143"/>
    </row>
    <row r="349" ht="15.75">
      <c r="A349" s="168" t="s">
        <v>528</v>
      </c>
      <c r="B349" s="161" t="s">
        <v>1436</v>
      </c>
      <c r="C349" s="162" t="s">
        <v>1437</v>
      </c>
      <c r="D349" s="161" t="s">
        <v>547</v>
      </c>
      <c r="E349" s="163" t="s">
        <v>1619</v>
      </c>
      <c r="F349" s="164" t="s">
        <v>1619</v>
      </c>
      <c r="G349" s="165">
        <v>3</v>
      </c>
      <c r="H349" s="165">
        <v>404</v>
      </c>
      <c r="I349" s="193">
        <v>404</v>
      </c>
      <c r="J349" s="161" t="s">
        <v>2120</v>
      </c>
      <c r="K349" s="175">
        <v>0</v>
      </c>
      <c r="L349" s="161" t="s">
        <v>2120</v>
      </c>
      <c r="M349" s="153">
        <v>0</v>
      </c>
      <c r="N349" s="150">
        <v>1</v>
      </c>
      <c r="O349" s="161">
        <v>1</v>
      </c>
      <c r="P349" s="105" t="s">
        <v>1624</v>
      </c>
      <c r="Q349" s="143"/>
    </row>
    <row r="350" ht="15.75">
      <c r="A350" s="150" t="s">
        <v>528</v>
      </c>
      <c r="B350" s="150" t="s">
        <v>570</v>
      </c>
      <c r="C350" s="154" t="s">
        <v>623</v>
      </c>
      <c r="D350" s="150" t="s">
        <v>531</v>
      </c>
      <c r="E350" s="151" t="s">
        <v>632</v>
      </c>
      <c r="F350" s="158" t="s">
        <v>632</v>
      </c>
      <c r="G350" s="289">
        <v>1</v>
      </c>
      <c r="H350" s="150">
        <v>919</v>
      </c>
      <c r="I350" s="150">
        <v>919</v>
      </c>
      <c r="J350" s="150" t="s">
        <v>2120</v>
      </c>
      <c r="K350" s="152">
        <v>0</v>
      </c>
      <c r="L350" s="150" t="s">
        <v>564</v>
      </c>
      <c r="M350" s="153">
        <v>919</v>
      </c>
      <c r="N350" s="150">
        <v>2</v>
      </c>
      <c r="O350" s="150">
        <v>2</v>
      </c>
      <c r="P350" s="128" t="s">
        <v>583</v>
      </c>
      <c r="Q350" s="143"/>
    </row>
    <row r="351" ht="15.75">
      <c r="A351" s="150" t="s">
        <v>528</v>
      </c>
      <c r="B351" s="150" t="s">
        <v>553</v>
      </c>
      <c r="C351" s="154" t="s">
        <v>554</v>
      </c>
      <c r="D351" s="150" t="s">
        <v>603</v>
      </c>
      <c r="E351" s="151" t="s">
        <v>632</v>
      </c>
      <c r="F351" s="158" t="s">
        <v>634</v>
      </c>
      <c r="G351" s="289">
        <v>1</v>
      </c>
      <c r="H351" s="150">
        <v>847</v>
      </c>
      <c r="I351" s="150">
        <v>847</v>
      </c>
      <c r="J351" s="150" t="s">
        <v>2120</v>
      </c>
      <c r="K351" s="152">
        <v>0</v>
      </c>
      <c r="L351" s="150" t="s">
        <v>534</v>
      </c>
      <c r="M351" s="153">
        <v>0</v>
      </c>
      <c r="N351" s="150">
        <v>2</v>
      </c>
      <c r="O351" s="150">
        <v>2</v>
      </c>
      <c r="P351" s="128" t="s">
        <v>583</v>
      </c>
      <c r="Q351" s="143"/>
    </row>
    <row r="352" ht="15.75">
      <c r="A352" s="195" t="s">
        <v>528</v>
      </c>
      <c r="B352" s="195" t="s">
        <v>574</v>
      </c>
      <c r="C352" s="329" t="s">
        <v>575</v>
      </c>
      <c r="D352" s="195" t="s">
        <v>531</v>
      </c>
      <c r="E352" s="331" t="s">
        <v>632</v>
      </c>
      <c r="F352" s="333" t="s">
        <v>632</v>
      </c>
      <c r="G352" s="334">
        <v>1</v>
      </c>
      <c r="H352" s="195">
        <v>579</v>
      </c>
      <c r="I352" s="195">
        <v>579</v>
      </c>
      <c r="J352" s="195" t="s">
        <v>2120</v>
      </c>
      <c r="K352" s="152">
        <v>0</v>
      </c>
      <c r="L352" s="195" t="s">
        <v>564</v>
      </c>
      <c r="M352" s="153">
        <v>579</v>
      </c>
      <c r="N352" s="195">
        <v>1</v>
      </c>
      <c r="O352" s="195">
        <v>1</v>
      </c>
      <c r="P352" s="128" t="s">
        <v>548</v>
      </c>
      <c r="Q352" s="143"/>
    </row>
    <row r="353" ht="15.75">
      <c r="A353" s="150" t="s">
        <v>528</v>
      </c>
      <c r="B353" s="150" t="s">
        <v>577</v>
      </c>
      <c r="C353" s="154" t="s">
        <v>578</v>
      </c>
      <c r="D353" s="150" t="s">
        <v>605</v>
      </c>
      <c r="E353" s="151" t="s">
        <v>632</v>
      </c>
      <c r="F353" s="158" t="s">
        <v>632</v>
      </c>
      <c r="G353" s="289">
        <v>1</v>
      </c>
      <c r="H353" s="150">
        <v>544</v>
      </c>
      <c r="I353" s="195">
        <v>544</v>
      </c>
      <c r="J353" s="150" t="s">
        <v>2120</v>
      </c>
      <c r="K353" s="152">
        <v>0</v>
      </c>
      <c r="L353" s="150" t="s">
        <v>534</v>
      </c>
      <c r="M353" s="153">
        <v>0</v>
      </c>
      <c r="N353" s="150">
        <v>1</v>
      </c>
      <c r="O353" s="150">
        <v>1</v>
      </c>
      <c r="P353" s="128" t="s">
        <v>633</v>
      </c>
      <c r="Q353" s="143"/>
    </row>
    <row r="354" ht="15.75">
      <c r="A354" s="168" t="s">
        <v>528</v>
      </c>
      <c r="B354" s="161" t="s">
        <v>1280</v>
      </c>
      <c r="C354" s="162" t="s">
        <v>1281</v>
      </c>
      <c r="D354" s="161" t="s">
        <v>555</v>
      </c>
      <c r="E354" s="163" t="s">
        <v>1625</v>
      </c>
      <c r="F354" s="164" t="s">
        <v>1631</v>
      </c>
      <c r="G354" s="165">
        <v>2</v>
      </c>
      <c r="H354" s="165">
        <v>393</v>
      </c>
      <c r="I354" s="193">
        <v>393</v>
      </c>
      <c r="J354" s="161" t="s">
        <v>2120</v>
      </c>
      <c r="K354" s="175">
        <v>0</v>
      </c>
      <c r="L354" s="161" t="s">
        <v>2120</v>
      </c>
      <c r="M354" s="153">
        <v>0</v>
      </c>
      <c r="N354" s="150">
        <v>0.75</v>
      </c>
      <c r="O354" s="161">
        <v>0.75</v>
      </c>
      <c r="P354" s="105" t="s">
        <v>1633</v>
      </c>
      <c r="Q354" s="143"/>
    </row>
    <row r="355" ht="15.75">
      <c r="A355" s="168" t="s">
        <v>528</v>
      </c>
      <c r="B355" s="161" t="s">
        <v>944</v>
      </c>
      <c r="C355" s="162" t="s">
        <v>945</v>
      </c>
      <c r="D355" s="161" t="s">
        <v>555</v>
      </c>
      <c r="E355" s="163" t="s">
        <v>1625</v>
      </c>
      <c r="F355" s="164" t="s">
        <v>1625</v>
      </c>
      <c r="G355" s="165">
        <v>1</v>
      </c>
      <c r="H355" s="165">
        <v>817</v>
      </c>
      <c r="I355" s="193">
        <v>817</v>
      </c>
      <c r="J355" s="161" t="s">
        <v>2120</v>
      </c>
      <c r="K355" s="175">
        <v>0</v>
      </c>
      <c r="L355" s="161" t="s">
        <v>2120</v>
      </c>
      <c r="M355" s="153">
        <v>0</v>
      </c>
      <c r="N355" s="150">
        <v>1.75</v>
      </c>
      <c r="O355" s="161">
        <v>1.75</v>
      </c>
      <c r="P355" s="105" t="s">
        <v>1628</v>
      </c>
      <c r="Q355" s="143"/>
    </row>
    <row r="356" ht="15.75">
      <c r="A356" s="168" t="s">
        <v>528</v>
      </c>
      <c r="B356" s="168" t="s">
        <v>1237</v>
      </c>
      <c r="C356" s="169" t="s">
        <v>1238</v>
      </c>
      <c r="D356" s="168" t="s">
        <v>587</v>
      </c>
      <c r="E356" s="170" t="s">
        <v>1625</v>
      </c>
      <c r="F356" s="171" t="s">
        <v>1631</v>
      </c>
      <c r="G356" s="173">
        <v>1</v>
      </c>
      <c r="H356" s="173">
        <v>482</v>
      </c>
      <c r="I356" s="193">
        <v>482</v>
      </c>
      <c r="J356" s="168" t="s">
        <v>2120</v>
      </c>
      <c r="K356" s="175">
        <v>0</v>
      </c>
      <c r="L356" s="161" t="s">
        <v>2120</v>
      </c>
      <c r="M356" s="153">
        <v>0</v>
      </c>
      <c r="N356" s="195">
        <v>1</v>
      </c>
      <c r="O356" s="168">
        <v>1</v>
      </c>
      <c r="P356" s="137" t="s">
        <v>1150</v>
      </c>
      <c r="Q356" s="143"/>
    </row>
    <row r="357" ht="15.75">
      <c r="A357" s="168" t="s">
        <v>528</v>
      </c>
      <c r="B357" s="168" t="s">
        <v>1280</v>
      </c>
      <c r="C357" s="169" t="s">
        <v>1281</v>
      </c>
      <c r="D357" s="168" t="s">
        <v>555</v>
      </c>
      <c r="E357" s="170" t="s">
        <v>1625</v>
      </c>
      <c r="F357" s="171" t="s">
        <v>1631</v>
      </c>
      <c r="G357" s="173">
        <v>2</v>
      </c>
      <c r="H357" s="173">
        <v>996</v>
      </c>
      <c r="I357" s="193">
        <v>996</v>
      </c>
      <c r="J357" s="168" t="s">
        <v>2120</v>
      </c>
      <c r="K357" s="175">
        <v>0</v>
      </c>
      <c r="L357" s="161" t="s">
        <v>2120</v>
      </c>
      <c r="M357" s="153">
        <v>0</v>
      </c>
      <c r="N357" s="195">
        <v>1</v>
      </c>
      <c r="O357" s="168">
        <v>1</v>
      </c>
      <c r="P357" s="137" t="s">
        <v>1632</v>
      </c>
      <c r="Q357" s="143"/>
    </row>
    <row r="358" ht="15.75">
      <c r="A358" s="168" t="s">
        <v>528</v>
      </c>
      <c r="B358" s="161" t="s">
        <v>1331</v>
      </c>
      <c r="C358" s="162" t="s">
        <v>1332</v>
      </c>
      <c r="D358" s="161" t="s">
        <v>1205</v>
      </c>
      <c r="E358" s="163" t="s">
        <v>1625</v>
      </c>
      <c r="F358" s="164" t="s">
        <v>1625</v>
      </c>
      <c r="G358" s="165">
        <v>2</v>
      </c>
      <c r="H358" s="165">
        <v>934</v>
      </c>
      <c r="I358" s="193">
        <v>934</v>
      </c>
      <c r="J358" s="161" t="s">
        <v>2120</v>
      </c>
      <c r="K358" s="175">
        <v>0</v>
      </c>
      <c r="L358" s="161" t="s">
        <v>2120</v>
      </c>
      <c r="M358" s="153">
        <v>0</v>
      </c>
      <c r="N358" s="150">
        <v>1.25</v>
      </c>
      <c r="O358" s="161">
        <v>1.25</v>
      </c>
      <c r="P358" s="105" t="s">
        <v>703</v>
      </c>
      <c r="Q358" s="143"/>
    </row>
    <row r="359" ht="15.75">
      <c r="A359" s="168" t="s">
        <v>528</v>
      </c>
      <c r="B359" s="168" t="s">
        <v>1436</v>
      </c>
      <c r="C359" s="169" t="s">
        <v>1437</v>
      </c>
      <c r="D359" s="168" t="s">
        <v>547</v>
      </c>
      <c r="E359" s="170" t="s">
        <v>1625</v>
      </c>
      <c r="F359" s="171" t="s">
        <v>1625</v>
      </c>
      <c r="G359" s="173">
        <v>4</v>
      </c>
      <c r="H359" s="173">
        <v>605</v>
      </c>
      <c r="I359" s="193">
        <v>605</v>
      </c>
      <c r="J359" s="168" t="s">
        <v>2120</v>
      </c>
      <c r="K359" s="175">
        <v>0</v>
      </c>
      <c r="L359" s="161" t="s">
        <v>2120</v>
      </c>
      <c r="M359" s="153">
        <v>0</v>
      </c>
      <c r="N359" s="195">
        <v>1</v>
      </c>
      <c r="O359" s="168">
        <v>1</v>
      </c>
      <c r="P359" s="137" t="s">
        <v>1629</v>
      </c>
      <c r="Q359" s="143"/>
    </row>
    <row r="360" ht="15.75">
      <c r="A360" s="168" t="s">
        <v>528</v>
      </c>
      <c r="B360" s="168" t="s">
        <v>1436</v>
      </c>
      <c r="C360" s="169" t="s">
        <v>1437</v>
      </c>
      <c r="D360" s="168" t="s">
        <v>547</v>
      </c>
      <c r="E360" s="170" t="s">
        <v>1625</v>
      </c>
      <c r="F360" s="171" t="s">
        <v>1625</v>
      </c>
      <c r="G360" s="173">
        <v>3</v>
      </c>
      <c r="H360" s="173">
        <v>455</v>
      </c>
      <c r="I360" s="193">
        <v>455</v>
      </c>
      <c r="J360" s="168" t="s">
        <v>2120</v>
      </c>
      <c r="K360" s="175">
        <v>0</v>
      </c>
      <c r="L360" s="161" t="s">
        <v>2120</v>
      </c>
      <c r="M360" s="153">
        <v>0</v>
      </c>
      <c r="N360" s="195">
        <v>1</v>
      </c>
      <c r="O360" s="168">
        <v>1</v>
      </c>
      <c r="P360" s="137" t="s">
        <v>1630</v>
      </c>
      <c r="Q360" s="143"/>
    </row>
    <row r="361" ht="15.75">
      <c r="A361" s="150" t="s">
        <v>528</v>
      </c>
      <c r="B361" s="150" t="s">
        <v>635</v>
      </c>
      <c r="C361" s="154" t="s">
        <v>636</v>
      </c>
      <c r="D361" s="150" t="s">
        <v>555</v>
      </c>
      <c r="E361" s="151" t="s">
        <v>634</v>
      </c>
      <c r="F361" s="158" t="s">
        <v>634</v>
      </c>
      <c r="G361" s="289">
        <v>1</v>
      </c>
      <c r="H361" s="150">
        <v>355</v>
      </c>
      <c r="I361" s="150">
        <v>355</v>
      </c>
      <c r="J361" s="150" t="s">
        <v>2120</v>
      </c>
      <c r="K361" s="152">
        <v>0</v>
      </c>
      <c r="L361" s="150" t="s">
        <v>534</v>
      </c>
      <c r="M361" s="153">
        <v>0</v>
      </c>
      <c r="N361" s="150">
        <v>0.5</v>
      </c>
      <c r="O361" s="150">
        <v>0.5</v>
      </c>
      <c r="P361" s="128" t="s">
        <v>613</v>
      </c>
      <c r="Q361" s="143"/>
    </row>
    <row r="362" ht="15.75">
      <c r="A362" s="150" t="s">
        <v>528</v>
      </c>
      <c r="B362" s="150" t="s">
        <v>635</v>
      </c>
      <c r="C362" s="154" t="s">
        <v>636</v>
      </c>
      <c r="D362" s="150" t="s">
        <v>555</v>
      </c>
      <c r="E362" s="151" t="s">
        <v>634</v>
      </c>
      <c r="F362" s="158" t="s">
        <v>637</v>
      </c>
      <c r="G362" s="289">
        <v>1</v>
      </c>
      <c r="H362" s="150">
        <v>938</v>
      </c>
      <c r="I362" s="195">
        <v>938</v>
      </c>
      <c r="J362" s="150" t="s">
        <v>2120</v>
      </c>
      <c r="K362" s="152">
        <v>0</v>
      </c>
      <c r="L362" s="150" t="s">
        <v>534</v>
      </c>
      <c r="M362" s="153">
        <v>0</v>
      </c>
      <c r="N362" s="150">
        <v>0.5</v>
      </c>
      <c r="O362" s="150">
        <v>0.5</v>
      </c>
      <c r="P362" s="128" t="s">
        <v>638</v>
      </c>
      <c r="Q362" s="143"/>
    </row>
    <row r="363" ht="15.75">
      <c r="A363" s="168" t="s">
        <v>528</v>
      </c>
      <c r="B363" s="161" t="s">
        <v>1280</v>
      </c>
      <c r="C363" s="162" t="s">
        <v>1281</v>
      </c>
      <c r="D363" s="161" t="s">
        <v>555</v>
      </c>
      <c r="E363" s="163" t="s">
        <v>1631</v>
      </c>
      <c r="F363" s="164" t="s">
        <v>1631</v>
      </c>
      <c r="G363" s="165">
        <v>1</v>
      </c>
      <c r="H363" s="165">
        <v>414</v>
      </c>
      <c r="I363" s="193">
        <v>414</v>
      </c>
      <c r="J363" s="161" t="s">
        <v>2120</v>
      </c>
      <c r="K363" s="175">
        <v>0</v>
      </c>
      <c r="L363" s="161" t="s">
        <v>2120</v>
      </c>
      <c r="M363" s="153">
        <v>0</v>
      </c>
      <c r="N363" s="150">
        <v>0.5</v>
      </c>
      <c r="O363" s="161">
        <v>0.5</v>
      </c>
      <c r="P363" s="105" t="s">
        <v>1634</v>
      </c>
      <c r="Q363" s="143"/>
    </row>
    <row r="364" ht="15.75">
      <c r="A364" s="168" t="s">
        <v>528</v>
      </c>
      <c r="B364" s="168" t="s">
        <v>901</v>
      </c>
      <c r="C364" s="169" t="s">
        <v>902</v>
      </c>
      <c r="D364" s="168" t="s">
        <v>605</v>
      </c>
      <c r="E364" s="170" t="s">
        <v>1631</v>
      </c>
      <c r="F364" s="171" t="s">
        <v>1631</v>
      </c>
      <c r="G364" s="173">
        <v>1</v>
      </c>
      <c r="H364" s="173">
        <v>279</v>
      </c>
      <c r="I364" s="193">
        <v>279</v>
      </c>
      <c r="J364" s="168" t="s">
        <v>2120</v>
      </c>
      <c r="K364" s="175">
        <v>0</v>
      </c>
      <c r="L364" s="161" t="s">
        <v>2120</v>
      </c>
      <c r="M364" s="153">
        <v>0</v>
      </c>
      <c r="N364" s="195">
        <v>0.5</v>
      </c>
      <c r="O364" s="168">
        <v>0.5</v>
      </c>
      <c r="P364" s="137" t="s">
        <v>1638</v>
      </c>
      <c r="Q364" s="143"/>
    </row>
    <row r="365" ht="15.75">
      <c r="A365" s="168" t="s">
        <v>528</v>
      </c>
      <c r="B365" s="161" t="s">
        <v>1510</v>
      </c>
      <c r="C365" s="162" t="s">
        <v>1469</v>
      </c>
      <c r="D365" s="161" t="s">
        <v>1470</v>
      </c>
      <c r="E365" s="163" t="s">
        <v>1631</v>
      </c>
      <c r="F365" s="164" t="s">
        <v>1631</v>
      </c>
      <c r="G365" s="165">
        <v>1</v>
      </c>
      <c r="H365" s="165">
        <v>817</v>
      </c>
      <c r="I365" s="193">
        <v>817</v>
      </c>
      <c r="J365" s="161" t="s">
        <v>2120</v>
      </c>
      <c r="K365" s="175">
        <v>0</v>
      </c>
      <c r="L365" s="161" t="s">
        <v>2120</v>
      </c>
      <c r="M365" s="153">
        <v>0</v>
      </c>
      <c r="N365" s="150">
        <v>1.5</v>
      </c>
      <c r="O365" s="161">
        <v>1.5</v>
      </c>
      <c r="P365" s="105" t="s">
        <v>1636</v>
      </c>
      <c r="Q365" s="143"/>
    </row>
    <row r="366" ht="15.75">
      <c r="A366" s="168" t="s">
        <v>528</v>
      </c>
      <c r="B366" s="161" t="s">
        <v>901</v>
      </c>
      <c r="C366" s="162" t="s">
        <v>902</v>
      </c>
      <c r="D366" s="161" t="s">
        <v>605</v>
      </c>
      <c r="E366" s="163" t="s">
        <v>1631</v>
      </c>
      <c r="F366" s="164" t="s">
        <v>1631</v>
      </c>
      <c r="G366" s="165">
        <v>1</v>
      </c>
      <c r="H366" s="165">
        <v>972</v>
      </c>
      <c r="I366" s="193">
        <v>972</v>
      </c>
      <c r="J366" s="161" t="s">
        <v>2120</v>
      </c>
      <c r="K366" s="175">
        <v>0</v>
      </c>
      <c r="L366" s="161" t="s">
        <v>2120</v>
      </c>
      <c r="M366" s="153">
        <v>0</v>
      </c>
      <c r="N366" s="150">
        <v>0.75</v>
      </c>
      <c r="O366" s="161">
        <v>0.75</v>
      </c>
      <c r="P366" s="105" t="s">
        <v>1637</v>
      </c>
      <c r="Q366" s="143"/>
    </row>
    <row r="367" ht="15.75">
      <c r="A367" s="168" t="s">
        <v>528</v>
      </c>
      <c r="B367" s="161" t="s">
        <v>1280</v>
      </c>
      <c r="C367" s="162" t="s">
        <v>1281</v>
      </c>
      <c r="D367" s="161" t="s">
        <v>555</v>
      </c>
      <c r="E367" s="163" t="s">
        <v>1631</v>
      </c>
      <c r="F367" s="164" t="s">
        <v>1631</v>
      </c>
      <c r="G367" s="165">
        <v>1</v>
      </c>
      <c r="H367" s="165">
        <v>528</v>
      </c>
      <c r="I367" s="193">
        <v>528</v>
      </c>
      <c r="J367" s="161" t="s">
        <v>2120</v>
      </c>
      <c r="K367" s="175">
        <v>0</v>
      </c>
      <c r="L367" s="161" t="s">
        <v>2120</v>
      </c>
      <c r="M367" s="153">
        <v>0</v>
      </c>
      <c r="N367" s="150">
        <v>1</v>
      </c>
      <c r="O367" s="161">
        <v>1</v>
      </c>
      <c r="P367" s="105" t="s">
        <v>1635</v>
      </c>
      <c r="Q367" s="143"/>
    </row>
    <row r="368" ht="15.75">
      <c r="A368" s="150" t="s">
        <v>528</v>
      </c>
      <c r="B368" s="150" t="s">
        <v>557</v>
      </c>
      <c r="C368" s="154" t="s">
        <v>558</v>
      </c>
      <c r="D368" s="150" t="s">
        <v>531</v>
      </c>
      <c r="E368" s="151" t="s">
        <v>639</v>
      </c>
      <c r="F368" s="158" t="s">
        <v>639</v>
      </c>
      <c r="G368" s="289">
        <v>1</v>
      </c>
      <c r="H368" s="150">
        <v>406</v>
      </c>
      <c r="I368" s="150">
        <v>406</v>
      </c>
      <c r="J368" s="150" t="s">
        <v>2120</v>
      </c>
      <c r="K368" s="152">
        <v>0</v>
      </c>
      <c r="L368" s="150" t="s">
        <v>534</v>
      </c>
      <c r="M368" s="153">
        <v>0</v>
      </c>
      <c r="N368" s="150">
        <v>0.75</v>
      </c>
      <c r="O368" s="150">
        <v>0.75</v>
      </c>
      <c r="P368" s="128" t="s">
        <v>641</v>
      </c>
      <c r="Q368" s="143"/>
    </row>
    <row r="369" ht="15.75">
      <c r="A369" s="150" t="s">
        <v>528</v>
      </c>
      <c r="B369" s="150" t="s">
        <v>553</v>
      </c>
      <c r="C369" s="154" t="s">
        <v>554</v>
      </c>
      <c r="D369" s="150" t="s">
        <v>603</v>
      </c>
      <c r="E369" s="151" t="s">
        <v>639</v>
      </c>
      <c r="F369" s="158" t="s">
        <v>637</v>
      </c>
      <c r="G369" s="289">
        <v>1</v>
      </c>
      <c r="H369" s="150">
        <v>728</v>
      </c>
      <c r="I369" s="150">
        <v>728</v>
      </c>
      <c r="J369" s="150" t="s">
        <v>2120</v>
      </c>
      <c r="K369" s="152">
        <v>0</v>
      </c>
      <c r="L369" s="150" t="s">
        <v>534</v>
      </c>
      <c r="M369" s="153">
        <v>0</v>
      </c>
      <c r="N369" s="150">
        <v>1.5</v>
      </c>
      <c r="O369" s="150">
        <v>1.5</v>
      </c>
      <c r="P369" s="128" t="s">
        <v>583</v>
      </c>
      <c r="Q369" s="143"/>
    </row>
    <row r="370" ht="15.75">
      <c r="A370" s="195" t="s">
        <v>528</v>
      </c>
      <c r="B370" s="195" t="s">
        <v>574</v>
      </c>
      <c r="C370" s="329" t="s">
        <v>575</v>
      </c>
      <c r="D370" s="195" t="s">
        <v>531</v>
      </c>
      <c r="E370" s="331" t="s">
        <v>639</v>
      </c>
      <c r="F370" s="333" t="s">
        <v>637</v>
      </c>
      <c r="G370" s="334">
        <v>1</v>
      </c>
      <c r="H370" s="195">
        <v>770</v>
      </c>
      <c r="I370" s="195">
        <v>770</v>
      </c>
      <c r="J370" s="195" t="s">
        <v>2120</v>
      </c>
      <c r="K370" s="152">
        <v>0</v>
      </c>
      <c r="L370" s="195" t="s">
        <v>564</v>
      </c>
      <c r="M370" s="153">
        <v>770</v>
      </c>
      <c r="N370" s="195">
        <v>0.75</v>
      </c>
      <c r="O370" s="195">
        <v>0.75</v>
      </c>
      <c r="P370" s="128" t="s">
        <v>640</v>
      </c>
      <c r="Q370" s="143"/>
    </row>
    <row r="371" ht="15.75">
      <c r="A371" s="196" t="s">
        <v>528</v>
      </c>
      <c r="B371" s="188" t="s">
        <v>1343</v>
      </c>
      <c r="C371" s="189" t="s">
        <v>1344</v>
      </c>
      <c r="D371" s="188" t="s">
        <v>531</v>
      </c>
      <c r="E371" s="190" t="s">
        <v>1620</v>
      </c>
      <c r="F371" s="191" t="s">
        <v>1639</v>
      </c>
      <c r="G371" s="192">
        <v>1</v>
      </c>
      <c r="H371" s="192">
        <v>343</v>
      </c>
      <c r="I371" s="197">
        <v>343</v>
      </c>
      <c r="J371" s="188" t="s">
        <v>2120</v>
      </c>
      <c r="K371" s="186">
        <v>0</v>
      </c>
      <c r="L371" s="188" t="s">
        <v>2120</v>
      </c>
      <c r="M371" s="187">
        <v>0</v>
      </c>
      <c r="N371" s="188">
        <v>1</v>
      </c>
      <c r="O371" s="188">
        <v>1</v>
      </c>
      <c r="P371" s="110" t="s">
        <v>1640</v>
      </c>
      <c r="Q371" s="143"/>
    </row>
    <row r="372" ht="15.75">
      <c r="A372" s="196" t="s">
        <v>528</v>
      </c>
      <c r="B372" s="196" t="s">
        <v>1128</v>
      </c>
      <c r="C372" s="198" t="s">
        <v>1129</v>
      </c>
      <c r="D372" s="196" t="s">
        <v>605</v>
      </c>
      <c r="E372" s="199" t="s">
        <v>1620</v>
      </c>
      <c r="F372" s="200" t="s">
        <v>1639</v>
      </c>
      <c r="G372" s="201">
        <v>1</v>
      </c>
      <c r="H372" s="201">
        <v>1055</v>
      </c>
      <c r="I372" s="197">
        <v>1055</v>
      </c>
      <c r="J372" s="196" t="s">
        <v>2120</v>
      </c>
      <c r="K372" s="186">
        <v>0</v>
      </c>
      <c r="L372" s="196" t="s">
        <v>2120</v>
      </c>
      <c r="M372" s="187">
        <v>0</v>
      </c>
      <c r="N372" s="196">
        <v>1.25</v>
      </c>
      <c r="O372" s="196">
        <v>1.25</v>
      </c>
      <c r="P372" s="112" t="s">
        <v>1642</v>
      </c>
      <c r="Q372" s="143"/>
    </row>
    <row r="373" ht="15.75">
      <c r="A373" s="196" t="s">
        <v>528</v>
      </c>
      <c r="B373" s="196" t="s">
        <v>1343</v>
      </c>
      <c r="C373" s="198" t="s">
        <v>1344</v>
      </c>
      <c r="D373" s="196" t="s">
        <v>531</v>
      </c>
      <c r="E373" s="199" t="s">
        <v>1620</v>
      </c>
      <c r="F373" s="200" t="s">
        <v>1639</v>
      </c>
      <c r="G373" s="201">
        <v>4</v>
      </c>
      <c r="H373" s="201">
        <v>688</v>
      </c>
      <c r="I373" s="197">
        <v>688</v>
      </c>
      <c r="J373" s="196" t="s">
        <v>2120</v>
      </c>
      <c r="K373" s="186">
        <v>0</v>
      </c>
      <c r="L373" s="188" t="s">
        <v>2120</v>
      </c>
      <c r="M373" s="187">
        <v>0</v>
      </c>
      <c r="N373" s="196">
        <v>1.5</v>
      </c>
      <c r="O373" s="196">
        <v>1.5</v>
      </c>
      <c r="P373" s="112" t="s">
        <v>1435</v>
      </c>
      <c r="Q373" s="143"/>
    </row>
    <row r="374" ht="15.75">
      <c r="A374" s="196" t="s">
        <v>528</v>
      </c>
      <c r="B374" s="188" t="s">
        <v>1306</v>
      </c>
      <c r="C374" s="189" t="s">
        <v>1307</v>
      </c>
      <c r="D374" s="188" t="s">
        <v>547</v>
      </c>
      <c r="E374" s="190" t="s">
        <v>1620</v>
      </c>
      <c r="F374" s="191" t="s">
        <v>1620</v>
      </c>
      <c r="G374" s="192">
        <v>2</v>
      </c>
      <c r="H374" s="192">
        <v>918</v>
      </c>
      <c r="I374" s="197">
        <v>918</v>
      </c>
      <c r="J374" s="188" t="s">
        <v>2120</v>
      </c>
      <c r="K374" s="186">
        <v>0</v>
      </c>
      <c r="L374" s="188" t="s">
        <v>2120</v>
      </c>
      <c r="M374" s="187">
        <v>0</v>
      </c>
      <c r="N374" s="188">
        <v>1.5</v>
      </c>
      <c r="O374" s="188">
        <v>1.5</v>
      </c>
      <c r="P374" s="110" t="s">
        <v>1641</v>
      </c>
      <c r="Q374" s="143"/>
    </row>
    <row r="375" ht="15.75">
      <c r="A375" s="195" t="s">
        <v>528</v>
      </c>
      <c r="B375" s="195" t="s">
        <v>607</v>
      </c>
      <c r="C375" s="329" t="s">
        <v>608</v>
      </c>
      <c r="D375" s="195" t="s">
        <v>587</v>
      </c>
      <c r="E375" s="331" t="s">
        <v>642</v>
      </c>
      <c r="F375" s="333" t="s">
        <v>637</v>
      </c>
      <c r="G375" s="334">
        <v>1</v>
      </c>
      <c r="H375" s="195">
        <v>611</v>
      </c>
      <c r="I375" s="195">
        <v>611</v>
      </c>
      <c r="J375" s="195" t="s">
        <v>2120</v>
      </c>
      <c r="K375" s="152">
        <v>0</v>
      </c>
      <c r="L375" s="195" t="s">
        <v>534</v>
      </c>
      <c r="M375" s="153">
        <v>0</v>
      </c>
      <c r="N375" s="195">
        <v>0.75</v>
      </c>
      <c r="O375" s="195">
        <v>0.75</v>
      </c>
      <c r="P375" s="128" t="s">
        <v>643</v>
      </c>
      <c r="Q375" s="143"/>
    </row>
    <row r="376" ht="15.75">
      <c r="A376" s="195" t="s">
        <v>528</v>
      </c>
      <c r="B376" s="195" t="s">
        <v>545</v>
      </c>
      <c r="C376" s="329" t="s">
        <v>546</v>
      </c>
      <c r="D376" s="195" t="s">
        <v>547</v>
      </c>
      <c r="E376" s="331" t="s">
        <v>642</v>
      </c>
      <c r="F376" s="333" t="s">
        <v>637</v>
      </c>
      <c r="G376" s="334">
        <v>1</v>
      </c>
      <c r="H376" s="195">
        <v>718</v>
      </c>
      <c r="I376" s="195">
        <v>718</v>
      </c>
      <c r="J376" s="195" t="s">
        <v>2120</v>
      </c>
      <c r="K376" s="152">
        <v>0</v>
      </c>
      <c r="L376" s="195" t="s">
        <v>534</v>
      </c>
      <c r="M376" s="153">
        <v>0</v>
      </c>
      <c r="N376" s="195">
        <v>1</v>
      </c>
      <c r="O376" s="195">
        <v>1</v>
      </c>
      <c r="P376" s="128" t="s">
        <v>644</v>
      </c>
      <c r="Q376" s="143"/>
    </row>
    <row r="377" ht="15.75">
      <c r="A377" s="150" t="s">
        <v>528</v>
      </c>
      <c r="B377" s="150" t="s">
        <v>580</v>
      </c>
      <c r="C377" s="154" t="s">
        <v>581</v>
      </c>
      <c r="D377" s="150" t="s">
        <v>603</v>
      </c>
      <c r="E377" s="151" t="s">
        <v>642</v>
      </c>
      <c r="F377" s="158" t="s">
        <v>637</v>
      </c>
      <c r="G377" s="289">
        <v>1</v>
      </c>
      <c r="H377" s="150">
        <v>455</v>
      </c>
      <c r="I377" s="195">
        <v>455</v>
      </c>
      <c r="J377" s="150" t="s">
        <v>2120</v>
      </c>
      <c r="K377" s="152">
        <v>0</v>
      </c>
      <c r="L377" s="150" t="s">
        <v>534</v>
      </c>
      <c r="M377" s="153">
        <v>0</v>
      </c>
      <c r="N377" s="150">
        <v>0.5</v>
      </c>
      <c r="O377" s="150">
        <v>0.5</v>
      </c>
      <c r="P377" s="128" t="s">
        <v>645</v>
      </c>
      <c r="Q377" s="143"/>
    </row>
    <row r="378" ht="15.75">
      <c r="A378" s="196" t="s">
        <v>528</v>
      </c>
      <c r="B378" s="188" t="s">
        <v>1280</v>
      </c>
      <c r="C378" s="189" t="s">
        <v>1281</v>
      </c>
      <c r="D378" s="188" t="s">
        <v>555</v>
      </c>
      <c r="E378" s="190" t="s">
        <v>1639</v>
      </c>
      <c r="F378" s="191" t="s">
        <v>1643</v>
      </c>
      <c r="G378" s="192">
        <v>1</v>
      </c>
      <c r="H378" s="192">
        <v>414</v>
      </c>
      <c r="I378" s="197">
        <v>414</v>
      </c>
      <c r="J378" s="188" t="s">
        <v>2120</v>
      </c>
      <c r="K378" s="186">
        <v>0</v>
      </c>
      <c r="L378" s="188" t="s">
        <v>2120</v>
      </c>
      <c r="M378" s="187">
        <v>0</v>
      </c>
      <c r="N378" s="188">
        <v>1</v>
      </c>
      <c r="O378" s="188">
        <v>1</v>
      </c>
      <c r="P378" s="110" t="s">
        <v>1644</v>
      </c>
      <c r="Q378" s="143"/>
    </row>
    <row r="379" ht="15.75">
      <c r="A379" s="196" t="s">
        <v>528</v>
      </c>
      <c r="B379" s="188" t="s">
        <v>1364</v>
      </c>
      <c r="C379" s="189" t="s">
        <v>1365</v>
      </c>
      <c r="D379" s="188" t="s">
        <v>555</v>
      </c>
      <c r="E379" s="190" t="s">
        <v>1639</v>
      </c>
      <c r="F379" s="191" t="s">
        <v>1643</v>
      </c>
      <c r="G379" s="192">
        <v>1</v>
      </c>
      <c r="H379" s="192">
        <v>1275</v>
      </c>
      <c r="I379" s="197">
        <v>1275</v>
      </c>
      <c r="J379" s="188" t="s">
        <v>2120</v>
      </c>
      <c r="K379" s="186">
        <v>0</v>
      </c>
      <c r="L379" s="188" t="s">
        <v>2120</v>
      </c>
      <c r="M379" s="187">
        <v>0</v>
      </c>
      <c r="N379" s="188">
        <v>1.5</v>
      </c>
      <c r="O379" s="188">
        <v>1.5</v>
      </c>
      <c r="P379" s="110" t="s">
        <v>703</v>
      </c>
      <c r="Q379" s="143"/>
    </row>
    <row r="380" ht="15.75">
      <c r="A380" s="150" t="s">
        <v>528</v>
      </c>
      <c r="B380" s="150" t="s">
        <v>614</v>
      </c>
      <c r="C380" s="154" t="s">
        <v>615</v>
      </c>
      <c r="D380" s="150" t="s">
        <v>603</v>
      </c>
      <c r="E380" s="151" t="s">
        <v>637</v>
      </c>
      <c r="F380" s="158" t="s">
        <v>649</v>
      </c>
      <c r="G380" s="289">
        <v>1</v>
      </c>
      <c r="H380" s="150">
        <v>700</v>
      </c>
      <c r="I380" s="150">
        <v>700</v>
      </c>
      <c r="J380" s="150" t="s">
        <v>2120</v>
      </c>
      <c r="K380" s="152">
        <v>0</v>
      </c>
      <c r="L380" s="150" t="s">
        <v>534</v>
      </c>
      <c r="M380" s="153">
        <v>0</v>
      </c>
      <c r="N380" s="150">
        <v>1</v>
      </c>
      <c r="O380" s="150">
        <v>1</v>
      </c>
      <c r="P380" s="128" t="s">
        <v>653</v>
      </c>
      <c r="Q380" s="143"/>
    </row>
    <row r="381" ht="15.75">
      <c r="A381" s="150" t="s">
        <v>528</v>
      </c>
      <c r="B381" s="150" t="s">
        <v>559</v>
      </c>
      <c r="C381" s="154" t="s">
        <v>560</v>
      </c>
      <c r="D381" s="150" t="s">
        <v>547</v>
      </c>
      <c r="E381" s="151" t="s">
        <v>637</v>
      </c>
      <c r="F381" s="158" t="s">
        <v>637</v>
      </c>
      <c r="G381" s="289">
        <v>1</v>
      </c>
      <c r="H381" s="150">
        <v>830</v>
      </c>
      <c r="I381" s="150">
        <v>830</v>
      </c>
      <c r="J381" s="150" t="s">
        <v>2120</v>
      </c>
      <c r="K381" s="152">
        <v>0</v>
      </c>
      <c r="L381" s="150" t="s">
        <v>534</v>
      </c>
      <c r="M381" s="153">
        <v>0</v>
      </c>
      <c r="N381" s="150">
        <v>1</v>
      </c>
      <c r="O381" s="150">
        <v>1</v>
      </c>
      <c r="P381" s="128" t="s">
        <v>647</v>
      </c>
      <c r="Q381" s="143"/>
    </row>
    <row r="382" ht="15.75">
      <c r="A382" s="195" t="s">
        <v>528</v>
      </c>
      <c r="B382" s="195" t="s">
        <v>620</v>
      </c>
      <c r="C382" s="329" t="s">
        <v>621</v>
      </c>
      <c r="D382" s="195" t="s">
        <v>605</v>
      </c>
      <c r="E382" s="331" t="s">
        <v>637</v>
      </c>
      <c r="F382" s="333" t="s">
        <v>649</v>
      </c>
      <c r="G382" s="334">
        <v>1</v>
      </c>
      <c r="H382" s="195">
        <v>762</v>
      </c>
      <c r="I382" s="195">
        <v>762</v>
      </c>
      <c r="J382" s="195" t="s">
        <v>2120</v>
      </c>
      <c r="K382" s="152">
        <v>0</v>
      </c>
      <c r="L382" s="195" t="s">
        <v>534</v>
      </c>
      <c r="M382" s="153">
        <v>0</v>
      </c>
      <c r="N382" s="195">
        <v>1.5</v>
      </c>
      <c r="O382" s="195">
        <v>1.5</v>
      </c>
      <c r="P382" s="128" t="s">
        <v>566</v>
      </c>
      <c r="Q382" s="143"/>
    </row>
    <row r="383" ht="15.75">
      <c r="A383" s="195" t="s">
        <v>528</v>
      </c>
      <c r="B383" s="195" t="s">
        <v>562</v>
      </c>
      <c r="C383" s="329" t="s">
        <v>563</v>
      </c>
      <c r="D383" s="195" t="s">
        <v>547</v>
      </c>
      <c r="E383" s="331" t="s">
        <v>637</v>
      </c>
      <c r="F383" s="333" t="s">
        <v>649</v>
      </c>
      <c r="G383" s="334">
        <v>1</v>
      </c>
      <c r="H383" s="195">
        <v>650</v>
      </c>
      <c r="I383" s="195">
        <v>650</v>
      </c>
      <c r="J383" s="195" t="s">
        <v>2120</v>
      </c>
      <c r="K383" s="152">
        <v>0</v>
      </c>
      <c r="L383" s="195" t="s">
        <v>564</v>
      </c>
      <c r="M383" s="153">
        <v>650</v>
      </c>
      <c r="N383" s="195">
        <v>1.5</v>
      </c>
      <c r="O383" s="195">
        <v>1.5</v>
      </c>
      <c r="P383" s="128" t="s">
        <v>566</v>
      </c>
      <c r="Q383" s="143"/>
    </row>
    <row r="384" ht="15.75">
      <c r="A384" s="150" t="s">
        <v>528</v>
      </c>
      <c r="B384" s="150" t="s">
        <v>542</v>
      </c>
      <c r="C384" s="154" t="s">
        <v>543</v>
      </c>
      <c r="D384" s="150" t="s">
        <v>605</v>
      </c>
      <c r="E384" s="151" t="s">
        <v>637</v>
      </c>
      <c r="F384" s="158" t="s">
        <v>649</v>
      </c>
      <c r="G384" s="289">
        <v>1</v>
      </c>
      <c r="H384" s="150">
        <v>776</v>
      </c>
      <c r="I384" s="195">
        <v>776</v>
      </c>
      <c r="J384" s="150" t="s">
        <v>2120</v>
      </c>
      <c r="K384" s="152">
        <v>0</v>
      </c>
      <c r="L384" s="150" t="s">
        <v>534</v>
      </c>
      <c r="M384" s="153">
        <v>0</v>
      </c>
      <c r="N384" s="150">
        <v>2</v>
      </c>
      <c r="O384" s="150">
        <v>2</v>
      </c>
      <c r="P384" s="128" t="s">
        <v>566</v>
      </c>
      <c r="Q384" s="143"/>
    </row>
    <row r="385" ht="15.75">
      <c r="A385" s="150" t="s">
        <v>528</v>
      </c>
      <c r="B385" s="150" t="s">
        <v>570</v>
      </c>
      <c r="C385" s="154" t="s">
        <v>623</v>
      </c>
      <c r="D385" s="150" t="s">
        <v>531</v>
      </c>
      <c r="E385" s="151" t="s">
        <v>637</v>
      </c>
      <c r="F385" s="158" t="s">
        <v>649</v>
      </c>
      <c r="G385" s="289">
        <v>1</v>
      </c>
      <c r="H385" s="150">
        <v>701</v>
      </c>
      <c r="I385" s="150">
        <v>701</v>
      </c>
      <c r="J385" s="150" t="s">
        <v>2120</v>
      </c>
      <c r="K385" s="152">
        <v>0</v>
      </c>
      <c r="L385" s="150" t="s">
        <v>564</v>
      </c>
      <c r="M385" s="153">
        <v>701</v>
      </c>
      <c r="N385" s="150">
        <v>2</v>
      </c>
      <c r="O385" s="150">
        <v>2</v>
      </c>
      <c r="P385" s="128" t="s">
        <v>613</v>
      </c>
      <c r="Q385" s="143"/>
    </row>
    <row r="386" ht="15.75">
      <c r="A386" s="150" t="s">
        <v>528</v>
      </c>
      <c r="B386" s="150" t="s">
        <v>574</v>
      </c>
      <c r="C386" s="154" t="s">
        <v>575</v>
      </c>
      <c r="D386" s="150" t="s">
        <v>531</v>
      </c>
      <c r="E386" s="151" t="s">
        <v>637</v>
      </c>
      <c r="F386" s="158" t="s">
        <v>650</v>
      </c>
      <c r="G386" s="289">
        <v>1</v>
      </c>
      <c r="H386" s="150">
        <v>732</v>
      </c>
      <c r="I386" s="150">
        <v>732</v>
      </c>
      <c r="J386" s="150" t="s">
        <v>2120</v>
      </c>
      <c r="K386" s="152">
        <v>0</v>
      </c>
      <c r="L386" s="150" t="s">
        <v>564</v>
      </c>
      <c r="M386" s="153">
        <v>732</v>
      </c>
      <c r="N386" s="150">
        <v>1</v>
      </c>
      <c r="O386" s="150">
        <v>1</v>
      </c>
      <c r="P386" s="128" t="s">
        <v>613</v>
      </c>
      <c r="Q386" s="143"/>
    </row>
    <row r="387" ht="15.75">
      <c r="A387" s="150" t="s">
        <v>528</v>
      </c>
      <c r="B387" s="150" t="s">
        <v>559</v>
      </c>
      <c r="C387" s="154" t="s">
        <v>560</v>
      </c>
      <c r="D387" s="150" t="s">
        <v>547</v>
      </c>
      <c r="E387" s="151" t="s">
        <v>637</v>
      </c>
      <c r="F387" s="158" t="s">
        <v>637</v>
      </c>
      <c r="G387" s="289">
        <v>1</v>
      </c>
      <c r="H387" s="150">
        <v>651</v>
      </c>
      <c r="I387" s="150">
        <v>651</v>
      </c>
      <c r="J387" s="150" t="s">
        <v>2120</v>
      </c>
      <c r="K387" s="152">
        <v>0</v>
      </c>
      <c r="L387" s="150" t="s">
        <v>534</v>
      </c>
      <c r="M387" s="153">
        <v>0</v>
      </c>
      <c r="N387" s="150">
        <v>0.5</v>
      </c>
      <c r="O387" s="150">
        <v>0.5</v>
      </c>
      <c r="P387" s="128" t="s">
        <v>648</v>
      </c>
      <c r="Q387" s="143"/>
    </row>
    <row r="388" ht="15.75">
      <c r="A388" s="195" t="s">
        <v>528</v>
      </c>
      <c r="B388" s="195" t="s">
        <v>651</v>
      </c>
      <c r="C388" s="329" t="s">
        <v>652</v>
      </c>
      <c r="D388" s="195" t="s">
        <v>555</v>
      </c>
      <c r="E388" s="331" t="s">
        <v>637</v>
      </c>
      <c r="F388" s="333" t="s">
        <v>650</v>
      </c>
      <c r="G388" s="334">
        <v>1</v>
      </c>
      <c r="H388" s="195">
        <v>695</v>
      </c>
      <c r="I388" s="195">
        <v>695</v>
      </c>
      <c r="J388" s="195" t="s">
        <v>2120</v>
      </c>
      <c r="K388" s="152">
        <v>0</v>
      </c>
      <c r="L388" s="195" t="s">
        <v>534</v>
      </c>
      <c r="M388" s="153">
        <v>0</v>
      </c>
      <c r="N388" s="195">
        <v>1</v>
      </c>
      <c r="O388" s="195">
        <v>1</v>
      </c>
      <c r="P388" s="128" t="s">
        <v>548</v>
      </c>
      <c r="Q388" s="143"/>
    </row>
    <row r="389" ht="15.75">
      <c r="A389" s="150" t="s">
        <v>528</v>
      </c>
      <c r="B389" s="150" t="s">
        <v>559</v>
      </c>
      <c r="C389" s="154" t="s">
        <v>560</v>
      </c>
      <c r="D389" s="150" t="s">
        <v>547</v>
      </c>
      <c r="E389" s="151" t="s">
        <v>637</v>
      </c>
      <c r="F389" s="158" t="s">
        <v>637</v>
      </c>
      <c r="G389" s="289">
        <v>1</v>
      </c>
      <c r="H389" s="150">
        <v>851</v>
      </c>
      <c r="I389" s="150">
        <v>851</v>
      </c>
      <c r="J389" s="150" t="s">
        <v>2120</v>
      </c>
      <c r="K389" s="152">
        <v>0</v>
      </c>
      <c r="L389" s="150" t="s">
        <v>534</v>
      </c>
      <c r="M389" s="153">
        <v>0</v>
      </c>
      <c r="N389" s="150">
        <v>1.5</v>
      </c>
      <c r="O389" s="150">
        <v>1.5</v>
      </c>
      <c r="P389" s="128" t="s">
        <v>646</v>
      </c>
      <c r="Q389" s="143"/>
    </row>
    <row r="390" ht="15.75">
      <c r="A390" s="196" t="s">
        <v>528</v>
      </c>
      <c r="B390" s="188" t="s">
        <v>1280</v>
      </c>
      <c r="C390" s="189" t="s">
        <v>1281</v>
      </c>
      <c r="D390" s="188" t="s">
        <v>555</v>
      </c>
      <c r="E390" s="190" t="s">
        <v>1643</v>
      </c>
      <c r="F390" s="191" t="s">
        <v>1643</v>
      </c>
      <c r="G390" s="192">
        <v>2</v>
      </c>
      <c r="H390" s="192">
        <v>433</v>
      </c>
      <c r="I390" s="197">
        <v>433</v>
      </c>
      <c r="J390" s="188" t="s">
        <v>2120</v>
      </c>
      <c r="K390" s="186">
        <v>0</v>
      </c>
      <c r="L390" s="188" t="s">
        <v>2120</v>
      </c>
      <c r="M390" s="187">
        <v>0</v>
      </c>
      <c r="N390" s="188">
        <v>0.5</v>
      </c>
      <c r="O390" s="188">
        <v>0.5</v>
      </c>
      <c r="P390" s="110" t="s">
        <v>1649</v>
      </c>
      <c r="Q390" s="143"/>
    </row>
    <row r="391" ht="15.75">
      <c r="A391" s="196" t="s">
        <v>528</v>
      </c>
      <c r="B391" s="188" t="s">
        <v>901</v>
      </c>
      <c r="C391" s="189" t="s">
        <v>902</v>
      </c>
      <c r="D391" s="188" t="s">
        <v>605</v>
      </c>
      <c r="E391" s="190" t="s">
        <v>1643</v>
      </c>
      <c r="F391" s="191" t="s">
        <v>1645</v>
      </c>
      <c r="G391" s="192">
        <v>1</v>
      </c>
      <c r="H391" s="192">
        <v>248</v>
      </c>
      <c r="I391" s="197">
        <v>248</v>
      </c>
      <c r="J391" s="188" t="s">
        <v>2120</v>
      </c>
      <c r="K391" s="186">
        <v>0</v>
      </c>
      <c r="L391" s="188" t="s">
        <v>2120</v>
      </c>
      <c r="M391" s="187">
        <v>0</v>
      </c>
      <c r="N391" s="188">
        <v>0.5</v>
      </c>
      <c r="O391" s="188">
        <v>0.5</v>
      </c>
      <c r="P391" s="110" t="s">
        <v>1648</v>
      </c>
      <c r="Q391" s="143"/>
    </row>
    <row r="392" ht="15.75">
      <c r="A392" s="196" t="s">
        <v>528</v>
      </c>
      <c r="B392" s="188" t="s">
        <v>1265</v>
      </c>
      <c r="C392" s="189" t="s">
        <v>1103</v>
      </c>
      <c r="D392" s="188" t="s">
        <v>605</v>
      </c>
      <c r="E392" s="190" t="s">
        <v>1643</v>
      </c>
      <c r="F392" s="191" t="s">
        <v>1645</v>
      </c>
      <c r="G392" s="192">
        <v>1</v>
      </c>
      <c r="H392" s="192">
        <v>545</v>
      </c>
      <c r="I392" s="197">
        <v>0</v>
      </c>
      <c r="J392" s="188" t="s">
        <v>2120</v>
      </c>
      <c r="K392" s="186">
        <v>0</v>
      </c>
      <c r="L392" s="188" t="s">
        <v>2120</v>
      </c>
      <c r="M392" s="187">
        <v>0</v>
      </c>
      <c r="N392" s="188">
        <v>1.5</v>
      </c>
      <c r="O392" s="188">
        <v>1.5</v>
      </c>
      <c r="P392" s="110" t="s">
        <v>1646</v>
      </c>
      <c r="Q392" s="143"/>
    </row>
    <row r="393" ht="15.75">
      <c r="A393" s="196" t="s">
        <v>528</v>
      </c>
      <c r="B393" s="188" t="s">
        <v>1227</v>
      </c>
      <c r="C393" s="189" t="s">
        <v>1099</v>
      </c>
      <c r="D393" s="188" t="s">
        <v>605</v>
      </c>
      <c r="E393" s="190" t="s">
        <v>1643</v>
      </c>
      <c r="F393" s="191" t="s">
        <v>1645</v>
      </c>
      <c r="G393" s="192">
        <v>1</v>
      </c>
      <c r="H393" s="192">
        <v>888</v>
      </c>
      <c r="I393" s="197">
        <v>888</v>
      </c>
      <c r="J393" s="188" t="s">
        <v>2120</v>
      </c>
      <c r="K393" s="186">
        <v>0</v>
      </c>
      <c r="L393" s="188" t="s">
        <v>2120</v>
      </c>
      <c r="M393" s="187">
        <v>0</v>
      </c>
      <c r="N393" s="188">
        <v>2</v>
      </c>
      <c r="O393" s="188">
        <v>2</v>
      </c>
      <c r="P393" s="110" t="s">
        <v>1647</v>
      </c>
      <c r="Q393" s="143"/>
    </row>
    <row r="394" ht="15.75">
      <c r="A394" s="196" t="s">
        <v>528</v>
      </c>
      <c r="B394" s="188" t="s">
        <v>1280</v>
      </c>
      <c r="C394" s="189" t="s">
        <v>1281</v>
      </c>
      <c r="D394" s="188" t="s">
        <v>555</v>
      </c>
      <c r="E394" s="190" t="s">
        <v>1643</v>
      </c>
      <c r="F394" s="191" t="s">
        <v>1643</v>
      </c>
      <c r="G394" s="192">
        <v>2</v>
      </c>
      <c r="H394" s="192">
        <v>1014</v>
      </c>
      <c r="I394" s="197">
        <v>0</v>
      </c>
      <c r="J394" s="188" t="s">
        <v>2120</v>
      </c>
      <c r="K394" s="186">
        <v>0</v>
      </c>
      <c r="L394" s="188" t="s">
        <v>2120</v>
      </c>
      <c r="M394" s="187">
        <v>0</v>
      </c>
      <c r="N394" s="188">
        <v>0.75</v>
      </c>
      <c r="O394" s="188">
        <v>0.75</v>
      </c>
      <c r="P394" s="110" t="s">
        <v>1650</v>
      </c>
      <c r="Q394" s="143"/>
    </row>
    <row r="395" ht="15.75">
      <c r="A395" s="196" t="s">
        <v>528</v>
      </c>
      <c r="B395" s="188" t="s">
        <v>1364</v>
      </c>
      <c r="C395" s="189" t="s">
        <v>1365</v>
      </c>
      <c r="D395" s="188" t="s">
        <v>555</v>
      </c>
      <c r="E395" s="190" t="s">
        <v>1643</v>
      </c>
      <c r="F395" s="191" t="s">
        <v>1643</v>
      </c>
      <c r="G395" s="192">
        <v>2</v>
      </c>
      <c r="H395" s="192">
        <v>762</v>
      </c>
      <c r="I395" s="197">
        <v>762</v>
      </c>
      <c r="J395" s="188" t="s">
        <v>2120</v>
      </c>
      <c r="K395" s="186">
        <v>0</v>
      </c>
      <c r="L395" s="188" t="s">
        <v>2120</v>
      </c>
      <c r="M395" s="187">
        <v>0</v>
      </c>
      <c r="N395" s="188">
        <v>1.5</v>
      </c>
      <c r="O395" s="188">
        <v>1.5</v>
      </c>
      <c r="P395" s="110" t="s">
        <v>739</v>
      </c>
      <c r="Q395" s="143"/>
    </row>
    <row r="396" ht="15.75">
      <c r="A396" s="196" t="s">
        <v>528</v>
      </c>
      <c r="B396" s="188" t="s">
        <v>1331</v>
      </c>
      <c r="C396" s="189" t="s">
        <v>1332</v>
      </c>
      <c r="D396" s="188" t="s">
        <v>1205</v>
      </c>
      <c r="E396" s="190" t="s">
        <v>1643</v>
      </c>
      <c r="F396" s="191" t="s">
        <v>1643</v>
      </c>
      <c r="G396" s="192">
        <v>2</v>
      </c>
      <c r="H396" s="192">
        <v>618</v>
      </c>
      <c r="I396" s="197">
        <v>618</v>
      </c>
      <c r="J396" s="188" t="s">
        <v>2120</v>
      </c>
      <c r="K396" s="186">
        <v>0</v>
      </c>
      <c r="L396" s="188" t="s">
        <v>2120</v>
      </c>
      <c r="M396" s="187">
        <v>0</v>
      </c>
      <c r="N396" s="188">
        <v>1.25</v>
      </c>
      <c r="O396" s="188">
        <v>1.25</v>
      </c>
      <c r="P396" s="110" t="s">
        <v>739</v>
      </c>
      <c r="Q396" s="143"/>
    </row>
    <row r="397" ht="15.75">
      <c r="A397" s="196" t="s">
        <v>528</v>
      </c>
      <c r="B397" s="188" t="s">
        <v>1280</v>
      </c>
      <c r="C397" s="189" t="s">
        <v>1281</v>
      </c>
      <c r="D397" s="188" t="s">
        <v>555</v>
      </c>
      <c r="E397" s="190" t="s">
        <v>1643</v>
      </c>
      <c r="F397" s="191" t="s">
        <v>1643</v>
      </c>
      <c r="G397" s="192">
        <v>1</v>
      </c>
      <c r="H397" s="192">
        <v>500</v>
      </c>
      <c r="I397" s="197">
        <v>500</v>
      </c>
      <c r="J397" s="188" t="s">
        <v>2120</v>
      </c>
      <c r="K397" s="186">
        <v>0</v>
      </c>
      <c r="L397" s="188" t="s">
        <v>2120</v>
      </c>
      <c r="M397" s="187">
        <v>0</v>
      </c>
      <c r="N397" s="188">
        <v>0.5</v>
      </c>
      <c r="O397" s="188">
        <v>0.5</v>
      </c>
      <c r="P397" s="110" t="s">
        <v>1651</v>
      </c>
      <c r="Q397" s="143"/>
    </row>
    <row r="398" ht="15.75">
      <c r="A398" s="150" t="s">
        <v>528</v>
      </c>
      <c r="B398" s="150" t="s">
        <v>553</v>
      </c>
      <c r="C398" s="154" t="s">
        <v>554</v>
      </c>
      <c r="D398" s="150" t="s">
        <v>603</v>
      </c>
      <c r="E398" s="151" t="s">
        <v>649</v>
      </c>
      <c r="F398" s="158" t="s">
        <v>655</v>
      </c>
      <c r="G398" s="289">
        <v>1</v>
      </c>
      <c r="H398" s="150">
        <v>665</v>
      </c>
      <c r="I398" s="150">
        <v>665</v>
      </c>
      <c r="J398" s="150" t="s">
        <v>2120</v>
      </c>
      <c r="K398" s="152">
        <v>0</v>
      </c>
      <c r="L398" s="150" t="s">
        <v>534</v>
      </c>
      <c r="M398" s="153">
        <v>0</v>
      </c>
      <c r="N398" s="150">
        <v>1</v>
      </c>
      <c r="O398" s="150">
        <v>1</v>
      </c>
      <c r="P398" s="128" t="s">
        <v>613</v>
      </c>
      <c r="Q398" s="143"/>
    </row>
    <row r="399" ht="15.75">
      <c r="A399" s="195" t="s">
        <v>528</v>
      </c>
      <c r="B399" s="195" t="s">
        <v>570</v>
      </c>
      <c r="C399" s="329" t="s">
        <v>623</v>
      </c>
      <c r="D399" s="195" t="s">
        <v>531</v>
      </c>
      <c r="E399" s="331" t="s">
        <v>649</v>
      </c>
      <c r="F399" s="333" t="s">
        <v>650</v>
      </c>
      <c r="G399" s="334">
        <v>1</v>
      </c>
      <c r="H399" s="195">
        <v>532</v>
      </c>
      <c r="I399" s="195">
        <v>532</v>
      </c>
      <c r="J399" s="195" t="s">
        <v>2120</v>
      </c>
      <c r="K399" s="152">
        <v>0</v>
      </c>
      <c r="L399" s="195" t="s">
        <v>564</v>
      </c>
      <c r="M399" s="153">
        <v>532</v>
      </c>
      <c r="N399" s="195">
        <v>0.75</v>
      </c>
      <c r="O399" s="195">
        <v>0.75</v>
      </c>
      <c r="P399" s="128" t="s">
        <v>640</v>
      </c>
      <c r="Q399" s="143"/>
    </row>
    <row r="400" ht="15.75">
      <c r="A400" s="150" t="s">
        <v>528</v>
      </c>
      <c r="B400" s="150" t="s">
        <v>585</v>
      </c>
      <c r="C400" s="154" t="s">
        <v>586</v>
      </c>
      <c r="D400" s="150" t="s">
        <v>587</v>
      </c>
      <c r="E400" s="151" t="s">
        <v>649</v>
      </c>
      <c r="F400" s="158" t="s">
        <v>650</v>
      </c>
      <c r="G400" s="289">
        <v>1</v>
      </c>
      <c r="H400" s="150">
        <v>1115</v>
      </c>
      <c r="I400" s="150">
        <v>1115</v>
      </c>
      <c r="J400" s="150" t="s">
        <v>2120</v>
      </c>
      <c r="K400" s="152">
        <v>0</v>
      </c>
      <c r="L400" s="150" t="s">
        <v>534</v>
      </c>
      <c r="M400" s="153">
        <v>0</v>
      </c>
      <c r="N400" s="150">
        <v>2</v>
      </c>
      <c r="O400" s="150">
        <v>2</v>
      </c>
      <c r="P400" s="128" t="s">
        <v>654</v>
      </c>
      <c r="Q400" s="143"/>
    </row>
    <row r="401" ht="15.75">
      <c r="A401" s="150" t="s">
        <v>528</v>
      </c>
      <c r="B401" s="150" t="s">
        <v>574</v>
      </c>
      <c r="C401" s="154" t="s">
        <v>575</v>
      </c>
      <c r="D401" s="150" t="s">
        <v>531</v>
      </c>
      <c r="E401" s="151" t="s">
        <v>649</v>
      </c>
      <c r="F401" s="158" t="s">
        <v>650</v>
      </c>
      <c r="G401" s="289">
        <v>1</v>
      </c>
      <c r="H401" s="150">
        <v>167</v>
      </c>
      <c r="I401" s="150">
        <v>167</v>
      </c>
      <c r="J401" s="150" t="s">
        <v>2120</v>
      </c>
      <c r="K401" s="152">
        <v>0</v>
      </c>
      <c r="L401" s="150" t="s">
        <v>564</v>
      </c>
      <c r="M401" s="153">
        <v>167</v>
      </c>
      <c r="N401" s="150">
        <v>0.5</v>
      </c>
      <c r="O401" s="150">
        <v>0.5</v>
      </c>
      <c r="P401" s="128" t="s">
        <v>656</v>
      </c>
      <c r="Q401" s="143"/>
    </row>
    <row r="402" ht="15.75">
      <c r="A402" s="196" t="s">
        <v>528</v>
      </c>
      <c r="B402" s="188" t="s">
        <v>1535</v>
      </c>
      <c r="C402" s="189" t="s">
        <v>1536</v>
      </c>
      <c r="D402" s="188" t="s">
        <v>1537</v>
      </c>
      <c r="E402" s="190" t="s">
        <v>1645</v>
      </c>
      <c r="F402" s="191" t="s">
        <v>1652</v>
      </c>
      <c r="G402" s="192">
        <v>3</v>
      </c>
      <c r="H402" s="192">
        <v>1028</v>
      </c>
      <c r="I402" s="197">
        <v>1028</v>
      </c>
      <c r="J402" s="188" t="s">
        <v>2120</v>
      </c>
      <c r="K402" s="186">
        <v>0</v>
      </c>
      <c r="L402" s="188" t="s">
        <v>2120</v>
      </c>
      <c r="M402" s="187">
        <v>0</v>
      </c>
      <c r="N402" s="188">
        <v>1.75</v>
      </c>
      <c r="O402" s="188">
        <v>1.75</v>
      </c>
      <c r="P402" s="110" t="s">
        <v>1653</v>
      </c>
      <c r="Q402" s="143"/>
    </row>
    <row r="403" ht="15.75">
      <c r="A403" s="196" t="s">
        <v>528</v>
      </c>
      <c r="B403" s="188" t="s">
        <v>1510</v>
      </c>
      <c r="C403" s="189" t="s">
        <v>1469</v>
      </c>
      <c r="D403" s="188" t="s">
        <v>1470</v>
      </c>
      <c r="E403" s="190" t="s">
        <v>1645</v>
      </c>
      <c r="F403" s="191" t="s">
        <v>1652</v>
      </c>
      <c r="G403" s="192">
        <v>1</v>
      </c>
      <c r="H403" s="192">
        <v>767</v>
      </c>
      <c r="I403" s="197">
        <v>767</v>
      </c>
      <c r="J403" s="188" t="s">
        <v>2120</v>
      </c>
      <c r="K403" s="186">
        <v>0</v>
      </c>
      <c r="L403" s="188" t="s">
        <v>2120</v>
      </c>
      <c r="M403" s="187">
        <v>0</v>
      </c>
      <c r="N403" s="188">
        <v>1.5</v>
      </c>
      <c r="O403" s="188">
        <v>1.5</v>
      </c>
      <c r="P403" s="110" t="s">
        <v>1654</v>
      </c>
      <c r="Q403" s="143"/>
    </row>
    <row r="404" ht="15.75">
      <c r="A404" s="196" t="s">
        <v>528</v>
      </c>
      <c r="B404" s="188" t="s">
        <v>1510</v>
      </c>
      <c r="C404" s="189" t="s">
        <v>1469</v>
      </c>
      <c r="D404" s="188" t="s">
        <v>1470</v>
      </c>
      <c r="E404" s="190" t="s">
        <v>1645</v>
      </c>
      <c r="F404" s="191" t="s">
        <v>1652</v>
      </c>
      <c r="G404" s="192">
        <v>6</v>
      </c>
      <c r="H404" s="192">
        <v>1026</v>
      </c>
      <c r="I404" s="197">
        <v>1026</v>
      </c>
      <c r="J404" s="188" t="s">
        <v>2120</v>
      </c>
      <c r="K404" s="186">
        <v>0</v>
      </c>
      <c r="L404" s="188" t="s">
        <v>2120</v>
      </c>
      <c r="M404" s="187">
        <v>0</v>
      </c>
      <c r="N404" s="188">
        <v>2</v>
      </c>
      <c r="O404" s="188">
        <v>2</v>
      </c>
      <c r="P404" s="110" t="s">
        <v>1655</v>
      </c>
      <c r="Q404" s="143"/>
    </row>
    <row r="405" ht="15.75">
      <c r="A405" s="161" t="s">
        <v>528</v>
      </c>
      <c r="B405" s="161" t="s">
        <v>651</v>
      </c>
      <c r="C405" s="162" t="s">
        <v>1583</v>
      </c>
      <c r="D405" s="161" t="s">
        <v>531</v>
      </c>
      <c r="E405" s="163" t="s">
        <v>1584</v>
      </c>
      <c r="F405" s="164" t="s">
        <v>1584</v>
      </c>
      <c r="G405" s="165">
        <v>1</v>
      </c>
      <c r="H405" s="165">
        <v>678</v>
      </c>
      <c r="I405" s="193">
        <v>678</v>
      </c>
      <c r="J405" s="161" t="s">
        <v>1191</v>
      </c>
      <c r="K405" s="175">
        <v>678</v>
      </c>
      <c r="L405" s="161" t="s">
        <v>2120</v>
      </c>
      <c r="M405" s="153">
        <v>0</v>
      </c>
      <c r="N405" s="150">
        <v>1.75</v>
      </c>
      <c r="O405" s="161">
        <v>1.75</v>
      </c>
      <c r="P405" s="105" t="s">
        <v>1585</v>
      </c>
      <c r="Q405" s="143"/>
    </row>
    <row r="406" ht="15.75">
      <c r="A406" s="150" t="s">
        <v>528</v>
      </c>
      <c r="B406" s="150" t="s">
        <v>658</v>
      </c>
      <c r="C406" s="154" t="s">
        <v>659</v>
      </c>
      <c r="D406" s="150" t="s">
        <v>605</v>
      </c>
      <c r="E406" s="151" t="s">
        <v>650</v>
      </c>
      <c r="F406" s="158" t="s">
        <v>655</v>
      </c>
      <c r="G406" s="289">
        <v>1</v>
      </c>
      <c r="H406" s="150">
        <v>478</v>
      </c>
      <c r="I406" s="195">
        <v>478</v>
      </c>
      <c r="J406" s="150" t="s">
        <v>2120</v>
      </c>
      <c r="K406" s="149">
        <v>0</v>
      </c>
      <c r="L406" s="150" t="s">
        <v>534</v>
      </c>
      <c r="M406" s="146">
        <v>0</v>
      </c>
      <c r="N406" s="150">
        <v>0.75</v>
      </c>
      <c r="O406" s="150">
        <v>0.75</v>
      </c>
      <c r="P406" s="128" t="s">
        <v>660</v>
      </c>
      <c r="Q406" s="143"/>
    </row>
    <row r="407" ht="15.75">
      <c r="A407" s="150" t="s">
        <v>528</v>
      </c>
      <c r="B407" s="150" t="s">
        <v>577</v>
      </c>
      <c r="C407" s="154" t="s">
        <v>578</v>
      </c>
      <c r="D407" s="150" t="s">
        <v>531</v>
      </c>
      <c r="E407" s="151" t="s">
        <v>650</v>
      </c>
      <c r="F407" s="158" t="s">
        <v>655</v>
      </c>
      <c r="G407" s="289">
        <v>1</v>
      </c>
      <c r="H407" s="150">
        <v>1129</v>
      </c>
      <c r="I407" s="150">
        <v>1129</v>
      </c>
      <c r="J407" s="150" t="s">
        <v>2120</v>
      </c>
      <c r="K407" s="152">
        <v>0</v>
      </c>
      <c r="L407" s="150" t="s">
        <v>534</v>
      </c>
      <c r="M407" s="153">
        <v>0</v>
      </c>
      <c r="N407" s="150">
        <v>1</v>
      </c>
      <c r="O407" s="150">
        <v>1</v>
      </c>
      <c r="P407" s="128" t="s">
        <v>657</v>
      </c>
      <c r="Q407" s="143"/>
    </row>
    <row r="408" ht="15.75">
      <c r="A408" s="150" t="s">
        <v>528</v>
      </c>
      <c r="B408" s="150" t="s">
        <v>661</v>
      </c>
      <c r="C408" s="154" t="s">
        <v>659</v>
      </c>
      <c r="D408" s="150" t="s">
        <v>605</v>
      </c>
      <c r="E408" s="151" t="s">
        <v>650</v>
      </c>
      <c r="F408" s="158" t="s">
        <v>655</v>
      </c>
      <c r="G408" s="289">
        <v>1</v>
      </c>
      <c r="H408" s="150">
        <v>844</v>
      </c>
      <c r="I408" s="150">
        <v>844</v>
      </c>
      <c r="J408" s="150" t="s">
        <v>2120</v>
      </c>
      <c r="K408" s="149">
        <v>0</v>
      </c>
      <c r="L408" s="150" t="s">
        <v>534</v>
      </c>
      <c r="M408" s="146">
        <v>0</v>
      </c>
      <c r="N408" s="150">
        <v>1.5</v>
      </c>
      <c r="O408" s="150">
        <v>1.5</v>
      </c>
      <c r="P408" s="128" t="s">
        <v>657</v>
      </c>
      <c r="Q408" s="143"/>
    </row>
    <row r="409" ht="15.75">
      <c r="A409" s="150" t="s">
        <v>528</v>
      </c>
      <c r="B409" s="150" t="s">
        <v>662</v>
      </c>
      <c r="C409" s="154" t="s">
        <v>659</v>
      </c>
      <c r="D409" s="150" t="s">
        <v>605</v>
      </c>
      <c r="E409" s="151" t="s">
        <v>650</v>
      </c>
      <c r="F409" s="158" t="s">
        <v>655</v>
      </c>
      <c r="G409" s="289">
        <v>1</v>
      </c>
      <c r="H409" s="150">
        <v>1111</v>
      </c>
      <c r="I409" s="150">
        <v>1111</v>
      </c>
      <c r="J409" s="150" t="s">
        <v>2120</v>
      </c>
      <c r="K409" s="149">
        <v>0</v>
      </c>
      <c r="L409" s="150" t="s">
        <v>534</v>
      </c>
      <c r="M409" s="146">
        <v>0</v>
      </c>
      <c r="N409" s="150">
        <v>1.5</v>
      </c>
      <c r="O409" s="150">
        <v>1.5</v>
      </c>
      <c r="P409" s="128" t="s">
        <v>663</v>
      </c>
      <c r="Q409" s="143"/>
    </row>
    <row r="410" ht="15.75">
      <c r="A410" s="196" t="s">
        <v>528</v>
      </c>
      <c r="B410" s="188" t="s">
        <v>901</v>
      </c>
      <c r="C410" s="189" t="s">
        <v>902</v>
      </c>
      <c r="D410" s="188" t="s">
        <v>605</v>
      </c>
      <c r="E410" s="190" t="s">
        <v>1652</v>
      </c>
      <c r="F410" s="191" t="s">
        <v>1656</v>
      </c>
      <c r="G410" s="192">
        <v>2</v>
      </c>
      <c r="H410" s="192">
        <v>349</v>
      </c>
      <c r="I410" s="197">
        <v>349</v>
      </c>
      <c r="J410" s="188" t="s">
        <v>2120</v>
      </c>
      <c r="K410" s="186">
        <v>0</v>
      </c>
      <c r="L410" s="188" t="s">
        <v>2120</v>
      </c>
      <c r="M410" s="187">
        <v>0</v>
      </c>
      <c r="N410" s="188">
        <v>1.25</v>
      </c>
      <c r="O410" s="188">
        <v>1.25</v>
      </c>
      <c r="P410" s="110" t="s">
        <v>1657</v>
      </c>
      <c r="Q410" s="143"/>
    </row>
    <row r="411" ht="15.75">
      <c r="A411" s="196" t="s">
        <v>528</v>
      </c>
      <c r="B411" s="188" t="s">
        <v>1436</v>
      </c>
      <c r="C411" s="189" t="s">
        <v>1437</v>
      </c>
      <c r="D411" s="188" t="s">
        <v>547</v>
      </c>
      <c r="E411" s="190" t="s">
        <v>1652</v>
      </c>
      <c r="F411" s="191" t="s">
        <v>1656</v>
      </c>
      <c r="G411" s="192">
        <v>2</v>
      </c>
      <c r="H411" s="192">
        <v>982</v>
      </c>
      <c r="I411" s="197">
        <v>982</v>
      </c>
      <c r="J411" s="188" t="s">
        <v>2120</v>
      </c>
      <c r="K411" s="186">
        <v>0</v>
      </c>
      <c r="L411" s="188" t="s">
        <v>2120</v>
      </c>
      <c r="M411" s="187">
        <v>0</v>
      </c>
      <c r="N411" s="188">
        <v>1.5</v>
      </c>
      <c r="O411" s="188">
        <v>1.5</v>
      </c>
      <c r="P411" s="110" t="s">
        <v>657</v>
      </c>
      <c r="Q411" s="143"/>
    </row>
    <row r="412" ht="15.75">
      <c r="A412" s="196" t="s">
        <v>528</v>
      </c>
      <c r="B412" s="188" t="s">
        <v>1331</v>
      </c>
      <c r="C412" s="189" t="s">
        <v>1332</v>
      </c>
      <c r="D412" s="188" t="s">
        <v>1205</v>
      </c>
      <c r="E412" s="190" t="s">
        <v>1652</v>
      </c>
      <c r="F412" s="191" t="s">
        <v>1656</v>
      </c>
      <c r="G412" s="192">
        <v>2</v>
      </c>
      <c r="H412" s="192">
        <v>540</v>
      </c>
      <c r="I412" s="197">
        <v>540</v>
      </c>
      <c r="J412" s="188" t="s">
        <v>2120</v>
      </c>
      <c r="K412" s="186">
        <v>0</v>
      </c>
      <c r="L412" s="188" t="s">
        <v>2120</v>
      </c>
      <c r="M412" s="187">
        <v>0</v>
      </c>
      <c r="N412" s="188">
        <v>1.25</v>
      </c>
      <c r="O412" s="188">
        <v>1.25</v>
      </c>
      <c r="P412" s="110" t="s">
        <v>1572</v>
      </c>
      <c r="Q412" s="143"/>
    </row>
    <row r="413" ht="15.75">
      <c r="A413" s="196" t="s">
        <v>528</v>
      </c>
      <c r="B413" s="188" t="s">
        <v>1306</v>
      </c>
      <c r="C413" s="189" t="s">
        <v>1307</v>
      </c>
      <c r="D413" s="188" t="s">
        <v>547</v>
      </c>
      <c r="E413" s="190" t="s">
        <v>1652</v>
      </c>
      <c r="F413" s="191" t="s">
        <v>1656</v>
      </c>
      <c r="G413" s="192">
        <v>2</v>
      </c>
      <c r="H413" s="192">
        <v>1008</v>
      </c>
      <c r="I413" s="197">
        <v>1008</v>
      </c>
      <c r="J413" s="188" t="s">
        <v>2120</v>
      </c>
      <c r="K413" s="186">
        <v>0</v>
      </c>
      <c r="L413" s="188" t="s">
        <v>2120</v>
      </c>
      <c r="M413" s="187">
        <v>0</v>
      </c>
      <c r="N413" s="188">
        <v>1.5</v>
      </c>
      <c r="O413" s="188">
        <v>1.5</v>
      </c>
      <c r="P413" s="110" t="s">
        <v>706</v>
      </c>
      <c r="Q413" s="143"/>
    </row>
    <row r="414" ht="15.75">
      <c r="A414" s="196" t="s">
        <v>528</v>
      </c>
      <c r="B414" s="188" t="s">
        <v>1128</v>
      </c>
      <c r="C414" s="189" t="s">
        <v>1129</v>
      </c>
      <c r="D414" s="188" t="s">
        <v>605</v>
      </c>
      <c r="E414" s="190" t="s">
        <v>1652</v>
      </c>
      <c r="F414" s="191" t="s">
        <v>1656</v>
      </c>
      <c r="G414" s="192">
        <v>2</v>
      </c>
      <c r="H414" s="192">
        <v>873</v>
      </c>
      <c r="I414" s="197">
        <v>873</v>
      </c>
      <c r="J414" s="188" t="s">
        <v>2120</v>
      </c>
      <c r="K414" s="186">
        <v>0</v>
      </c>
      <c r="L414" s="188" t="s">
        <v>2120</v>
      </c>
      <c r="M414" s="187">
        <v>0</v>
      </c>
      <c r="N414" s="188">
        <v>1.5</v>
      </c>
      <c r="O414" s="188">
        <v>1.5</v>
      </c>
      <c r="P414" s="110" t="s">
        <v>920</v>
      </c>
      <c r="Q414" s="143"/>
    </row>
    <row r="415" ht="15.75">
      <c r="A415" s="150" t="s">
        <v>528</v>
      </c>
      <c r="B415" s="150" t="s">
        <v>542</v>
      </c>
      <c r="C415" s="154" t="s">
        <v>543</v>
      </c>
      <c r="D415" s="150" t="s">
        <v>605</v>
      </c>
      <c r="E415" s="151" t="s">
        <v>655</v>
      </c>
      <c r="F415" s="158" t="s">
        <v>665</v>
      </c>
      <c r="G415" s="289">
        <v>1</v>
      </c>
      <c r="H415" s="150">
        <v>720</v>
      </c>
      <c r="I415" s="195">
        <v>720</v>
      </c>
      <c r="J415" s="150" t="s">
        <v>2120</v>
      </c>
      <c r="K415" s="149">
        <v>0</v>
      </c>
      <c r="L415" s="150" t="s">
        <v>534</v>
      </c>
      <c r="M415" s="146">
        <v>0</v>
      </c>
      <c r="N415" s="150">
        <v>1</v>
      </c>
      <c r="O415" s="150">
        <v>1</v>
      </c>
      <c r="P415" s="128" t="s">
        <v>666</v>
      </c>
      <c r="Q415" s="143"/>
    </row>
    <row r="416" ht="15.75">
      <c r="A416" s="150" t="s">
        <v>528</v>
      </c>
      <c r="B416" s="150" t="s">
        <v>559</v>
      </c>
      <c r="C416" s="154" t="s">
        <v>560</v>
      </c>
      <c r="D416" s="150" t="s">
        <v>547</v>
      </c>
      <c r="E416" s="151" t="s">
        <v>655</v>
      </c>
      <c r="F416" s="158" t="s">
        <v>664</v>
      </c>
      <c r="G416" s="289">
        <v>1</v>
      </c>
      <c r="H416" s="150">
        <v>578</v>
      </c>
      <c r="I416" s="195">
        <v>578</v>
      </c>
      <c r="J416" s="150" t="s">
        <v>2120</v>
      </c>
      <c r="K416" s="149">
        <v>0</v>
      </c>
      <c r="L416" s="150" t="s">
        <v>534</v>
      </c>
      <c r="M416" s="146">
        <v>0</v>
      </c>
      <c r="N416" s="150">
        <v>0.5</v>
      </c>
      <c r="O416" s="150">
        <v>0.5</v>
      </c>
      <c r="P416" s="128" t="s">
        <v>668</v>
      </c>
      <c r="Q416" s="143"/>
    </row>
    <row r="417" ht="15.75">
      <c r="A417" s="150" t="s">
        <v>528</v>
      </c>
      <c r="B417" s="150" t="s">
        <v>570</v>
      </c>
      <c r="C417" s="154" t="s">
        <v>623</v>
      </c>
      <c r="D417" s="150" t="s">
        <v>531</v>
      </c>
      <c r="E417" s="151" t="s">
        <v>655</v>
      </c>
      <c r="F417" s="158" t="s">
        <v>664</v>
      </c>
      <c r="G417" s="289">
        <v>1</v>
      </c>
      <c r="H417" s="150">
        <v>256</v>
      </c>
      <c r="I417" s="195">
        <v>256</v>
      </c>
      <c r="J417" s="150" t="s">
        <v>2120</v>
      </c>
      <c r="K417" s="149">
        <v>0</v>
      </c>
      <c r="L417" s="150" t="s">
        <v>564</v>
      </c>
      <c r="M417" s="146">
        <v>256</v>
      </c>
      <c r="N417" s="150">
        <v>0.5</v>
      </c>
      <c r="O417" s="150">
        <v>0.5</v>
      </c>
      <c r="P417" s="128" t="s">
        <v>672</v>
      </c>
      <c r="Q417" s="143"/>
    </row>
    <row r="418" ht="15.75">
      <c r="A418" s="150" t="s">
        <v>528</v>
      </c>
      <c r="B418" s="150" t="s">
        <v>553</v>
      </c>
      <c r="C418" s="154" t="s">
        <v>554</v>
      </c>
      <c r="D418" s="150" t="s">
        <v>603</v>
      </c>
      <c r="E418" s="151" t="s">
        <v>655</v>
      </c>
      <c r="F418" s="158" t="s">
        <v>664</v>
      </c>
      <c r="G418" s="289">
        <v>1</v>
      </c>
      <c r="H418" s="150">
        <v>990</v>
      </c>
      <c r="I418" s="195">
        <v>990</v>
      </c>
      <c r="J418" s="150" t="s">
        <v>2120</v>
      </c>
      <c r="K418" s="149">
        <v>0</v>
      </c>
      <c r="L418" s="150" t="s">
        <v>534</v>
      </c>
      <c r="M418" s="146">
        <v>0</v>
      </c>
      <c r="N418" s="150">
        <v>2</v>
      </c>
      <c r="O418" s="150">
        <v>2</v>
      </c>
      <c r="P418" s="128" t="s">
        <v>646</v>
      </c>
      <c r="Q418" s="143"/>
    </row>
    <row r="419" ht="15.75">
      <c r="A419" s="150" t="s">
        <v>528</v>
      </c>
      <c r="B419" s="150" t="s">
        <v>542</v>
      </c>
      <c r="C419" s="154" t="s">
        <v>543</v>
      </c>
      <c r="D419" s="150" t="s">
        <v>605</v>
      </c>
      <c r="E419" s="151" t="s">
        <v>655</v>
      </c>
      <c r="F419" s="158" t="s">
        <v>664</v>
      </c>
      <c r="G419" s="289">
        <v>1</v>
      </c>
      <c r="H419" s="150">
        <v>402</v>
      </c>
      <c r="I419" s="195">
        <v>402</v>
      </c>
      <c r="J419" s="150" t="s">
        <v>2120</v>
      </c>
      <c r="K419" s="149">
        <v>0</v>
      </c>
      <c r="L419" s="150" t="s">
        <v>534</v>
      </c>
      <c r="M419" s="146">
        <v>0</v>
      </c>
      <c r="N419" s="150">
        <v>0.5</v>
      </c>
      <c r="O419" s="150">
        <v>0.5</v>
      </c>
      <c r="P419" s="128" t="s">
        <v>646</v>
      </c>
      <c r="Q419" s="143"/>
    </row>
    <row r="420" ht="15.75">
      <c r="A420" s="150" t="s">
        <v>528</v>
      </c>
      <c r="B420" s="150" t="s">
        <v>559</v>
      </c>
      <c r="C420" s="154" t="s">
        <v>560</v>
      </c>
      <c r="D420" s="150" t="s">
        <v>547</v>
      </c>
      <c r="E420" s="151" t="s">
        <v>655</v>
      </c>
      <c r="F420" s="158" t="s">
        <v>664</v>
      </c>
      <c r="G420" s="289">
        <v>1</v>
      </c>
      <c r="H420" s="150">
        <v>717</v>
      </c>
      <c r="I420" s="195">
        <v>717</v>
      </c>
      <c r="J420" s="150" t="s">
        <v>2120</v>
      </c>
      <c r="K420" s="149">
        <v>0</v>
      </c>
      <c r="L420" s="150" t="s">
        <v>534</v>
      </c>
      <c r="M420" s="146">
        <v>0</v>
      </c>
      <c r="N420" s="150">
        <v>1</v>
      </c>
      <c r="O420" s="150">
        <v>1</v>
      </c>
      <c r="P420" s="128" t="s">
        <v>667</v>
      </c>
      <c r="Q420" s="143"/>
    </row>
    <row r="421" ht="15.75">
      <c r="A421" s="150" t="s">
        <v>528</v>
      </c>
      <c r="B421" s="150" t="s">
        <v>549</v>
      </c>
      <c r="C421" s="154" t="s">
        <v>550</v>
      </c>
      <c r="D421" s="150" t="s">
        <v>547</v>
      </c>
      <c r="E421" s="151" t="s">
        <v>655</v>
      </c>
      <c r="F421" s="158" t="s">
        <v>665</v>
      </c>
      <c r="G421" s="289">
        <v>1</v>
      </c>
      <c r="H421" s="150">
        <v>589</v>
      </c>
      <c r="I421" s="195">
        <v>589</v>
      </c>
      <c r="J421" s="150" t="s">
        <v>2120</v>
      </c>
      <c r="K421" s="149">
        <v>0</v>
      </c>
      <c r="L421" s="150" t="s">
        <v>534</v>
      </c>
      <c r="M421" s="146">
        <v>0</v>
      </c>
      <c r="N421" s="150">
        <v>1</v>
      </c>
      <c r="O421" s="150">
        <v>1</v>
      </c>
      <c r="P421" s="128" t="s">
        <v>670</v>
      </c>
      <c r="Q421" s="143"/>
    </row>
    <row r="422" ht="15.75">
      <c r="A422" s="150" t="s">
        <v>528</v>
      </c>
      <c r="B422" s="150" t="s">
        <v>570</v>
      </c>
      <c r="C422" s="154" t="s">
        <v>623</v>
      </c>
      <c r="D422" s="150" t="s">
        <v>531</v>
      </c>
      <c r="E422" s="151" t="s">
        <v>655</v>
      </c>
      <c r="F422" s="158" t="s">
        <v>664</v>
      </c>
      <c r="G422" s="289">
        <v>1</v>
      </c>
      <c r="H422" s="150">
        <v>338</v>
      </c>
      <c r="I422" s="195">
        <v>338</v>
      </c>
      <c r="J422" s="150" t="s">
        <v>2120</v>
      </c>
      <c r="K422" s="149">
        <v>0</v>
      </c>
      <c r="L422" s="150" t="s">
        <v>564</v>
      </c>
      <c r="M422" s="146">
        <v>338</v>
      </c>
      <c r="N422" s="150">
        <v>0.75</v>
      </c>
      <c r="O422" s="150">
        <v>0.75</v>
      </c>
      <c r="P422" s="128" t="s">
        <v>671</v>
      </c>
      <c r="Q422" s="143"/>
    </row>
    <row r="423" ht="15.75">
      <c r="A423" s="150" t="s">
        <v>528</v>
      </c>
      <c r="B423" s="150" t="s">
        <v>574</v>
      </c>
      <c r="C423" s="154" t="s">
        <v>575</v>
      </c>
      <c r="D423" s="150" t="s">
        <v>531</v>
      </c>
      <c r="E423" s="151" t="s">
        <v>655</v>
      </c>
      <c r="F423" s="158" t="s">
        <v>655</v>
      </c>
      <c r="G423" s="289">
        <v>1</v>
      </c>
      <c r="H423" s="150">
        <v>370</v>
      </c>
      <c r="I423" s="195">
        <v>370</v>
      </c>
      <c r="J423" s="150" t="s">
        <v>2120</v>
      </c>
      <c r="K423" s="149">
        <v>0</v>
      </c>
      <c r="L423" s="150" t="s">
        <v>564</v>
      </c>
      <c r="M423" s="146">
        <v>370</v>
      </c>
      <c r="N423" s="150">
        <v>0.5</v>
      </c>
      <c r="O423" s="150">
        <v>0.5</v>
      </c>
      <c r="P423" s="128" t="s">
        <v>669</v>
      </c>
      <c r="Q423" s="143"/>
    </row>
    <row r="424" ht="15.75">
      <c r="A424" s="150" t="s">
        <v>528</v>
      </c>
      <c r="B424" s="150" t="s">
        <v>529</v>
      </c>
      <c r="C424" s="154" t="s">
        <v>530</v>
      </c>
      <c r="D424" s="150" t="s">
        <v>531</v>
      </c>
      <c r="E424" s="151" t="s">
        <v>655</v>
      </c>
      <c r="F424" s="158" t="s">
        <v>665</v>
      </c>
      <c r="G424" s="289">
        <v>1</v>
      </c>
      <c r="H424" s="150">
        <v>656</v>
      </c>
      <c r="I424" s="195">
        <v>656</v>
      </c>
      <c r="J424" s="150" t="s">
        <v>2120</v>
      </c>
      <c r="K424" s="149">
        <v>0</v>
      </c>
      <c r="L424" s="150" t="s">
        <v>534</v>
      </c>
      <c r="M424" s="146">
        <v>0</v>
      </c>
      <c r="N424" s="150">
        <v>0.5</v>
      </c>
      <c r="O424" s="150">
        <v>0.5</v>
      </c>
      <c r="P424" s="128" t="s">
        <v>612</v>
      </c>
      <c r="Q424" s="143"/>
    </row>
    <row r="425" ht="15.75">
      <c r="A425" s="196" t="s">
        <v>528</v>
      </c>
      <c r="B425" s="196" t="s">
        <v>1203</v>
      </c>
      <c r="C425" s="198" t="s">
        <v>1204</v>
      </c>
      <c r="D425" s="196" t="s">
        <v>1205</v>
      </c>
      <c r="E425" s="199" t="s">
        <v>1656</v>
      </c>
      <c r="F425" s="200" t="s">
        <v>1658</v>
      </c>
      <c r="G425" s="201">
        <v>1</v>
      </c>
      <c r="H425" s="201">
        <v>604</v>
      </c>
      <c r="I425" s="197">
        <v>604</v>
      </c>
      <c r="J425" s="196" t="s">
        <v>2120</v>
      </c>
      <c r="K425" s="186">
        <v>0</v>
      </c>
      <c r="L425" s="188" t="s">
        <v>2120</v>
      </c>
      <c r="M425" s="187">
        <v>0</v>
      </c>
      <c r="N425" s="196">
        <v>1.75</v>
      </c>
      <c r="O425" s="196">
        <v>1.75</v>
      </c>
      <c r="P425" s="112" t="s">
        <v>1659</v>
      </c>
      <c r="Q425" s="143"/>
    </row>
    <row r="426" ht="15.75">
      <c r="A426" s="196" t="s">
        <v>528</v>
      </c>
      <c r="B426" s="196" t="s">
        <v>1364</v>
      </c>
      <c r="C426" s="198" t="s">
        <v>1365</v>
      </c>
      <c r="D426" s="196" t="s">
        <v>555</v>
      </c>
      <c r="E426" s="199" t="s">
        <v>1656</v>
      </c>
      <c r="F426" s="200" t="s">
        <v>1658</v>
      </c>
      <c r="G426" s="201">
        <v>2</v>
      </c>
      <c r="H426" s="201">
        <v>874</v>
      </c>
      <c r="I426" s="197">
        <v>874</v>
      </c>
      <c r="J426" s="196" t="s">
        <v>2120</v>
      </c>
      <c r="K426" s="186">
        <v>0</v>
      </c>
      <c r="L426" s="188" t="s">
        <v>2120</v>
      </c>
      <c r="M426" s="187">
        <v>0</v>
      </c>
      <c r="N426" s="196">
        <v>1.5</v>
      </c>
      <c r="O426" s="196">
        <v>1.5</v>
      </c>
      <c r="P426" s="112" t="s">
        <v>788</v>
      </c>
      <c r="Q426" s="143"/>
    </row>
    <row r="427" ht="15.75">
      <c r="A427" s="150" t="s">
        <v>528</v>
      </c>
      <c r="B427" s="150" t="s">
        <v>614</v>
      </c>
      <c r="C427" s="154" t="s">
        <v>615</v>
      </c>
      <c r="D427" s="150" t="s">
        <v>603</v>
      </c>
      <c r="E427" s="151" t="s">
        <v>664</v>
      </c>
      <c r="F427" s="158" t="s">
        <v>673</v>
      </c>
      <c r="G427" s="289">
        <v>1</v>
      </c>
      <c r="H427" s="150">
        <v>758</v>
      </c>
      <c r="I427" s="195">
        <v>758</v>
      </c>
      <c r="J427" s="150" t="s">
        <v>2120</v>
      </c>
      <c r="K427" s="149">
        <v>0</v>
      </c>
      <c r="L427" s="150" t="s">
        <v>534</v>
      </c>
      <c r="M427" s="146">
        <v>0</v>
      </c>
      <c r="N427" s="150">
        <v>1</v>
      </c>
      <c r="O427" s="150">
        <v>1</v>
      </c>
      <c r="P427" s="128" t="s">
        <v>674</v>
      </c>
      <c r="Q427" s="143"/>
    </row>
    <row r="428" ht="15.75">
      <c r="A428" s="150" t="s">
        <v>528</v>
      </c>
      <c r="B428" s="150" t="s">
        <v>553</v>
      </c>
      <c r="C428" s="154" t="s">
        <v>554</v>
      </c>
      <c r="D428" s="150" t="s">
        <v>603</v>
      </c>
      <c r="E428" s="151" t="s">
        <v>664</v>
      </c>
      <c r="F428" s="158" t="s">
        <v>664</v>
      </c>
      <c r="G428" s="289">
        <v>1</v>
      </c>
      <c r="H428" s="150">
        <v>636</v>
      </c>
      <c r="I428" s="195">
        <v>636</v>
      </c>
      <c r="J428" s="150" t="s">
        <v>2120</v>
      </c>
      <c r="K428" s="152">
        <v>0</v>
      </c>
      <c r="L428" s="150" t="s">
        <v>534</v>
      </c>
      <c r="M428" s="153">
        <v>0</v>
      </c>
      <c r="N428" s="150">
        <v>1</v>
      </c>
      <c r="O428" s="150">
        <v>1</v>
      </c>
      <c r="P428" s="128" t="s">
        <v>648</v>
      </c>
      <c r="Q428" s="143"/>
    </row>
    <row r="429" ht="15.75">
      <c r="A429" s="150" t="s">
        <v>528</v>
      </c>
      <c r="B429" s="150" t="s">
        <v>574</v>
      </c>
      <c r="C429" s="154" t="s">
        <v>575</v>
      </c>
      <c r="D429" s="150" t="s">
        <v>531</v>
      </c>
      <c r="E429" s="151" t="s">
        <v>664</v>
      </c>
      <c r="F429" s="158" t="s">
        <v>675</v>
      </c>
      <c r="G429" s="289">
        <v>1</v>
      </c>
      <c r="H429" s="150">
        <v>745</v>
      </c>
      <c r="I429" s="195">
        <v>745</v>
      </c>
      <c r="J429" s="150" t="s">
        <v>2120</v>
      </c>
      <c r="K429" s="152">
        <v>0</v>
      </c>
      <c r="L429" s="150" t="s">
        <v>564</v>
      </c>
      <c r="M429" s="153">
        <v>745</v>
      </c>
      <c r="N429" s="150">
        <v>1.5</v>
      </c>
      <c r="O429" s="150">
        <v>1.5</v>
      </c>
      <c r="P429" s="128" t="s">
        <v>648</v>
      </c>
      <c r="Q429" s="143"/>
    </row>
    <row r="430" ht="15.75">
      <c r="A430" s="150" t="s">
        <v>528</v>
      </c>
      <c r="B430" s="150" t="s">
        <v>577</v>
      </c>
      <c r="C430" s="154" t="s">
        <v>578</v>
      </c>
      <c r="D430" s="150" t="s">
        <v>605</v>
      </c>
      <c r="E430" s="151" t="s">
        <v>664</v>
      </c>
      <c r="F430" s="158" t="s">
        <v>675</v>
      </c>
      <c r="G430" s="289">
        <v>1</v>
      </c>
      <c r="H430" s="150">
        <v>609</v>
      </c>
      <c r="I430" s="195">
        <v>609</v>
      </c>
      <c r="J430" s="150" t="s">
        <v>2120</v>
      </c>
      <c r="K430" s="152">
        <v>0</v>
      </c>
      <c r="L430" s="150" t="s">
        <v>534</v>
      </c>
      <c r="M430" s="153">
        <v>0</v>
      </c>
      <c r="N430" s="150">
        <v>1.25</v>
      </c>
      <c r="O430" s="150">
        <v>1.25</v>
      </c>
      <c r="P430" s="128" t="s">
        <v>676</v>
      </c>
      <c r="Q430" s="143"/>
    </row>
    <row r="431" ht="15.75">
      <c r="A431" s="150" t="s">
        <v>528</v>
      </c>
      <c r="B431" s="150" t="s">
        <v>607</v>
      </c>
      <c r="C431" s="154" t="s">
        <v>608</v>
      </c>
      <c r="D431" s="150" t="s">
        <v>587</v>
      </c>
      <c r="E431" s="151" t="s">
        <v>664</v>
      </c>
      <c r="F431" s="158" t="s">
        <v>664</v>
      </c>
      <c r="G431" s="289">
        <v>1</v>
      </c>
      <c r="H431" s="150">
        <v>1109</v>
      </c>
      <c r="I431" s="195">
        <v>1109</v>
      </c>
      <c r="J431" s="150" t="s">
        <v>2120</v>
      </c>
      <c r="K431" s="152">
        <v>0</v>
      </c>
      <c r="L431" s="150" t="s">
        <v>534</v>
      </c>
      <c r="M431" s="153">
        <v>0</v>
      </c>
      <c r="N431" s="150">
        <v>2</v>
      </c>
      <c r="O431" s="150">
        <v>2</v>
      </c>
      <c r="P431" s="128" t="s">
        <v>657</v>
      </c>
      <c r="Q431" s="143"/>
    </row>
    <row r="432" ht="15.75">
      <c r="A432" s="150" t="s">
        <v>528</v>
      </c>
      <c r="B432" s="150" t="s">
        <v>574</v>
      </c>
      <c r="C432" s="154" t="s">
        <v>575</v>
      </c>
      <c r="D432" s="150" t="s">
        <v>531</v>
      </c>
      <c r="E432" s="151" t="s">
        <v>664</v>
      </c>
      <c r="F432" s="158" t="s">
        <v>675</v>
      </c>
      <c r="G432" s="289">
        <v>1</v>
      </c>
      <c r="H432" s="150">
        <v>149</v>
      </c>
      <c r="I432" s="195">
        <v>149</v>
      </c>
      <c r="J432" s="150" t="s">
        <v>2120</v>
      </c>
      <c r="K432" s="152">
        <v>0</v>
      </c>
      <c r="L432" s="150" t="s">
        <v>564</v>
      </c>
      <c r="M432" s="153">
        <v>149</v>
      </c>
      <c r="N432" s="150">
        <v>0.25</v>
      </c>
      <c r="O432" s="150">
        <v>0.25</v>
      </c>
      <c r="P432" s="128" t="s">
        <v>677</v>
      </c>
      <c r="Q432" s="143"/>
    </row>
    <row r="433" ht="15.75">
      <c r="A433" s="196" t="s">
        <v>528</v>
      </c>
      <c r="B433" s="196" t="s">
        <v>1510</v>
      </c>
      <c r="C433" s="198" t="s">
        <v>1469</v>
      </c>
      <c r="D433" s="196" t="s">
        <v>1470</v>
      </c>
      <c r="E433" s="199" t="s">
        <v>1660</v>
      </c>
      <c r="F433" s="200" t="s">
        <v>1658</v>
      </c>
      <c r="G433" s="201">
        <v>2</v>
      </c>
      <c r="H433" s="201">
        <v>767</v>
      </c>
      <c r="I433" s="197">
        <v>767</v>
      </c>
      <c r="J433" s="196" t="s">
        <v>2120</v>
      </c>
      <c r="K433" s="186">
        <v>0</v>
      </c>
      <c r="L433" s="188" t="s">
        <v>2120</v>
      </c>
      <c r="M433" s="187">
        <v>0</v>
      </c>
      <c r="N433" s="196">
        <v>0.5</v>
      </c>
      <c r="O433" s="196">
        <v>0.5</v>
      </c>
      <c r="P433" s="112" t="s">
        <v>1661</v>
      </c>
      <c r="Q433" s="143"/>
    </row>
    <row r="434" ht="15.75">
      <c r="A434" s="196" t="s">
        <v>528</v>
      </c>
      <c r="B434" s="196" t="s">
        <v>1364</v>
      </c>
      <c r="C434" s="198" t="s">
        <v>1365</v>
      </c>
      <c r="D434" s="196" t="s">
        <v>555</v>
      </c>
      <c r="E434" s="199" t="s">
        <v>1660</v>
      </c>
      <c r="F434" s="200" t="s">
        <v>1658</v>
      </c>
      <c r="G434" s="201">
        <v>2</v>
      </c>
      <c r="H434" s="201">
        <v>1075</v>
      </c>
      <c r="I434" s="197">
        <v>1075</v>
      </c>
      <c r="J434" s="196" t="s">
        <v>2120</v>
      </c>
      <c r="K434" s="186">
        <v>0</v>
      </c>
      <c r="L434" s="188" t="s">
        <v>2120</v>
      </c>
      <c r="M434" s="187">
        <v>0</v>
      </c>
      <c r="N434" s="196">
        <v>1.5</v>
      </c>
      <c r="O434" s="196">
        <v>1.5</v>
      </c>
      <c r="P434" s="112" t="s">
        <v>1407</v>
      </c>
      <c r="Q434" s="143"/>
    </row>
    <row r="435" ht="15.75">
      <c r="A435" s="196" t="s">
        <v>528</v>
      </c>
      <c r="B435" s="196" t="s">
        <v>1510</v>
      </c>
      <c r="C435" s="198" t="s">
        <v>1469</v>
      </c>
      <c r="D435" s="196" t="s">
        <v>1470</v>
      </c>
      <c r="E435" s="199" t="s">
        <v>1660</v>
      </c>
      <c r="F435" s="200" t="s">
        <v>1658</v>
      </c>
      <c r="G435" s="201">
        <v>4</v>
      </c>
      <c r="H435" s="201">
        <v>722</v>
      </c>
      <c r="I435" s="197">
        <v>722</v>
      </c>
      <c r="J435" s="196" t="s">
        <v>2120</v>
      </c>
      <c r="K435" s="186">
        <v>0</v>
      </c>
      <c r="L435" s="188" t="s">
        <v>2120</v>
      </c>
      <c r="M435" s="187">
        <v>0</v>
      </c>
      <c r="N435" s="196">
        <v>1.25</v>
      </c>
      <c r="O435" s="196">
        <v>1.25</v>
      </c>
      <c r="P435" s="112" t="s">
        <v>1662</v>
      </c>
      <c r="Q435" s="143"/>
    </row>
    <row r="436" ht="15.75">
      <c r="A436" s="150" t="s">
        <v>528</v>
      </c>
      <c r="B436" s="150" t="s">
        <v>577</v>
      </c>
      <c r="C436" s="154" t="s">
        <v>578</v>
      </c>
      <c r="D436" s="150" t="s">
        <v>605</v>
      </c>
      <c r="E436" s="151" t="s">
        <v>665</v>
      </c>
      <c r="F436" s="158" t="s">
        <v>675</v>
      </c>
      <c r="G436" s="289">
        <v>1</v>
      </c>
      <c r="H436" s="150">
        <v>990</v>
      </c>
      <c r="I436" s="195">
        <v>990</v>
      </c>
      <c r="J436" s="150" t="s">
        <v>2120</v>
      </c>
      <c r="K436" s="152">
        <v>0</v>
      </c>
      <c r="L436" s="150" t="s">
        <v>534</v>
      </c>
      <c r="M436" s="153">
        <v>0</v>
      </c>
      <c r="N436" s="150">
        <v>2</v>
      </c>
      <c r="O436" s="150">
        <v>2</v>
      </c>
      <c r="P436" s="128" t="s">
        <v>679</v>
      </c>
      <c r="Q436" s="143"/>
    </row>
    <row r="437" ht="15.75">
      <c r="A437" s="150" t="s">
        <v>528</v>
      </c>
      <c r="B437" s="150" t="s">
        <v>614</v>
      </c>
      <c r="C437" s="154" t="s">
        <v>615</v>
      </c>
      <c r="D437" s="150" t="s">
        <v>603</v>
      </c>
      <c r="E437" s="151" t="s">
        <v>665</v>
      </c>
      <c r="F437" s="158" t="s">
        <v>675</v>
      </c>
      <c r="G437" s="289">
        <v>1</v>
      </c>
      <c r="H437" s="150">
        <v>1021</v>
      </c>
      <c r="I437" s="195">
        <v>1021</v>
      </c>
      <c r="J437" s="150" t="s">
        <v>2120</v>
      </c>
      <c r="K437" s="152">
        <v>0</v>
      </c>
      <c r="L437" s="150" t="s">
        <v>534</v>
      </c>
      <c r="M437" s="153">
        <v>0</v>
      </c>
      <c r="N437" s="150">
        <v>1</v>
      </c>
      <c r="O437" s="150">
        <v>1</v>
      </c>
      <c r="P437" s="128" t="s">
        <v>678</v>
      </c>
      <c r="Q437" s="143"/>
    </row>
    <row r="438" ht="15.75">
      <c r="A438" s="196" t="s">
        <v>528</v>
      </c>
      <c r="B438" s="196" t="s">
        <v>1265</v>
      </c>
      <c r="C438" s="198" t="s">
        <v>1103</v>
      </c>
      <c r="D438" s="196" t="s">
        <v>605</v>
      </c>
      <c r="E438" s="199" t="s">
        <v>1663</v>
      </c>
      <c r="F438" s="200" t="s">
        <v>1664</v>
      </c>
      <c r="G438" s="201">
        <v>1</v>
      </c>
      <c r="H438" s="201">
        <v>812</v>
      </c>
      <c r="I438" s="197">
        <v>0</v>
      </c>
      <c r="J438" s="196" t="s">
        <v>2120</v>
      </c>
      <c r="K438" s="186">
        <v>0</v>
      </c>
      <c r="L438" s="188" t="s">
        <v>2120</v>
      </c>
      <c r="M438" s="187">
        <v>0</v>
      </c>
      <c r="N438" s="196">
        <v>1.5</v>
      </c>
      <c r="O438" s="196">
        <v>1.5</v>
      </c>
      <c r="P438" s="112" t="s">
        <v>1665</v>
      </c>
      <c r="Q438" s="143"/>
    </row>
    <row r="439" ht="15.75">
      <c r="A439" s="196" t="s">
        <v>528</v>
      </c>
      <c r="B439" s="196" t="s">
        <v>1666</v>
      </c>
      <c r="C439" s="198" t="s">
        <v>1667</v>
      </c>
      <c r="D439" s="196" t="s">
        <v>605</v>
      </c>
      <c r="E439" s="199" t="s">
        <v>1663</v>
      </c>
      <c r="F439" s="200" t="s">
        <v>1663</v>
      </c>
      <c r="G439" s="201">
        <v>1</v>
      </c>
      <c r="H439" s="201">
        <v>2251</v>
      </c>
      <c r="I439" s="197">
        <v>2251</v>
      </c>
      <c r="J439" s="196" t="s">
        <v>1191</v>
      </c>
      <c r="K439" s="186">
        <v>2251</v>
      </c>
      <c r="L439" s="188" t="s">
        <v>2120</v>
      </c>
      <c r="M439" s="187">
        <v>0</v>
      </c>
      <c r="N439" s="196">
        <v>2.5</v>
      </c>
      <c r="O439" s="196">
        <v>2.5</v>
      </c>
      <c r="P439" s="112" t="s">
        <v>1668</v>
      </c>
      <c r="Q439" s="143"/>
    </row>
    <row r="440" ht="15.75">
      <c r="A440" s="150" t="s">
        <v>528</v>
      </c>
      <c r="B440" s="150" t="s">
        <v>580</v>
      </c>
      <c r="C440" s="154" t="s">
        <v>581</v>
      </c>
      <c r="D440" s="150" t="s">
        <v>603</v>
      </c>
      <c r="E440" s="151" t="s">
        <v>675</v>
      </c>
      <c r="F440" s="158" t="s">
        <v>675</v>
      </c>
      <c r="G440" s="289">
        <v>1</v>
      </c>
      <c r="H440" s="150">
        <v>401</v>
      </c>
      <c r="I440" s="195">
        <v>401</v>
      </c>
      <c r="J440" s="150" t="s">
        <v>2120</v>
      </c>
      <c r="K440" s="152">
        <v>0</v>
      </c>
      <c r="L440" s="150" t="s">
        <v>534</v>
      </c>
      <c r="M440" s="153">
        <v>0</v>
      </c>
      <c r="N440" s="150">
        <v>0.5</v>
      </c>
      <c r="O440" s="150">
        <v>0.5</v>
      </c>
      <c r="P440" s="128" t="s">
        <v>622</v>
      </c>
      <c r="Q440" s="143"/>
    </row>
    <row r="441" ht="15.75">
      <c r="A441" s="195" t="s">
        <v>528</v>
      </c>
      <c r="B441" s="195" t="s">
        <v>570</v>
      </c>
      <c r="C441" s="329" t="s">
        <v>623</v>
      </c>
      <c r="D441" s="195" t="s">
        <v>531</v>
      </c>
      <c r="E441" s="331" t="s">
        <v>675</v>
      </c>
      <c r="F441" s="333" t="s">
        <v>673</v>
      </c>
      <c r="G441" s="334">
        <v>1</v>
      </c>
      <c r="H441" s="195">
        <v>625</v>
      </c>
      <c r="I441" s="195">
        <v>625</v>
      </c>
      <c r="J441" s="195" t="s">
        <v>2120</v>
      </c>
      <c r="K441" s="152">
        <v>0</v>
      </c>
      <c r="L441" s="195" t="s">
        <v>564</v>
      </c>
      <c r="M441" s="153">
        <v>625</v>
      </c>
      <c r="N441" s="195">
        <v>1</v>
      </c>
      <c r="O441" s="195">
        <v>1</v>
      </c>
      <c r="P441" s="128" t="s">
        <v>682</v>
      </c>
      <c r="Q441" s="143"/>
    </row>
    <row r="442" ht="15.75">
      <c r="A442" s="150" t="s">
        <v>528</v>
      </c>
      <c r="B442" s="150" t="s">
        <v>570</v>
      </c>
      <c r="C442" s="154" t="s">
        <v>623</v>
      </c>
      <c r="D442" s="150" t="s">
        <v>531</v>
      </c>
      <c r="E442" s="151" t="s">
        <v>675</v>
      </c>
      <c r="F442" s="158" t="s">
        <v>673</v>
      </c>
      <c r="G442" s="289">
        <v>1</v>
      </c>
      <c r="H442" s="150">
        <v>728</v>
      </c>
      <c r="I442" s="195">
        <v>728</v>
      </c>
      <c r="J442" s="150" t="s">
        <v>2120</v>
      </c>
      <c r="K442" s="152">
        <v>0</v>
      </c>
      <c r="L442" s="150" t="s">
        <v>564</v>
      </c>
      <c r="M442" s="153">
        <v>728</v>
      </c>
      <c r="N442" s="150">
        <v>1.5</v>
      </c>
      <c r="O442" s="150">
        <v>1.5</v>
      </c>
      <c r="P442" s="128" t="s">
        <v>681</v>
      </c>
      <c r="Q442" s="143"/>
    </row>
    <row r="443" ht="15.75">
      <c r="A443" s="150" t="s">
        <v>528</v>
      </c>
      <c r="B443" s="150" t="s">
        <v>592</v>
      </c>
      <c r="C443" s="154" t="s">
        <v>593</v>
      </c>
      <c r="D443" s="150" t="s">
        <v>547</v>
      </c>
      <c r="E443" s="151" t="s">
        <v>675</v>
      </c>
      <c r="F443" s="158" t="s">
        <v>673</v>
      </c>
      <c r="G443" s="289">
        <v>1</v>
      </c>
      <c r="H443" s="150">
        <v>916</v>
      </c>
      <c r="I443" s="195">
        <v>916</v>
      </c>
      <c r="J443" s="150" t="s">
        <v>2120</v>
      </c>
      <c r="K443" s="152">
        <v>0</v>
      </c>
      <c r="L443" s="150" t="s">
        <v>534</v>
      </c>
      <c r="M443" s="153">
        <v>0</v>
      </c>
      <c r="N443" s="150">
        <v>1.25</v>
      </c>
      <c r="O443" s="150">
        <v>1.25</v>
      </c>
      <c r="P443" s="128" t="s">
        <v>646</v>
      </c>
      <c r="Q443" s="143"/>
    </row>
    <row r="444" ht="15.75">
      <c r="A444" s="150" t="s">
        <v>528</v>
      </c>
      <c r="B444" s="150" t="s">
        <v>553</v>
      </c>
      <c r="C444" s="154" t="s">
        <v>554</v>
      </c>
      <c r="D444" s="150" t="s">
        <v>603</v>
      </c>
      <c r="E444" s="151" t="s">
        <v>675</v>
      </c>
      <c r="F444" s="158" t="s">
        <v>675</v>
      </c>
      <c r="G444" s="289">
        <v>1</v>
      </c>
      <c r="H444" s="150">
        <v>506</v>
      </c>
      <c r="I444" s="195">
        <v>506</v>
      </c>
      <c r="J444" s="150" t="s">
        <v>2120</v>
      </c>
      <c r="K444" s="152">
        <v>0</v>
      </c>
      <c r="L444" s="150" t="s">
        <v>534</v>
      </c>
      <c r="M444" s="153">
        <v>0</v>
      </c>
      <c r="N444" s="150">
        <v>1</v>
      </c>
      <c r="O444" s="150">
        <v>1</v>
      </c>
      <c r="P444" s="128" t="s">
        <v>667</v>
      </c>
      <c r="Q444" s="143"/>
    </row>
    <row r="445" ht="15.75">
      <c r="A445" s="150" t="s">
        <v>528</v>
      </c>
      <c r="B445" s="150" t="s">
        <v>570</v>
      </c>
      <c r="C445" s="154" t="s">
        <v>623</v>
      </c>
      <c r="D445" s="150" t="s">
        <v>531</v>
      </c>
      <c r="E445" s="151" t="s">
        <v>675</v>
      </c>
      <c r="F445" s="158" t="s">
        <v>673</v>
      </c>
      <c r="G445" s="289">
        <v>1</v>
      </c>
      <c r="H445" s="150">
        <v>250</v>
      </c>
      <c r="I445" s="195">
        <v>250</v>
      </c>
      <c r="J445" s="150" t="s">
        <v>2120</v>
      </c>
      <c r="K445" s="152">
        <v>0</v>
      </c>
      <c r="L445" s="150" t="s">
        <v>564</v>
      </c>
      <c r="M445" s="153">
        <v>250</v>
      </c>
      <c r="N445" s="150">
        <v>0.5</v>
      </c>
      <c r="O445" s="150">
        <v>0.5</v>
      </c>
      <c r="P445" s="128" t="s">
        <v>683</v>
      </c>
      <c r="Q445" s="143"/>
    </row>
    <row r="446" ht="15.75">
      <c r="A446" s="150" t="s">
        <v>528</v>
      </c>
      <c r="B446" s="150" t="s">
        <v>574</v>
      </c>
      <c r="C446" s="154" t="s">
        <v>575</v>
      </c>
      <c r="D446" s="150" t="s">
        <v>531</v>
      </c>
      <c r="E446" s="151" t="s">
        <v>675</v>
      </c>
      <c r="F446" s="158" t="s">
        <v>673</v>
      </c>
      <c r="G446" s="289">
        <v>1</v>
      </c>
      <c r="H446" s="150">
        <v>499</v>
      </c>
      <c r="I446" s="195">
        <v>499</v>
      </c>
      <c r="J446" s="150" t="s">
        <v>2120</v>
      </c>
      <c r="K446" s="152">
        <v>0</v>
      </c>
      <c r="L446" s="150" t="s">
        <v>564</v>
      </c>
      <c r="M446" s="153">
        <v>499</v>
      </c>
      <c r="N446" s="150">
        <v>1</v>
      </c>
      <c r="O446" s="150">
        <v>1</v>
      </c>
      <c r="P446" s="128" t="s">
        <v>680</v>
      </c>
      <c r="Q446" s="143"/>
    </row>
    <row r="447" ht="15.75">
      <c r="A447" s="196" t="s">
        <v>528</v>
      </c>
      <c r="B447" s="188" t="s">
        <v>1510</v>
      </c>
      <c r="C447" s="189" t="s">
        <v>1469</v>
      </c>
      <c r="D447" s="188" t="s">
        <v>1470</v>
      </c>
      <c r="E447" s="190" t="s">
        <v>1658</v>
      </c>
      <c r="F447" s="191" t="s">
        <v>1669</v>
      </c>
      <c r="G447" s="192">
        <v>2</v>
      </c>
      <c r="H447" s="192">
        <v>460</v>
      </c>
      <c r="I447" s="197">
        <v>460</v>
      </c>
      <c r="J447" s="188" t="s">
        <v>2120</v>
      </c>
      <c r="K447" s="186">
        <v>0</v>
      </c>
      <c r="L447" s="188" t="s">
        <v>2120</v>
      </c>
      <c r="M447" s="187">
        <v>0</v>
      </c>
      <c r="N447" s="202">
        <v>1</v>
      </c>
      <c r="O447" s="202">
        <v>1</v>
      </c>
      <c r="P447" s="110" t="s">
        <v>1672</v>
      </c>
      <c r="Q447" s="143"/>
    </row>
    <row r="448" ht="15.75">
      <c r="A448" s="196" t="s">
        <v>528</v>
      </c>
      <c r="B448" s="196" t="s">
        <v>1280</v>
      </c>
      <c r="C448" s="198" t="s">
        <v>1281</v>
      </c>
      <c r="D448" s="188" t="s">
        <v>555</v>
      </c>
      <c r="E448" s="190" t="s">
        <v>1658</v>
      </c>
      <c r="F448" s="191" t="s">
        <v>1669</v>
      </c>
      <c r="G448" s="192">
        <v>3</v>
      </c>
      <c r="H448" s="192">
        <v>485</v>
      </c>
      <c r="I448" s="197">
        <v>485</v>
      </c>
      <c r="J448" s="188" t="s">
        <v>2120</v>
      </c>
      <c r="K448" s="186">
        <v>0</v>
      </c>
      <c r="L448" s="188" t="s">
        <v>2120</v>
      </c>
      <c r="M448" s="187">
        <v>0</v>
      </c>
      <c r="N448" s="188">
        <v>1</v>
      </c>
      <c r="O448" s="188">
        <v>1</v>
      </c>
      <c r="P448" s="110" t="s">
        <v>1671</v>
      </c>
      <c r="Q448" s="143"/>
    </row>
    <row r="449" ht="15.75">
      <c r="A449" s="196" t="s">
        <v>528</v>
      </c>
      <c r="B449" s="196" t="s">
        <v>1280</v>
      </c>
      <c r="C449" s="198" t="s">
        <v>1281</v>
      </c>
      <c r="D449" s="196" t="s">
        <v>555</v>
      </c>
      <c r="E449" s="199" t="s">
        <v>1658</v>
      </c>
      <c r="F449" s="200" t="s">
        <v>1669</v>
      </c>
      <c r="G449" s="201">
        <v>4</v>
      </c>
      <c r="H449" s="201">
        <v>993</v>
      </c>
      <c r="I449" s="197">
        <v>993</v>
      </c>
      <c r="J449" s="196" t="s">
        <v>2120</v>
      </c>
      <c r="K449" s="186">
        <v>0</v>
      </c>
      <c r="L449" s="196" t="s">
        <v>2120</v>
      </c>
      <c r="M449" s="187">
        <v>0</v>
      </c>
      <c r="N449" s="196">
        <v>1.5</v>
      </c>
      <c r="O449" s="196">
        <v>1.5</v>
      </c>
      <c r="P449" s="112" t="s">
        <v>1653</v>
      </c>
      <c r="Q449" s="143"/>
    </row>
    <row r="450" ht="15.75">
      <c r="A450" s="196" t="s">
        <v>528</v>
      </c>
      <c r="B450" s="196" t="s">
        <v>1280</v>
      </c>
      <c r="C450" s="198" t="s">
        <v>1281</v>
      </c>
      <c r="D450" s="188" t="s">
        <v>555</v>
      </c>
      <c r="E450" s="190" t="s">
        <v>1658</v>
      </c>
      <c r="F450" s="191" t="s">
        <v>1669</v>
      </c>
      <c r="G450" s="192">
        <v>3</v>
      </c>
      <c r="H450" s="192">
        <v>673</v>
      </c>
      <c r="I450" s="197">
        <v>673</v>
      </c>
      <c r="J450" s="188" t="s">
        <v>2120</v>
      </c>
      <c r="K450" s="186">
        <v>0</v>
      </c>
      <c r="L450" s="188" t="s">
        <v>2120</v>
      </c>
      <c r="M450" s="187">
        <v>0</v>
      </c>
      <c r="N450" s="188">
        <v>1.25</v>
      </c>
      <c r="O450" s="188">
        <v>1.25</v>
      </c>
      <c r="P450" s="110" t="s">
        <v>1670</v>
      </c>
      <c r="Q450" s="143"/>
    </row>
    <row r="451" ht="15.75">
      <c r="A451" s="196" t="s">
        <v>528</v>
      </c>
      <c r="B451" s="196" t="s">
        <v>1436</v>
      </c>
      <c r="C451" s="198" t="s">
        <v>1437</v>
      </c>
      <c r="D451" s="196" t="s">
        <v>547</v>
      </c>
      <c r="E451" s="199" t="s">
        <v>1658</v>
      </c>
      <c r="F451" s="200" t="s">
        <v>1669</v>
      </c>
      <c r="G451" s="201">
        <v>1</v>
      </c>
      <c r="H451" s="201">
        <v>960</v>
      </c>
      <c r="I451" s="197">
        <v>960</v>
      </c>
      <c r="J451" s="196" t="s">
        <v>2120</v>
      </c>
      <c r="K451" s="186">
        <v>0</v>
      </c>
      <c r="L451" s="196" t="s">
        <v>2120</v>
      </c>
      <c r="M451" s="187">
        <v>0</v>
      </c>
      <c r="N451" s="196">
        <v>1.5</v>
      </c>
      <c r="O451" s="196">
        <v>1.5</v>
      </c>
      <c r="P451" s="112" t="s">
        <v>679</v>
      </c>
      <c r="Q451" s="143"/>
    </row>
    <row r="452" ht="15.75">
      <c r="A452" s="150" t="s">
        <v>528</v>
      </c>
      <c r="B452" s="150" t="s">
        <v>574</v>
      </c>
      <c r="C452" s="154" t="s">
        <v>575</v>
      </c>
      <c r="D452" s="150" t="s">
        <v>531</v>
      </c>
      <c r="E452" s="151" t="s">
        <v>673</v>
      </c>
      <c r="F452" s="158" t="s">
        <v>684</v>
      </c>
      <c r="G452" s="289">
        <v>1</v>
      </c>
      <c r="H452" s="150">
        <v>407</v>
      </c>
      <c r="I452" s="195">
        <v>407</v>
      </c>
      <c r="J452" s="150" t="s">
        <v>2120</v>
      </c>
      <c r="K452" s="152">
        <v>0</v>
      </c>
      <c r="L452" s="150" t="s">
        <v>564</v>
      </c>
      <c r="M452" s="153">
        <v>407</v>
      </c>
      <c r="N452" s="150">
        <v>1</v>
      </c>
      <c r="O452" s="150">
        <v>1</v>
      </c>
      <c r="P452" s="128" t="s">
        <v>686</v>
      </c>
      <c r="Q452" s="143"/>
    </row>
    <row r="453" ht="15.75">
      <c r="A453" s="150" t="s">
        <v>528</v>
      </c>
      <c r="B453" s="150" t="s">
        <v>580</v>
      </c>
      <c r="C453" s="154" t="s">
        <v>581</v>
      </c>
      <c r="D453" s="150" t="s">
        <v>603</v>
      </c>
      <c r="E453" s="151" t="s">
        <v>673</v>
      </c>
      <c r="F453" s="158" t="s">
        <v>684</v>
      </c>
      <c r="G453" s="289">
        <v>1</v>
      </c>
      <c r="H453" s="150">
        <v>398</v>
      </c>
      <c r="I453" s="195">
        <v>398</v>
      </c>
      <c r="J453" s="150" t="s">
        <v>2120</v>
      </c>
      <c r="K453" s="152">
        <v>0</v>
      </c>
      <c r="L453" s="150" t="s">
        <v>534</v>
      </c>
      <c r="M453" s="153">
        <v>0</v>
      </c>
      <c r="N453" s="150">
        <v>0.75</v>
      </c>
      <c r="O453" s="150">
        <v>0.75</v>
      </c>
      <c r="P453" s="128" t="s">
        <v>646</v>
      </c>
      <c r="Q453" s="143"/>
    </row>
    <row r="454" ht="15.75">
      <c r="A454" s="150" t="s">
        <v>528</v>
      </c>
      <c r="B454" s="150" t="s">
        <v>570</v>
      </c>
      <c r="C454" s="154" t="s">
        <v>623</v>
      </c>
      <c r="D454" s="150" t="s">
        <v>531</v>
      </c>
      <c r="E454" s="151" t="s">
        <v>673</v>
      </c>
      <c r="F454" s="158" t="s">
        <v>684</v>
      </c>
      <c r="G454" s="289">
        <v>1</v>
      </c>
      <c r="H454" s="150">
        <v>353</v>
      </c>
      <c r="I454" s="195">
        <v>353</v>
      </c>
      <c r="J454" s="150" t="s">
        <v>2120</v>
      </c>
      <c r="K454" s="152">
        <v>0</v>
      </c>
      <c r="L454" s="150" t="s">
        <v>564</v>
      </c>
      <c r="M454" s="153">
        <v>353</v>
      </c>
      <c r="N454" s="150">
        <v>0.75</v>
      </c>
      <c r="O454" s="150">
        <v>0.75</v>
      </c>
      <c r="P454" s="128" t="s">
        <v>685</v>
      </c>
      <c r="Q454" s="143"/>
    </row>
    <row r="455" ht="15.75">
      <c r="A455" s="196" t="s">
        <v>528</v>
      </c>
      <c r="B455" s="188" t="s">
        <v>1331</v>
      </c>
      <c r="C455" s="189" t="s">
        <v>1332</v>
      </c>
      <c r="D455" s="188" t="s">
        <v>1205</v>
      </c>
      <c r="E455" s="190" t="s">
        <v>1673</v>
      </c>
      <c r="F455" s="191" t="s">
        <v>1664</v>
      </c>
      <c r="G455" s="192">
        <v>2</v>
      </c>
      <c r="H455" s="192">
        <v>617</v>
      </c>
      <c r="I455" s="197">
        <v>617</v>
      </c>
      <c r="J455" s="188" t="s">
        <v>2120</v>
      </c>
      <c r="K455" s="186">
        <v>0</v>
      </c>
      <c r="L455" s="188" t="s">
        <v>2120</v>
      </c>
      <c r="M455" s="187">
        <v>0</v>
      </c>
      <c r="N455" s="188">
        <v>1</v>
      </c>
      <c r="O455" s="188">
        <v>1</v>
      </c>
      <c r="P455" s="110" t="s">
        <v>1675</v>
      </c>
      <c r="Q455" s="143"/>
    </row>
    <row r="456" ht="15.75">
      <c r="A456" s="196" t="s">
        <v>528</v>
      </c>
      <c r="B456" s="188" t="s">
        <v>1306</v>
      </c>
      <c r="C456" s="189" t="s">
        <v>1307</v>
      </c>
      <c r="D456" s="188" t="s">
        <v>547</v>
      </c>
      <c r="E456" s="190" t="s">
        <v>1673</v>
      </c>
      <c r="F456" s="191" t="s">
        <v>1669</v>
      </c>
      <c r="G456" s="192">
        <v>1</v>
      </c>
      <c r="H456" s="192">
        <v>896</v>
      </c>
      <c r="I456" s="197">
        <v>896</v>
      </c>
      <c r="J456" s="188" t="s">
        <v>2120</v>
      </c>
      <c r="K456" s="186">
        <v>0</v>
      </c>
      <c r="L456" s="188" t="s">
        <v>2120</v>
      </c>
      <c r="M456" s="187">
        <v>0</v>
      </c>
      <c r="N456" s="188">
        <v>1.25</v>
      </c>
      <c r="O456" s="188">
        <v>1.25</v>
      </c>
      <c r="P456" s="110" t="s">
        <v>1674</v>
      </c>
      <c r="Q456" s="143"/>
    </row>
    <row r="457" ht="15.75">
      <c r="A457" s="196" t="s">
        <v>528</v>
      </c>
      <c r="B457" s="188" t="s">
        <v>1128</v>
      </c>
      <c r="C457" s="189" t="s">
        <v>1129</v>
      </c>
      <c r="D457" s="188" t="s">
        <v>605</v>
      </c>
      <c r="E457" s="190" t="s">
        <v>1673</v>
      </c>
      <c r="F457" s="191" t="s">
        <v>1664</v>
      </c>
      <c r="G457" s="192">
        <v>1</v>
      </c>
      <c r="H457" s="192">
        <v>901</v>
      </c>
      <c r="I457" s="197">
        <v>901</v>
      </c>
      <c r="J457" s="188" t="s">
        <v>2120</v>
      </c>
      <c r="K457" s="186">
        <v>0</v>
      </c>
      <c r="L457" s="188" t="s">
        <v>2120</v>
      </c>
      <c r="M457" s="187">
        <v>0</v>
      </c>
      <c r="N457" s="188">
        <v>1.5</v>
      </c>
      <c r="O457" s="188">
        <v>1.5</v>
      </c>
      <c r="P457" s="110" t="s">
        <v>924</v>
      </c>
      <c r="Q457" s="143"/>
    </row>
    <row r="458" ht="15.75">
      <c r="A458" s="150" t="s">
        <v>528</v>
      </c>
      <c r="B458" s="150" t="s">
        <v>570</v>
      </c>
      <c r="C458" s="154" t="s">
        <v>623</v>
      </c>
      <c r="D458" s="150" t="s">
        <v>531</v>
      </c>
      <c r="E458" s="151" t="s">
        <v>684</v>
      </c>
      <c r="F458" s="158" t="s">
        <v>693</v>
      </c>
      <c r="G458" s="289">
        <v>1</v>
      </c>
      <c r="H458" s="150">
        <v>690</v>
      </c>
      <c r="I458" s="195">
        <v>0</v>
      </c>
      <c r="J458" s="150" t="s">
        <v>697</v>
      </c>
      <c r="K458" s="152">
        <v>0</v>
      </c>
      <c r="L458" s="150" t="s">
        <v>564</v>
      </c>
      <c r="M458" s="153">
        <v>0</v>
      </c>
      <c r="N458" s="150">
        <v>1</v>
      </c>
      <c r="O458" s="150">
        <v>1</v>
      </c>
      <c r="P458" s="128" t="s">
        <v>699</v>
      </c>
      <c r="Q458" s="143"/>
    </row>
    <row r="459" ht="15.75">
      <c r="A459" s="150" t="s">
        <v>528</v>
      </c>
      <c r="B459" s="150" t="s">
        <v>542</v>
      </c>
      <c r="C459" s="154" t="s">
        <v>543</v>
      </c>
      <c r="D459" s="150" t="s">
        <v>605</v>
      </c>
      <c r="E459" s="151" t="s">
        <v>684</v>
      </c>
      <c r="F459" s="158" t="s">
        <v>690</v>
      </c>
      <c r="G459" s="289">
        <v>1</v>
      </c>
      <c r="H459" s="150">
        <v>628</v>
      </c>
      <c r="I459" s="195">
        <v>628</v>
      </c>
      <c r="J459" s="150" t="s">
        <v>2120</v>
      </c>
      <c r="K459" s="152">
        <v>0</v>
      </c>
      <c r="L459" s="150" t="s">
        <v>534</v>
      </c>
      <c r="M459" s="153">
        <v>0</v>
      </c>
      <c r="N459" s="150">
        <v>1</v>
      </c>
      <c r="O459" s="150">
        <v>1</v>
      </c>
      <c r="P459" s="128" t="s">
        <v>691</v>
      </c>
      <c r="Q459" s="143"/>
    </row>
    <row r="460" ht="15.75">
      <c r="A460" s="195" t="s">
        <v>528</v>
      </c>
      <c r="B460" s="195" t="s">
        <v>651</v>
      </c>
      <c r="C460" s="329" t="s">
        <v>652</v>
      </c>
      <c r="D460" s="195" t="s">
        <v>555</v>
      </c>
      <c r="E460" s="331" t="s">
        <v>684</v>
      </c>
      <c r="F460" s="333" t="s">
        <v>684</v>
      </c>
      <c r="G460" s="334">
        <v>1</v>
      </c>
      <c r="H460" s="195">
        <v>694</v>
      </c>
      <c r="I460" s="195">
        <v>694</v>
      </c>
      <c r="J460" s="195" t="s">
        <v>2120</v>
      </c>
      <c r="K460" s="152">
        <v>0</v>
      </c>
      <c r="L460" s="195" t="s">
        <v>534</v>
      </c>
      <c r="M460" s="153">
        <v>0</v>
      </c>
      <c r="N460" s="195">
        <v>1</v>
      </c>
      <c r="O460" s="195">
        <v>1</v>
      </c>
      <c r="P460" s="128" t="s">
        <v>640</v>
      </c>
      <c r="Q460" s="143"/>
    </row>
    <row r="461" ht="15.75">
      <c r="A461" s="195" t="s">
        <v>528</v>
      </c>
      <c r="B461" s="195" t="s">
        <v>570</v>
      </c>
      <c r="C461" s="329" t="s">
        <v>623</v>
      </c>
      <c r="D461" s="195" t="s">
        <v>531</v>
      </c>
      <c r="E461" s="331" t="s">
        <v>684</v>
      </c>
      <c r="F461" s="333" t="s">
        <v>693</v>
      </c>
      <c r="G461" s="334">
        <v>1</v>
      </c>
      <c r="H461" s="195">
        <v>648</v>
      </c>
      <c r="I461" s="195">
        <v>648</v>
      </c>
      <c r="J461" s="195" t="s">
        <v>697</v>
      </c>
      <c r="K461" s="152">
        <v>1296</v>
      </c>
      <c r="L461" s="195" t="s">
        <v>564</v>
      </c>
      <c r="M461" s="153">
        <v>648</v>
      </c>
      <c r="N461" s="195">
        <v>0.75</v>
      </c>
      <c r="O461" s="195">
        <v>0.75</v>
      </c>
      <c r="P461" s="128" t="s">
        <v>700</v>
      </c>
      <c r="Q461" s="143"/>
    </row>
    <row r="462" ht="15.75">
      <c r="A462" s="150" t="s">
        <v>528</v>
      </c>
      <c r="B462" s="150" t="s">
        <v>574</v>
      </c>
      <c r="C462" s="154" t="s">
        <v>575</v>
      </c>
      <c r="D462" s="150" t="s">
        <v>531</v>
      </c>
      <c r="E462" s="151" t="s">
        <v>684</v>
      </c>
      <c r="F462" s="158" t="s">
        <v>684</v>
      </c>
      <c r="G462" s="289">
        <v>1</v>
      </c>
      <c r="H462" s="150">
        <v>761</v>
      </c>
      <c r="I462" s="195">
        <v>761</v>
      </c>
      <c r="J462" s="150" t="s">
        <v>2120</v>
      </c>
      <c r="K462" s="152">
        <v>0</v>
      </c>
      <c r="L462" s="150" t="s">
        <v>564</v>
      </c>
      <c r="M462" s="153">
        <v>761</v>
      </c>
      <c r="N462" s="150">
        <v>1.25</v>
      </c>
      <c r="O462" s="150">
        <v>1.25</v>
      </c>
      <c r="P462" s="128" t="s">
        <v>687</v>
      </c>
      <c r="Q462" s="143"/>
    </row>
    <row r="463" ht="15.75">
      <c r="A463" s="150" t="s">
        <v>528</v>
      </c>
      <c r="B463" s="150" t="s">
        <v>577</v>
      </c>
      <c r="C463" s="154" t="s">
        <v>578</v>
      </c>
      <c r="D463" s="150" t="s">
        <v>605</v>
      </c>
      <c r="E463" s="151" t="s">
        <v>684</v>
      </c>
      <c r="F463" s="158" t="s">
        <v>693</v>
      </c>
      <c r="G463" s="289">
        <v>1</v>
      </c>
      <c r="H463" s="150">
        <v>558</v>
      </c>
      <c r="I463" s="195">
        <v>558</v>
      </c>
      <c r="J463" s="150" t="s">
        <v>697</v>
      </c>
      <c r="K463" s="152">
        <v>1116</v>
      </c>
      <c r="L463" s="150" t="s">
        <v>534</v>
      </c>
      <c r="M463" s="153">
        <v>0</v>
      </c>
      <c r="N463" s="150">
        <v>0.75</v>
      </c>
      <c r="O463" s="150">
        <v>0.75</v>
      </c>
      <c r="P463" s="128" t="s">
        <v>698</v>
      </c>
      <c r="Q463" s="143"/>
    </row>
    <row r="464" ht="15.75">
      <c r="A464" s="150" t="s">
        <v>528</v>
      </c>
      <c r="B464" s="150" t="s">
        <v>570</v>
      </c>
      <c r="C464" s="154" t="s">
        <v>623</v>
      </c>
      <c r="D464" s="150" t="s">
        <v>531</v>
      </c>
      <c r="E464" s="151" t="s">
        <v>684</v>
      </c>
      <c r="F464" s="158" t="s">
        <v>684</v>
      </c>
      <c r="G464" s="289">
        <v>1</v>
      </c>
      <c r="H464" s="150">
        <v>281</v>
      </c>
      <c r="I464" s="195">
        <v>281</v>
      </c>
      <c r="J464" s="150" t="s">
        <v>2120</v>
      </c>
      <c r="K464" s="152">
        <v>0</v>
      </c>
      <c r="L464" s="150" t="s">
        <v>564</v>
      </c>
      <c r="M464" s="153">
        <v>281</v>
      </c>
      <c r="N464" s="150">
        <v>0.5</v>
      </c>
      <c r="O464" s="150">
        <v>0.5</v>
      </c>
      <c r="P464" s="128" t="s">
        <v>689</v>
      </c>
      <c r="Q464" s="143"/>
    </row>
    <row r="465" ht="15.75">
      <c r="A465" s="150" t="s">
        <v>528</v>
      </c>
      <c r="B465" s="150" t="s">
        <v>694</v>
      </c>
      <c r="C465" s="154" t="s">
        <v>695</v>
      </c>
      <c r="D465" s="150" t="s">
        <v>696</v>
      </c>
      <c r="E465" s="151" t="s">
        <v>684</v>
      </c>
      <c r="F465" s="158" t="s">
        <v>693</v>
      </c>
      <c r="G465" s="289">
        <v>1</v>
      </c>
      <c r="H465" s="150">
        <v>331</v>
      </c>
      <c r="I465" s="195">
        <v>331</v>
      </c>
      <c r="J465" s="150" t="s">
        <v>697</v>
      </c>
      <c r="K465" s="152">
        <v>662</v>
      </c>
      <c r="L465" s="150" t="s">
        <v>534</v>
      </c>
      <c r="M465" s="153">
        <v>0</v>
      </c>
      <c r="N465" s="150">
        <v>0.5</v>
      </c>
      <c r="O465" s="150">
        <v>0.5</v>
      </c>
      <c r="P465" s="128" t="s">
        <v>646</v>
      </c>
      <c r="Q465" s="143"/>
    </row>
    <row r="466" ht="15.75">
      <c r="A466" s="150" t="s">
        <v>528</v>
      </c>
      <c r="B466" s="150" t="s">
        <v>559</v>
      </c>
      <c r="C466" s="154" t="s">
        <v>560</v>
      </c>
      <c r="D466" s="150" t="s">
        <v>547</v>
      </c>
      <c r="E466" s="151" t="s">
        <v>684</v>
      </c>
      <c r="F466" s="158" t="s">
        <v>684</v>
      </c>
      <c r="G466" s="289">
        <v>1</v>
      </c>
      <c r="H466" s="150">
        <v>604</v>
      </c>
      <c r="I466" s="195">
        <v>604</v>
      </c>
      <c r="J466" s="150" t="s">
        <v>2120</v>
      </c>
      <c r="K466" s="152">
        <v>0</v>
      </c>
      <c r="L466" s="150" t="s">
        <v>534</v>
      </c>
      <c r="M466" s="153">
        <v>0</v>
      </c>
      <c r="N466" s="150">
        <v>1.5</v>
      </c>
      <c r="O466" s="150">
        <v>1.5</v>
      </c>
      <c r="P466" s="128" t="s">
        <v>692</v>
      </c>
      <c r="Q466" s="143"/>
    </row>
    <row r="467" ht="15.75">
      <c r="A467" s="150" t="s">
        <v>528</v>
      </c>
      <c r="B467" s="150" t="s">
        <v>553</v>
      </c>
      <c r="C467" s="154" t="s">
        <v>554</v>
      </c>
      <c r="D467" s="150" t="s">
        <v>603</v>
      </c>
      <c r="E467" s="151" t="s">
        <v>684</v>
      </c>
      <c r="F467" s="158" t="s">
        <v>693</v>
      </c>
      <c r="G467" s="289">
        <v>1</v>
      </c>
      <c r="H467" s="150">
        <v>1002</v>
      </c>
      <c r="I467" s="195">
        <v>1002</v>
      </c>
      <c r="J467" s="150" t="s">
        <v>2120</v>
      </c>
      <c r="K467" s="152">
        <v>0</v>
      </c>
      <c r="L467" s="150" t="s">
        <v>534</v>
      </c>
      <c r="M467" s="153">
        <v>0</v>
      </c>
      <c r="N467" s="150">
        <v>2</v>
      </c>
      <c r="O467" s="150">
        <v>2</v>
      </c>
      <c r="P467" s="128" t="s">
        <v>692</v>
      </c>
      <c r="Q467" s="143"/>
    </row>
    <row r="468" ht="15.75">
      <c r="A468" s="150" t="s">
        <v>528</v>
      </c>
      <c r="B468" s="150" t="s">
        <v>607</v>
      </c>
      <c r="C468" s="154" t="s">
        <v>608</v>
      </c>
      <c r="D468" s="150" t="s">
        <v>587</v>
      </c>
      <c r="E468" s="151" t="s">
        <v>684</v>
      </c>
      <c r="F468" s="158" t="s">
        <v>684</v>
      </c>
      <c r="G468" s="289">
        <v>1</v>
      </c>
      <c r="H468" s="150">
        <v>1031</v>
      </c>
      <c r="I468" s="195">
        <v>1031</v>
      </c>
      <c r="J468" s="150" t="s">
        <v>2120</v>
      </c>
      <c r="K468" s="152">
        <v>0</v>
      </c>
      <c r="L468" s="150" t="s">
        <v>534</v>
      </c>
      <c r="M468" s="153">
        <v>0</v>
      </c>
      <c r="N468" s="150">
        <v>1.25</v>
      </c>
      <c r="O468" s="150">
        <v>1.25</v>
      </c>
      <c r="P468" s="128" t="s">
        <v>679</v>
      </c>
      <c r="Q468" s="143"/>
    </row>
    <row r="469" ht="15.75">
      <c r="A469" s="150" t="s">
        <v>528</v>
      </c>
      <c r="B469" s="150" t="s">
        <v>585</v>
      </c>
      <c r="C469" s="154" t="s">
        <v>586</v>
      </c>
      <c r="D469" s="150" t="s">
        <v>587</v>
      </c>
      <c r="E469" s="151" t="s">
        <v>684</v>
      </c>
      <c r="F469" s="158" t="s">
        <v>684</v>
      </c>
      <c r="G469" s="289">
        <v>1</v>
      </c>
      <c r="H469" s="150">
        <v>1067</v>
      </c>
      <c r="I469" s="195">
        <v>1067</v>
      </c>
      <c r="J469" s="150" t="s">
        <v>2120</v>
      </c>
      <c r="K469" s="152">
        <v>0</v>
      </c>
      <c r="L469" s="150" t="s">
        <v>534</v>
      </c>
      <c r="M469" s="153">
        <v>0</v>
      </c>
      <c r="N469" s="150">
        <v>0.75</v>
      </c>
      <c r="O469" s="150">
        <v>0.75</v>
      </c>
      <c r="P469" s="128" t="s">
        <v>688</v>
      </c>
      <c r="Q469" s="143"/>
    </row>
    <row r="470" ht="15.75">
      <c r="A470" s="150" t="s">
        <v>528</v>
      </c>
      <c r="B470" s="150" t="s">
        <v>570</v>
      </c>
      <c r="C470" s="154" t="s">
        <v>623</v>
      </c>
      <c r="D470" s="150" t="s">
        <v>531</v>
      </c>
      <c r="E470" s="151" t="s">
        <v>684</v>
      </c>
      <c r="F470" s="158" t="s">
        <v>693</v>
      </c>
      <c r="G470" s="289">
        <v>1</v>
      </c>
      <c r="H470" s="150">
        <v>274</v>
      </c>
      <c r="I470" s="195">
        <v>274</v>
      </c>
      <c r="J470" s="150" t="s">
        <v>697</v>
      </c>
      <c r="K470" s="152">
        <v>548</v>
      </c>
      <c r="L470" s="150" t="s">
        <v>564</v>
      </c>
      <c r="M470" s="153">
        <v>274</v>
      </c>
      <c r="N470" s="150">
        <v>0.5</v>
      </c>
      <c r="O470" s="150">
        <v>0.5</v>
      </c>
      <c r="P470" s="128" t="s">
        <v>701</v>
      </c>
      <c r="Q470" s="143"/>
    </row>
    <row r="471" ht="15.75">
      <c r="A471" s="168" t="s">
        <v>528</v>
      </c>
      <c r="B471" s="161" t="s">
        <v>1056</v>
      </c>
      <c r="C471" s="162" t="s">
        <v>812</v>
      </c>
      <c r="D471" s="161" t="s">
        <v>547</v>
      </c>
      <c r="E471" s="163" t="s">
        <v>1669</v>
      </c>
      <c r="F471" s="164" t="s">
        <v>1676</v>
      </c>
      <c r="G471" s="165">
        <v>1</v>
      </c>
      <c r="H471" s="165">
        <v>935</v>
      </c>
      <c r="I471" s="193">
        <v>0</v>
      </c>
      <c r="J471" s="161" t="s">
        <v>2120</v>
      </c>
      <c r="K471" s="175">
        <v>0</v>
      </c>
      <c r="L471" s="161" t="s">
        <v>2120</v>
      </c>
      <c r="M471" s="153">
        <v>0</v>
      </c>
      <c r="N471" s="161">
        <v>1.5</v>
      </c>
      <c r="O471" s="161">
        <v>1.5</v>
      </c>
      <c r="P471" s="118" t="s">
        <v>1677</v>
      </c>
      <c r="Q471" s="143"/>
    </row>
    <row r="472" ht="15.75">
      <c r="A472" s="150" t="s">
        <v>528</v>
      </c>
      <c r="B472" s="150" t="s">
        <v>580</v>
      </c>
      <c r="C472" s="154" t="s">
        <v>581</v>
      </c>
      <c r="D472" s="150" t="s">
        <v>603</v>
      </c>
      <c r="E472" s="151" t="s">
        <v>693</v>
      </c>
      <c r="F472" s="158" t="s">
        <v>690</v>
      </c>
      <c r="G472" s="289">
        <v>1</v>
      </c>
      <c r="H472" s="150">
        <v>431</v>
      </c>
      <c r="I472" s="195">
        <v>431</v>
      </c>
      <c r="J472" s="150" t="s">
        <v>697</v>
      </c>
      <c r="K472" s="152">
        <v>862</v>
      </c>
      <c r="L472" s="150" t="s">
        <v>534</v>
      </c>
      <c r="M472" s="153">
        <v>0</v>
      </c>
      <c r="N472" s="150">
        <v>1</v>
      </c>
      <c r="O472" s="150">
        <v>1</v>
      </c>
      <c r="P472" s="128" t="s">
        <v>552</v>
      </c>
      <c r="Q472" s="143"/>
    </row>
    <row r="473" ht="15.75">
      <c r="A473" s="150" t="s">
        <v>528</v>
      </c>
      <c r="B473" s="150" t="s">
        <v>704</v>
      </c>
      <c r="C473" s="154" t="s">
        <v>575</v>
      </c>
      <c r="D473" s="150" t="s">
        <v>531</v>
      </c>
      <c r="E473" s="151" t="s">
        <v>693</v>
      </c>
      <c r="F473" s="158" t="s">
        <v>702</v>
      </c>
      <c r="G473" s="289">
        <v>1</v>
      </c>
      <c r="H473" s="150">
        <v>558</v>
      </c>
      <c r="I473" s="195">
        <v>0</v>
      </c>
      <c r="J473" s="150" t="s">
        <v>697</v>
      </c>
      <c r="K473" s="152">
        <v>0</v>
      </c>
      <c r="L473" s="150" t="s">
        <v>564</v>
      </c>
      <c r="M473" s="153">
        <v>0</v>
      </c>
      <c r="N473" s="150">
        <v>1</v>
      </c>
      <c r="O473" s="150">
        <v>1</v>
      </c>
      <c r="P473" s="128" t="s">
        <v>699</v>
      </c>
      <c r="Q473" s="143"/>
    </row>
    <row r="474" ht="15.75">
      <c r="A474" s="150" t="s">
        <v>528</v>
      </c>
      <c r="B474" s="150" t="s">
        <v>574</v>
      </c>
      <c r="C474" s="154" t="s">
        <v>575</v>
      </c>
      <c r="D474" s="150" t="s">
        <v>531</v>
      </c>
      <c r="E474" s="151" t="s">
        <v>693</v>
      </c>
      <c r="F474" s="158" t="s">
        <v>702</v>
      </c>
      <c r="G474" s="289">
        <v>1</v>
      </c>
      <c r="H474" s="150">
        <v>594</v>
      </c>
      <c r="I474" s="195">
        <v>594</v>
      </c>
      <c r="J474" s="150" t="s">
        <v>697</v>
      </c>
      <c r="K474" s="152">
        <v>1188</v>
      </c>
      <c r="L474" s="150" t="s">
        <v>564</v>
      </c>
      <c r="M474" s="153">
        <v>594</v>
      </c>
      <c r="N474" s="150">
        <v>1</v>
      </c>
      <c r="O474" s="150">
        <v>1</v>
      </c>
      <c r="P474" s="128" t="s">
        <v>705</v>
      </c>
      <c r="Q474" s="143"/>
    </row>
    <row r="475" ht="15.75">
      <c r="A475" s="150" t="s">
        <v>528</v>
      </c>
      <c r="B475" s="150" t="s">
        <v>592</v>
      </c>
      <c r="C475" s="154" t="s">
        <v>593</v>
      </c>
      <c r="D475" s="150" t="s">
        <v>547</v>
      </c>
      <c r="E475" s="151" t="s">
        <v>693</v>
      </c>
      <c r="F475" s="158" t="s">
        <v>702</v>
      </c>
      <c r="G475" s="289">
        <v>1</v>
      </c>
      <c r="H475" s="150">
        <v>916</v>
      </c>
      <c r="I475" s="195">
        <v>916</v>
      </c>
      <c r="J475" s="150" t="s">
        <v>697</v>
      </c>
      <c r="K475" s="152">
        <v>1832</v>
      </c>
      <c r="L475" s="150" t="s">
        <v>534</v>
      </c>
      <c r="M475" s="153">
        <v>0</v>
      </c>
      <c r="N475" s="150">
        <v>1.5</v>
      </c>
      <c r="O475" s="150">
        <v>1.5</v>
      </c>
      <c r="P475" s="128" t="s">
        <v>667</v>
      </c>
      <c r="Q475" s="143"/>
    </row>
    <row r="476" ht="15.75">
      <c r="A476" s="150" t="s">
        <v>528</v>
      </c>
      <c r="B476" s="150" t="s">
        <v>607</v>
      </c>
      <c r="C476" s="154" t="s">
        <v>608</v>
      </c>
      <c r="D476" s="150" t="s">
        <v>587</v>
      </c>
      <c r="E476" s="151" t="s">
        <v>693</v>
      </c>
      <c r="F476" s="158" t="s">
        <v>690</v>
      </c>
      <c r="G476" s="289">
        <v>1</v>
      </c>
      <c r="H476" s="150">
        <v>1159</v>
      </c>
      <c r="I476" s="195">
        <v>1159</v>
      </c>
      <c r="J476" s="150" t="s">
        <v>697</v>
      </c>
      <c r="K476" s="152">
        <v>2318</v>
      </c>
      <c r="L476" s="150" t="s">
        <v>534</v>
      </c>
      <c r="M476" s="153">
        <v>0</v>
      </c>
      <c r="N476" s="150">
        <v>1</v>
      </c>
      <c r="O476" s="150">
        <v>1</v>
      </c>
      <c r="P476" s="128" t="s">
        <v>703</v>
      </c>
      <c r="Q476" s="143"/>
    </row>
    <row r="477" ht="15.75">
      <c r="A477" s="196" t="s">
        <v>528</v>
      </c>
      <c r="B477" s="188" t="s">
        <v>901</v>
      </c>
      <c r="C477" s="189" t="s">
        <v>902</v>
      </c>
      <c r="D477" s="188" t="s">
        <v>605</v>
      </c>
      <c r="E477" s="190" t="s">
        <v>1678</v>
      </c>
      <c r="F477" s="191" t="s">
        <v>1679</v>
      </c>
      <c r="G477" s="192">
        <v>1</v>
      </c>
      <c r="H477" s="192">
        <v>193</v>
      </c>
      <c r="I477" s="197">
        <v>193</v>
      </c>
      <c r="J477" s="188" t="s">
        <v>2120</v>
      </c>
      <c r="K477" s="186">
        <v>0</v>
      </c>
      <c r="L477" s="188" t="s">
        <v>2120</v>
      </c>
      <c r="M477" s="187">
        <v>0</v>
      </c>
      <c r="N477" s="188">
        <v>0.75</v>
      </c>
      <c r="O477" s="188">
        <v>0.75</v>
      </c>
      <c r="P477" s="110" t="s">
        <v>1680</v>
      </c>
      <c r="Q477" s="143"/>
    </row>
    <row r="478" ht="15.75">
      <c r="A478" s="150" t="s">
        <v>528</v>
      </c>
      <c r="B478" s="150" t="s">
        <v>658</v>
      </c>
      <c r="C478" s="154" t="s">
        <v>659</v>
      </c>
      <c r="D478" s="150" t="s">
        <v>605</v>
      </c>
      <c r="E478" s="151" t="s">
        <v>702</v>
      </c>
      <c r="F478" s="158" t="s">
        <v>690</v>
      </c>
      <c r="G478" s="289">
        <v>1</v>
      </c>
      <c r="H478" s="150">
        <v>493</v>
      </c>
      <c r="I478" s="195">
        <v>493</v>
      </c>
      <c r="J478" s="150" t="s">
        <v>697</v>
      </c>
      <c r="K478" s="152">
        <v>986</v>
      </c>
      <c r="L478" s="150" t="s">
        <v>534</v>
      </c>
      <c r="M478" s="153">
        <v>0</v>
      </c>
      <c r="N478" s="150">
        <v>1</v>
      </c>
      <c r="O478" s="150">
        <v>1</v>
      </c>
      <c r="P478" s="128" t="s">
        <v>706</v>
      </c>
      <c r="Q478" s="143"/>
    </row>
    <row r="479" ht="15.75">
      <c r="A479" s="161" t="s">
        <v>528</v>
      </c>
      <c r="B479" s="161" t="s">
        <v>1334</v>
      </c>
      <c r="C479" s="162" t="s">
        <v>842</v>
      </c>
      <c r="D479" s="161" t="s">
        <v>531</v>
      </c>
      <c r="E479" s="163" t="s">
        <v>1664</v>
      </c>
      <c r="F479" s="164" t="s">
        <v>1676</v>
      </c>
      <c r="G479" s="165">
        <v>4</v>
      </c>
      <c r="H479" s="165">
        <v>798</v>
      </c>
      <c r="I479" s="193">
        <v>798</v>
      </c>
      <c r="J479" s="161" t="s">
        <v>2120</v>
      </c>
      <c r="K479" s="175">
        <v>0</v>
      </c>
      <c r="L479" s="161" t="s">
        <v>2120</v>
      </c>
      <c r="M479" s="153">
        <v>0</v>
      </c>
      <c r="N479" s="161">
        <v>2</v>
      </c>
      <c r="O479" s="161">
        <v>2</v>
      </c>
      <c r="P479" s="118" t="s">
        <v>1681</v>
      </c>
      <c r="Q479" s="143"/>
    </row>
    <row r="480" ht="15.75">
      <c r="A480" s="196" t="s">
        <v>528</v>
      </c>
      <c r="B480" s="188" t="s">
        <v>1364</v>
      </c>
      <c r="C480" s="189" t="s">
        <v>1365</v>
      </c>
      <c r="D480" s="188" t="s">
        <v>555</v>
      </c>
      <c r="E480" s="190" t="s">
        <v>1664</v>
      </c>
      <c r="F480" s="191" t="s">
        <v>1664</v>
      </c>
      <c r="G480" s="192">
        <v>2</v>
      </c>
      <c r="H480" s="192">
        <v>939</v>
      </c>
      <c r="I480" s="197">
        <v>939</v>
      </c>
      <c r="J480" s="188" t="s">
        <v>2120</v>
      </c>
      <c r="K480" s="186">
        <v>0</v>
      </c>
      <c r="L480" s="188" t="s">
        <v>2120</v>
      </c>
      <c r="M480" s="187">
        <v>0</v>
      </c>
      <c r="N480" s="188">
        <v>1</v>
      </c>
      <c r="O480" s="188">
        <v>1</v>
      </c>
      <c r="P480" s="110" t="s">
        <v>1632</v>
      </c>
      <c r="Q480" s="143"/>
    </row>
    <row r="481" ht="15.75">
      <c r="A481" s="150" t="s">
        <v>528</v>
      </c>
      <c r="B481" s="150" t="s">
        <v>574</v>
      </c>
      <c r="C481" s="154" t="s">
        <v>575</v>
      </c>
      <c r="D481" s="150" t="s">
        <v>531</v>
      </c>
      <c r="E481" s="151" t="s">
        <v>690</v>
      </c>
      <c r="F481" s="158" t="s">
        <v>707</v>
      </c>
      <c r="G481" s="289">
        <v>1</v>
      </c>
      <c r="H481" s="150">
        <v>524</v>
      </c>
      <c r="I481" s="195">
        <v>524</v>
      </c>
      <c r="J481" s="150" t="s">
        <v>2120</v>
      </c>
      <c r="K481" s="152">
        <v>0</v>
      </c>
      <c r="L481" s="150" t="s">
        <v>564</v>
      </c>
      <c r="M481" s="153">
        <v>524</v>
      </c>
      <c r="N481" s="150">
        <v>0.75</v>
      </c>
      <c r="O481" s="150">
        <v>0.75</v>
      </c>
      <c r="P481" s="128" t="s">
        <v>709</v>
      </c>
      <c r="Q481" s="143"/>
    </row>
    <row r="482" ht="15.75">
      <c r="A482" s="150" t="s">
        <v>528</v>
      </c>
      <c r="B482" s="150" t="s">
        <v>574</v>
      </c>
      <c r="C482" s="154" t="s">
        <v>575</v>
      </c>
      <c r="D482" s="150" t="s">
        <v>531</v>
      </c>
      <c r="E482" s="151" t="s">
        <v>690</v>
      </c>
      <c r="F482" s="158" t="s">
        <v>707</v>
      </c>
      <c r="G482" s="289">
        <v>1</v>
      </c>
      <c r="H482" s="150">
        <v>154</v>
      </c>
      <c r="I482" s="195">
        <v>154</v>
      </c>
      <c r="J482" s="150" t="s">
        <v>2120</v>
      </c>
      <c r="K482" s="152">
        <v>0</v>
      </c>
      <c r="L482" s="150" t="s">
        <v>564</v>
      </c>
      <c r="M482" s="153">
        <v>154</v>
      </c>
      <c r="N482" s="150">
        <v>0.25</v>
      </c>
      <c r="O482" s="150">
        <v>0.25</v>
      </c>
      <c r="P482" s="128" t="s">
        <v>708</v>
      </c>
      <c r="Q482" s="143"/>
    </row>
    <row r="483" ht="15.75">
      <c r="A483" s="161" t="s">
        <v>528</v>
      </c>
      <c r="B483" s="161" t="s">
        <v>1360</v>
      </c>
      <c r="C483" s="162" t="s">
        <v>1361</v>
      </c>
      <c r="D483" s="161" t="s">
        <v>547</v>
      </c>
      <c r="E483" s="163" t="s">
        <v>1586</v>
      </c>
      <c r="F483" s="164" t="s">
        <v>1586</v>
      </c>
      <c r="G483" s="165">
        <v>1</v>
      </c>
      <c r="H483" s="165">
        <v>254</v>
      </c>
      <c r="I483" s="193">
        <v>254</v>
      </c>
      <c r="J483" s="161" t="s">
        <v>2120</v>
      </c>
      <c r="K483" s="175">
        <v>0</v>
      </c>
      <c r="L483" s="161" t="s">
        <v>2120</v>
      </c>
      <c r="M483" s="153">
        <v>0</v>
      </c>
      <c r="N483" s="150">
        <v>0.75</v>
      </c>
      <c r="O483" s="161">
        <v>0.75</v>
      </c>
      <c r="P483" s="105" t="s">
        <v>1587</v>
      </c>
      <c r="Q483" s="143"/>
    </row>
    <row r="484" ht="15.75">
      <c r="A484" s="161" t="s">
        <v>528</v>
      </c>
      <c r="B484" s="161" t="s">
        <v>1510</v>
      </c>
      <c r="C484" s="162" t="s">
        <v>1469</v>
      </c>
      <c r="D484" s="161" t="s">
        <v>1470</v>
      </c>
      <c r="E484" s="163" t="s">
        <v>1520</v>
      </c>
      <c r="F484" s="164" t="s">
        <v>1588</v>
      </c>
      <c r="G484" s="165">
        <v>1</v>
      </c>
      <c r="H484" s="165">
        <v>628</v>
      </c>
      <c r="I484" s="193">
        <v>628</v>
      </c>
      <c r="J484" s="161" t="s">
        <v>2120</v>
      </c>
      <c r="K484" s="175">
        <v>0</v>
      </c>
      <c r="L484" s="161" t="s">
        <v>2120</v>
      </c>
      <c r="M484" s="153">
        <v>0</v>
      </c>
      <c r="N484" s="150">
        <v>1.25</v>
      </c>
      <c r="O484" s="161">
        <v>1.25</v>
      </c>
      <c r="P484" s="105" t="s">
        <v>1356</v>
      </c>
      <c r="Q484" s="143"/>
    </row>
    <row r="485" ht="15.75">
      <c r="A485" s="161" t="s">
        <v>528</v>
      </c>
      <c r="B485" s="161" t="s">
        <v>1402</v>
      </c>
      <c r="C485" s="162" t="s">
        <v>1403</v>
      </c>
      <c r="D485" s="161" t="s">
        <v>531</v>
      </c>
      <c r="E485" s="163" t="s">
        <v>1520</v>
      </c>
      <c r="F485" s="164" t="s">
        <v>1588</v>
      </c>
      <c r="G485" s="165">
        <v>1</v>
      </c>
      <c r="H485" s="165">
        <v>2007</v>
      </c>
      <c r="I485" s="193">
        <v>0</v>
      </c>
      <c r="J485" s="161" t="s">
        <v>2120</v>
      </c>
      <c r="K485" s="175">
        <v>0</v>
      </c>
      <c r="L485" s="161" t="s">
        <v>564</v>
      </c>
      <c r="M485" s="153">
        <v>0</v>
      </c>
      <c r="N485" s="150">
        <v>2.25</v>
      </c>
      <c r="O485" s="161">
        <v>2.25</v>
      </c>
      <c r="P485" s="105" t="s">
        <v>1589</v>
      </c>
      <c r="Q485" s="143"/>
    </row>
    <row r="486" ht="15.75">
      <c r="A486" s="161" t="s">
        <v>528</v>
      </c>
      <c r="B486" s="161" t="s">
        <v>1591</v>
      </c>
      <c r="C486" s="162" t="s">
        <v>1583</v>
      </c>
      <c r="D486" s="161" t="s">
        <v>531</v>
      </c>
      <c r="E486" s="163" t="s">
        <v>1520</v>
      </c>
      <c r="F486" s="164" t="s">
        <v>1588</v>
      </c>
      <c r="G486" s="165">
        <v>1</v>
      </c>
      <c r="H486" s="165">
        <v>217</v>
      </c>
      <c r="I486" s="193">
        <v>217</v>
      </c>
      <c r="J486" s="161" t="s">
        <v>2120</v>
      </c>
      <c r="K486" s="175">
        <v>0</v>
      </c>
      <c r="L486" s="161" t="s">
        <v>2120</v>
      </c>
      <c r="M486" s="153">
        <v>0</v>
      </c>
      <c r="N486" s="150">
        <v>0.5</v>
      </c>
      <c r="O486" s="161">
        <v>0.5</v>
      </c>
      <c r="P486" s="105" t="s">
        <v>1592</v>
      </c>
      <c r="Q486" s="143"/>
    </row>
    <row r="487" ht="15.75">
      <c r="A487" s="161" t="s">
        <v>528</v>
      </c>
      <c r="B487" s="161" t="s">
        <v>1364</v>
      </c>
      <c r="C487" s="162" t="s">
        <v>1365</v>
      </c>
      <c r="D487" s="161" t="s">
        <v>555</v>
      </c>
      <c r="E487" s="163" t="s">
        <v>1520</v>
      </c>
      <c r="F487" s="164" t="s">
        <v>1520</v>
      </c>
      <c r="G487" s="165">
        <v>2</v>
      </c>
      <c r="H487" s="165">
        <v>1161</v>
      </c>
      <c r="I487" s="193">
        <v>1161</v>
      </c>
      <c r="J487" s="161" t="s">
        <v>2120</v>
      </c>
      <c r="K487" s="175">
        <v>0</v>
      </c>
      <c r="L487" s="161" t="s">
        <v>2120</v>
      </c>
      <c r="M487" s="153">
        <v>0</v>
      </c>
      <c r="N487" s="150">
        <v>1.75</v>
      </c>
      <c r="O487" s="161">
        <v>1.75</v>
      </c>
      <c r="P487" s="105" t="s">
        <v>657</v>
      </c>
      <c r="Q487" s="143"/>
    </row>
    <row r="488" ht="15.75">
      <c r="A488" s="161" t="s">
        <v>528</v>
      </c>
      <c r="B488" s="161" t="s">
        <v>1306</v>
      </c>
      <c r="C488" s="162" t="s">
        <v>1307</v>
      </c>
      <c r="D488" s="161" t="s">
        <v>547</v>
      </c>
      <c r="E488" s="163" t="s">
        <v>1520</v>
      </c>
      <c r="F488" s="164" t="s">
        <v>1588</v>
      </c>
      <c r="G488" s="165">
        <v>2</v>
      </c>
      <c r="H488" s="165">
        <v>1090</v>
      </c>
      <c r="I488" s="193">
        <v>1090</v>
      </c>
      <c r="J488" s="161" t="s">
        <v>2120</v>
      </c>
      <c r="K488" s="175">
        <v>0</v>
      </c>
      <c r="L488" s="161" t="s">
        <v>2120</v>
      </c>
      <c r="M488" s="153">
        <v>0</v>
      </c>
      <c r="N488" s="150">
        <v>1.75</v>
      </c>
      <c r="O488" s="161">
        <v>1.75</v>
      </c>
      <c r="P488" s="105" t="s">
        <v>657</v>
      </c>
      <c r="Q488" s="143"/>
    </row>
    <row r="489" ht="15.75">
      <c r="A489" s="161" t="s">
        <v>528</v>
      </c>
      <c r="B489" s="161" t="s">
        <v>1331</v>
      </c>
      <c r="C489" s="162" t="s">
        <v>1332</v>
      </c>
      <c r="D489" s="161" t="s">
        <v>1205</v>
      </c>
      <c r="E489" s="163" t="s">
        <v>1520</v>
      </c>
      <c r="F489" s="164" t="s">
        <v>1588</v>
      </c>
      <c r="G489" s="165">
        <v>2</v>
      </c>
      <c r="H489" s="165">
        <v>1000</v>
      </c>
      <c r="I489" s="193">
        <v>1000</v>
      </c>
      <c r="J489" s="161" t="s">
        <v>2120</v>
      </c>
      <c r="K489" s="175">
        <v>0</v>
      </c>
      <c r="L489" s="161" t="s">
        <v>2120</v>
      </c>
      <c r="M489" s="153">
        <v>0</v>
      </c>
      <c r="N489" s="150">
        <v>1.5</v>
      </c>
      <c r="O489" s="161">
        <v>1.5</v>
      </c>
      <c r="P489" s="105" t="s">
        <v>679</v>
      </c>
      <c r="Q489" s="143"/>
    </row>
    <row r="490" ht="15.75">
      <c r="A490" s="161" t="s">
        <v>528</v>
      </c>
      <c r="B490" s="161" t="s">
        <v>1280</v>
      </c>
      <c r="C490" s="162" t="s">
        <v>1281</v>
      </c>
      <c r="D490" s="161" t="s">
        <v>555</v>
      </c>
      <c r="E490" s="163" t="s">
        <v>1520</v>
      </c>
      <c r="F490" s="164" t="s">
        <v>1520</v>
      </c>
      <c r="G490" s="165">
        <v>2</v>
      </c>
      <c r="H490" s="165">
        <v>1072</v>
      </c>
      <c r="I490" s="193">
        <v>1072</v>
      </c>
      <c r="J490" s="161" t="s">
        <v>2120</v>
      </c>
      <c r="K490" s="175">
        <v>0</v>
      </c>
      <c r="L490" s="161" t="s">
        <v>2120</v>
      </c>
      <c r="M490" s="153">
        <v>0</v>
      </c>
      <c r="N490" s="150">
        <v>1.5</v>
      </c>
      <c r="O490" s="161">
        <v>1.5</v>
      </c>
      <c r="P490" s="105" t="s">
        <v>703</v>
      </c>
      <c r="Q490" s="143"/>
    </row>
    <row r="491" ht="15.75">
      <c r="A491" s="161" t="s">
        <v>528</v>
      </c>
      <c r="B491" s="161" t="s">
        <v>1343</v>
      </c>
      <c r="C491" s="162" t="s">
        <v>1344</v>
      </c>
      <c r="D491" s="161" t="s">
        <v>531</v>
      </c>
      <c r="E491" s="163" t="s">
        <v>1520</v>
      </c>
      <c r="F491" s="164" t="s">
        <v>1588</v>
      </c>
      <c r="G491" s="165">
        <v>1</v>
      </c>
      <c r="H491" s="165">
        <v>520</v>
      </c>
      <c r="I491" s="193">
        <v>0</v>
      </c>
      <c r="J491" s="161" t="s">
        <v>2120</v>
      </c>
      <c r="K491" s="175">
        <v>0</v>
      </c>
      <c r="L491" s="161" t="s">
        <v>2120</v>
      </c>
      <c r="M491" s="153">
        <v>0</v>
      </c>
      <c r="N491" s="150">
        <v>1.25</v>
      </c>
      <c r="O491" s="161">
        <v>1.25</v>
      </c>
      <c r="P491" s="105" t="s">
        <v>1590</v>
      </c>
      <c r="Q491" s="143"/>
    </row>
    <row r="492" ht="15.75">
      <c r="A492" s="150" t="s">
        <v>528</v>
      </c>
      <c r="B492" s="150" t="s">
        <v>592</v>
      </c>
      <c r="C492" s="154" t="s">
        <v>593</v>
      </c>
      <c r="D492" s="150" t="s">
        <v>547</v>
      </c>
      <c r="E492" s="151" t="s">
        <v>594</v>
      </c>
      <c r="F492" s="158" t="s">
        <v>595</v>
      </c>
      <c r="G492" s="289">
        <v>1</v>
      </c>
      <c r="H492" s="150">
        <v>398</v>
      </c>
      <c r="I492" s="195">
        <v>398</v>
      </c>
      <c r="J492" s="150" t="s">
        <v>2120</v>
      </c>
      <c r="K492" s="152">
        <v>0</v>
      </c>
      <c r="L492" s="150" t="s">
        <v>534</v>
      </c>
      <c r="M492" s="153">
        <v>0</v>
      </c>
      <c r="N492" s="150">
        <v>0.5</v>
      </c>
      <c r="O492" s="150">
        <v>0.5</v>
      </c>
      <c r="P492" s="154" t="s">
        <v>596</v>
      </c>
      <c r="Q492" s="143"/>
    </row>
    <row r="493" ht="15.75">
      <c r="A493" s="168" t="s">
        <v>528</v>
      </c>
      <c r="B493" s="168" t="s">
        <v>1360</v>
      </c>
      <c r="C493" s="169" t="s">
        <v>1361</v>
      </c>
      <c r="D493" s="168" t="s">
        <v>547</v>
      </c>
      <c r="E493" s="170" t="s">
        <v>1588</v>
      </c>
      <c r="F493" s="171" t="s">
        <v>1593</v>
      </c>
      <c r="G493" s="173">
        <v>1</v>
      </c>
      <c r="H493" s="173">
        <v>264</v>
      </c>
      <c r="I493" s="193">
        <v>264</v>
      </c>
      <c r="J493" s="168" t="s">
        <v>2120</v>
      </c>
      <c r="K493" s="175">
        <v>0</v>
      </c>
      <c r="L493" s="168" t="s">
        <v>2120</v>
      </c>
      <c r="M493" s="153">
        <v>0</v>
      </c>
      <c r="N493" s="195">
        <v>0.5</v>
      </c>
      <c r="O493" s="168">
        <v>0.5</v>
      </c>
      <c r="P493" s="137" t="s">
        <v>1595</v>
      </c>
      <c r="Q493" s="143"/>
    </row>
    <row r="494" ht="15.75">
      <c r="A494" s="168" t="s">
        <v>528</v>
      </c>
      <c r="B494" s="168" t="s">
        <v>1227</v>
      </c>
      <c r="C494" s="169" t="s">
        <v>1099</v>
      </c>
      <c r="D494" s="168" t="s">
        <v>605</v>
      </c>
      <c r="E494" s="170" t="s">
        <v>1588</v>
      </c>
      <c r="F494" s="171" t="s">
        <v>1593</v>
      </c>
      <c r="G494" s="173">
        <v>1</v>
      </c>
      <c r="H494" s="173">
        <v>1354</v>
      </c>
      <c r="I494" s="193">
        <v>1354</v>
      </c>
      <c r="J494" s="168" t="s">
        <v>2120</v>
      </c>
      <c r="K494" s="175">
        <v>0</v>
      </c>
      <c r="L494" s="168" t="s">
        <v>2120</v>
      </c>
      <c r="M494" s="153">
        <v>0</v>
      </c>
      <c r="N494" s="195">
        <v>1.25</v>
      </c>
      <c r="O494" s="168">
        <v>1.25</v>
      </c>
      <c r="P494" s="137" t="s">
        <v>1596</v>
      </c>
      <c r="Q494" s="143"/>
    </row>
    <row r="495" ht="15.75">
      <c r="A495" s="168" t="s">
        <v>528</v>
      </c>
      <c r="B495" s="168" t="s">
        <v>1227</v>
      </c>
      <c r="C495" s="169" t="s">
        <v>1099</v>
      </c>
      <c r="D495" s="168" t="s">
        <v>605</v>
      </c>
      <c r="E495" s="170" t="s">
        <v>1588</v>
      </c>
      <c r="F495" s="171" t="s">
        <v>1593</v>
      </c>
      <c r="G495" s="173">
        <v>1</v>
      </c>
      <c r="H495" s="173">
        <v>782</v>
      </c>
      <c r="I495" s="193">
        <v>782</v>
      </c>
      <c r="J495" s="168" t="s">
        <v>2120</v>
      </c>
      <c r="K495" s="175">
        <v>0</v>
      </c>
      <c r="L495" s="168" t="s">
        <v>2120</v>
      </c>
      <c r="M495" s="153">
        <v>0</v>
      </c>
      <c r="N495" s="195">
        <v>1.5</v>
      </c>
      <c r="O495" s="168">
        <v>1.5</v>
      </c>
      <c r="P495" s="137" t="s">
        <v>1597</v>
      </c>
      <c r="Q495" s="143"/>
    </row>
    <row r="496" ht="15.75">
      <c r="A496" s="168" t="s">
        <v>528</v>
      </c>
      <c r="B496" s="168" t="s">
        <v>1230</v>
      </c>
      <c r="C496" s="169" t="s">
        <v>575</v>
      </c>
      <c r="D496" s="168" t="s">
        <v>531</v>
      </c>
      <c r="E496" s="170" t="s">
        <v>1588</v>
      </c>
      <c r="F496" s="171" t="s">
        <v>1593</v>
      </c>
      <c r="G496" s="173">
        <v>1</v>
      </c>
      <c r="H496" s="173">
        <v>850</v>
      </c>
      <c r="I496" s="193">
        <v>850</v>
      </c>
      <c r="J496" s="168" t="s">
        <v>2120</v>
      </c>
      <c r="K496" s="175">
        <v>0</v>
      </c>
      <c r="L496" s="195" t="s">
        <v>564</v>
      </c>
      <c r="M496" s="153">
        <v>850</v>
      </c>
      <c r="N496" s="195">
        <v>1.25</v>
      </c>
      <c r="O496" s="168">
        <v>1.25</v>
      </c>
      <c r="P496" s="137" t="s">
        <v>1598</v>
      </c>
      <c r="Q496" s="143"/>
    </row>
    <row r="497" ht="15.75">
      <c r="A497" s="168" t="s">
        <v>528</v>
      </c>
      <c r="B497" s="168" t="s">
        <v>1599</v>
      </c>
      <c r="C497" s="169" t="s">
        <v>926</v>
      </c>
      <c r="D497" s="168" t="s">
        <v>531</v>
      </c>
      <c r="E497" s="170" t="s">
        <v>1588</v>
      </c>
      <c r="F497" s="171" t="s">
        <v>1593</v>
      </c>
      <c r="G497" s="173">
        <v>1</v>
      </c>
      <c r="H497" s="173">
        <v>711</v>
      </c>
      <c r="I497" s="193">
        <v>711</v>
      </c>
      <c r="J497" s="168" t="s">
        <v>2120</v>
      </c>
      <c r="K497" s="175">
        <v>0</v>
      </c>
      <c r="L497" s="168" t="s">
        <v>2120</v>
      </c>
      <c r="M497" s="153">
        <v>0</v>
      </c>
      <c r="N497" s="195">
        <v>1.5</v>
      </c>
      <c r="O497" s="168">
        <v>1.5</v>
      </c>
      <c r="P497" s="137" t="s">
        <v>1600</v>
      </c>
      <c r="Q497" s="143"/>
    </row>
    <row r="498" ht="15.75">
      <c r="A498" s="168" t="s">
        <v>528</v>
      </c>
      <c r="B498" s="168" t="s">
        <v>1378</v>
      </c>
      <c r="C498" s="169" t="s">
        <v>1379</v>
      </c>
      <c r="D498" s="168" t="s">
        <v>547</v>
      </c>
      <c r="E498" s="170" t="s">
        <v>1588</v>
      </c>
      <c r="F498" s="171" t="s">
        <v>1593</v>
      </c>
      <c r="G498" s="173">
        <v>1</v>
      </c>
      <c r="H498" s="173">
        <v>250</v>
      </c>
      <c r="I498" s="193">
        <v>250</v>
      </c>
      <c r="J498" s="168" t="s">
        <v>2120</v>
      </c>
      <c r="K498" s="175">
        <v>0</v>
      </c>
      <c r="L498" s="168" t="s">
        <v>2120</v>
      </c>
      <c r="M498" s="153">
        <v>0</v>
      </c>
      <c r="N498" s="195">
        <v>0.75</v>
      </c>
      <c r="O498" s="168">
        <v>0.75</v>
      </c>
      <c r="P498" s="137" t="s">
        <v>576</v>
      </c>
      <c r="Q498" s="143"/>
    </row>
    <row r="499" ht="15.75">
      <c r="A499" s="161" t="s">
        <v>528</v>
      </c>
      <c r="B499" s="161" t="s">
        <v>1378</v>
      </c>
      <c r="C499" s="162" t="s">
        <v>1379</v>
      </c>
      <c r="D499" s="161" t="s">
        <v>547</v>
      </c>
      <c r="E499" s="163" t="s">
        <v>1588</v>
      </c>
      <c r="F499" s="164" t="s">
        <v>1593</v>
      </c>
      <c r="G499" s="165">
        <v>1</v>
      </c>
      <c r="H499" s="165">
        <v>238</v>
      </c>
      <c r="I499" s="193">
        <v>238</v>
      </c>
      <c r="J499" s="161" t="s">
        <v>2120</v>
      </c>
      <c r="K499" s="175">
        <v>0</v>
      </c>
      <c r="L499" s="161" t="s">
        <v>2120</v>
      </c>
      <c r="M499" s="153">
        <v>0</v>
      </c>
      <c r="N499" s="150">
        <v>0.5</v>
      </c>
      <c r="O499" s="161">
        <v>0.5</v>
      </c>
      <c r="P499" s="105" t="s">
        <v>1601</v>
      </c>
      <c r="Q499" s="143"/>
    </row>
    <row r="500" ht="15.75">
      <c r="A500" s="161" t="s">
        <v>528</v>
      </c>
      <c r="B500" s="161" t="s">
        <v>1343</v>
      </c>
      <c r="C500" s="162" t="s">
        <v>1344</v>
      </c>
      <c r="D500" s="161" t="s">
        <v>531</v>
      </c>
      <c r="E500" s="163" t="s">
        <v>1588</v>
      </c>
      <c r="F500" s="164" t="s">
        <v>1593</v>
      </c>
      <c r="G500" s="165">
        <v>1</v>
      </c>
      <c r="H500" s="165">
        <v>494</v>
      </c>
      <c r="I500" s="193">
        <v>494</v>
      </c>
      <c r="J500" s="161" t="s">
        <v>2120</v>
      </c>
      <c r="K500" s="175">
        <v>0</v>
      </c>
      <c r="L500" s="161" t="s">
        <v>2120</v>
      </c>
      <c r="M500" s="153">
        <v>0</v>
      </c>
      <c r="N500" s="150">
        <v>1</v>
      </c>
      <c r="O500" s="161">
        <v>1</v>
      </c>
      <c r="P500" s="105" t="s">
        <v>1594</v>
      </c>
      <c r="Q500" s="143"/>
    </row>
    <row r="501" ht="15.75">
      <c r="A501" s="195" t="s">
        <v>528</v>
      </c>
      <c r="B501" s="195" t="s">
        <v>601</v>
      </c>
      <c r="C501" s="329" t="s">
        <v>602</v>
      </c>
      <c r="D501" s="195" t="s">
        <v>603</v>
      </c>
      <c r="E501" s="331" t="s">
        <v>595</v>
      </c>
      <c r="F501" s="333" t="s">
        <v>595</v>
      </c>
      <c r="G501" s="334">
        <v>1</v>
      </c>
      <c r="H501" s="195">
        <v>965</v>
      </c>
      <c r="I501" s="195">
        <v>965</v>
      </c>
      <c r="J501" s="195" t="s">
        <v>2120</v>
      </c>
      <c r="K501" s="152">
        <v>0</v>
      </c>
      <c r="L501" s="195" t="s">
        <v>534</v>
      </c>
      <c r="M501" s="153">
        <v>0</v>
      </c>
      <c r="N501" s="195">
        <v>2</v>
      </c>
      <c r="O501" s="195">
        <v>2</v>
      </c>
      <c r="P501" s="128" t="s">
        <v>604</v>
      </c>
      <c r="Q501" s="143"/>
    </row>
    <row r="502" ht="15.75">
      <c r="A502" s="195" t="s">
        <v>528</v>
      </c>
      <c r="B502" s="195" t="s">
        <v>585</v>
      </c>
      <c r="C502" s="329" t="s">
        <v>586</v>
      </c>
      <c r="D502" s="195" t="s">
        <v>587</v>
      </c>
      <c r="E502" s="331" t="s">
        <v>595</v>
      </c>
      <c r="F502" s="333" t="s">
        <v>597</v>
      </c>
      <c r="G502" s="334">
        <v>1</v>
      </c>
      <c r="H502" s="195">
        <v>402</v>
      </c>
      <c r="I502" s="195">
        <v>402</v>
      </c>
      <c r="J502" s="195" t="s">
        <v>2120</v>
      </c>
      <c r="K502" s="152">
        <v>0</v>
      </c>
      <c r="L502" s="195" t="s">
        <v>534</v>
      </c>
      <c r="M502" s="153">
        <v>0</v>
      </c>
      <c r="N502" s="195">
        <v>0.5</v>
      </c>
      <c r="O502" s="195">
        <v>0.5</v>
      </c>
      <c r="P502" s="339" t="s">
        <v>599</v>
      </c>
      <c r="Q502" s="143"/>
    </row>
    <row r="503" ht="15.75">
      <c r="A503" s="195" t="s">
        <v>528</v>
      </c>
      <c r="B503" s="195" t="s">
        <v>585</v>
      </c>
      <c r="C503" s="329" t="s">
        <v>586</v>
      </c>
      <c r="D503" s="195" t="s">
        <v>587</v>
      </c>
      <c r="E503" s="331" t="s">
        <v>595</v>
      </c>
      <c r="F503" s="333" t="s">
        <v>597</v>
      </c>
      <c r="G503" s="334">
        <v>1</v>
      </c>
      <c r="H503" s="195">
        <v>670</v>
      </c>
      <c r="I503" s="195">
        <v>670</v>
      </c>
      <c r="J503" s="195" t="s">
        <v>2120</v>
      </c>
      <c r="K503" s="152">
        <v>0</v>
      </c>
      <c r="L503" s="195" t="s">
        <v>534</v>
      </c>
      <c r="M503" s="153">
        <v>0</v>
      </c>
      <c r="N503" s="195">
        <v>1</v>
      </c>
      <c r="O503" s="195">
        <v>1</v>
      </c>
      <c r="P503" s="338" t="s">
        <v>598</v>
      </c>
      <c r="Q503" s="143"/>
    </row>
    <row r="504" ht="15.75">
      <c r="A504" s="195" t="s">
        <v>528</v>
      </c>
      <c r="B504" s="195" t="s">
        <v>577</v>
      </c>
      <c r="C504" s="329" t="s">
        <v>578</v>
      </c>
      <c r="D504" s="195" t="s">
        <v>605</v>
      </c>
      <c r="E504" s="331" t="s">
        <v>595</v>
      </c>
      <c r="F504" s="333" t="s">
        <v>597</v>
      </c>
      <c r="G504" s="334">
        <v>1</v>
      </c>
      <c r="H504" s="195">
        <v>735</v>
      </c>
      <c r="I504" s="195">
        <v>735</v>
      </c>
      <c r="J504" s="195" t="s">
        <v>2120</v>
      </c>
      <c r="K504" s="152">
        <v>0</v>
      </c>
      <c r="L504" s="195" t="s">
        <v>534</v>
      </c>
      <c r="M504" s="153">
        <v>0</v>
      </c>
      <c r="N504" s="195">
        <v>0.75</v>
      </c>
      <c r="O504" s="195">
        <v>0.75</v>
      </c>
      <c r="P504" s="128" t="s">
        <v>566</v>
      </c>
      <c r="Q504" s="143"/>
    </row>
    <row r="505" ht="15.75">
      <c r="A505" s="195" t="s">
        <v>528</v>
      </c>
      <c r="B505" s="195" t="s">
        <v>559</v>
      </c>
      <c r="C505" s="329" t="s">
        <v>560</v>
      </c>
      <c r="D505" s="195" t="s">
        <v>547</v>
      </c>
      <c r="E505" s="331" t="s">
        <v>595</v>
      </c>
      <c r="F505" s="333" t="s">
        <v>595</v>
      </c>
      <c r="G505" s="334">
        <v>1</v>
      </c>
      <c r="H505" s="195">
        <v>665</v>
      </c>
      <c r="I505" s="195">
        <v>665</v>
      </c>
      <c r="J505" s="195" t="s">
        <v>2120</v>
      </c>
      <c r="K505" s="152">
        <v>0</v>
      </c>
      <c r="L505" s="195" t="s">
        <v>534</v>
      </c>
      <c r="M505" s="153">
        <v>0</v>
      </c>
      <c r="N505" s="195">
        <v>1</v>
      </c>
      <c r="O505" s="195">
        <v>1</v>
      </c>
      <c r="P505" s="329" t="s">
        <v>583</v>
      </c>
      <c r="Q505" s="143"/>
    </row>
    <row r="506" ht="15.75">
      <c r="A506" s="195" t="s">
        <v>528</v>
      </c>
      <c r="B506" s="195" t="s">
        <v>577</v>
      </c>
      <c r="C506" s="329" t="s">
        <v>578</v>
      </c>
      <c r="D506" s="195" t="s">
        <v>605</v>
      </c>
      <c r="E506" s="331" t="s">
        <v>595</v>
      </c>
      <c r="F506" s="333" t="s">
        <v>597</v>
      </c>
      <c r="G506" s="334">
        <v>1</v>
      </c>
      <c r="H506" s="195">
        <v>730</v>
      </c>
      <c r="I506" s="195">
        <v>730</v>
      </c>
      <c r="J506" s="195" t="s">
        <v>2120</v>
      </c>
      <c r="K506" s="152">
        <v>0</v>
      </c>
      <c r="L506" s="195" t="s">
        <v>534</v>
      </c>
      <c r="M506" s="153">
        <v>0</v>
      </c>
      <c r="N506" s="195">
        <v>1</v>
      </c>
      <c r="O506" s="195">
        <v>1</v>
      </c>
      <c r="P506" s="128" t="s">
        <v>606</v>
      </c>
      <c r="Q506" s="143"/>
    </row>
    <row r="507" ht="15.75">
      <c r="A507" s="195" t="s">
        <v>528</v>
      </c>
      <c r="B507" s="195" t="s">
        <v>559</v>
      </c>
      <c r="C507" s="329" t="s">
        <v>560</v>
      </c>
      <c r="D507" s="195" t="s">
        <v>547</v>
      </c>
      <c r="E507" s="331" t="s">
        <v>595</v>
      </c>
      <c r="F507" s="333" t="s">
        <v>595</v>
      </c>
      <c r="G507" s="334">
        <v>1</v>
      </c>
      <c r="H507" s="195">
        <v>343</v>
      </c>
      <c r="I507" s="195">
        <v>343</v>
      </c>
      <c r="J507" s="195" t="s">
        <v>2120</v>
      </c>
      <c r="K507" s="152">
        <v>0</v>
      </c>
      <c r="L507" s="195" t="s">
        <v>534</v>
      </c>
      <c r="M507" s="153">
        <v>0</v>
      </c>
      <c r="N507" s="195">
        <v>0.75</v>
      </c>
      <c r="O507" s="195">
        <v>0.75</v>
      </c>
      <c r="P507" s="329" t="s">
        <v>600</v>
      </c>
      <c r="Q507" s="143"/>
    </row>
    <row r="508" ht="15.75">
      <c r="A508" s="168" t="s">
        <v>528</v>
      </c>
      <c r="B508" s="168" t="s">
        <v>1128</v>
      </c>
      <c r="C508" s="169" t="s">
        <v>1129</v>
      </c>
      <c r="D508" s="168" t="s">
        <v>605</v>
      </c>
      <c r="E508" s="170" t="s">
        <v>1593</v>
      </c>
      <c r="F508" s="171" t="s">
        <v>1593</v>
      </c>
      <c r="G508" s="173">
        <v>2</v>
      </c>
      <c r="H508" s="173">
        <v>1053</v>
      </c>
      <c r="I508" s="193">
        <v>1053</v>
      </c>
      <c r="J508" s="168" t="s">
        <v>2120</v>
      </c>
      <c r="K508" s="175">
        <v>0</v>
      </c>
      <c r="L508" s="168" t="s">
        <v>2120</v>
      </c>
      <c r="M508" s="153">
        <v>0</v>
      </c>
      <c r="N508" s="195">
        <v>1.25</v>
      </c>
      <c r="O508" s="168">
        <v>1.25</v>
      </c>
      <c r="P508" s="137" t="s">
        <v>1602</v>
      </c>
      <c r="Q508" s="143"/>
    </row>
    <row r="509" ht="15.75">
      <c r="A509" s="168" t="s">
        <v>528</v>
      </c>
      <c r="B509" s="168" t="s">
        <v>1230</v>
      </c>
      <c r="C509" s="169" t="s">
        <v>575</v>
      </c>
      <c r="D509" s="168" t="s">
        <v>531</v>
      </c>
      <c r="E509" s="170" t="s">
        <v>1593</v>
      </c>
      <c r="F509" s="171" t="s">
        <v>1593</v>
      </c>
      <c r="G509" s="173">
        <v>1</v>
      </c>
      <c r="H509" s="173">
        <v>971</v>
      </c>
      <c r="I509" s="193">
        <v>971</v>
      </c>
      <c r="J509" s="168" t="s">
        <v>2120</v>
      </c>
      <c r="K509" s="175">
        <v>0</v>
      </c>
      <c r="L509" s="195" t="s">
        <v>564</v>
      </c>
      <c r="M509" s="153">
        <v>971</v>
      </c>
      <c r="N509" s="195">
        <v>1.5</v>
      </c>
      <c r="O509" s="168">
        <v>1.5</v>
      </c>
      <c r="P509" s="137" t="s">
        <v>1603</v>
      </c>
      <c r="Q509" s="143"/>
    </row>
    <row r="510" ht="15.75">
      <c r="A510" s="168" t="s">
        <v>528</v>
      </c>
      <c r="B510" s="168" t="s">
        <v>1456</v>
      </c>
      <c r="C510" s="169" t="s">
        <v>571</v>
      </c>
      <c r="D510" s="168" t="s">
        <v>531</v>
      </c>
      <c r="E510" s="170" t="s">
        <v>1593</v>
      </c>
      <c r="F510" s="171" t="s">
        <v>1593</v>
      </c>
      <c r="G510" s="173">
        <v>1</v>
      </c>
      <c r="H510" s="173">
        <v>604</v>
      </c>
      <c r="I510" s="193">
        <v>604</v>
      </c>
      <c r="J510" s="168" t="s">
        <v>2120</v>
      </c>
      <c r="K510" s="175">
        <v>0</v>
      </c>
      <c r="L510" s="168" t="s">
        <v>2120</v>
      </c>
      <c r="M510" s="153">
        <v>0</v>
      </c>
      <c r="N510" s="195">
        <v>1.25</v>
      </c>
      <c r="O510" s="168">
        <v>1.25</v>
      </c>
      <c r="P510" s="137" t="s">
        <v>1604</v>
      </c>
      <c r="Q510" s="143"/>
    </row>
    <row r="511" ht="15.75">
      <c r="A511" s="168" t="s">
        <v>528</v>
      </c>
      <c r="B511" s="168" t="s">
        <v>1456</v>
      </c>
      <c r="C511" s="169" t="s">
        <v>571</v>
      </c>
      <c r="D511" s="168" t="s">
        <v>531</v>
      </c>
      <c r="E511" s="170" t="s">
        <v>1593</v>
      </c>
      <c r="F511" s="171" t="s">
        <v>1605</v>
      </c>
      <c r="G511" s="173">
        <v>1</v>
      </c>
      <c r="H511" s="173">
        <v>865</v>
      </c>
      <c r="I511" s="193">
        <v>865</v>
      </c>
      <c r="J511" s="168" t="s">
        <v>2120</v>
      </c>
      <c r="K511" s="175">
        <v>0</v>
      </c>
      <c r="L511" s="168" t="s">
        <v>2120</v>
      </c>
      <c r="M511" s="153">
        <v>0</v>
      </c>
      <c r="N511" s="195">
        <v>1.5</v>
      </c>
      <c r="O511" s="168">
        <v>1.5</v>
      </c>
      <c r="P511" s="137" t="s">
        <v>1606</v>
      </c>
      <c r="Q511" s="143"/>
    </row>
    <row r="512" ht="15.75">
      <c r="A512" s="150" t="s">
        <v>528</v>
      </c>
      <c r="B512" s="150" t="s">
        <v>614</v>
      </c>
      <c r="C512" s="154" t="s">
        <v>615</v>
      </c>
      <c r="D512" s="150" t="s">
        <v>603</v>
      </c>
      <c r="E512" s="151" t="s">
        <v>597</v>
      </c>
      <c r="F512" s="158" t="s">
        <v>610</v>
      </c>
      <c r="G512" s="289">
        <v>1</v>
      </c>
      <c r="H512" s="150">
        <v>653</v>
      </c>
      <c r="I512" s="150">
        <v>653</v>
      </c>
      <c r="J512" s="150" t="s">
        <v>2120</v>
      </c>
      <c r="K512" s="152">
        <v>0</v>
      </c>
      <c r="L512" s="150" t="s">
        <v>534</v>
      </c>
      <c r="M512" s="153">
        <v>0</v>
      </c>
      <c r="N512" s="150">
        <v>1</v>
      </c>
      <c r="O512" s="150">
        <v>1</v>
      </c>
      <c r="P512" s="128" t="s">
        <v>616</v>
      </c>
      <c r="Q512" s="143"/>
    </row>
    <row r="513" ht="15.75">
      <c r="A513" s="150" t="s">
        <v>528</v>
      </c>
      <c r="B513" s="150" t="s">
        <v>618</v>
      </c>
      <c r="C513" s="154" t="s">
        <v>619</v>
      </c>
      <c r="D513" s="150" t="s">
        <v>603</v>
      </c>
      <c r="E513" s="151" t="s">
        <v>597</v>
      </c>
      <c r="F513" s="158" t="s">
        <v>610</v>
      </c>
      <c r="G513" s="289">
        <v>1</v>
      </c>
      <c r="H513" s="150">
        <v>503</v>
      </c>
      <c r="I513" s="150">
        <v>503</v>
      </c>
      <c r="J513" s="150" t="s">
        <v>2120</v>
      </c>
      <c r="K513" s="152">
        <v>0</v>
      </c>
      <c r="L513" s="150" t="s">
        <v>534</v>
      </c>
      <c r="M513" s="153">
        <v>0</v>
      </c>
      <c r="N513" s="150">
        <v>1</v>
      </c>
      <c r="O513" s="150">
        <v>1</v>
      </c>
      <c r="P513" s="128" t="s">
        <v>616</v>
      </c>
      <c r="Q513" s="143"/>
    </row>
    <row r="514" ht="15.75">
      <c r="A514" s="150" t="s">
        <v>528</v>
      </c>
      <c r="B514" s="150" t="s">
        <v>529</v>
      </c>
      <c r="C514" s="154" t="s">
        <v>530</v>
      </c>
      <c r="D514" s="150" t="s">
        <v>531</v>
      </c>
      <c r="E514" s="151" t="s">
        <v>597</v>
      </c>
      <c r="F514" s="158" t="s">
        <v>610</v>
      </c>
      <c r="G514" s="289">
        <v>1</v>
      </c>
      <c r="H514" s="150">
        <v>557</v>
      </c>
      <c r="I514" s="150">
        <v>557</v>
      </c>
      <c r="J514" s="150" t="s">
        <v>2120</v>
      </c>
      <c r="K514" s="152">
        <v>0</v>
      </c>
      <c r="L514" s="150" t="s">
        <v>534</v>
      </c>
      <c r="M514" s="153">
        <v>0</v>
      </c>
      <c r="N514" s="150">
        <v>1</v>
      </c>
      <c r="O514" s="150">
        <v>1</v>
      </c>
      <c r="P514" s="128" t="s">
        <v>611</v>
      </c>
      <c r="Q514" s="143"/>
    </row>
    <row r="515" ht="15.75">
      <c r="A515" s="150" t="s">
        <v>528</v>
      </c>
      <c r="B515" s="150" t="s">
        <v>607</v>
      </c>
      <c r="C515" s="154" t="s">
        <v>608</v>
      </c>
      <c r="D515" s="150" t="s">
        <v>609</v>
      </c>
      <c r="E515" s="151" t="s">
        <v>597</v>
      </c>
      <c r="F515" s="158" t="s">
        <v>610</v>
      </c>
      <c r="G515" s="289">
        <v>1</v>
      </c>
      <c r="H515" s="150">
        <v>623</v>
      </c>
      <c r="I515" s="195">
        <v>623</v>
      </c>
      <c r="J515" s="150" t="s">
        <v>2120</v>
      </c>
      <c r="K515" s="152">
        <v>0</v>
      </c>
      <c r="L515" s="150" t="s">
        <v>534</v>
      </c>
      <c r="M515" s="153">
        <v>0</v>
      </c>
      <c r="N515" s="150">
        <v>0.75</v>
      </c>
      <c r="O515" s="150">
        <v>0.75</v>
      </c>
      <c r="P515" s="128" t="s">
        <v>552</v>
      </c>
      <c r="Q515" s="143"/>
    </row>
    <row r="516" ht="15.75">
      <c r="A516" s="150" t="s">
        <v>528</v>
      </c>
      <c r="B516" s="150" t="s">
        <v>549</v>
      </c>
      <c r="C516" s="154" t="s">
        <v>550</v>
      </c>
      <c r="D516" s="150" t="s">
        <v>547</v>
      </c>
      <c r="E516" s="151" t="s">
        <v>597</v>
      </c>
      <c r="F516" s="158" t="s">
        <v>597</v>
      </c>
      <c r="G516" s="289">
        <v>1</v>
      </c>
      <c r="H516" s="150">
        <v>648</v>
      </c>
      <c r="I516" s="150">
        <v>648</v>
      </c>
      <c r="J516" s="150" t="s">
        <v>2120</v>
      </c>
      <c r="K516" s="152">
        <v>0</v>
      </c>
      <c r="L516" s="150" t="s">
        <v>534</v>
      </c>
      <c r="M516" s="153">
        <v>0</v>
      </c>
      <c r="N516" s="150">
        <v>0.5</v>
      </c>
      <c r="O516" s="150">
        <v>0.5</v>
      </c>
      <c r="P516" s="128" t="s">
        <v>613</v>
      </c>
      <c r="Q516" s="143"/>
    </row>
    <row r="517" ht="15.75">
      <c r="A517" s="150" t="s">
        <v>528</v>
      </c>
      <c r="B517" s="150" t="s">
        <v>559</v>
      </c>
      <c r="C517" s="154" t="s">
        <v>560</v>
      </c>
      <c r="D517" s="150" t="s">
        <v>547</v>
      </c>
      <c r="E517" s="151" t="s">
        <v>597</v>
      </c>
      <c r="F517" s="158" t="s">
        <v>597</v>
      </c>
      <c r="G517" s="289">
        <v>1</v>
      </c>
      <c r="H517" s="150">
        <v>651</v>
      </c>
      <c r="I517" s="150">
        <v>651</v>
      </c>
      <c r="J517" s="150" t="s">
        <v>2120</v>
      </c>
      <c r="K517" s="152">
        <v>0</v>
      </c>
      <c r="L517" s="150" t="s">
        <v>534</v>
      </c>
      <c r="M517" s="153">
        <v>0</v>
      </c>
      <c r="N517" s="150">
        <v>0.5</v>
      </c>
      <c r="O517" s="150">
        <v>0.5</v>
      </c>
      <c r="P517" s="128" t="s">
        <v>613</v>
      </c>
      <c r="Q517" s="143"/>
    </row>
    <row r="518" ht="15.75">
      <c r="A518" s="150" t="s">
        <v>528</v>
      </c>
      <c r="B518" s="150" t="s">
        <v>559</v>
      </c>
      <c r="C518" s="154" t="s">
        <v>560</v>
      </c>
      <c r="D518" s="150" t="s">
        <v>547</v>
      </c>
      <c r="E518" s="151" t="s">
        <v>597</v>
      </c>
      <c r="F518" s="158" t="s">
        <v>597</v>
      </c>
      <c r="G518" s="289">
        <v>1</v>
      </c>
      <c r="H518" s="150">
        <v>348</v>
      </c>
      <c r="I518" s="195">
        <v>348</v>
      </c>
      <c r="J518" s="150" t="s">
        <v>2120</v>
      </c>
      <c r="K518" s="152">
        <v>0</v>
      </c>
      <c r="L518" s="150" t="s">
        <v>534</v>
      </c>
      <c r="M518" s="153">
        <v>0</v>
      </c>
      <c r="N518" s="150">
        <v>0.25</v>
      </c>
      <c r="O518" s="150">
        <v>0.25</v>
      </c>
      <c r="P518" s="128" t="s">
        <v>617</v>
      </c>
      <c r="Q518" s="143"/>
    </row>
    <row r="519" ht="15.75">
      <c r="A519" s="195" t="s">
        <v>528</v>
      </c>
      <c r="B519" s="195" t="s">
        <v>529</v>
      </c>
      <c r="C519" s="329" t="s">
        <v>530</v>
      </c>
      <c r="D519" s="195" t="s">
        <v>531</v>
      </c>
      <c r="E519" s="331" t="s">
        <v>597</v>
      </c>
      <c r="F519" s="333" t="s">
        <v>610</v>
      </c>
      <c r="G519" s="334">
        <v>1</v>
      </c>
      <c r="H519" s="195">
        <v>644</v>
      </c>
      <c r="I519" s="195">
        <v>644</v>
      </c>
      <c r="J519" s="195" t="s">
        <v>2120</v>
      </c>
      <c r="K519" s="152">
        <v>0</v>
      </c>
      <c r="L519" s="195" t="s">
        <v>534</v>
      </c>
      <c r="M519" s="153">
        <v>0</v>
      </c>
      <c r="N519" s="195">
        <v>0.25</v>
      </c>
      <c r="O519" s="195">
        <v>0.25</v>
      </c>
      <c r="P519" s="128" t="s">
        <v>612</v>
      </c>
      <c r="Q519" s="143"/>
    </row>
    <row r="520" ht="15.75">
      <c r="A520" s="150" t="s">
        <v>528</v>
      </c>
      <c r="B520" s="150" t="s">
        <v>620</v>
      </c>
      <c r="C520" s="154" t="s">
        <v>621</v>
      </c>
      <c r="D520" s="150" t="s">
        <v>579</v>
      </c>
      <c r="E520" s="151" t="s">
        <v>610</v>
      </c>
      <c r="F520" s="158" t="s">
        <v>610</v>
      </c>
      <c r="G520" s="289">
        <v>1</v>
      </c>
      <c r="H520" s="150">
        <v>650</v>
      </c>
      <c r="I520" s="195">
        <v>650</v>
      </c>
      <c r="J520" s="150" t="s">
        <v>2120</v>
      </c>
      <c r="K520" s="152">
        <v>0</v>
      </c>
      <c r="L520" s="150" t="s">
        <v>534</v>
      </c>
      <c r="M520" s="153">
        <v>0</v>
      </c>
      <c r="N520" s="150">
        <v>0.75</v>
      </c>
      <c r="O520" s="150">
        <v>0.75</v>
      </c>
      <c r="P520" s="128" t="s">
        <v>622</v>
      </c>
      <c r="Q520" s="143"/>
    </row>
    <row r="521" ht="15.75">
      <c r="A521" s="150" t="s">
        <v>528</v>
      </c>
      <c r="B521" s="150" t="s">
        <v>570</v>
      </c>
      <c r="C521" s="154" t="s">
        <v>623</v>
      </c>
      <c r="D521" s="150" t="s">
        <v>531</v>
      </c>
      <c r="E521" s="151" t="s">
        <v>610</v>
      </c>
      <c r="F521" s="158" t="s">
        <v>624</v>
      </c>
      <c r="G521" s="289">
        <v>1</v>
      </c>
      <c r="H521" s="150">
        <v>706</v>
      </c>
      <c r="I521" s="150">
        <v>706</v>
      </c>
      <c r="J521" s="150" t="s">
        <v>2120</v>
      </c>
      <c r="K521" s="152">
        <v>0</v>
      </c>
      <c r="L521" s="150" t="s">
        <v>564</v>
      </c>
      <c r="M521" s="153">
        <v>706</v>
      </c>
      <c r="N521" s="150">
        <v>1</v>
      </c>
      <c r="O521" s="150">
        <v>1</v>
      </c>
      <c r="P521" s="128" t="s">
        <v>625</v>
      </c>
      <c r="Q521" s="143"/>
    </row>
    <row r="522" ht="15.75">
      <c r="A522" s="150" t="s">
        <v>528</v>
      </c>
      <c r="B522" s="150" t="s">
        <v>574</v>
      </c>
      <c r="C522" s="154" t="s">
        <v>575</v>
      </c>
      <c r="D522" s="150" t="s">
        <v>531</v>
      </c>
      <c r="E522" s="151" t="s">
        <v>610</v>
      </c>
      <c r="F522" s="158" t="s">
        <v>624</v>
      </c>
      <c r="G522" s="289">
        <v>1</v>
      </c>
      <c r="H522" s="150">
        <v>880</v>
      </c>
      <c r="I522" s="150">
        <v>880</v>
      </c>
      <c r="J522" s="150" t="s">
        <v>2120</v>
      </c>
      <c r="K522" s="152">
        <v>0</v>
      </c>
      <c r="L522" s="150" t="s">
        <v>564</v>
      </c>
      <c r="M522" s="153">
        <v>880</v>
      </c>
      <c r="N522" s="150">
        <v>1.5</v>
      </c>
      <c r="O522" s="150">
        <v>1.5</v>
      </c>
      <c r="P522" s="128" t="s">
        <v>626</v>
      </c>
      <c r="Q522" s="143"/>
    </row>
    <row r="523" ht="15.75">
      <c r="A523" s="168" t="s">
        <v>528</v>
      </c>
      <c r="B523" s="161" t="s">
        <v>1230</v>
      </c>
      <c r="C523" s="162" t="s">
        <v>575</v>
      </c>
      <c r="D523" s="161" t="s">
        <v>531</v>
      </c>
      <c r="E523" s="163" t="s">
        <v>1607</v>
      </c>
      <c r="F523" s="164" t="s">
        <v>1605</v>
      </c>
      <c r="G523" s="165">
        <v>1</v>
      </c>
      <c r="H523" s="165">
        <v>842</v>
      </c>
      <c r="I523" s="193">
        <v>0</v>
      </c>
      <c r="J523" s="161" t="s">
        <v>2120</v>
      </c>
      <c r="K523" s="175">
        <v>0</v>
      </c>
      <c r="L523" s="150" t="s">
        <v>564</v>
      </c>
      <c r="M523" s="153">
        <v>0</v>
      </c>
      <c r="N523" s="150">
        <v>1.25</v>
      </c>
      <c r="O523" s="161">
        <v>1.25</v>
      </c>
      <c r="P523" s="105" t="s">
        <v>1608</v>
      </c>
      <c r="Q523" s="143"/>
    </row>
    <row r="524" ht="15.75">
      <c r="A524" s="150" t="s">
        <v>528</v>
      </c>
      <c r="B524" s="150" t="s">
        <v>580</v>
      </c>
      <c r="C524" s="154" t="s">
        <v>581</v>
      </c>
      <c r="D524" s="150" t="s">
        <v>603</v>
      </c>
      <c r="E524" s="151" t="s">
        <v>627</v>
      </c>
      <c r="F524" s="158" t="s">
        <v>624</v>
      </c>
      <c r="G524" s="289">
        <v>1</v>
      </c>
      <c r="H524" s="150">
        <v>628</v>
      </c>
      <c r="I524" s="195">
        <v>628</v>
      </c>
      <c r="J524" s="150" t="s">
        <v>2120</v>
      </c>
      <c r="K524" s="152">
        <v>0</v>
      </c>
      <c r="L524" s="150" t="s">
        <v>534</v>
      </c>
      <c r="M524" s="153">
        <v>0</v>
      </c>
      <c r="N524" s="150">
        <v>1</v>
      </c>
      <c r="O524" s="150">
        <v>1</v>
      </c>
      <c r="P524" s="128" t="s">
        <v>552</v>
      </c>
      <c r="Q524" s="143"/>
    </row>
    <row r="525" ht="15.75">
      <c r="A525" s="195" t="s">
        <v>528</v>
      </c>
      <c r="B525" s="195" t="s">
        <v>553</v>
      </c>
      <c r="C525" s="329" t="s">
        <v>554</v>
      </c>
      <c r="D525" s="195" t="s">
        <v>603</v>
      </c>
      <c r="E525" s="331" t="s">
        <v>627</v>
      </c>
      <c r="F525" s="333" t="s">
        <v>624</v>
      </c>
      <c r="G525" s="334">
        <v>1</v>
      </c>
      <c r="H525" s="195">
        <v>885</v>
      </c>
      <c r="I525" s="195">
        <v>885</v>
      </c>
      <c r="J525" s="195" t="s">
        <v>2120</v>
      </c>
      <c r="K525" s="152">
        <v>0</v>
      </c>
      <c r="L525" s="195" t="s">
        <v>534</v>
      </c>
      <c r="M525" s="153">
        <v>0</v>
      </c>
      <c r="N525" s="195">
        <v>2</v>
      </c>
      <c r="O525" s="195">
        <v>2</v>
      </c>
      <c r="P525" s="128" t="s">
        <v>566</v>
      </c>
      <c r="Q525" s="143"/>
    </row>
    <row r="526" ht="15.75">
      <c r="A526" s="195" t="s">
        <v>528</v>
      </c>
      <c r="B526" s="195" t="s">
        <v>562</v>
      </c>
      <c r="C526" s="329" t="s">
        <v>602</v>
      </c>
      <c r="D526" s="195" t="s">
        <v>603</v>
      </c>
      <c r="E526" s="331" t="s">
        <v>627</v>
      </c>
      <c r="F526" s="333" t="s">
        <v>624</v>
      </c>
      <c r="G526" s="334">
        <v>1</v>
      </c>
      <c r="H526" s="195">
        <v>664</v>
      </c>
      <c r="I526" s="195">
        <v>664</v>
      </c>
      <c r="J526" s="195" t="s">
        <v>2120</v>
      </c>
      <c r="K526" s="152">
        <v>0</v>
      </c>
      <c r="L526" s="195" t="s">
        <v>534</v>
      </c>
      <c r="M526" s="153">
        <v>0</v>
      </c>
      <c r="N526" s="195">
        <v>1.5</v>
      </c>
      <c r="O526" s="195">
        <v>1.5</v>
      </c>
      <c r="P526" s="128" t="s">
        <v>566</v>
      </c>
      <c r="Q526" s="143"/>
    </row>
    <row r="527" ht="15.75">
      <c r="A527" s="150" t="s">
        <v>528</v>
      </c>
      <c r="B527" s="150" t="s">
        <v>577</v>
      </c>
      <c r="C527" s="154" t="s">
        <v>578</v>
      </c>
      <c r="D527" s="150" t="s">
        <v>605</v>
      </c>
      <c r="E527" s="151" t="s">
        <v>627</v>
      </c>
      <c r="F527" s="158" t="s">
        <v>624</v>
      </c>
      <c r="G527" s="289">
        <v>1</v>
      </c>
      <c r="H527" s="150">
        <v>739</v>
      </c>
      <c r="I527" s="150">
        <v>739</v>
      </c>
      <c r="J527" s="150" t="s">
        <v>2120</v>
      </c>
      <c r="K527" s="152">
        <v>0</v>
      </c>
      <c r="L527" s="150" t="s">
        <v>534</v>
      </c>
      <c r="M527" s="153">
        <v>0</v>
      </c>
      <c r="N527" s="150">
        <v>1.5</v>
      </c>
      <c r="O527" s="150">
        <v>1.5</v>
      </c>
      <c r="P527" s="128" t="s">
        <v>583</v>
      </c>
      <c r="Q527" s="143"/>
    </row>
    <row r="528" ht="15.75">
      <c r="A528" s="168" t="s">
        <v>528</v>
      </c>
      <c r="B528" s="161" t="s">
        <v>651</v>
      </c>
      <c r="C528" s="162" t="s">
        <v>1610</v>
      </c>
      <c r="D528" s="161" t="s">
        <v>531</v>
      </c>
      <c r="E528" s="163" t="s">
        <v>1609</v>
      </c>
      <c r="F528" s="164" t="s">
        <v>1605</v>
      </c>
      <c r="G528" s="165">
        <v>1</v>
      </c>
      <c r="H528" s="165">
        <v>526</v>
      </c>
      <c r="I528" s="193">
        <v>526</v>
      </c>
      <c r="J528" s="161" t="s">
        <v>2120</v>
      </c>
      <c r="K528" s="175">
        <v>0</v>
      </c>
      <c r="L528" s="161" t="s">
        <v>2120</v>
      </c>
      <c r="M528" s="153">
        <v>0</v>
      </c>
      <c r="N528" s="150">
        <v>1.5</v>
      </c>
      <c r="O528" s="161">
        <v>1.5</v>
      </c>
      <c r="P528" s="105" t="s">
        <v>1611</v>
      </c>
      <c r="Q528" s="143"/>
    </row>
    <row r="529" ht="15.75">
      <c r="A529" s="168" t="s">
        <v>528</v>
      </c>
      <c r="B529" s="161" t="s">
        <v>1280</v>
      </c>
      <c r="C529" s="162" t="s">
        <v>1281</v>
      </c>
      <c r="D529" s="161" t="s">
        <v>555</v>
      </c>
      <c r="E529" s="163" t="s">
        <v>1609</v>
      </c>
      <c r="F529" s="164" t="s">
        <v>1605</v>
      </c>
      <c r="G529" s="165">
        <v>2</v>
      </c>
      <c r="H529" s="165">
        <v>1221</v>
      </c>
      <c r="I529" s="193">
        <v>1221</v>
      </c>
      <c r="J529" s="161" t="s">
        <v>2120</v>
      </c>
      <c r="K529" s="175">
        <v>0</v>
      </c>
      <c r="L529" s="161" t="s">
        <v>2120</v>
      </c>
      <c r="M529" s="153">
        <v>0</v>
      </c>
      <c r="N529" s="150">
        <v>1.25</v>
      </c>
      <c r="O529" s="161">
        <v>1.25</v>
      </c>
      <c r="P529" s="105" t="s">
        <v>1407</v>
      </c>
      <c r="Q529" s="143"/>
    </row>
    <row r="530" ht="15.75">
      <c r="A530" s="168" t="s">
        <v>528</v>
      </c>
      <c r="B530" s="161" t="s">
        <v>1280</v>
      </c>
      <c r="C530" s="162" t="s">
        <v>1281</v>
      </c>
      <c r="D530" s="161" t="s">
        <v>555</v>
      </c>
      <c r="E530" s="163" t="s">
        <v>1609</v>
      </c>
      <c r="F530" s="164" t="s">
        <v>1605</v>
      </c>
      <c r="G530" s="165">
        <v>1</v>
      </c>
      <c r="H530" s="165">
        <v>649</v>
      </c>
      <c r="I530" s="193">
        <v>649</v>
      </c>
      <c r="J530" s="161" t="s">
        <v>2120</v>
      </c>
      <c r="K530" s="175">
        <v>0</v>
      </c>
      <c r="L530" s="161" t="s">
        <v>2120</v>
      </c>
      <c r="M530" s="153">
        <v>0</v>
      </c>
      <c r="N530" s="150">
        <v>1.25</v>
      </c>
      <c r="O530" s="161">
        <v>1.25</v>
      </c>
      <c r="P530" s="105" t="s">
        <v>1428</v>
      </c>
      <c r="Q530" s="143"/>
    </row>
    <row r="531" ht="15.75">
      <c r="A531" s="150" t="s">
        <v>528</v>
      </c>
      <c r="B531" s="150" t="s">
        <v>574</v>
      </c>
      <c r="C531" s="154" t="s">
        <v>575</v>
      </c>
      <c r="D531" s="150" t="s">
        <v>531</v>
      </c>
      <c r="E531" s="151" t="s">
        <v>745</v>
      </c>
      <c r="F531" s="158" t="s">
        <v>747</v>
      </c>
      <c r="G531" s="289">
        <v>1</v>
      </c>
      <c r="H531" s="150">
        <v>492</v>
      </c>
      <c r="I531" s="150">
        <v>492</v>
      </c>
      <c r="J531" s="150" t="s">
        <v>2120</v>
      </c>
      <c r="K531" s="152">
        <v>0</v>
      </c>
      <c r="L531" s="150" t="s">
        <v>564</v>
      </c>
      <c r="M531" s="153">
        <v>492</v>
      </c>
      <c r="N531" s="150">
        <v>0.75</v>
      </c>
      <c r="O531" s="150">
        <v>0.75</v>
      </c>
      <c r="P531" s="128" t="s">
        <v>748</v>
      </c>
      <c r="Q531" s="143"/>
    </row>
    <row r="532" ht="15.75">
      <c r="A532" s="168" t="s">
        <v>528</v>
      </c>
      <c r="B532" s="161" t="s">
        <v>1364</v>
      </c>
      <c r="C532" s="162" t="s">
        <v>1365</v>
      </c>
      <c r="D532" s="161" t="s">
        <v>555</v>
      </c>
      <c r="E532" s="163" t="s">
        <v>1709</v>
      </c>
      <c r="F532" s="164" t="s">
        <v>1713</v>
      </c>
      <c r="G532" s="165">
        <v>1</v>
      </c>
      <c r="H532" s="165">
        <v>259</v>
      </c>
      <c r="I532" s="193">
        <v>259</v>
      </c>
      <c r="J532" s="161" t="s">
        <v>2120</v>
      </c>
      <c r="K532" s="175">
        <v>0</v>
      </c>
      <c r="L532" s="161" t="s">
        <v>2120</v>
      </c>
      <c r="M532" s="153">
        <v>0</v>
      </c>
      <c r="N532" s="150">
        <v>0.75</v>
      </c>
      <c r="O532" s="161">
        <v>0.75</v>
      </c>
      <c r="P532" s="105" t="s">
        <v>1715</v>
      </c>
      <c r="Q532" s="143"/>
    </row>
    <row r="533" ht="15.75">
      <c r="A533" s="168" t="s">
        <v>528</v>
      </c>
      <c r="B533" s="161" t="s">
        <v>1246</v>
      </c>
      <c r="C533" s="162" t="s">
        <v>1247</v>
      </c>
      <c r="D533" s="161" t="s">
        <v>547</v>
      </c>
      <c r="E533" s="163" t="s">
        <v>1709</v>
      </c>
      <c r="F533" s="164" t="s">
        <v>1713</v>
      </c>
      <c r="G533" s="165">
        <v>1</v>
      </c>
      <c r="H533" s="165">
        <v>828</v>
      </c>
      <c r="I533" s="193">
        <v>828</v>
      </c>
      <c r="J533" s="161" t="s">
        <v>2120</v>
      </c>
      <c r="K533" s="175">
        <v>0</v>
      </c>
      <c r="L533" s="161" t="s">
        <v>564</v>
      </c>
      <c r="M533" s="153">
        <v>828</v>
      </c>
      <c r="N533" s="150">
        <v>1.75</v>
      </c>
      <c r="O533" s="161">
        <v>1.75</v>
      </c>
      <c r="P533" s="105" t="s">
        <v>1716</v>
      </c>
      <c r="Q533" s="143"/>
    </row>
    <row r="534" ht="15.75">
      <c r="A534" s="168" t="s">
        <v>528</v>
      </c>
      <c r="B534" s="168" t="s">
        <v>1237</v>
      </c>
      <c r="C534" s="169" t="s">
        <v>1238</v>
      </c>
      <c r="D534" s="168" t="s">
        <v>587</v>
      </c>
      <c r="E534" s="170" t="s">
        <v>1709</v>
      </c>
      <c r="F534" s="171" t="s">
        <v>1713</v>
      </c>
      <c r="G534" s="173">
        <v>1</v>
      </c>
      <c r="H534" s="173">
        <v>452</v>
      </c>
      <c r="I534" s="193">
        <v>452</v>
      </c>
      <c r="J534" s="168" t="s">
        <v>2120</v>
      </c>
      <c r="K534" s="175">
        <v>0</v>
      </c>
      <c r="L534" s="161" t="s">
        <v>2120</v>
      </c>
      <c r="M534" s="153">
        <v>0</v>
      </c>
      <c r="N534" s="195">
        <v>1.25</v>
      </c>
      <c r="O534" s="168">
        <v>1.25</v>
      </c>
      <c r="P534" s="137" t="s">
        <v>1460</v>
      </c>
      <c r="Q534" s="143"/>
    </row>
    <row r="535" ht="15.75" s="181" customFormat="1">
      <c r="A535" s="168" t="s">
        <v>528</v>
      </c>
      <c r="B535" s="161" t="s">
        <v>1254</v>
      </c>
      <c r="C535" s="162" t="s">
        <v>1255</v>
      </c>
      <c r="D535" s="161" t="s">
        <v>968</v>
      </c>
      <c r="E535" s="163" t="s">
        <v>1709</v>
      </c>
      <c r="F535" s="164" t="s">
        <v>1713</v>
      </c>
      <c r="G535" s="165">
        <v>1</v>
      </c>
      <c r="H535" s="165">
        <v>1193</v>
      </c>
      <c r="I535" s="193">
        <v>1193</v>
      </c>
      <c r="J535" s="161" t="s">
        <v>2120</v>
      </c>
      <c r="K535" s="175">
        <v>0</v>
      </c>
      <c r="L535" s="161" t="s">
        <v>2120</v>
      </c>
      <c r="M535" s="153">
        <v>0</v>
      </c>
      <c r="N535" s="150">
        <v>2</v>
      </c>
      <c r="O535" s="161">
        <v>2</v>
      </c>
      <c r="P535" s="105" t="s">
        <v>1714</v>
      </c>
      <c r="Q535" s="179"/>
      <c r="R535" s="179"/>
      <c r="S535" s="179"/>
      <c r="T535" s="179"/>
      <c r="U535" s="179"/>
      <c r="V535" s="179"/>
      <c r="W535" s="179"/>
      <c r="X535" s="179"/>
      <c r="Y535" s="179"/>
      <c r="Z535" s="179"/>
      <c r="AA535" s="179"/>
      <c r="AB535" s="179"/>
      <c r="AC535" s="179"/>
      <c r="AD535" s="179"/>
      <c r="AE535" s="179"/>
      <c r="AF535" s="179"/>
      <c r="AG535" s="179"/>
      <c r="AH535" s="179"/>
      <c r="AI535" s="179"/>
      <c r="AJ535" s="179"/>
      <c r="AK535" s="179"/>
      <c r="AL535" s="179"/>
      <c r="AM535" s="179"/>
      <c r="AN535" s="179"/>
      <c r="AO535" s="179"/>
      <c r="AP535" s="180"/>
      <c r="AQ535" s="180"/>
      <c r="AR535" s="180"/>
      <c r="AS535" s="180"/>
      <c r="AT535" s="180"/>
      <c r="AU535" s="180"/>
      <c r="AV535" s="180"/>
      <c r="AW535" s="180"/>
      <c r="AX535" s="180"/>
      <c r="AY535" s="180"/>
      <c r="AZ535" s="180"/>
      <c r="BA535" s="180"/>
      <c r="BB535" s="180"/>
      <c r="BC535" s="180"/>
      <c r="BD535" s="180"/>
      <c r="BE535" s="180"/>
      <c r="BF535" s="180"/>
      <c r="BG535" s="180"/>
      <c r="BH535" s="180"/>
      <c r="BI535" s="180"/>
    </row>
    <row r="536" ht="15.75" s="181" customFormat="1">
      <c r="A536" s="150" t="s">
        <v>528</v>
      </c>
      <c r="B536" s="150" t="s">
        <v>620</v>
      </c>
      <c r="C536" s="154" t="s">
        <v>621</v>
      </c>
      <c r="D536" s="150" t="s">
        <v>605</v>
      </c>
      <c r="E536" s="151" t="s">
        <v>747</v>
      </c>
      <c r="F536" s="158" t="s">
        <v>747</v>
      </c>
      <c r="G536" s="289">
        <v>1</v>
      </c>
      <c r="H536" s="150">
        <v>499</v>
      </c>
      <c r="I536" s="150">
        <v>499</v>
      </c>
      <c r="J536" s="150" t="s">
        <v>2120</v>
      </c>
      <c r="K536" s="152">
        <v>0</v>
      </c>
      <c r="L536" s="150" t="s">
        <v>534</v>
      </c>
      <c r="M536" s="153">
        <v>0</v>
      </c>
      <c r="N536" s="150">
        <v>1.25</v>
      </c>
      <c r="O536" s="150">
        <v>1.25</v>
      </c>
      <c r="P536" s="128" t="s">
        <v>751</v>
      </c>
      <c r="Q536" s="179"/>
      <c r="R536" s="179"/>
      <c r="S536" s="179"/>
      <c r="T536" s="179"/>
      <c r="U536" s="179"/>
      <c r="V536" s="179"/>
      <c r="W536" s="179"/>
      <c r="X536" s="179"/>
      <c r="Y536" s="179"/>
      <c r="Z536" s="179"/>
      <c r="AA536" s="179"/>
      <c r="AB536" s="179"/>
      <c r="AC536" s="179"/>
      <c r="AD536" s="179"/>
      <c r="AE536" s="179"/>
      <c r="AF536" s="179"/>
      <c r="AG536" s="179"/>
      <c r="AH536" s="179"/>
      <c r="AI536" s="179"/>
      <c r="AJ536" s="179"/>
      <c r="AK536" s="179"/>
      <c r="AL536" s="179"/>
      <c r="AM536" s="179"/>
      <c r="AN536" s="179"/>
      <c r="AO536" s="179"/>
      <c r="AP536" s="180"/>
      <c r="AQ536" s="180"/>
      <c r="AR536" s="180"/>
      <c r="AS536" s="180"/>
      <c r="AT536" s="180"/>
      <c r="AU536" s="180"/>
      <c r="AV536" s="180"/>
      <c r="AW536" s="180"/>
      <c r="AX536" s="180"/>
      <c r="AY536" s="180"/>
      <c r="AZ536" s="180"/>
      <c r="BA536" s="180"/>
      <c r="BB536" s="180"/>
      <c r="BC536" s="180"/>
      <c r="BD536" s="180"/>
      <c r="BE536" s="180"/>
      <c r="BF536" s="180"/>
      <c r="BG536" s="180"/>
      <c r="BH536" s="180"/>
      <c r="BI536" s="180"/>
    </row>
    <row r="537" ht="15.75" s="181" customFormat="1">
      <c r="A537" s="150" t="s">
        <v>528</v>
      </c>
      <c r="B537" s="150" t="s">
        <v>614</v>
      </c>
      <c r="C537" s="154" t="s">
        <v>615</v>
      </c>
      <c r="D537" s="150" t="s">
        <v>603</v>
      </c>
      <c r="E537" s="151" t="s">
        <v>747</v>
      </c>
      <c r="F537" s="158" t="s">
        <v>747</v>
      </c>
      <c r="G537" s="289">
        <v>1</v>
      </c>
      <c r="H537" s="150">
        <v>649</v>
      </c>
      <c r="I537" s="150">
        <v>649</v>
      </c>
      <c r="J537" s="150" t="s">
        <v>2120</v>
      </c>
      <c r="K537" s="152">
        <v>0</v>
      </c>
      <c r="L537" s="150" t="s">
        <v>534</v>
      </c>
      <c r="M537" s="153">
        <v>0</v>
      </c>
      <c r="N537" s="150">
        <v>1</v>
      </c>
      <c r="O537" s="150">
        <v>1</v>
      </c>
      <c r="P537" s="128" t="s">
        <v>749</v>
      </c>
      <c r="Q537" s="179"/>
      <c r="R537" s="179"/>
      <c r="S537" s="179"/>
      <c r="T537" s="179"/>
      <c r="U537" s="179"/>
      <c r="V537" s="179"/>
      <c r="W537" s="179"/>
      <c r="X537" s="179"/>
      <c r="Y537" s="179"/>
      <c r="Z537" s="179"/>
      <c r="AA537" s="179"/>
      <c r="AB537" s="179"/>
      <c r="AC537" s="179"/>
      <c r="AD537" s="179"/>
      <c r="AE537" s="179"/>
      <c r="AF537" s="179"/>
      <c r="AG537" s="179"/>
      <c r="AH537" s="179"/>
      <c r="AI537" s="179"/>
      <c r="AJ537" s="179"/>
      <c r="AK537" s="179"/>
      <c r="AL537" s="179"/>
      <c r="AM537" s="179"/>
      <c r="AN537" s="179"/>
      <c r="AO537" s="179"/>
      <c r="AP537" s="180"/>
      <c r="AQ537" s="180"/>
      <c r="AR537" s="180"/>
      <c r="AS537" s="180"/>
      <c r="AT537" s="180"/>
      <c r="AU537" s="180"/>
      <c r="AV537" s="180"/>
      <c r="AW537" s="180"/>
      <c r="AX537" s="180"/>
      <c r="AY537" s="180"/>
      <c r="AZ537" s="180"/>
      <c r="BA537" s="180"/>
      <c r="BB537" s="180"/>
      <c r="BC537" s="180"/>
      <c r="BD537" s="180"/>
      <c r="BE537" s="180"/>
      <c r="BF537" s="180"/>
      <c r="BG537" s="180"/>
      <c r="BH537" s="180"/>
      <c r="BI537" s="180"/>
    </row>
    <row r="538" ht="15.75" s="181" customFormat="1">
      <c r="A538" s="150" t="s">
        <v>528</v>
      </c>
      <c r="B538" s="150" t="s">
        <v>752</v>
      </c>
      <c r="C538" s="154" t="s">
        <v>731</v>
      </c>
      <c r="D538" s="150" t="s">
        <v>603</v>
      </c>
      <c r="E538" s="151" t="s">
        <v>747</v>
      </c>
      <c r="F538" s="158" t="s">
        <v>753</v>
      </c>
      <c r="G538" s="289">
        <v>1</v>
      </c>
      <c r="H538" s="150">
        <v>670</v>
      </c>
      <c r="I538" s="195">
        <v>670</v>
      </c>
      <c r="J538" s="150" t="s">
        <v>2120</v>
      </c>
      <c r="K538" s="152">
        <v>0</v>
      </c>
      <c r="L538" s="150" t="s">
        <v>534</v>
      </c>
      <c r="M538" s="153">
        <v>0</v>
      </c>
      <c r="N538" s="150">
        <v>1.25</v>
      </c>
      <c r="O538" s="150">
        <v>1.25</v>
      </c>
      <c r="P538" s="128" t="s">
        <v>566</v>
      </c>
      <c r="Q538" s="179"/>
      <c r="R538" s="179"/>
      <c r="S538" s="179"/>
      <c r="T538" s="179"/>
      <c r="U538" s="179"/>
      <c r="V538" s="179"/>
      <c r="W538" s="179"/>
      <c r="X538" s="179"/>
      <c r="Y538" s="179"/>
      <c r="Z538" s="179"/>
      <c r="AA538" s="179"/>
      <c r="AB538" s="179"/>
      <c r="AC538" s="179"/>
      <c r="AD538" s="179"/>
      <c r="AE538" s="179"/>
      <c r="AF538" s="179"/>
      <c r="AG538" s="179"/>
      <c r="AH538" s="179"/>
      <c r="AI538" s="179"/>
      <c r="AJ538" s="179"/>
      <c r="AK538" s="179"/>
      <c r="AL538" s="179"/>
      <c r="AM538" s="179"/>
      <c r="AN538" s="179"/>
      <c r="AO538" s="179"/>
      <c r="AP538" s="180"/>
      <c r="AQ538" s="180"/>
      <c r="AR538" s="180"/>
      <c r="AS538" s="180"/>
      <c r="AT538" s="180"/>
      <c r="AU538" s="180"/>
      <c r="AV538" s="180"/>
      <c r="AW538" s="180"/>
      <c r="AX538" s="180"/>
      <c r="AY538" s="180"/>
      <c r="AZ538" s="180"/>
      <c r="BA538" s="180"/>
      <c r="BB538" s="180"/>
      <c r="BC538" s="180"/>
      <c r="BD538" s="180"/>
      <c r="BE538" s="180"/>
      <c r="BF538" s="180"/>
      <c r="BG538" s="180"/>
      <c r="BH538" s="180"/>
      <c r="BI538" s="180"/>
    </row>
    <row r="539" ht="15.75" s="181" customFormat="1">
      <c r="A539" s="150" t="s">
        <v>528</v>
      </c>
      <c r="B539" s="150" t="s">
        <v>577</v>
      </c>
      <c r="C539" s="154" t="s">
        <v>578</v>
      </c>
      <c r="D539" s="150" t="s">
        <v>605</v>
      </c>
      <c r="E539" s="151" t="s">
        <v>747</v>
      </c>
      <c r="F539" s="158" t="s">
        <v>753</v>
      </c>
      <c r="G539" s="289">
        <v>1</v>
      </c>
      <c r="H539" s="150">
        <v>710</v>
      </c>
      <c r="I539" s="150">
        <v>710</v>
      </c>
      <c r="J539" s="150" t="s">
        <v>2120</v>
      </c>
      <c r="K539" s="152">
        <v>0</v>
      </c>
      <c r="L539" s="150" t="s">
        <v>534</v>
      </c>
      <c r="M539" s="153">
        <v>0</v>
      </c>
      <c r="N539" s="150">
        <v>1.25</v>
      </c>
      <c r="O539" s="150">
        <v>1.25</v>
      </c>
      <c r="P539" s="128" t="s">
        <v>755</v>
      </c>
      <c r="Q539" s="179"/>
      <c r="R539" s="179"/>
      <c r="S539" s="179"/>
      <c r="T539" s="179"/>
      <c r="U539" s="179"/>
      <c r="V539" s="179"/>
      <c r="W539" s="179"/>
      <c r="X539" s="179"/>
      <c r="Y539" s="179"/>
      <c r="Z539" s="179"/>
      <c r="AA539" s="179"/>
      <c r="AB539" s="179"/>
      <c r="AC539" s="179"/>
      <c r="AD539" s="179"/>
      <c r="AE539" s="179"/>
      <c r="AF539" s="179"/>
      <c r="AG539" s="179"/>
      <c r="AH539" s="179"/>
      <c r="AI539" s="179"/>
      <c r="AJ539" s="179"/>
      <c r="AK539" s="179"/>
      <c r="AL539" s="179"/>
      <c r="AM539" s="179"/>
      <c r="AN539" s="179"/>
      <c r="AO539" s="179"/>
      <c r="AP539" s="180"/>
      <c r="AQ539" s="180"/>
      <c r="AR539" s="180"/>
      <c r="AS539" s="180"/>
      <c r="AT539" s="180"/>
      <c r="AU539" s="180"/>
      <c r="AV539" s="180"/>
      <c r="AW539" s="180"/>
      <c r="AX539" s="180"/>
      <c r="AY539" s="180"/>
      <c r="AZ539" s="180"/>
      <c r="BA539" s="180"/>
      <c r="BB539" s="180"/>
      <c r="BC539" s="180"/>
      <c r="BD539" s="180"/>
      <c r="BE539" s="180"/>
      <c r="BF539" s="180"/>
      <c r="BG539" s="180"/>
      <c r="BH539" s="180"/>
      <c r="BI539" s="180"/>
    </row>
    <row r="540" ht="15.75" s="181" customFormat="1">
      <c r="A540" s="150" t="s">
        <v>528</v>
      </c>
      <c r="B540" s="150" t="s">
        <v>574</v>
      </c>
      <c r="C540" s="154" t="s">
        <v>575</v>
      </c>
      <c r="D540" s="150" t="s">
        <v>531</v>
      </c>
      <c r="E540" s="151" t="s">
        <v>747</v>
      </c>
      <c r="F540" s="158" t="s">
        <v>756</v>
      </c>
      <c r="G540" s="289">
        <v>1</v>
      </c>
      <c r="H540" s="150">
        <v>590</v>
      </c>
      <c r="I540" s="150">
        <v>590</v>
      </c>
      <c r="J540" s="150" t="s">
        <v>2120</v>
      </c>
      <c r="K540" s="152">
        <v>0</v>
      </c>
      <c r="L540" s="150" t="s">
        <v>564</v>
      </c>
      <c r="M540" s="153">
        <v>590</v>
      </c>
      <c r="N540" s="150">
        <v>0.5</v>
      </c>
      <c r="O540" s="150">
        <v>0.5</v>
      </c>
      <c r="P540" s="128" t="s">
        <v>757</v>
      </c>
      <c r="Q540" s="179"/>
      <c r="R540" s="179"/>
      <c r="S540" s="179"/>
      <c r="T540" s="179"/>
      <c r="U540" s="179"/>
      <c r="V540" s="179"/>
      <c r="W540" s="179"/>
      <c r="X540" s="179"/>
      <c r="Y540" s="179"/>
      <c r="Z540" s="179"/>
      <c r="AA540" s="179"/>
      <c r="AB540" s="179"/>
      <c r="AC540" s="179"/>
      <c r="AD540" s="179"/>
      <c r="AE540" s="179"/>
      <c r="AF540" s="179"/>
      <c r="AG540" s="179"/>
      <c r="AH540" s="179"/>
      <c r="AI540" s="179"/>
      <c r="AJ540" s="179"/>
      <c r="AK540" s="179"/>
      <c r="AL540" s="179"/>
      <c r="AM540" s="179"/>
      <c r="AN540" s="179"/>
      <c r="AO540" s="179"/>
      <c r="AP540" s="180"/>
      <c r="AQ540" s="180"/>
      <c r="AR540" s="180"/>
      <c r="AS540" s="180"/>
      <c r="AT540" s="180"/>
      <c r="AU540" s="180"/>
      <c r="AV540" s="180"/>
      <c r="AW540" s="180"/>
      <c r="AX540" s="180"/>
      <c r="AY540" s="180"/>
      <c r="AZ540" s="180"/>
      <c r="BA540" s="180"/>
      <c r="BB540" s="180"/>
      <c r="BC540" s="180"/>
      <c r="BD540" s="180"/>
      <c r="BE540" s="180"/>
      <c r="BF540" s="180"/>
      <c r="BG540" s="180"/>
      <c r="BH540" s="180"/>
      <c r="BI540" s="180"/>
    </row>
    <row r="541" ht="15.75" s="181" customFormat="1">
      <c r="A541" s="150" t="s">
        <v>528</v>
      </c>
      <c r="B541" s="150" t="s">
        <v>658</v>
      </c>
      <c r="C541" s="154" t="s">
        <v>659</v>
      </c>
      <c r="D541" s="150" t="s">
        <v>605</v>
      </c>
      <c r="E541" s="151" t="s">
        <v>747</v>
      </c>
      <c r="F541" s="158" t="s">
        <v>747</v>
      </c>
      <c r="G541" s="289">
        <v>1</v>
      </c>
      <c r="H541" s="150">
        <v>636</v>
      </c>
      <c r="I541" s="150">
        <v>636</v>
      </c>
      <c r="J541" s="150" t="s">
        <v>2120</v>
      </c>
      <c r="K541" s="152">
        <v>0</v>
      </c>
      <c r="L541" s="150" t="s">
        <v>534</v>
      </c>
      <c r="M541" s="153">
        <v>0</v>
      </c>
      <c r="N541" s="150">
        <v>0.75</v>
      </c>
      <c r="O541" s="150">
        <v>0.75</v>
      </c>
      <c r="P541" s="128" t="s">
        <v>750</v>
      </c>
      <c r="Q541" s="179"/>
      <c r="R541" s="179"/>
      <c r="S541" s="179"/>
      <c r="T541" s="179"/>
      <c r="U541" s="179"/>
      <c r="V541" s="179"/>
      <c r="W541" s="179"/>
      <c r="X541" s="179"/>
      <c r="Y541" s="179"/>
      <c r="Z541" s="179"/>
      <c r="AA541" s="179"/>
      <c r="AB541" s="179"/>
      <c r="AC541" s="179"/>
      <c r="AD541" s="179"/>
      <c r="AE541" s="179"/>
      <c r="AF541" s="179"/>
      <c r="AG541" s="179"/>
      <c r="AH541" s="179"/>
      <c r="AI541" s="179"/>
      <c r="AJ541" s="179"/>
      <c r="AK541" s="179"/>
      <c r="AL541" s="179"/>
      <c r="AM541" s="179"/>
      <c r="AN541" s="179"/>
      <c r="AO541" s="179"/>
      <c r="AP541" s="180"/>
      <c r="AQ541" s="180"/>
      <c r="AR541" s="180"/>
      <c r="AS541" s="180"/>
      <c r="AT541" s="180"/>
      <c r="AU541" s="180"/>
      <c r="AV541" s="180"/>
      <c r="AW541" s="180"/>
      <c r="AX541" s="180"/>
      <c r="AY541" s="180"/>
      <c r="AZ541" s="180"/>
      <c r="BA541" s="180"/>
      <c r="BB541" s="180"/>
      <c r="BC541" s="180"/>
      <c r="BD541" s="180"/>
      <c r="BE541" s="180"/>
      <c r="BF541" s="180"/>
      <c r="BG541" s="180"/>
      <c r="BH541" s="180"/>
      <c r="BI541" s="180"/>
    </row>
    <row r="542" ht="15.75" s="181" customFormat="1">
      <c r="A542" s="150" t="s">
        <v>528</v>
      </c>
      <c r="B542" s="150" t="s">
        <v>553</v>
      </c>
      <c r="C542" s="154" t="s">
        <v>554</v>
      </c>
      <c r="D542" s="150" t="s">
        <v>603</v>
      </c>
      <c r="E542" s="151" t="s">
        <v>747</v>
      </c>
      <c r="F542" s="158" t="s">
        <v>753</v>
      </c>
      <c r="G542" s="289">
        <v>1</v>
      </c>
      <c r="H542" s="150">
        <v>481</v>
      </c>
      <c r="I542" s="150">
        <v>481</v>
      </c>
      <c r="J542" s="150" t="s">
        <v>2120</v>
      </c>
      <c r="K542" s="152">
        <v>0</v>
      </c>
      <c r="L542" s="150" t="s">
        <v>534</v>
      </c>
      <c r="M542" s="153">
        <v>0</v>
      </c>
      <c r="N542" s="150">
        <v>1</v>
      </c>
      <c r="O542" s="150">
        <v>1</v>
      </c>
      <c r="P542" s="128" t="s">
        <v>754</v>
      </c>
      <c r="Q542" s="179"/>
      <c r="R542" s="179"/>
      <c r="S542" s="179"/>
      <c r="T542" s="179"/>
      <c r="U542" s="179"/>
      <c r="V542" s="179"/>
      <c r="W542" s="179"/>
      <c r="X542" s="179"/>
      <c r="Y542" s="179"/>
      <c r="Z542" s="179"/>
      <c r="AA542" s="179"/>
      <c r="AB542" s="179"/>
      <c r="AC542" s="179"/>
      <c r="AD542" s="179"/>
      <c r="AE542" s="179"/>
      <c r="AF542" s="179"/>
      <c r="AG542" s="179"/>
      <c r="AH542" s="179"/>
      <c r="AI542" s="179"/>
      <c r="AJ542" s="179"/>
      <c r="AK542" s="179"/>
      <c r="AL542" s="179"/>
      <c r="AM542" s="179"/>
      <c r="AN542" s="179"/>
      <c r="AO542" s="179"/>
      <c r="AP542" s="180"/>
      <c r="AQ542" s="180"/>
      <c r="AR542" s="180"/>
      <c r="AS542" s="180"/>
      <c r="AT542" s="180"/>
      <c r="AU542" s="180"/>
      <c r="AV542" s="180"/>
      <c r="AW542" s="180"/>
      <c r="AX542" s="180"/>
      <c r="AY542" s="180"/>
      <c r="AZ542" s="180"/>
      <c r="BA542" s="180"/>
      <c r="BB542" s="180"/>
      <c r="BC542" s="180"/>
      <c r="BD542" s="180"/>
      <c r="BE542" s="180"/>
      <c r="BF542" s="180"/>
      <c r="BG542" s="180"/>
      <c r="BH542" s="180"/>
      <c r="BI542" s="180"/>
    </row>
    <row r="543" ht="15.75" s="181" customFormat="1">
      <c r="A543" s="168" t="s">
        <v>528</v>
      </c>
      <c r="B543" s="161" t="s">
        <v>1128</v>
      </c>
      <c r="C543" s="162" t="s">
        <v>1129</v>
      </c>
      <c r="D543" s="161" t="s">
        <v>605</v>
      </c>
      <c r="E543" s="163" t="s">
        <v>1713</v>
      </c>
      <c r="F543" s="164" t="s">
        <v>1717</v>
      </c>
      <c r="G543" s="165">
        <v>1</v>
      </c>
      <c r="H543" s="165">
        <v>245</v>
      </c>
      <c r="I543" s="193">
        <v>245</v>
      </c>
      <c r="J543" s="161" t="s">
        <v>2120</v>
      </c>
      <c r="K543" s="175">
        <v>0</v>
      </c>
      <c r="L543" s="161" t="s">
        <v>2120</v>
      </c>
      <c r="M543" s="153">
        <v>0</v>
      </c>
      <c r="N543" s="150">
        <v>0.5</v>
      </c>
      <c r="O543" s="161">
        <v>0.5</v>
      </c>
      <c r="P543" s="105" t="s">
        <v>1719</v>
      </c>
      <c r="Q543" s="179"/>
      <c r="R543" s="179"/>
      <c r="S543" s="179"/>
      <c r="T543" s="179"/>
      <c r="U543" s="179"/>
      <c r="V543" s="179"/>
      <c r="W543" s="179"/>
      <c r="X543" s="179"/>
      <c r="Y543" s="179"/>
      <c r="Z543" s="179"/>
      <c r="AA543" s="179"/>
      <c r="AB543" s="179"/>
      <c r="AC543" s="179"/>
      <c r="AD543" s="179"/>
      <c r="AE543" s="179"/>
      <c r="AF543" s="179"/>
      <c r="AG543" s="179"/>
      <c r="AH543" s="179"/>
      <c r="AI543" s="179"/>
      <c r="AJ543" s="179"/>
      <c r="AK543" s="179"/>
      <c r="AL543" s="179"/>
      <c r="AM543" s="179"/>
      <c r="AN543" s="179"/>
      <c r="AO543" s="179"/>
      <c r="AP543" s="180"/>
      <c r="AQ543" s="180"/>
      <c r="AR543" s="180"/>
      <c r="AS543" s="180"/>
      <c r="AT543" s="180"/>
      <c r="AU543" s="180"/>
      <c r="AV543" s="180"/>
      <c r="AW543" s="180"/>
      <c r="AX543" s="180"/>
      <c r="AY543" s="180"/>
      <c r="AZ543" s="180"/>
      <c r="BA543" s="180"/>
      <c r="BB543" s="180"/>
      <c r="BC543" s="180"/>
      <c r="BD543" s="180"/>
      <c r="BE543" s="180"/>
      <c r="BF543" s="180"/>
      <c r="BG543" s="180"/>
      <c r="BH543" s="180"/>
      <c r="BI543" s="180"/>
    </row>
    <row r="544" ht="15.75" s="181" customFormat="1">
      <c r="A544" s="168" t="s">
        <v>528</v>
      </c>
      <c r="B544" s="161" t="s">
        <v>1246</v>
      </c>
      <c r="C544" s="162" t="s">
        <v>1247</v>
      </c>
      <c r="D544" s="161" t="s">
        <v>547</v>
      </c>
      <c r="E544" s="163" t="s">
        <v>1713</v>
      </c>
      <c r="F544" s="164" t="s">
        <v>1717</v>
      </c>
      <c r="G544" s="165">
        <v>2</v>
      </c>
      <c r="H544" s="165">
        <v>533</v>
      </c>
      <c r="I544" s="193">
        <v>533</v>
      </c>
      <c r="J544" s="161" t="s">
        <v>2120</v>
      </c>
      <c r="K544" s="175">
        <v>0</v>
      </c>
      <c r="L544" s="161" t="s">
        <v>564</v>
      </c>
      <c r="M544" s="153">
        <v>533</v>
      </c>
      <c r="N544" s="150">
        <v>1.5</v>
      </c>
      <c r="O544" s="161">
        <v>1.5</v>
      </c>
      <c r="P544" s="105" t="s">
        <v>1505</v>
      </c>
      <c r="Q544" s="179"/>
      <c r="R544" s="179"/>
      <c r="S544" s="179"/>
      <c r="T544" s="179"/>
      <c r="U544" s="179"/>
      <c r="V544" s="179"/>
      <c r="W544" s="179"/>
      <c r="X544" s="179"/>
      <c r="Y544" s="179"/>
      <c r="Z544" s="179"/>
      <c r="AA544" s="179"/>
      <c r="AB544" s="179"/>
      <c r="AC544" s="179"/>
      <c r="AD544" s="179"/>
      <c r="AE544" s="179"/>
      <c r="AF544" s="179"/>
      <c r="AG544" s="179"/>
      <c r="AH544" s="179"/>
      <c r="AI544" s="179"/>
      <c r="AJ544" s="179"/>
      <c r="AK544" s="179"/>
      <c r="AL544" s="179"/>
      <c r="AM544" s="179"/>
      <c r="AN544" s="179"/>
      <c r="AO544" s="179"/>
      <c r="AP544" s="180"/>
      <c r="AQ544" s="180"/>
      <c r="AR544" s="180"/>
      <c r="AS544" s="180"/>
      <c r="AT544" s="180"/>
      <c r="AU544" s="180"/>
      <c r="AV544" s="180"/>
      <c r="AW544" s="180"/>
      <c r="AX544" s="180"/>
      <c r="AY544" s="180"/>
      <c r="AZ544" s="180"/>
      <c r="BA544" s="180"/>
      <c r="BB544" s="180"/>
      <c r="BC544" s="180"/>
      <c r="BD544" s="180"/>
      <c r="BE544" s="180"/>
      <c r="BF544" s="180"/>
      <c r="BG544" s="180"/>
      <c r="BH544" s="180"/>
      <c r="BI544" s="180"/>
    </row>
    <row r="545" ht="15.75" s="181" customFormat="1">
      <c r="A545" s="168" t="s">
        <v>528</v>
      </c>
      <c r="B545" s="161" t="s">
        <v>1331</v>
      </c>
      <c r="C545" s="162" t="s">
        <v>1332</v>
      </c>
      <c r="D545" s="161" t="s">
        <v>1205</v>
      </c>
      <c r="E545" s="163" t="s">
        <v>1713</v>
      </c>
      <c r="F545" s="164" t="s">
        <v>1717</v>
      </c>
      <c r="G545" s="165">
        <v>1</v>
      </c>
      <c r="H545" s="165">
        <v>369</v>
      </c>
      <c r="I545" s="193">
        <v>369</v>
      </c>
      <c r="J545" s="161" t="s">
        <v>2120</v>
      </c>
      <c r="K545" s="175">
        <v>0</v>
      </c>
      <c r="L545" s="161" t="s">
        <v>2120</v>
      </c>
      <c r="M545" s="153">
        <v>0</v>
      </c>
      <c r="N545" s="150">
        <v>1</v>
      </c>
      <c r="O545" s="161">
        <v>1</v>
      </c>
      <c r="P545" s="105" t="s">
        <v>1721</v>
      </c>
      <c r="Q545" s="179"/>
      <c r="R545" s="179"/>
      <c r="S545" s="179"/>
      <c r="T545" s="179"/>
      <c r="U545" s="179"/>
      <c r="V545" s="179"/>
      <c r="W545" s="179"/>
      <c r="X545" s="179"/>
      <c r="Y545" s="179"/>
      <c r="Z545" s="179"/>
      <c r="AA545" s="179"/>
      <c r="AB545" s="179"/>
      <c r="AC545" s="179"/>
      <c r="AD545" s="179"/>
      <c r="AE545" s="179"/>
      <c r="AF545" s="179"/>
      <c r="AG545" s="179"/>
      <c r="AH545" s="179"/>
      <c r="AI545" s="179"/>
      <c r="AJ545" s="179"/>
      <c r="AK545" s="179"/>
      <c r="AL545" s="179"/>
      <c r="AM545" s="179"/>
      <c r="AN545" s="179"/>
      <c r="AO545" s="179"/>
      <c r="AP545" s="180"/>
      <c r="AQ545" s="180"/>
      <c r="AR545" s="180"/>
      <c r="AS545" s="180"/>
      <c r="AT545" s="180"/>
      <c r="AU545" s="180"/>
      <c r="AV545" s="180"/>
      <c r="AW545" s="180"/>
      <c r="AX545" s="180"/>
      <c r="AY545" s="180"/>
      <c r="AZ545" s="180"/>
      <c r="BA545" s="180"/>
      <c r="BB545" s="180"/>
      <c r="BC545" s="180"/>
      <c r="BD545" s="180"/>
      <c r="BE545" s="180"/>
      <c r="BF545" s="180"/>
      <c r="BG545" s="180"/>
      <c r="BH545" s="180"/>
      <c r="BI545" s="180"/>
    </row>
    <row r="546" ht="15.75" s="181" customFormat="1">
      <c r="A546" s="168" t="s">
        <v>528</v>
      </c>
      <c r="B546" s="161" t="s">
        <v>1227</v>
      </c>
      <c r="C546" s="162" t="s">
        <v>1099</v>
      </c>
      <c r="D546" s="161" t="s">
        <v>605</v>
      </c>
      <c r="E546" s="163" t="s">
        <v>1713</v>
      </c>
      <c r="F546" s="164" t="s">
        <v>1717</v>
      </c>
      <c r="G546" s="165">
        <v>1</v>
      </c>
      <c r="H546" s="165">
        <v>2691</v>
      </c>
      <c r="I546" s="193">
        <v>2691</v>
      </c>
      <c r="J546" s="161" t="s">
        <v>2120</v>
      </c>
      <c r="K546" s="175">
        <v>0</v>
      </c>
      <c r="L546" s="161" t="s">
        <v>2120</v>
      </c>
      <c r="M546" s="153">
        <v>0</v>
      </c>
      <c r="N546" s="150">
        <v>3</v>
      </c>
      <c r="O546" s="161">
        <v>3</v>
      </c>
      <c r="P546" s="105" t="s">
        <v>1718</v>
      </c>
      <c r="Q546" s="179"/>
      <c r="R546" s="179"/>
      <c r="S546" s="179"/>
      <c r="T546" s="179"/>
      <c r="U546" s="179"/>
      <c r="V546" s="179"/>
      <c r="W546" s="179"/>
      <c r="X546" s="179"/>
      <c r="Y546" s="179"/>
      <c r="Z546" s="179"/>
      <c r="AA546" s="179"/>
      <c r="AB546" s="179"/>
      <c r="AC546" s="179"/>
      <c r="AD546" s="179"/>
      <c r="AE546" s="179"/>
      <c r="AF546" s="179"/>
      <c r="AG546" s="179"/>
      <c r="AH546" s="179"/>
      <c r="AI546" s="179"/>
      <c r="AJ546" s="179"/>
      <c r="AK546" s="179"/>
      <c r="AL546" s="179"/>
      <c r="AM546" s="179"/>
      <c r="AN546" s="179"/>
      <c r="AO546" s="179"/>
      <c r="AP546" s="180"/>
      <c r="AQ546" s="180"/>
      <c r="AR546" s="180"/>
      <c r="AS546" s="180"/>
      <c r="AT546" s="180"/>
      <c r="AU546" s="180"/>
      <c r="AV546" s="180"/>
      <c r="AW546" s="180"/>
      <c r="AX546" s="180"/>
      <c r="AY546" s="180"/>
      <c r="AZ546" s="180"/>
      <c r="BA546" s="180"/>
      <c r="BB546" s="180"/>
      <c r="BC546" s="180"/>
      <c r="BD546" s="180"/>
      <c r="BE546" s="180"/>
      <c r="BF546" s="180"/>
      <c r="BG546" s="180"/>
      <c r="BH546" s="180"/>
      <c r="BI546" s="180"/>
    </row>
    <row r="547" ht="15.75" s="181" customFormat="1">
      <c r="A547" s="168" t="s">
        <v>528</v>
      </c>
      <c r="B547" s="161" t="s">
        <v>1246</v>
      </c>
      <c r="C547" s="162" t="s">
        <v>1247</v>
      </c>
      <c r="D547" s="161" t="s">
        <v>547</v>
      </c>
      <c r="E547" s="163" t="s">
        <v>1713</v>
      </c>
      <c r="F547" s="164" t="s">
        <v>1717</v>
      </c>
      <c r="G547" s="165">
        <v>1</v>
      </c>
      <c r="H547" s="165">
        <v>452</v>
      </c>
      <c r="I547" s="193">
        <v>452</v>
      </c>
      <c r="J547" s="161" t="s">
        <v>2120</v>
      </c>
      <c r="K547" s="175">
        <v>0</v>
      </c>
      <c r="L547" s="161" t="s">
        <v>564</v>
      </c>
      <c r="M547" s="153">
        <v>452</v>
      </c>
      <c r="N547" s="150">
        <v>1.25</v>
      </c>
      <c r="O547" s="161">
        <v>1.25</v>
      </c>
      <c r="P547" s="105" t="s">
        <v>1720</v>
      </c>
      <c r="Q547" s="179"/>
      <c r="R547" s="179"/>
      <c r="S547" s="179"/>
      <c r="T547" s="179"/>
      <c r="U547" s="179"/>
      <c r="V547" s="179"/>
      <c r="W547" s="179"/>
      <c r="X547" s="179"/>
      <c r="Y547" s="179"/>
      <c r="Z547" s="179"/>
      <c r="AA547" s="179"/>
      <c r="AB547" s="179"/>
      <c r="AC547" s="179"/>
      <c r="AD547" s="179"/>
      <c r="AE547" s="179"/>
      <c r="AF547" s="179"/>
      <c r="AG547" s="179"/>
      <c r="AH547" s="179"/>
      <c r="AI547" s="179"/>
      <c r="AJ547" s="179"/>
      <c r="AK547" s="179"/>
      <c r="AL547" s="179"/>
      <c r="AM547" s="179"/>
      <c r="AN547" s="179"/>
      <c r="AO547" s="179"/>
      <c r="AP547" s="180"/>
      <c r="AQ547" s="180"/>
      <c r="AR547" s="180"/>
      <c r="AS547" s="180"/>
      <c r="AT547" s="180"/>
      <c r="AU547" s="180"/>
      <c r="AV547" s="180"/>
      <c r="AW547" s="180"/>
      <c r="AX547" s="180"/>
      <c r="AY547" s="180"/>
      <c r="AZ547" s="180"/>
      <c r="BA547" s="180"/>
      <c r="BB547" s="180"/>
      <c r="BC547" s="180"/>
      <c r="BD547" s="180"/>
      <c r="BE547" s="180"/>
      <c r="BF547" s="180"/>
      <c r="BG547" s="180"/>
      <c r="BH547" s="180"/>
      <c r="BI547" s="180"/>
    </row>
    <row r="548" ht="15.75" s="181" customFormat="1">
      <c r="A548" s="168" t="s">
        <v>528</v>
      </c>
      <c r="B548" s="161" t="s">
        <v>1343</v>
      </c>
      <c r="C548" s="162" t="s">
        <v>1344</v>
      </c>
      <c r="D548" s="161" t="s">
        <v>531</v>
      </c>
      <c r="E548" s="163" t="s">
        <v>1713</v>
      </c>
      <c r="F548" s="164" t="s">
        <v>1717</v>
      </c>
      <c r="G548" s="165">
        <v>4</v>
      </c>
      <c r="H548" s="165">
        <v>949</v>
      </c>
      <c r="I548" s="193">
        <v>949</v>
      </c>
      <c r="J548" s="161" t="s">
        <v>2120</v>
      </c>
      <c r="K548" s="175">
        <v>0</v>
      </c>
      <c r="L548" s="161" t="s">
        <v>2120</v>
      </c>
      <c r="M548" s="153">
        <v>0</v>
      </c>
      <c r="N548" s="150">
        <v>1.5</v>
      </c>
      <c r="O548" s="161">
        <v>1.5</v>
      </c>
      <c r="P548" s="105" t="s">
        <v>1448</v>
      </c>
      <c r="Q548" s="179"/>
      <c r="R548" s="179"/>
      <c r="S548" s="179"/>
      <c r="T548" s="179"/>
      <c r="U548" s="179"/>
      <c r="V548" s="179"/>
      <c r="W548" s="179"/>
      <c r="X548" s="179"/>
      <c r="Y548" s="179"/>
      <c r="Z548" s="179"/>
      <c r="AA548" s="179"/>
      <c r="AB548" s="179"/>
      <c r="AC548" s="179"/>
      <c r="AD548" s="179"/>
      <c r="AE548" s="179"/>
      <c r="AF548" s="179"/>
      <c r="AG548" s="179"/>
      <c r="AH548" s="179"/>
      <c r="AI548" s="179"/>
      <c r="AJ548" s="179"/>
      <c r="AK548" s="179"/>
      <c r="AL548" s="179"/>
      <c r="AM548" s="179"/>
      <c r="AN548" s="179"/>
      <c r="AO548" s="179"/>
      <c r="AP548" s="180"/>
      <c r="AQ548" s="180"/>
      <c r="AR548" s="180"/>
      <c r="AS548" s="180"/>
      <c r="AT548" s="180"/>
      <c r="AU548" s="180"/>
      <c r="AV548" s="180"/>
      <c r="AW548" s="180"/>
      <c r="AX548" s="180"/>
      <c r="AY548" s="180"/>
      <c r="AZ548" s="180"/>
      <c r="BA548" s="180"/>
      <c r="BB548" s="180"/>
      <c r="BC548" s="180"/>
      <c r="BD548" s="180"/>
      <c r="BE548" s="180"/>
      <c r="BF548" s="180"/>
      <c r="BG548" s="180"/>
      <c r="BH548" s="180"/>
      <c r="BI548" s="180"/>
    </row>
    <row r="549" ht="15.75" s="181" customFormat="1">
      <c r="A549" s="150" t="s">
        <v>528</v>
      </c>
      <c r="B549" s="150" t="s">
        <v>722</v>
      </c>
      <c r="C549" s="154" t="s">
        <v>758</v>
      </c>
      <c r="D549" s="150" t="s">
        <v>651</v>
      </c>
      <c r="E549" s="151" t="s">
        <v>753</v>
      </c>
      <c r="F549" s="158" t="s">
        <v>756</v>
      </c>
      <c r="G549" s="289">
        <v>1</v>
      </c>
      <c r="H549" s="150">
        <v>0</v>
      </c>
      <c r="I549" s="146">
        <v>0</v>
      </c>
      <c r="J549" s="150" t="s">
        <v>2120</v>
      </c>
      <c r="K549" s="152">
        <v>0</v>
      </c>
      <c r="L549" s="150" t="s">
        <v>534</v>
      </c>
      <c r="M549" s="153">
        <v>0</v>
      </c>
      <c r="N549" s="150">
        <v>0</v>
      </c>
      <c r="O549" s="150">
        <v>1</v>
      </c>
      <c r="P549" s="128" t="s">
        <v>759</v>
      </c>
      <c r="Q549" s="179"/>
      <c r="R549" s="179"/>
      <c r="S549" s="179"/>
      <c r="T549" s="179"/>
      <c r="U549" s="179"/>
      <c r="V549" s="179"/>
      <c r="W549" s="179"/>
      <c r="X549" s="179"/>
      <c r="Y549" s="179"/>
      <c r="Z549" s="179"/>
      <c r="AA549" s="179"/>
      <c r="AB549" s="179"/>
      <c r="AC549" s="179"/>
      <c r="AD549" s="179"/>
      <c r="AE549" s="179"/>
      <c r="AF549" s="179"/>
      <c r="AG549" s="179"/>
      <c r="AH549" s="179"/>
      <c r="AI549" s="179"/>
      <c r="AJ549" s="179"/>
      <c r="AK549" s="179"/>
      <c r="AL549" s="179"/>
      <c r="AM549" s="179"/>
      <c r="AN549" s="179"/>
      <c r="AO549" s="179"/>
      <c r="AP549" s="180"/>
      <c r="AQ549" s="180"/>
      <c r="AR549" s="180"/>
      <c r="AS549" s="180"/>
      <c r="AT549" s="180"/>
      <c r="AU549" s="180"/>
      <c r="AV549" s="180"/>
      <c r="AW549" s="180"/>
      <c r="AX549" s="180"/>
      <c r="AY549" s="180"/>
      <c r="AZ549" s="180"/>
      <c r="BA549" s="180"/>
      <c r="BB549" s="180"/>
      <c r="BC549" s="180"/>
      <c r="BD549" s="180"/>
      <c r="BE549" s="180"/>
      <c r="BF549" s="180"/>
      <c r="BG549" s="180"/>
      <c r="BH549" s="180"/>
      <c r="BI549" s="180"/>
    </row>
    <row r="550" ht="15.75" s="181" customFormat="1">
      <c r="A550" s="150" t="s">
        <v>528</v>
      </c>
      <c r="B550" s="150" t="s">
        <v>618</v>
      </c>
      <c r="C550" s="154" t="s">
        <v>619</v>
      </c>
      <c r="D550" s="150" t="s">
        <v>603</v>
      </c>
      <c r="E550" s="151" t="s">
        <v>753</v>
      </c>
      <c r="F550" s="158" t="s">
        <v>756</v>
      </c>
      <c r="G550" s="289">
        <v>1</v>
      </c>
      <c r="H550" s="150">
        <v>489</v>
      </c>
      <c r="I550" s="150">
        <v>489</v>
      </c>
      <c r="J550" s="150" t="s">
        <v>2120</v>
      </c>
      <c r="K550" s="152">
        <v>0</v>
      </c>
      <c r="L550" s="150" t="s">
        <v>534</v>
      </c>
      <c r="M550" s="153">
        <v>0</v>
      </c>
      <c r="N550" s="150">
        <v>1.25</v>
      </c>
      <c r="O550" s="150">
        <v>1.25</v>
      </c>
      <c r="P550" s="128" t="s">
        <v>760</v>
      </c>
      <c r="Q550" s="179"/>
      <c r="R550" s="179"/>
      <c r="S550" s="179"/>
      <c r="T550" s="179"/>
      <c r="U550" s="179"/>
      <c r="V550" s="179"/>
      <c r="W550" s="179"/>
      <c r="X550" s="179"/>
      <c r="Y550" s="179"/>
      <c r="Z550" s="179"/>
      <c r="AA550" s="179"/>
      <c r="AB550" s="179"/>
      <c r="AC550" s="179"/>
      <c r="AD550" s="179"/>
      <c r="AE550" s="179"/>
      <c r="AF550" s="179"/>
      <c r="AG550" s="179"/>
      <c r="AH550" s="179"/>
      <c r="AI550" s="179"/>
      <c r="AJ550" s="179"/>
      <c r="AK550" s="179"/>
      <c r="AL550" s="179"/>
      <c r="AM550" s="179"/>
      <c r="AN550" s="179"/>
      <c r="AO550" s="179"/>
      <c r="AP550" s="180"/>
      <c r="AQ550" s="180"/>
      <c r="AR550" s="180"/>
      <c r="AS550" s="180"/>
      <c r="AT550" s="180"/>
      <c r="AU550" s="180"/>
      <c r="AV550" s="180"/>
      <c r="AW550" s="180"/>
      <c r="AX550" s="180"/>
      <c r="AY550" s="180"/>
      <c r="AZ550" s="180"/>
      <c r="BA550" s="180"/>
      <c r="BB550" s="180"/>
      <c r="BC550" s="180"/>
      <c r="BD550" s="180"/>
      <c r="BE550" s="180"/>
      <c r="BF550" s="180"/>
      <c r="BG550" s="180"/>
      <c r="BH550" s="180"/>
      <c r="BI550" s="180"/>
    </row>
    <row r="551" ht="15.75" s="181" customFormat="1">
      <c r="A551" s="150" t="s">
        <v>528</v>
      </c>
      <c r="B551" s="150" t="s">
        <v>730</v>
      </c>
      <c r="C551" s="154" t="s">
        <v>723</v>
      </c>
      <c r="D551" s="150" t="s">
        <v>547</v>
      </c>
      <c r="E551" s="151" t="s">
        <v>753</v>
      </c>
      <c r="F551" s="158" t="s">
        <v>756</v>
      </c>
      <c r="G551" s="289">
        <v>1</v>
      </c>
      <c r="H551" s="150">
        <v>651</v>
      </c>
      <c r="I551" s="195">
        <v>651</v>
      </c>
      <c r="J551" s="150" t="s">
        <v>2120</v>
      </c>
      <c r="K551" s="152">
        <v>0</v>
      </c>
      <c r="L551" s="150" t="s">
        <v>534</v>
      </c>
      <c r="M551" s="153">
        <v>0</v>
      </c>
      <c r="N551" s="150">
        <v>1.25</v>
      </c>
      <c r="O551" s="150">
        <v>1.25</v>
      </c>
      <c r="P551" s="128" t="s">
        <v>566</v>
      </c>
      <c r="Q551" s="179"/>
      <c r="R551" s="179"/>
      <c r="S551" s="179"/>
      <c r="T551" s="179"/>
      <c r="U551" s="179"/>
      <c r="V551" s="179"/>
      <c r="W551" s="179"/>
      <c r="X551" s="179"/>
      <c r="Y551" s="179"/>
      <c r="Z551" s="179"/>
      <c r="AA551" s="179"/>
      <c r="AB551" s="179"/>
      <c r="AC551" s="179"/>
      <c r="AD551" s="179"/>
      <c r="AE551" s="179"/>
      <c r="AF551" s="179"/>
      <c r="AG551" s="179"/>
      <c r="AH551" s="179"/>
      <c r="AI551" s="179"/>
      <c r="AJ551" s="179"/>
      <c r="AK551" s="179"/>
      <c r="AL551" s="179"/>
      <c r="AM551" s="179"/>
      <c r="AN551" s="179"/>
      <c r="AO551" s="179"/>
      <c r="AP551" s="180"/>
      <c r="AQ551" s="180"/>
      <c r="AR551" s="180"/>
      <c r="AS551" s="180"/>
      <c r="AT551" s="180"/>
      <c r="AU551" s="180"/>
      <c r="AV551" s="180"/>
      <c r="AW551" s="180"/>
      <c r="AX551" s="180"/>
      <c r="AY551" s="180"/>
      <c r="AZ551" s="180"/>
      <c r="BA551" s="180"/>
      <c r="BB551" s="180"/>
      <c r="BC551" s="180"/>
      <c r="BD551" s="180"/>
      <c r="BE551" s="180"/>
      <c r="BF551" s="180"/>
      <c r="BG551" s="180"/>
      <c r="BH551" s="180"/>
      <c r="BI551" s="180"/>
    </row>
    <row r="552" ht="15.75" s="181" customFormat="1">
      <c r="A552" s="168" t="s">
        <v>528</v>
      </c>
      <c r="B552" s="161" t="s">
        <v>1510</v>
      </c>
      <c r="C552" s="162" t="s">
        <v>1469</v>
      </c>
      <c r="D552" s="161" t="s">
        <v>1470</v>
      </c>
      <c r="E552" s="163" t="s">
        <v>1717</v>
      </c>
      <c r="F552" s="164" t="s">
        <v>1724</v>
      </c>
      <c r="G552" s="165">
        <v>3</v>
      </c>
      <c r="H552" s="165">
        <v>361</v>
      </c>
      <c r="I552" s="193">
        <v>361</v>
      </c>
      <c r="J552" s="161" t="s">
        <v>1191</v>
      </c>
      <c r="K552" s="175">
        <v>361</v>
      </c>
      <c r="L552" s="161" t="s">
        <v>2120</v>
      </c>
      <c r="M552" s="153">
        <v>0</v>
      </c>
      <c r="N552" s="150">
        <v>1</v>
      </c>
      <c r="O552" s="161">
        <v>1</v>
      </c>
      <c r="P552" s="105" t="s">
        <v>1727</v>
      </c>
      <c r="Q552" s="179"/>
      <c r="R552" s="179"/>
      <c r="S552" s="179"/>
      <c r="T552" s="179"/>
      <c r="U552" s="179"/>
      <c r="V552" s="179"/>
      <c r="W552" s="179"/>
      <c r="X552" s="179"/>
      <c r="Y552" s="179"/>
      <c r="Z552" s="179"/>
      <c r="AA552" s="179"/>
      <c r="AB552" s="179"/>
      <c r="AC552" s="179"/>
      <c r="AD552" s="179"/>
      <c r="AE552" s="179"/>
      <c r="AF552" s="179"/>
      <c r="AG552" s="179"/>
      <c r="AH552" s="179"/>
      <c r="AI552" s="179"/>
      <c r="AJ552" s="179"/>
      <c r="AK552" s="179"/>
      <c r="AL552" s="179"/>
      <c r="AM552" s="179"/>
      <c r="AN552" s="179"/>
      <c r="AO552" s="179"/>
      <c r="AP552" s="180"/>
      <c r="AQ552" s="180"/>
      <c r="AR552" s="180"/>
      <c r="AS552" s="180"/>
      <c r="AT552" s="180"/>
      <c r="AU552" s="180"/>
      <c r="AV552" s="180"/>
      <c r="AW552" s="180"/>
      <c r="AX552" s="180"/>
      <c r="AY552" s="180"/>
      <c r="AZ552" s="180"/>
      <c r="BA552" s="180"/>
      <c r="BB552" s="180"/>
      <c r="BC552" s="180"/>
      <c r="BD552" s="180"/>
      <c r="BE552" s="180"/>
      <c r="BF552" s="180"/>
      <c r="BG552" s="180"/>
      <c r="BH552" s="180"/>
      <c r="BI552" s="180"/>
    </row>
    <row r="553" ht="15.75" s="181" customFormat="1">
      <c r="A553" s="168" t="s">
        <v>528</v>
      </c>
      <c r="B553" s="161" t="s">
        <v>1343</v>
      </c>
      <c r="C553" s="162" t="s">
        <v>1344</v>
      </c>
      <c r="D553" s="161" t="s">
        <v>531</v>
      </c>
      <c r="E553" s="163" t="s">
        <v>1717</v>
      </c>
      <c r="F553" s="164" t="s">
        <v>1722</v>
      </c>
      <c r="G553" s="165">
        <v>1</v>
      </c>
      <c r="H553" s="165">
        <v>415</v>
      </c>
      <c r="I553" s="193">
        <v>415</v>
      </c>
      <c r="J553" s="161" t="s">
        <v>1191</v>
      </c>
      <c r="K553" s="175">
        <v>415</v>
      </c>
      <c r="L553" s="161" t="s">
        <v>2120</v>
      </c>
      <c r="M553" s="153">
        <v>0</v>
      </c>
      <c r="N553" s="150">
        <v>1</v>
      </c>
      <c r="O553" s="161">
        <v>1</v>
      </c>
      <c r="P553" s="105" t="s">
        <v>1723</v>
      </c>
      <c r="Q553" s="179"/>
      <c r="R553" s="179"/>
      <c r="S553" s="179"/>
      <c r="T553" s="179"/>
      <c r="U553" s="179"/>
      <c r="V553" s="179"/>
      <c r="W553" s="179"/>
      <c r="X553" s="179"/>
      <c r="Y553" s="179"/>
      <c r="Z553" s="179"/>
      <c r="AA553" s="179"/>
      <c r="AB553" s="179"/>
      <c r="AC553" s="179"/>
      <c r="AD553" s="179"/>
      <c r="AE553" s="179"/>
      <c r="AF553" s="179"/>
      <c r="AG553" s="179"/>
      <c r="AH553" s="179"/>
      <c r="AI553" s="179"/>
      <c r="AJ553" s="179"/>
      <c r="AK553" s="179"/>
      <c r="AL553" s="179"/>
      <c r="AM553" s="179"/>
      <c r="AN553" s="179"/>
      <c r="AO553" s="179"/>
      <c r="AP553" s="180"/>
      <c r="AQ553" s="180"/>
      <c r="AR553" s="180"/>
      <c r="AS553" s="180"/>
      <c r="AT553" s="180"/>
      <c r="AU553" s="180"/>
      <c r="AV553" s="180"/>
      <c r="AW553" s="180"/>
      <c r="AX553" s="180"/>
      <c r="AY553" s="180"/>
      <c r="AZ553" s="180"/>
      <c r="BA553" s="180"/>
      <c r="BB553" s="180"/>
      <c r="BC553" s="180"/>
      <c r="BD553" s="180"/>
      <c r="BE553" s="180"/>
      <c r="BF553" s="180"/>
      <c r="BG553" s="180"/>
      <c r="BH553" s="180"/>
      <c r="BI553" s="180"/>
    </row>
    <row r="554" ht="15.75" s="181" customFormat="1">
      <c r="A554" s="168" t="s">
        <v>528</v>
      </c>
      <c r="B554" s="161" t="s">
        <v>1237</v>
      </c>
      <c r="C554" s="162" t="s">
        <v>1238</v>
      </c>
      <c r="D554" s="161" t="s">
        <v>587</v>
      </c>
      <c r="E554" s="163" t="s">
        <v>1717</v>
      </c>
      <c r="F554" s="164" t="s">
        <v>1724</v>
      </c>
      <c r="G554" s="165">
        <v>3</v>
      </c>
      <c r="H554" s="165">
        <v>897</v>
      </c>
      <c r="I554" s="193">
        <v>897</v>
      </c>
      <c r="J554" s="161" t="s">
        <v>1191</v>
      </c>
      <c r="K554" s="175">
        <v>897</v>
      </c>
      <c r="L554" s="161" t="s">
        <v>2120</v>
      </c>
      <c r="M554" s="153">
        <v>0</v>
      </c>
      <c r="N554" s="150">
        <v>1.5</v>
      </c>
      <c r="O554" s="161">
        <v>1.5</v>
      </c>
      <c r="P554" s="105" t="s">
        <v>1725</v>
      </c>
      <c r="Q554" s="179"/>
      <c r="R554" s="179"/>
      <c r="S554" s="179"/>
      <c r="T554" s="179"/>
      <c r="U554" s="179"/>
      <c r="V554" s="179"/>
      <c r="W554" s="179"/>
      <c r="X554" s="179"/>
      <c r="Y554" s="179"/>
      <c r="Z554" s="179"/>
      <c r="AA554" s="179"/>
      <c r="AB554" s="179"/>
      <c r="AC554" s="179"/>
      <c r="AD554" s="179"/>
      <c r="AE554" s="179"/>
      <c r="AF554" s="179"/>
      <c r="AG554" s="179"/>
      <c r="AH554" s="179"/>
      <c r="AI554" s="179"/>
      <c r="AJ554" s="179"/>
      <c r="AK554" s="179"/>
      <c r="AL554" s="179"/>
      <c r="AM554" s="179"/>
      <c r="AN554" s="179"/>
      <c r="AO554" s="179"/>
      <c r="AP554" s="180"/>
      <c r="AQ554" s="180"/>
      <c r="AR554" s="180"/>
      <c r="AS554" s="180"/>
      <c r="AT554" s="180"/>
      <c r="AU554" s="180"/>
      <c r="AV554" s="180"/>
      <c r="AW554" s="180"/>
      <c r="AX554" s="180"/>
      <c r="AY554" s="180"/>
      <c r="AZ554" s="180"/>
      <c r="BA554" s="180"/>
      <c r="BB554" s="180"/>
      <c r="BC554" s="180"/>
      <c r="BD554" s="180"/>
      <c r="BE554" s="180"/>
      <c r="BF554" s="180"/>
      <c r="BG554" s="180"/>
      <c r="BH554" s="180"/>
      <c r="BI554" s="180"/>
    </row>
    <row r="555" ht="15.75" s="181" customFormat="1">
      <c r="A555" s="168" t="s">
        <v>528</v>
      </c>
      <c r="B555" s="161" t="s">
        <v>1535</v>
      </c>
      <c r="C555" s="162" t="s">
        <v>1536</v>
      </c>
      <c r="D555" s="161" t="s">
        <v>1537</v>
      </c>
      <c r="E555" s="163" t="s">
        <v>1717</v>
      </c>
      <c r="F555" s="164" t="s">
        <v>1722</v>
      </c>
      <c r="G555" s="165">
        <v>1</v>
      </c>
      <c r="H555" s="165">
        <v>326</v>
      </c>
      <c r="I555" s="193">
        <v>326</v>
      </c>
      <c r="J555" s="161" t="s">
        <v>2120</v>
      </c>
      <c r="K555" s="175">
        <v>0</v>
      </c>
      <c r="L555" s="161" t="s">
        <v>2120</v>
      </c>
      <c r="M555" s="153">
        <v>0</v>
      </c>
      <c r="N555" s="150">
        <v>1</v>
      </c>
      <c r="O555" s="161">
        <v>1</v>
      </c>
      <c r="P555" s="105" t="s">
        <v>1705</v>
      </c>
      <c r="Q555" s="179"/>
      <c r="R555" s="179"/>
      <c r="S555" s="179"/>
      <c r="T555" s="179"/>
      <c r="U555" s="179"/>
      <c r="V555" s="179"/>
      <c r="W555" s="179"/>
      <c r="X555" s="179"/>
      <c r="Y555" s="179"/>
      <c r="Z555" s="179"/>
      <c r="AA555" s="179"/>
      <c r="AB555" s="179"/>
      <c r="AC555" s="179"/>
      <c r="AD555" s="179"/>
      <c r="AE555" s="179"/>
      <c r="AF555" s="179"/>
      <c r="AG555" s="179"/>
      <c r="AH555" s="179"/>
      <c r="AI555" s="179"/>
      <c r="AJ555" s="179"/>
      <c r="AK555" s="179"/>
      <c r="AL555" s="179"/>
      <c r="AM555" s="179"/>
      <c r="AN555" s="179"/>
      <c r="AO555" s="179"/>
      <c r="AP555" s="180"/>
      <c r="AQ555" s="180"/>
      <c r="AR555" s="180"/>
      <c r="AS555" s="180"/>
      <c r="AT555" s="180"/>
      <c r="AU555" s="180"/>
      <c r="AV555" s="180"/>
      <c r="AW555" s="180"/>
      <c r="AX555" s="180"/>
      <c r="AY555" s="180"/>
      <c r="AZ555" s="180"/>
      <c r="BA555" s="180"/>
      <c r="BB555" s="180"/>
      <c r="BC555" s="180"/>
      <c r="BD555" s="180"/>
      <c r="BE555" s="180"/>
      <c r="BF555" s="180"/>
      <c r="BG555" s="180"/>
      <c r="BH555" s="180"/>
      <c r="BI555" s="180"/>
    </row>
    <row r="556" ht="15.75" s="181" customFormat="1">
      <c r="A556" s="168" t="s">
        <v>528</v>
      </c>
      <c r="B556" s="161" t="s">
        <v>1360</v>
      </c>
      <c r="C556" s="162" t="s">
        <v>1361</v>
      </c>
      <c r="D556" s="161" t="s">
        <v>547</v>
      </c>
      <c r="E556" s="163" t="s">
        <v>1717</v>
      </c>
      <c r="F556" s="164" t="s">
        <v>1724</v>
      </c>
      <c r="G556" s="165">
        <v>1</v>
      </c>
      <c r="H556" s="165">
        <v>981</v>
      </c>
      <c r="I556" s="193">
        <v>981</v>
      </c>
      <c r="J556" s="161" t="s">
        <v>1191</v>
      </c>
      <c r="K556" s="175">
        <v>981</v>
      </c>
      <c r="L556" s="161" t="s">
        <v>2120</v>
      </c>
      <c r="M556" s="153">
        <v>0</v>
      </c>
      <c r="N556" s="150">
        <v>1.25</v>
      </c>
      <c r="O556" s="161">
        <v>1.25</v>
      </c>
      <c r="P556" s="105" t="s">
        <v>1726</v>
      </c>
      <c r="Q556" s="179"/>
      <c r="R556" s="179"/>
      <c r="S556" s="179"/>
      <c r="T556" s="179"/>
      <c r="U556" s="179"/>
      <c r="V556" s="179"/>
      <c r="W556" s="179"/>
      <c r="X556" s="179"/>
      <c r="Y556" s="179"/>
      <c r="Z556" s="179"/>
      <c r="AA556" s="179"/>
      <c r="AB556" s="179"/>
      <c r="AC556" s="179"/>
      <c r="AD556" s="179"/>
      <c r="AE556" s="179"/>
      <c r="AF556" s="179"/>
      <c r="AG556" s="179"/>
      <c r="AH556" s="179"/>
      <c r="AI556" s="179"/>
      <c r="AJ556" s="179"/>
      <c r="AK556" s="179"/>
      <c r="AL556" s="179"/>
      <c r="AM556" s="179"/>
      <c r="AN556" s="179"/>
      <c r="AO556" s="179"/>
      <c r="AP556" s="180"/>
      <c r="AQ556" s="180"/>
      <c r="AR556" s="180"/>
      <c r="AS556" s="180"/>
      <c r="AT556" s="180"/>
      <c r="AU556" s="180"/>
      <c r="AV556" s="180"/>
      <c r="AW556" s="180"/>
      <c r="AX556" s="180"/>
      <c r="AY556" s="180"/>
      <c r="AZ556" s="180"/>
      <c r="BA556" s="180"/>
      <c r="BB556" s="180"/>
      <c r="BC556" s="180"/>
      <c r="BD556" s="180"/>
      <c r="BE556" s="180"/>
      <c r="BF556" s="180"/>
      <c r="BG556" s="180"/>
      <c r="BH556" s="180"/>
      <c r="BI556" s="180"/>
    </row>
    <row r="557" ht="15.75" s="181" customFormat="1">
      <c r="A557" s="150" t="s">
        <v>528</v>
      </c>
      <c r="B557" s="150" t="s">
        <v>585</v>
      </c>
      <c r="C557" s="154" t="s">
        <v>586</v>
      </c>
      <c r="D557" s="150" t="s">
        <v>587</v>
      </c>
      <c r="E557" s="151" t="s">
        <v>756</v>
      </c>
      <c r="F557" s="158" t="s">
        <v>756</v>
      </c>
      <c r="G557" s="289">
        <v>1</v>
      </c>
      <c r="H557" s="150">
        <v>237</v>
      </c>
      <c r="I557" s="150">
        <v>237</v>
      </c>
      <c r="J557" s="150" t="s">
        <v>2120</v>
      </c>
      <c r="K557" s="152">
        <v>0</v>
      </c>
      <c r="L557" s="150" t="s">
        <v>534</v>
      </c>
      <c r="M557" s="153">
        <v>0</v>
      </c>
      <c r="N557" s="150">
        <v>1</v>
      </c>
      <c r="O557" s="150">
        <v>1</v>
      </c>
      <c r="P557" s="128" t="s">
        <v>761</v>
      </c>
      <c r="Q557" s="179"/>
      <c r="R557" s="179"/>
      <c r="S557" s="179"/>
      <c r="T557" s="179"/>
      <c r="U557" s="179"/>
      <c r="V557" s="179"/>
      <c r="W557" s="179"/>
      <c r="X557" s="179"/>
      <c r="Y557" s="179"/>
      <c r="Z557" s="179"/>
      <c r="AA557" s="179"/>
      <c r="AB557" s="179"/>
      <c r="AC557" s="179"/>
      <c r="AD557" s="179"/>
      <c r="AE557" s="179"/>
      <c r="AF557" s="179"/>
      <c r="AG557" s="179"/>
      <c r="AH557" s="179"/>
      <c r="AI557" s="179"/>
      <c r="AJ557" s="179"/>
      <c r="AK557" s="179"/>
      <c r="AL557" s="179"/>
      <c r="AM557" s="179"/>
      <c r="AN557" s="179"/>
      <c r="AO557" s="179"/>
      <c r="AP557" s="180"/>
      <c r="AQ557" s="180"/>
      <c r="AR557" s="180"/>
      <c r="AS557" s="180"/>
      <c r="AT557" s="180"/>
      <c r="AU557" s="180"/>
      <c r="AV557" s="180"/>
      <c r="AW557" s="180"/>
      <c r="AX557" s="180"/>
      <c r="AY557" s="180"/>
      <c r="AZ557" s="180"/>
      <c r="BA557" s="180"/>
      <c r="BB557" s="180"/>
      <c r="BC557" s="180"/>
      <c r="BD557" s="180"/>
      <c r="BE557" s="180"/>
      <c r="BF557" s="180"/>
      <c r="BG557" s="180"/>
      <c r="BH557" s="180"/>
      <c r="BI557" s="180"/>
    </row>
    <row r="558" ht="15.75" s="181" customFormat="1">
      <c r="A558" s="168" t="s">
        <v>528</v>
      </c>
      <c r="B558" s="168" t="s">
        <v>1728</v>
      </c>
      <c r="C558" s="169" t="s">
        <v>1729</v>
      </c>
      <c r="D558" s="168" t="s">
        <v>555</v>
      </c>
      <c r="E558" s="170" t="s">
        <v>1722</v>
      </c>
      <c r="F558" s="171" t="s">
        <v>1722</v>
      </c>
      <c r="G558" s="173">
        <v>1</v>
      </c>
      <c r="H558" s="173">
        <v>2053</v>
      </c>
      <c r="I558" s="193">
        <v>2053</v>
      </c>
      <c r="J558" s="168" t="s">
        <v>1191</v>
      </c>
      <c r="K558" s="175">
        <v>2053</v>
      </c>
      <c r="L558" s="161" t="s">
        <v>2120</v>
      </c>
      <c r="M558" s="153">
        <v>0</v>
      </c>
      <c r="N558" s="195">
        <v>2.5</v>
      </c>
      <c r="O558" s="168">
        <v>2.5</v>
      </c>
      <c r="P558" s="137" t="s">
        <v>1730</v>
      </c>
      <c r="Q558" s="179"/>
      <c r="R558" s="179"/>
      <c r="S558" s="179"/>
      <c r="T558" s="179"/>
      <c r="U558" s="179"/>
      <c r="V558" s="179"/>
      <c r="W558" s="179"/>
      <c r="X558" s="179"/>
      <c r="Y558" s="179"/>
      <c r="Z558" s="179"/>
      <c r="AA558" s="179"/>
      <c r="AB558" s="179"/>
      <c r="AC558" s="179"/>
      <c r="AD558" s="179"/>
      <c r="AE558" s="179"/>
      <c r="AF558" s="179"/>
      <c r="AG558" s="179"/>
      <c r="AH558" s="179"/>
      <c r="AI558" s="179"/>
      <c r="AJ558" s="179"/>
      <c r="AK558" s="179"/>
      <c r="AL558" s="179"/>
      <c r="AM558" s="179"/>
      <c r="AN558" s="179"/>
      <c r="AO558" s="179"/>
      <c r="AP558" s="180"/>
      <c r="AQ558" s="180"/>
      <c r="AR558" s="180"/>
      <c r="AS558" s="180"/>
      <c r="AT558" s="180"/>
      <c r="AU558" s="180"/>
      <c r="AV558" s="180"/>
      <c r="AW558" s="180"/>
      <c r="AX558" s="180"/>
      <c r="AY558" s="180"/>
      <c r="AZ558" s="180"/>
      <c r="BA558" s="180"/>
      <c r="BB558" s="180"/>
      <c r="BC558" s="180"/>
      <c r="BD558" s="180"/>
      <c r="BE558" s="180"/>
      <c r="BF558" s="180"/>
      <c r="BG558" s="180"/>
      <c r="BH558" s="180"/>
      <c r="BI558" s="180"/>
    </row>
    <row r="559" ht="15.75" s="181" customFormat="1">
      <c r="A559" s="150" t="s">
        <v>528</v>
      </c>
      <c r="B559" s="150" t="s">
        <v>618</v>
      </c>
      <c r="C559" s="154" t="s">
        <v>619</v>
      </c>
      <c r="D559" s="150" t="s">
        <v>603</v>
      </c>
      <c r="E559" s="151" t="s">
        <v>762</v>
      </c>
      <c r="F559" s="158" t="s">
        <v>763</v>
      </c>
      <c r="G559" s="289">
        <v>1</v>
      </c>
      <c r="H559" s="150">
        <v>488</v>
      </c>
      <c r="I559" s="150">
        <v>488</v>
      </c>
      <c r="J559" s="150" t="s">
        <v>2120</v>
      </c>
      <c r="K559" s="152">
        <v>0</v>
      </c>
      <c r="L559" s="150" t="s">
        <v>534</v>
      </c>
      <c r="M559" s="153">
        <v>0</v>
      </c>
      <c r="N559" s="150">
        <v>1</v>
      </c>
      <c r="O559" s="150">
        <v>1</v>
      </c>
      <c r="P559" s="128" t="s">
        <v>764</v>
      </c>
      <c r="Q559" s="179"/>
      <c r="R559" s="179"/>
      <c r="S559" s="179"/>
      <c r="T559" s="179"/>
      <c r="U559" s="179"/>
      <c r="V559" s="179"/>
      <c r="W559" s="179"/>
      <c r="X559" s="179"/>
      <c r="Y559" s="179"/>
      <c r="Z559" s="179"/>
      <c r="AA559" s="179"/>
      <c r="AB559" s="179"/>
      <c r="AC559" s="179"/>
      <c r="AD559" s="179"/>
      <c r="AE559" s="179"/>
      <c r="AF559" s="179"/>
      <c r="AG559" s="179"/>
      <c r="AH559" s="179"/>
      <c r="AI559" s="179"/>
      <c r="AJ559" s="179"/>
      <c r="AK559" s="179"/>
      <c r="AL559" s="179"/>
      <c r="AM559" s="179"/>
      <c r="AN559" s="179"/>
      <c r="AO559" s="179"/>
      <c r="AP559" s="180"/>
      <c r="AQ559" s="180"/>
      <c r="AR559" s="180"/>
      <c r="AS559" s="180"/>
      <c r="AT559" s="180"/>
      <c r="AU559" s="180"/>
      <c r="AV559" s="180"/>
      <c r="AW559" s="180"/>
      <c r="AX559" s="180"/>
      <c r="AY559" s="180"/>
      <c r="AZ559" s="180"/>
      <c r="BA559" s="180"/>
      <c r="BB559" s="180"/>
      <c r="BC559" s="180"/>
      <c r="BD559" s="180"/>
      <c r="BE559" s="180"/>
      <c r="BF559" s="180"/>
      <c r="BG559" s="180"/>
      <c r="BH559" s="180"/>
      <c r="BI559" s="180"/>
    </row>
    <row r="560" ht="15.75" s="181" customFormat="1">
      <c r="A560" s="150" t="s">
        <v>528</v>
      </c>
      <c r="B560" s="150" t="s">
        <v>577</v>
      </c>
      <c r="C560" s="154" t="s">
        <v>578</v>
      </c>
      <c r="D560" s="150" t="s">
        <v>605</v>
      </c>
      <c r="E560" s="151" t="s">
        <v>762</v>
      </c>
      <c r="F560" s="158" t="s">
        <v>763</v>
      </c>
      <c r="G560" s="289">
        <v>1</v>
      </c>
      <c r="H560" s="150">
        <v>688</v>
      </c>
      <c r="I560" s="150">
        <v>688</v>
      </c>
      <c r="J560" s="150" t="s">
        <v>2120</v>
      </c>
      <c r="K560" s="152">
        <v>0</v>
      </c>
      <c r="L560" s="150" t="s">
        <v>534</v>
      </c>
      <c r="M560" s="153">
        <v>0</v>
      </c>
      <c r="N560" s="150">
        <v>1.25</v>
      </c>
      <c r="O560" s="150">
        <v>1.25</v>
      </c>
      <c r="P560" s="128" t="s">
        <v>766</v>
      </c>
      <c r="Q560" s="179"/>
      <c r="R560" s="179"/>
      <c r="S560" s="179"/>
      <c r="T560" s="179"/>
      <c r="U560" s="179"/>
      <c r="V560" s="179"/>
      <c r="W560" s="179"/>
      <c r="X560" s="179"/>
      <c r="Y560" s="179"/>
      <c r="Z560" s="179"/>
      <c r="AA560" s="179"/>
      <c r="AB560" s="179"/>
      <c r="AC560" s="179"/>
      <c r="AD560" s="179"/>
      <c r="AE560" s="179"/>
      <c r="AF560" s="179"/>
      <c r="AG560" s="179"/>
      <c r="AH560" s="179"/>
      <c r="AI560" s="179"/>
      <c r="AJ560" s="179"/>
      <c r="AK560" s="179"/>
      <c r="AL560" s="179"/>
      <c r="AM560" s="179"/>
      <c r="AN560" s="179"/>
      <c r="AO560" s="179"/>
      <c r="AP560" s="180"/>
      <c r="AQ560" s="180"/>
      <c r="AR560" s="180"/>
      <c r="AS560" s="180"/>
      <c r="AT560" s="180"/>
      <c r="AU560" s="180"/>
      <c r="AV560" s="180"/>
      <c r="AW560" s="180"/>
      <c r="AX560" s="180"/>
      <c r="AY560" s="180"/>
      <c r="AZ560" s="180"/>
      <c r="BA560" s="180"/>
      <c r="BB560" s="180"/>
      <c r="BC560" s="180"/>
      <c r="BD560" s="180"/>
      <c r="BE560" s="180"/>
      <c r="BF560" s="180"/>
      <c r="BG560" s="180"/>
      <c r="BH560" s="180"/>
      <c r="BI560" s="180"/>
    </row>
    <row r="561" ht="15.75" s="181" customFormat="1">
      <c r="A561" s="150" t="s">
        <v>528</v>
      </c>
      <c r="B561" s="150" t="s">
        <v>577</v>
      </c>
      <c r="C561" s="154" t="s">
        <v>578</v>
      </c>
      <c r="D561" s="150" t="s">
        <v>605</v>
      </c>
      <c r="E561" s="151" t="s">
        <v>762</v>
      </c>
      <c r="F561" s="158" t="s">
        <v>763</v>
      </c>
      <c r="G561" s="289">
        <v>1</v>
      </c>
      <c r="H561" s="150">
        <v>618</v>
      </c>
      <c r="I561" s="195">
        <v>618</v>
      </c>
      <c r="J561" s="150" t="s">
        <v>2120</v>
      </c>
      <c r="K561" s="152">
        <v>0</v>
      </c>
      <c r="L561" s="150" t="s">
        <v>534</v>
      </c>
      <c r="M561" s="153">
        <v>0</v>
      </c>
      <c r="N561" s="150">
        <v>1.5</v>
      </c>
      <c r="O561" s="150">
        <v>1.5</v>
      </c>
      <c r="P561" s="128" t="s">
        <v>767</v>
      </c>
      <c r="Q561" s="179"/>
      <c r="R561" s="179"/>
      <c r="S561" s="179"/>
      <c r="T561" s="179"/>
      <c r="U561" s="179"/>
      <c r="V561" s="179"/>
      <c r="W561" s="179"/>
      <c r="X561" s="179"/>
      <c r="Y561" s="179"/>
      <c r="Z561" s="179"/>
      <c r="AA561" s="179"/>
      <c r="AB561" s="179"/>
      <c r="AC561" s="179"/>
      <c r="AD561" s="179"/>
      <c r="AE561" s="179"/>
      <c r="AF561" s="179"/>
      <c r="AG561" s="179"/>
      <c r="AH561" s="179"/>
      <c r="AI561" s="179"/>
      <c r="AJ561" s="179"/>
      <c r="AK561" s="179"/>
      <c r="AL561" s="179"/>
      <c r="AM561" s="179"/>
      <c r="AN561" s="179"/>
      <c r="AO561" s="179"/>
      <c r="AP561" s="180"/>
      <c r="AQ561" s="180"/>
      <c r="AR561" s="180"/>
      <c r="AS561" s="180"/>
      <c r="AT561" s="180"/>
      <c r="AU561" s="180"/>
      <c r="AV561" s="180"/>
      <c r="AW561" s="180"/>
      <c r="AX561" s="180"/>
      <c r="AY561" s="180"/>
      <c r="AZ561" s="180"/>
      <c r="BA561" s="180"/>
      <c r="BB561" s="180"/>
      <c r="BC561" s="180"/>
      <c r="BD561" s="180"/>
      <c r="BE561" s="180"/>
      <c r="BF561" s="180"/>
      <c r="BG561" s="180"/>
      <c r="BH561" s="180"/>
      <c r="BI561" s="180"/>
    </row>
    <row r="562" ht="15.75" s="181" customFormat="1">
      <c r="A562" s="150" t="s">
        <v>528</v>
      </c>
      <c r="B562" s="150" t="s">
        <v>553</v>
      </c>
      <c r="C562" s="154" t="s">
        <v>554</v>
      </c>
      <c r="D562" s="150" t="s">
        <v>603</v>
      </c>
      <c r="E562" s="151" t="s">
        <v>762</v>
      </c>
      <c r="F562" s="158" t="s">
        <v>763</v>
      </c>
      <c r="G562" s="289">
        <v>1</v>
      </c>
      <c r="H562" s="150">
        <v>528</v>
      </c>
      <c r="I562" s="150">
        <v>528</v>
      </c>
      <c r="J562" s="150" t="s">
        <v>2120</v>
      </c>
      <c r="K562" s="152">
        <v>0</v>
      </c>
      <c r="L562" s="150" t="s">
        <v>534</v>
      </c>
      <c r="M562" s="153">
        <v>0</v>
      </c>
      <c r="N562" s="150">
        <v>1.25</v>
      </c>
      <c r="O562" s="150">
        <v>1.25</v>
      </c>
      <c r="P562" s="128" t="s">
        <v>765</v>
      </c>
      <c r="Q562" s="179"/>
      <c r="R562" s="179"/>
      <c r="S562" s="179"/>
      <c r="T562" s="179"/>
      <c r="U562" s="179"/>
      <c r="V562" s="179"/>
      <c r="W562" s="179"/>
      <c r="X562" s="179"/>
      <c r="Y562" s="179"/>
      <c r="Z562" s="179"/>
      <c r="AA562" s="179"/>
      <c r="AB562" s="179"/>
      <c r="AC562" s="179"/>
      <c r="AD562" s="179"/>
      <c r="AE562" s="179"/>
      <c r="AF562" s="179"/>
      <c r="AG562" s="179"/>
      <c r="AH562" s="179"/>
      <c r="AI562" s="179"/>
      <c r="AJ562" s="179"/>
      <c r="AK562" s="179"/>
      <c r="AL562" s="179"/>
      <c r="AM562" s="179"/>
      <c r="AN562" s="179"/>
      <c r="AO562" s="179"/>
      <c r="AP562" s="180"/>
      <c r="AQ562" s="180"/>
      <c r="AR562" s="180"/>
      <c r="AS562" s="180"/>
      <c r="AT562" s="180"/>
      <c r="AU562" s="180"/>
      <c r="AV562" s="180"/>
      <c r="AW562" s="180"/>
      <c r="AX562" s="180"/>
      <c r="AY562" s="180"/>
      <c r="AZ562" s="180"/>
      <c r="BA562" s="180"/>
      <c r="BB562" s="180"/>
      <c r="BC562" s="180"/>
      <c r="BD562" s="180"/>
      <c r="BE562" s="180"/>
      <c r="BF562" s="180"/>
      <c r="BG562" s="180"/>
      <c r="BH562" s="180"/>
      <c r="BI562" s="180"/>
    </row>
    <row r="563" ht="15.75" s="181" customFormat="1">
      <c r="A563" s="150" t="s">
        <v>528</v>
      </c>
      <c r="B563" s="150" t="s">
        <v>585</v>
      </c>
      <c r="C563" s="154" t="s">
        <v>586</v>
      </c>
      <c r="D563" s="150" t="s">
        <v>587</v>
      </c>
      <c r="E563" s="151" t="s">
        <v>768</v>
      </c>
      <c r="F563" s="158" t="s">
        <v>771</v>
      </c>
      <c r="G563" s="289">
        <v>1</v>
      </c>
      <c r="H563" s="150">
        <v>651</v>
      </c>
      <c r="I563" s="150">
        <v>651</v>
      </c>
      <c r="J563" s="150" t="s">
        <v>2120</v>
      </c>
      <c r="K563" s="152">
        <v>0</v>
      </c>
      <c r="L563" s="150" t="s">
        <v>534</v>
      </c>
      <c r="M563" s="153">
        <v>0</v>
      </c>
      <c r="N563" s="150">
        <v>1</v>
      </c>
      <c r="O563" s="150">
        <v>1</v>
      </c>
      <c r="P563" s="128" t="s">
        <v>583</v>
      </c>
      <c r="Q563" s="179"/>
      <c r="R563" s="179"/>
      <c r="S563" s="179"/>
      <c r="T563" s="179"/>
      <c r="U563" s="179"/>
      <c r="V563" s="179"/>
      <c r="W563" s="179"/>
      <c r="X563" s="179"/>
      <c r="Y563" s="179"/>
      <c r="Z563" s="179"/>
      <c r="AA563" s="179"/>
      <c r="AB563" s="179"/>
      <c r="AC563" s="179"/>
      <c r="AD563" s="179"/>
      <c r="AE563" s="179"/>
      <c r="AF563" s="179"/>
      <c r="AG563" s="179"/>
      <c r="AH563" s="179"/>
      <c r="AI563" s="179"/>
      <c r="AJ563" s="179"/>
      <c r="AK563" s="179"/>
      <c r="AL563" s="179"/>
      <c r="AM563" s="179"/>
      <c r="AN563" s="179"/>
      <c r="AO563" s="179"/>
      <c r="AP563" s="180"/>
      <c r="AQ563" s="180"/>
      <c r="AR563" s="180"/>
      <c r="AS563" s="180"/>
      <c r="AT563" s="180"/>
      <c r="AU563" s="180"/>
      <c r="AV563" s="180"/>
      <c r="AW563" s="180"/>
      <c r="AX563" s="180"/>
      <c r="AY563" s="180"/>
      <c r="AZ563" s="180"/>
      <c r="BA563" s="180"/>
      <c r="BB563" s="180"/>
      <c r="BC563" s="180"/>
      <c r="BD563" s="180"/>
      <c r="BE563" s="180"/>
      <c r="BF563" s="180"/>
      <c r="BG563" s="180"/>
      <c r="BH563" s="180"/>
      <c r="BI563" s="180"/>
    </row>
    <row r="564" ht="15.75" s="181" customFormat="1">
      <c r="A564" s="195" t="s">
        <v>528</v>
      </c>
      <c r="B564" s="195" t="s">
        <v>545</v>
      </c>
      <c r="C564" s="329" t="s">
        <v>546</v>
      </c>
      <c r="D564" s="195" t="s">
        <v>547</v>
      </c>
      <c r="E564" s="331" t="s">
        <v>768</v>
      </c>
      <c r="F564" s="333" t="s">
        <v>763</v>
      </c>
      <c r="G564" s="334">
        <v>1</v>
      </c>
      <c r="H564" s="195">
        <v>581</v>
      </c>
      <c r="I564" s="195">
        <v>581</v>
      </c>
      <c r="J564" s="195" t="s">
        <v>2120</v>
      </c>
      <c r="K564" s="152">
        <v>0</v>
      </c>
      <c r="L564" s="195" t="s">
        <v>534</v>
      </c>
      <c r="M564" s="153">
        <v>0</v>
      </c>
      <c r="N564" s="195">
        <v>1.25</v>
      </c>
      <c r="O564" s="195">
        <v>1.25</v>
      </c>
      <c r="P564" s="128" t="s">
        <v>770</v>
      </c>
      <c r="Q564" s="179"/>
      <c r="R564" s="179"/>
      <c r="S564" s="179"/>
      <c r="T564" s="179"/>
      <c r="U564" s="179"/>
      <c r="V564" s="179"/>
      <c r="W564" s="179"/>
      <c r="X564" s="179"/>
      <c r="Y564" s="179"/>
      <c r="Z564" s="179"/>
      <c r="AA564" s="179"/>
      <c r="AB564" s="179"/>
      <c r="AC564" s="179"/>
      <c r="AD564" s="179"/>
      <c r="AE564" s="179"/>
      <c r="AF564" s="179"/>
      <c r="AG564" s="179"/>
      <c r="AH564" s="179"/>
      <c r="AI564" s="179"/>
      <c r="AJ564" s="179"/>
      <c r="AK564" s="179"/>
      <c r="AL564" s="179"/>
      <c r="AM564" s="179"/>
      <c r="AN564" s="179"/>
      <c r="AO564" s="179"/>
      <c r="AP564" s="180"/>
      <c r="AQ564" s="180"/>
      <c r="AR564" s="180"/>
      <c r="AS564" s="180"/>
      <c r="AT564" s="180"/>
      <c r="AU564" s="180"/>
      <c r="AV564" s="180"/>
      <c r="AW564" s="180"/>
      <c r="AX564" s="180"/>
      <c r="AY564" s="180"/>
      <c r="AZ564" s="180"/>
      <c r="BA564" s="180"/>
      <c r="BB564" s="180"/>
      <c r="BC564" s="180"/>
      <c r="BD564" s="180"/>
      <c r="BE564" s="180"/>
      <c r="BF564" s="180"/>
      <c r="BG564" s="180"/>
      <c r="BH564" s="180"/>
      <c r="BI564" s="180"/>
    </row>
    <row r="565" ht="15.75" s="181" customFormat="1">
      <c r="A565" s="150" t="s">
        <v>528</v>
      </c>
      <c r="B565" s="150" t="s">
        <v>545</v>
      </c>
      <c r="C565" s="154" t="s">
        <v>546</v>
      </c>
      <c r="D565" s="150" t="s">
        <v>547</v>
      </c>
      <c r="E565" s="151" t="s">
        <v>768</v>
      </c>
      <c r="F565" s="158" t="s">
        <v>763</v>
      </c>
      <c r="G565" s="289">
        <v>1</v>
      </c>
      <c r="H565" s="150">
        <v>459</v>
      </c>
      <c r="I565" s="150">
        <v>459</v>
      </c>
      <c r="J565" s="150" t="s">
        <v>2120</v>
      </c>
      <c r="K565" s="152">
        <v>0</v>
      </c>
      <c r="L565" s="150" t="s">
        <v>534</v>
      </c>
      <c r="M565" s="153">
        <v>0</v>
      </c>
      <c r="N565" s="150">
        <v>1.5</v>
      </c>
      <c r="O565" s="150">
        <v>1.5</v>
      </c>
      <c r="P565" s="128" t="s">
        <v>769</v>
      </c>
      <c r="Q565" s="179"/>
      <c r="R565" s="179"/>
      <c r="S565" s="179"/>
      <c r="T565" s="179"/>
      <c r="U565" s="179"/>
      <c r="V565" s="179"/>
      <c r="W565" s="179"/>
      <c r="X565" s="179"/>
      <c r="Y565" s="179"/>
      <c r="Z565" s="179"/>
      <c r="AA565" s="179"/>
      <c r="AB565" s="179"/>
      <c r="AC565" s="179"/>
      <c r="AD565" s="179"/>
      <c r="AE565" s="179"/>
      <c r="AF565" s="179"/>
      <c r="AG565" s="179"/>
      <c r="AH565" s="179"/>
      <c r="AI565" s="179"/>
      <c r="AJ565" s="179"/>
      <c r="AK565" s="179"/>
      <c r="AL565" s="179"/>
      <c r="AM565" s="179"/>
      <c r="AN565" s="179"/>
      <c r="AO565" s="179"/>
      <c r="AP565" s="180"/>
      <c r="AQ565" s="180"/>
      <c r="AR565" s="180"/>
      <c r="AS565" s="180"/>
      <c r="AT565" s="180"/>
      <c r="AU565" s="180"/>
      <c r="AV565" s="180"/>
      <c r="AW565" s="180"/>
      <c r="AX565" s="180"/>
      <c r="AY565" s="180"/>
      <c r="AZ565" s="180"/>
      <c r="BA565" s="180"/>
      <c r="BB565" s="180"/>
      <c r="BC565" s="180"/>
      <c r="BD565" s="180"/>
      <c r="BE565" s="180"/>
      <c r="BF565" s="180"/>
      <c r="BG565" s="180"/>
      <c r="BH565" s="180"/>
      <c r="BI565" s="180"/>
    </row>
    <row r="566" ht="15.75" s="181" customFormat="1">
      <c r="A566" s="168" t="s">
        <v>528</v>
      </c>
      <c r="B566" s="161" t="s">
        <v>1128</v>
      </c>
      <c r="C566" s="162" t="s">
        <v>1129</v>
      </c>
      <c r="D566" s="161" t="s">
        <v>605</v>
      </c>
      <c r="E566" s="163" t="s">
        <v>1731</v>
      </c>
      <c r="F566" s="164" t="s">
        <v>1732</v>
      </c>
      <c r="G566" s="165">
        <v>1</v>
      </c>
      <c r="H566" s="165">
        <v>250</v>
      </c>
      <c r="I566" s="193">
        <v>250</v>
      </c>
      <c r="J566" s="161" t="s">
        <v>2120</v>
      </c>
      <c r="K566" s="175">
        <v>0</v>
      </c>
      <c r="L566" s="161" t="s">
        <v>2120</v>
      </c>
      <c r="M566" s="153">
        <v>0</v>
      </c>
      <c r="N566" s="150">
        <v>0.75</v>
      </c>
      <c r="O566" s="161">
        <v>0.75</v>
      </c>
      <c r="P566" s="105" t="s">
        <v>1496</v>
      </c>
      <c r="Q566" s="179"/>
      <c r="R566" s="179"/>
      <c r="S566" s="179"/>
      <c r="T566" s="179"/>
      <c r="U566" s="179"/>
      <c r="V566" s="179"/>
      <c r="W566" s="179"/>
      <c r="X566" s="179"/>
      <c r="Y566" s="179"/>
      <c r="Z566" s="179"/>
      <c r="AA566" s="179"/>
      <c r="AB566" s="179"/>
      <c r="AC566" s="179"/>
      <c r="AD566" s="179"/>
      <c r="AE566" s="179"/>
      <c r="AF566" s="179"/>
      <c r="AG566" s="179"/>
      <c r="AH566" s="179"/>
      <c r="AI566" s="179"/>
      <c r="AJ566" s="179"/>
      <c r="AK566" s="179"/>
      <c r="AL566" s="179"/>
      <c r="AM566" s="179"/>
      <c r="AN566" s="179"/>
      <c r="AO566" s="179"/>
      <c r="AP566" s="180"/>
      <c r="AQ566" s="180"/>
      <c r="AR566" s="180"/>
      <c r="AS566" s="180"/>
      <c r="AT566" s="180"/>
      <c r="AU566" s="180"/>
      <c r="AV566" s="180"/>
      <c r="AW566" s="180"/>
      <c r="AX566" s="180"/>
      <c r="AY566" s="180"/>
      <c r="AZ566" s="180"/>
      <c r="BA566" s="180"/>
      <c r="BB566" s="180"/>
      <c r="BC566" s="180"/>
      <c r="BD566" s="180"/>
      <c r="BE566" s="180"/>
      <c r="BF566" s="180"/>
      <c r="BG566" s="180"/>
      <c r="BH566" s="180"/>
      <c r="BI566" s="180"/>
    </row>
    <row r="567" ht="15.75" s="185" customFormat="1">
      <c r="A567" s="168" t="s">
        <v>528</v>
      </c>
      <c r="B567" s="161" t="s">
        <v>1331</v>
      </c>
      <c r="C567" s="162" t="s">
        <v>1332</v>
      </c>
      <c r="D567" s="161" t="s">
        <v>1205</v>
      </c>
      <c r="E567" s="163" t="s">
        <v>1731</v>
      </c>
      <c r="F567" s="164" t="s">
        <v>1732</v>
      </c>
      <c r="G567" s="165">
        <v>1</v>
      </c>
      <c r="H567" s="165">
        <v>606</v>
      </c>
      <c r="I567" s="193">
        <v>606</v>
      </c>
      <c r="J567" s="161" t="s">
        <v>2120</v>
      </c>
      <c r="K567" s="175">
        <v>0</v>
      </c>
      <c r="L567" s="161" t="s">
        <v>2120</v>
      </c>
      <c r="M567" s="153">
        <v>0</v>
      </c>
      <c r="N567" s="150">
        <v>1.5</v>
      </c>
      <c r="O567" s="161">
        <v>1.5</v>
      </c>
      <c r="P567" s="105" t="s">
        <v>1733</v>
      </c>
      <c r="Q567" s="183"/>
      <c r="R567" s="183"/>
      <c r="S567" s="183"/>
      <c r="T567" s="183"/>
      <c r="U567" s="183"/>
      <c r="V567" s="183"/>
      <c r="W567" s="183"/>
      <c r="X567" s="183"/>
      <c r="Y567" s="183"/>
      <c r="Z567" s="183"/>
      <c r="AA567" s="183"/>
      <c r="AB567" s="183"/>
      <c r="AC567" s="183"/>
      <c r="AD567" s="183"/>
      <c r="AE567" s="183"/>
      <c r="AF567" s="183"/>
      <c r="AG567" s="183"/>
      <c r="AH567" s="183"/>
      <c r="AI567" s="183"/>
      <c r="AJ567" s="183"/>
      <c r="AK567" s="183"/>
      <c r="AL567" s="183"/>
      <c r="AM567" s="183"/>
      <c r="AN567" s="183"/>
      <c r="AO567" s="183"/>
      <c r="AP567" s="184"/>
      <c r="AQ567" s="184"/>
      <c r="AR567" s="184"/>
      <c r="AS567" s="184"/>
      <c r="AT567" s="184"/>
      <c r="AU567" s="184"/>
      <c r="AV567" s="184"/>
      <c r="AW567" s="184"/>
      <c r="AX567" s="184"/>
      <c r="AY567" s="184"/>
      <c r="AZ567" s="184"/>
      <c r="BA567" s="184"/>
      <c r="BB567" s="184"/>
      <c r="BC567" s="184"/>
      <c r="BD567" s="184"/>
      <c r="BE567" s="184"/>
      <c r="BF567" s="184"/>
      <c r="BG567" s="184"/>
      <c r="BH567" s="184"/>
      <c r="BI567" s="184"/>
    </row>
    <row r="568" ht="15.75" s="185" customFormat="1">
      <c r="A568" s="150" t="s">
        <v>528</v>
      </c>
      <c r="B568" s="150" t="s">
        <v>557</v>
      </c>
      <c r="C568" s="154" t="s">
        <v>558</v>
      </c>
      <c r="D568" s="150" t="s">
        <v>547</v>
      </c>
      <c r="E568" s="151" t="s">
        <v>763</v>
      </c>
      <c r="F568" s="158" t="s">
        <v>771</v>
      </c>
      <c r="G568" s="289">
        <v>1</v>
      </c>
      <c r="H568" s="150">
        <v>639</v>
      </c>
      <c r="I568" s="150">
        <v>639</v>
      </c>
      <c r="J568" s="150" t="s">
        <v>2120</v>
      </c>
      <c r="K568" s="152">
        <v>0</v>
      </c>
      <c r="L568" s="150" t="s">
        <v>534</v>
      </c>
      <c r="M568" s="153">
        <v>0</v>
      </c>
      <c r="N568" s="150">
        <v>1</v>
      </c>
      <c r="O568" s="150">
        <v>1</v>
      </c>
      <c r="P568" s="128" t="s">
        <v>774</v>
      </c>
      <c r="Q568" s="183"/>
      <c r="R568" s="183"/>
      <c r="S568" s="183"/>
      <c r="T568" s="183"/>
      <c r="U568" s="183"/>
      <c r="V568" s="183"/>
      <c r="W568" s="183"/>
      <c r="X568" s="183"/>
      <c r="Y568" s="183"/>
      <c r="Z568" s="183"/>
      <c r="AA568" s="183"/>
      <c r="AB568" s="183"/>
      <c r="AC568" s="183"/>
      <c r="AD568" s="183"/>
      <c r="AE568" s="183"/>
      <c r="AF568" s="183"/>
      <c r="AG568" s="183"/>
      <c r="AH568" s="183"/>
      <c r="AI568" s="183"/>
      <c r="AJ568" s="183"/>
      <c r="AK568" s="183"/>
      <c r="AL568" s="183"/>
      <c r="AM568" s="183"/>
      <c r="AN568" s="183"/>
      <c r="AO568" s="183"/>
      <c r="AP568" s="184"/>
      <c r="AQ568" s="184"/>
      <c r="AR568" s="184"/>
      <c r="AS568" s="184"/>
      <c r="AT568" s="184"/>
      <c r="AU568" s="184"/>
      <c r="AV568" s="184"/>
      <c r="AW568" s="184"/>
      <c r="AX568" s="184"/>
      <c r="AY568" s="184"/>
      <c r="AZ568" s="184"/>
      <c r="BA568" s="184"/>
      <c r="BB568" s="184"/>
      <c r="BC568" s="184"/>
      <c r="BD568" s="184"/>
      <c r="BE568" s="184"/>
      <c r="BF568" s="184"/>
      <c r="BG568" s="184"/>
      <c r="BH568" s="184"/>
      <c r="BI568" s="184"/>
    </row>
    <row r="569" ht="15.75" s="185" customFormat="1">
      <c r="A569" s="150" t="s">
        <v>528</v>
      </c>
      <c r="B569" s="150" t="s">
        <v>618</v>
      </c>
      <c r="C569" s="154" t="s">
        <v>619</v>
      </c>
      <c r="D569" s="150" t="s">
        <v>603</v>
      </c>
      <c r="E569" s="151" t="s">
        <v>763</v>
      </c>
      <c r="F569" s="158" t="s">
        <v>763</v>
      </c>
      <c r="G569" s="289">
        <v>1</v>
      </c>
      <c r="H569" s="150">
        <v>349</v>
      </c>
      <c r="I569" s="150">
        <v>349</v>
      </c>
      <c r="J569" s="150" t="s">
        <v>2120</v>
      </c>
      <c r="K569" s="152">
        <v>0</v>
      </c>
      <c r="L569" s="150" t="s">
        <v>534</v>
      </c>
      <c r="M569" s="153">
        <v>0</v>
      </c>
      <c r="N569" s="150">
        <v>0.75</v>
      </c>
      <c r="O569" s="150">
        <v>0.75</v>
      </c>
      <c r="P569" s="128" t="s">
        <v>773</v>
      </c>
      <c r="Q569" s="183"/>
      <c r="R569" s="183"/>
      <c r="S569" s="183"/>
      <c r="T569" s="183"/>
      <c r="U569" s="183"/>
      <c r="V569" s="183"/>
      <c r="W569" s="183"/>
      <c r="X569" s="183"/>
      <c r="Y569" s="183"/>
      <c r="Z569" s="183"/>
      <c r="AA569" s="183"/>
      <c r="AB569" s="183"/>
      <c r="AC569" s="183"/>
      <c r="AD569" s="183"/>
      <c r="AE569" s="183"/>
      <c r="AF569" s="183"/>
      <c r="AG569" s="183"/>
      <c r="AH569" s="183"/>
      <c r="AI569" s="183"/>
      <c r="AJ569" s="183"/>
      <c r="AK569" s="183"/>
      <c r="AL569" s="183"/>
      <c r="AM569" s="183"/>
      <c r="AN569" s="183"/>
      <c r="AO569" s="183"/>
      <c r="AP569" s="184"/>
      <c r="AQ569" s="184"/>
      <c r="AR569" s="184"/>
      <c r="AS569" s="184"/>
      <c r="AT569" s="184"/>
      <c r="AU569" s="184"/>
      <c r="AV569" s="184"/>
      <c r="AW569" s="184"/>
      <c r="AX569" s="184"/>
      <c r="AY569" s="184"/>
      <c r="AZ569" s="184"/>
      <c r="BA569" s="184"/>
      <c r="BB569" s="184"/>
      <c r="BC569" s="184"/>
      <c r="BD569" s="184"/>
      <c r="BE569" s="184"/>
      <c r="BF569" s="184"/>
      <c r="BG569" s="184"/>
      <c r="BH569" s="184"/>
      <c r="BI569" s="184"/>
    </row>
    <row r="570" ht="15.75" s="185" customFormat="1">
      <c r="A570" s="150" t="s">
        <v>528</v>
      </c>
      <c r="B570" s="150" t="s">
        <v>730</v>
      </c>
      <c r="C570" s="154" t="s">
        <v>723</v>
      </c>
      <c r="D570" s="150" t="s">
        <v>547</v>
      </c>
      <c r="E570" s="151" t="s">
        <v>763</v>
      </c>
      <c r="F570" s="158" t="s">
        <v>771</v>
      </c>
      <c r="G570" s="289">
        <v>1</v>
      </c>
      <c r="H570" s="150">
        <v>619</v>
      </c>
      <c r="I570" s="150">
        <v>619</v>
      </c>
      <c r="J570" s="150" t="s">
        <v>2120</v>
      </c>
      <c r="K570" s="152">
        <v>0</v>
      </c>
      <c r="L570" s="150" t="s">
        <v>534</v>
      </c>
      <c r="M570" s="153">
        <v>0</v>
      </c>
      <c r="N570" s="150">
        <v>1</v>
      </c>
      <c r="O570" s="150">
        <v>1</v>
      </c>
      <c r="P570" s="128" t="s">
        <v>583</v>
      </c>
      <c r="Q570" s="183"/>
      <c r="R570" s="183"/>
      <c r="S570" s="183"/>
      <c r="T570" s="183"/>
      <c r="U570" s="183"/>
      <c r="V570" s="183"/>
      <c r="W570" s="183"/>
      <c r="X570" s="183"/>
      <c r="Y570" s="183"/>
      <c r="Z570" s="183"/>
      <c r="AA570" s="183"/>
      <c r="AB570" s="183"/>
      <c r="AC570" s="183"/>
      <c r="AD570" s="183"/>
      <c r="AE570" s="183"/>
      <c r="AF570" s="183"/>
      <c r="AG570" s="183"/>
      <c r="AH570" s="183"/>
      <c r="AI570" s="183"/>
      <c r="AJ570" s="183"/>
      <c r="AK570" s="183"/>
      <c r="AL570" s="183"/>
      <c r="AM570" s="183"/>
      <c r="AN570" s="183"/>
      <c r="AO570" s="183"/>
      <c r="AP570" s="184"/>
      <c r="AQ570" s="184"/>
      <c r="AR570" s="184"/>
      <c r="AS570" s="184"/>
      <c r="AT570" s="184"/>
      <c r="AU570" s="184"/>
      <c r="AV570" s="184"/>
      <c r="AW570" s="184"/>
      <c r="AX570" s="184"/>
      <c r="AY570" s="184"/>
      <c r="AZ570" s="184"/>
      <c r="BA570" s="184"/>
      <c r="BB570" s="184"/>
      <c r="BC570" s="184"/>
      <c r="BD570" s="184"/>
      <c r="BE570" s="184"/>
      <c r="BF570" s="184"/>
      <c r="BG570" s="184"/>
      <c r="BH570" s="184"/>
      <c r="BI570" s="184"/>
    </row>
    <row r="571" ht="15.75" s="185" customFormat="1">
      <c r="A571" s="150" t="s">
        <v>528</v>
      </c>
      <c r="B571" s="150" t="s">
        <v>574</v>
      </c>
      <c r="C571" s="154" t="s">
        <v>575</v>
      </c>
      <c r="D571" s="150" t="s">
        <v>531</v>
      </c>
      <c r="E571" s="151" t="s">
        <v>763</v>
      </c>
      <c r="F571" s="158" t="s">
        <v>771</v>
      </c>
      <c r="G571" s="289">
        <v>1</v>
      </c>
      <c r="H571" s="150">
        <v>407</v>
      </c>
      <c r="I571" s="150">
        <v>407</v>
      </c>
      <c r="J571" s="150" t="s">
        <v>2120</v>
      </c>
      <c r="K571" s="152">
        <v>0</v>
      </c>
      <c r="L571" s="150" t="s">
        <v>564</v>
      </c>
      <c r="M571" s="153">
        <v>407</v>
      </c>
      <c r="N571" s="150">
        <v>0.75</v>
      </c>
      <c r="O571" s="150">
        <v>0.75</v>
      </c>
      <c r="P571" s="128" t="s">
        <v>775</v>
      </c>
      <c r="Q571" s="183"/>
      <c r="R571" s="183"/>
      <c r="S571" s="183"/>
      <c r="T571" s="183"/>
      <c r="U571" s="183"/>
      <c r="V571" s="183"/>
      <c r="W571" s="183"/>
      <c r="X571" s="183"/>
      <c r="Y571" s="183"/>
      <c r="Z571" s="183"/>
      <c r="AA571" s="183"/>
      <c r="AB571" s="183"/>
      <c r="AC571" s="183"/>
      <c r="AD571" s="183"/>
      <c r="AE571" s="183"/>
      <c r="AF571" s="183"/>
      <c r="AG571" s="183"/>
      <c r="AH571" s="183"/>
      <c r="AI571" s="183"/>
      <c r="AJ571" s="183"/>
      <c r="AK571" s="183"/>
      <c r="AL571" s="183"/>
      <c r="AM571" s="183"/>
      <c r="AN571" s="183"/>
      <c r="AO571" s="183"/>
      <c r="AP571" s="184"/>
      <c r="AQ571" s="184"/>
      <c r="AR571" s="184"/>
      <c r="AS571" s="184"/>
      <c r="AT571" s="184"/>
      <c r="AU571" s="184"/>
      <c r="AV571" s="184"/>
      <c r="AW571" s="184"/>
      <c r="AX571" s="184"/>
      <c r="AY571" s="184"/>
      <c r="AZ571" s="184"/>
      <c r="BA571" s="184"/>
      <c r="BB571" s="184"/>
      <c r="BC571" s="184"/>
      <c r="BD571" s="184"/>
      <c r="BE571" s="184"/>
      <c r="BF571" s="184"/>
      <c r="BG571" s="184"/>
      <c r="BH571" s="184"/>
      <c r="BI571" s="184"/>
    </row>
    <row r="572" ht="15.75" s="185" customFormat="1">
      <c r="A572" s="150" t="s">
        <v>528</v>
      </c>
      <c r="B572" s="150" t="s">
        <v>730</v>
      </c>
      <c r="C572" s="154" t="s">
        <v>723</v>
      </c>
      <c r="D572" s="150" t="s">
        <v>547</v>
      </c>
      <c r="E572" s="151" t="s">
        <v>763</v>
      </c>
      <c r="F572" s="158" t="s">
        <v>771</v>
      </c>
      <c r="G572" s="289">
        <v>1</v>
      </c>
      <c r="H572" s="150">
        <v>644</v>
      </c>
      <c r="I572" s="150">
        <v>644</v>
      </c>
      <c r="J572" s="150" t="s">
        <v>2120</v>
      </c>
      <c r="K572" s="152">
        <v>0</v>
      </c>
      <c r="L572" s="150" t="s">
        <v>534</v>
      </c>
      <c r="M572" s="153">
        <v>0</v>
      </c>
      <c r="N572" s="150">
        <v>0.5</v>
      </c>
      <c r="O572" s="150">
        <v>0.5</v>
      </c>
      <c r="P572" s="128" t="s">
        <v>772</v>
      </c>
      <c r="Q572" s="183"/>
      <c r="R572" s="183"/>
      <c r="S572" s="183"/>
      <c r="T572" s="183"/>
      <c r="U572" s="183"/>
      <c r="V572" s="183"/>
      <c r="W572" s="183"/>
      <c r="X572" s="183"/>
      <c r="Y572" s="183"/>
      <c r="Z572" s="183"/>
      <c r="AA572" s="183"/>
      <c r="AB572" s="183"/>
      <c r="AC572" s="183"/>
      <c r="AD572" s="183"/>
      <c r="AE572" s="183"/>
      <c r="AF572" s="183"/>
      <c r="AG572" s="183"/>
      <c r="AH572" s="183"/>
      <c r="AI572" s="183"/>
      <c r="AJ572" s="183"/>
      <c r="AK572" s="183"/>
      <c r="AL572" s="183"/>
      <c r="AM572" s="183"/>
      <c r="AN572" s="183"/>
      <c r="AO572" s="183"/>
      <c r="AP572" s="184"/>
      <c r="AQ572" s="184"/>
      <c r="AR572" s="184"/>
      <c r="AS572" s="184"/>
      <c r="AT572" s="184"/>
      <c r="AU572" s="184"/>
      <c r="AV572" s="184"/>
      <c r="AW572" s="184"/>
      <c r="AX572" s="184"/>
      <c r="AY572" s="184"/>
      <c r="AZ572" s="184"/>
      <c r="BA572" s="184"/>
      <c r="BB572" s="184"/>
      <c r="BC572" s="184"/>
      <c r="BD572" s="184"/>
      <c r="BE572" s="184"/>
      <c r="BF572" s="184"/>
      <c r="BG572" s="184"/>
      <c r="BH572" s="184"/>
      <c r="BI572" s="184"/>
    </row>
    <row r="573" ht="15.75" s="185" customFormat="1">
      <c r="A573" s="168" t="s">
        <v>528</v>
      </c>
      <c r="B573" s="161" t="s">
        <v>1306</v>
      </c>
      <c r="C573" s="162" t="s">
        <v>1307</v>
      </c>
      <c r="D573" s="161" t="s">
        <v>547</v>
      </c>
      <c r="E573" s="163" t="s">
        <v>1732</v>
      </c>
      <c r="F573" s="164" t="s">
        <v>1741</v>
      </c>
      <c r="G573" s="165">
        <v>2</v>
      </c>
      <c r="H573" s="165">
        <v>860</v>
      </c>
      <c r="I573" s="193">
        <v>860</v>
      </c>
      <c r="J573" s="161" t="s">
        <v>2120</v>
      </c>
      <c r="K573" s="175">
        <v>0</v>
      </c>
      <c r="L573" s="161" t="s">
        <v>2120</v>
      </c>
      <c r="M573" s="153">
        <v>0</v>
      </c>
      <c r="N573" s="150">
        <v>1.5</v>
      </c>
      <c r="O573" s="161">
        <v>1.5</v>
      </c>
      <c r="P573" s="105" t="s">
        <v>1715</v>
      </c>
      <c r="Q573" s="183"/>
      <c r="R573" s="183"/>
      <c r="S573" s="183"/>
      <c r="T573" s="183"/>
      <c r="U573" s="183"/>
      <c r="V573" s="183"/>
      <c r="W573" s="183"/>
      <c r="X573" s="183"/>
      <c r="Y573" s="183"/>
      <c r="Z573" s="183"/>
      <c r="AA573" s="183"/>
      <c r="AB573" s="183"/>
      <c r="AC573" s="183"/>
      <c r="AD573" s="183"/>
      <c r="AE573" s="183"/>
      <c r="AF573" s="183"/>
      <c r="AG573" s="183"/>
      <c r="AH573" s="183"/>
      <c r="AI573" s="183"/>
      <c r="AJ573" s="183"/>
      <c r="AK573" s="183"/>
      <c r="AL573" s="183"/>
      <c r="AM573" s="183"/>
      <c r="AN573" s="183"/>
      <c r="AO573" s="183"/>
      <c r="AP573" s="184"/>
      <c r="AQ573" s="184"/>
      <c r="AR573" s="184"/>
      <c r="AS573" s="184"/>
      <c r="AT573" s="184"/>
      <c r="AU573" s="184"/>
      <c r="AV573" s="184"/>
      <c r="AW573" s="184"/>
      <c r="AX573" s="184"/>
      <c r="AY573" s="184"/>
      <c r="AZ573" s="184"/>
      <c r="BA573" s="184"/>
      <c r="BB573" s="184"/>
      <c r="BC573" s="184"/>
      <c r="BD573" s="184"/>
      <c r="BE573" s="184"/>
      <c r="BF573" s="184"/>
      <c r="BG573" s="184"/>
      <c r="BH573" s="184"/>
      <c r="BI573" s="184"/>
    </row>
    <row r="574" ht="15.75" s="185" customFormat="1">
      <c r="A574" s="168" t="s">
        <v>528</v>
      </c>
      <c r="B574" s="161" t="s">
        <v>1364</v>
      </c>
      <c r="C574" s="162" t="s">
        <v>1365</v>
      </c>
      <c r="D574" s="161" t="s">
        <v>555</v>
      </c>
      <c r="E574" s="163" t="s">
        <v>1732</v>
      </c>
      <c r="F574" s="164" t="s">
        <v>1741</v>
      </c>
      <c r="G574" s="165">
        <v>1</v>
      </c>
      <c r="H574" s="165">
        <v>292</v>
      </c>
      <c r="I574" s="193">
        <v>292</v>
      </c>
      <c r="J574" s="161" t="s">
        <v>2120</v>
      </c>
      <c r="K574" s="175">
        <v>0</v>
      </c>
      <c r="L574" s="161" t="s">
        <v>2120</v>
      </c>
      <c r="M574" s="153">
        <v>0</v>
      </c>
      <c r="N574" s="150">
        <v>0.5</v>
      </c>
      <c r="O574" s="161">
        <v>0.5</v>
      </c>
      <c r="P574" s="105" t="s">
        <v>1749</v>
      </c>
      <c r="Q574" s="183"/>
      <c r="R574" s="183"/>
      <c r="S574" s="183"/>
      <c r="T574" s="183"/>
      <c r="U574" s="183"/>
      <c r="V574" s="183"/>
      <c r="W574" s="183"/>
      <c r="X574" s="183"/>
      <c r="Y574" s="183"/>
      <c r="Z574" s="183"/>
      <c r="AA574" s="183"/>
      <c r="AB574" s="183"/>
      <c r="AC574" s="183"/>
      <c r="AD574" s="183"/>
      <c r="AE574" s="183"/>
      <c r="AF574" s="183"/>
      <c r="AG574" s="183"/>
      <c r="AH574" s="183"/>
      <c r="AI574" s="183"/>
      <c r="AJ574" s="183"/>
      <c r="AK574" s="183"/>
      <c r="AL574" s="183"/>
      <c r="AM574" s="183"/>
      <c r="AN574" s="183"/>
      <c r="AO574" s="183"/>
      <c r="AP574" s="184"/>
      <c r="AQ574" s="184"/>
      <c r="AR574" s="184"/>
      <c r="AS574" s="184"/>
      <c r="AT574" s="184"/>
      <c r="AU574" s="184"/>
      <c r="AV574" s="184"/>
      <c r="AW574" s="184"/>
      <c r="AX574" s="184"/>
      <c r="AY574" s="184"/>
      <c r="AZ574" s="184"/>
      <c r="BA574" s="184"/>
      <c r="BB574" s="184"/>
      <c r="BC574" s="184"/>
      <c r="BD574" s="184"/>
      <c r="BE574" s="184"/>
      <c r="BF574" s="184"/>
      <c r="BG574" s="184"/>
      <c r="BH574" s="184"/>
      <c r="BI574" s="184"/>
    </row>
    <row r="575" ht="15.75" s="185" customFormat="1">
      <c r="A575" s="168" t="s">
        <v>528</v>
      </c>
      <c r="B575" s="161" t="s">
        <v>1343</v>
      </c>
      <c r="C575" s="162" t="s">
        <v>1344</v>
      </c>
      <c r="D575" s="161" t="s">
        <v>531</v>
      </c>
      <c r="E575" s="163" t="s">
        <v>1732</v>
      </c>
      <c r="F575" s="164" t="s">
        <v>1732</v>
      </c>
      <c r="G575" s="165">
        <v>1</v>
      </c>
      <c r="H575" s="165">
        <v>497</v>
      </c>
      <c r="I575" s="193">
        <v>497</v>
      </c>
      <c r="J575" s="161" t="s">
        <v>2120</v>
      </c>
      <c r="K575" s="175">
        <v>0</v>
      </c>
      <c r="L575" s="161" t="s">
        <v>2120</v>
      </c>
      <c r="M575" s="153">
        <v>0</v>
      </c>
      <c r="N575" s="150">
        <v>1.25</v>
      </c>
      <c r="O575" s="161">
        <v>1.25</v>
      </c>
      <c r="P575" s="105" t="s">
        <v>1734</v>
      </c>
      <c r="Q575" s="183"/>
      <c r="R575" s="183"/>
      <c r="S575" s="183"/>
      <c r="T575" s="183"/>
      <c r="U575" s="183"/>
      <c r="V575" s="183"/>
      <c r="W575" s="183"/>
      <c r="X575" s="183"/>
      <c r="Y575" s="183"/>
      <c r="Z575" s="183"/>
      <c r="AA575" s="183"/>
      <c r="AB575" s="183"/>
      <c r="AC575" s="183"/>
      <c r="AD575" s="183"/>
      <c r="AE575" s="183"/>
      <c r="AF575" s="183"/>
      <c r="AG575" s="183"/>
      <c r="AH575" s="183"/>
      <c r="AI575" s="183"/>
      <c r="AJ575" s="183"/>
      <c r="AK575" s="183"/>
      <c r="AL575" s="183"/>
      <c r="AM575" s="183"/>
      <c r="AN575" s="183"/>
      <c r="AO575" s="183"/>
      <c r="AP575" s="184"/>
      <c r="AQ575" s="184"/>
      <c r="AR575" s="184"/>
      <c r="AS575" s="184"/>
      <c r="AT575" s="184"/>
      <c r="AU575" s="184"/>
      <c r="AV575" s="184"/>
      <c r="AW575" s="184"/>
      <c r="AX575" s="184"/>
      <c r="AY575" s="184"/>
      <c r="AZ575" s="184"/>
      <c r="BA575" s="184"/>
      <c r="BB575" s="184"/>
      <c r="BC575" s="184"/>
      <c r="BD575" s="184"/>
      <c r="BE575" s="184"/>
      <c r="BF575" s="184"/>
      <c r="BG575" s="184"/>
      <c r="BH575" s="184"/>
      <c r="BI575" s="184"/>
    </row>
    <row r="576" ht="15.75" s="185" customFormat="1">
      <c r="A576" s="168" t="s">
        <v>528</v>
      </c>
      <c r="B576" s="161" t="s">
        <v>1364</v>
      </c>
      <c r="C576" s="162" t="s">
        <v>1365</v>
      </c>
      <c r="D576" s="161" t="s">
        <v>555</v>
      </c>
      <c r="E576" s="163" t="s">
        <v>1732</v>
      </c>
      <c r="F576" s="164" t="s">
        <v>1741</v>
      </c>
      <c r="G576" s="165">
        <v>1</v>
      </c>
      <c r="H576" s="165">
        <v>432</v>
      </c>
      <c r="I576" s="193">
        <v>432</v>
      </c>
      <c r="J576" s="161" t="s">
        <v>2120</v>
      </c>
      <c r="K576" s="175">
        <v>0</v>
      </c>
      <c r="L576" s="161" t="s">
        <v>2120</v>
      </c>
      <c r="M576" s="153">
        <v>0</v>
      </c>
      <c r="N576" s="150">
        <v>1</v>
      </c>
      <c r="O576" s="161">
        <v>1</v>
      </c>
      <c r="P576" s="105" t="s">
        <v>1748</v>
      </c>
      <c r="Q576" s="183"/>
      <c r="R576" s="183"/>
      <c r="S576" s="183"/>
      <c r="T576" s="183"/>
      <c r="U576" s="183"/>
      <c r="V576" s="183"/>
      <c r="W576" s="183"/>
      <c r="X576" s="183"/>
      <c r="Y576" s="183"/>
      <c r="Z576" s="183"/>
      <c r="AA576" s="183"/>
      <c r="AB576" s="183"/>
      <c r="AC576" s="183"/>
      <c r="AD576" s="183"/>
      <c r="AE576" s="183"/>
      <c r="AF576" s="183"/>
      <c r="AG576" s="183"/>
      <c r="AH576" s="183"/>
      <c r="AI576" s="183"/>
      <c r="AJ576" s="183"/>
      <c r="AK576" s="183"/>
      <c r="AL576" s="183"/>
      <c r="AM576" s="183"/>
      <c r="AN576" s="183"/>
      <c r="AO576" s="183"/>
      <c r="AP576" s="184"/>
      <c r="AQ576" s="184"/>
      <c r="AR576" s="184"/>
      <c r="AS576" s="184"/>
      <c r="AT576" s="184"/>
      <c r="AU576" s="184"/>
      <c r="AV576" s="184"/>
      <c r="AW576" s="184"/>
      <c r="AX576" s="184"/>
      <c r="AY576" s="184"/>
      <c r="AZ576" s="184"/>
      <c r="BA576" s="184"/>
      <c r="BB576" s="184"/>
      <c r="BC576" s="184"/>
      <c r="BD576" s="184"/>
      <c r="BE576" s="184"/>
      <c r="BF576" s="184"/>
      <c r="BG576" s="184"/>
      <c r="BH576" s="184"/>
      <c r="BI576" s="184"/>
    </row>
    <row r="577" ht="15.75" s="185" customFormat="1">
      <c r="A577" s="168" t="s">
        <v>528</v>
      </c>
      <c r="B577" s="161" t="s">
        <v>1280</v>
      </c>
      <c r="C577" s="162" t="s">
        <v>1281</v>
      </c>
      <c r="D577" s="161" t="s">
        <v>555</v>
      </c>
      <c r="E577" s="163" t="s">
        <v>1732</v>
      </c>
      <c r="F577" s="164" t="s">
        <v>1732</v>
      </c>
      <c r="G577" s="165">
        <v>1</v>
      </c>
      <c r="H577" s="165">
        <v>337</v>
      </c>
      <c r="I577" s="193">
        <v>337</v>
      </c>
      <c r="J577" s="161" t="s">
        <v>2120</v>
      </c>
      <c r="K577" s="175">
        <v>0</v>
      </c>
      <c r="L577" s="161" t="s">
        <v>2120</v>
      </c>
      <c r="M577" s="153">
        <v>0</v>
      </c>
      <c r="N577" s="150">
        <v>1</v>
      </c>
      <c r="O577" s="161">
        <v>1</v>
      </c>
      <c r="P577" s="105" t="s">
        <v>1740</v>
      </c>
      <c r="Q577" s="183"/>
      <c r="R577" s="183"/>
      <c r="S577" s="183"/>
      <c r="T577" s="183"/>
      <c r="U577" s="183"/>
      <c r="V577" s="183"/>
      <c r="W577" s="183"/>
      <c r="X577" s="183"/>
      <c r="Y577" s="183"/>
      <c r="Z577" s="183"/>
      <c r="AA577" s="183"/>
      <c r="AB577" s="183"/>
      <c r="AC577" s="183"/>
      <c r="AD577" s="183"/>
      <c r="AE577" s="183"/>
      <c r="AF577" s="183"/>
      <c r="AG577" s="183"/>
      <c r="AH577" s="183"/>
      <c r="AI577" s="183"/>
      <c r="AJ577" s="183"/>
      <c r="AK577" s="183"/>
      <c r="AL577" s="183"/>
      <c r="AM577" s="183"/>
      <c r="AN577" s="183"/>
      <c r="AO577" s="183"/>
      <c r="AP577" s="184"/>
      <c r="AQ577" s="184"/>
      <c r="AR577" s="184"/>
      <c r="AS577" s="184"/>
      <c r="AT577" s="184"/>
      <c r="AU577" s="184"/>
      <c r="AV577" s="184"/>
      <c r="AW577" s="184"/>
      <c r="AX577" s="184"/>
      <c r="AY577" s="184"/>
      <c r="AZ577" s="184"/>
      <c r="BA577" s="184"/>
      <c r="BB577" s="184"/>
      <c r="BC577" s="184"/>
      <c r="BD577" s="184"/>
      <c r="BE577" s="184"/>
      <c r="BF577" s="184"/>
      <c r="BG577" s="184"/>
      <c r="BH577" s="184"/>
      <c r="BI577" s="184"/>
    </row>
    <row r="578" ht="15.75" s="185" customFormat="1">
      <c r="A578" s="168" t="s">
        <v>528</v>
      </c>
      <c r="B578" s="161" t="s">
        <v>1306</v>
      </c>
      <c r="C578" s="162" t="s">
        <v>1307</v>
      </c>
      <c r="D578" s="161" t="s">
        <v>547</v>
      </c>
      <c r="E578" s="163" t="s">
        <v>1732</v>
      </c>
      <c r="F578" s="164" t="s">
        <v>1744</v>
      </c>
      <c r="G578" s="165">
        <v>1</v>
      </c>
      <c r="H578" s="165">
        <v>366</v>
      </c>
      <c r="I578" s="193">
        <v>366</v>
      </c>
      <c r="J578" s="161" t="s">
        <v>2120</v>
      </c>
      <c r="K578" s="175">
        <v>0</v>
      </c>
      <c r="L578" s="161" t="s">
        <v>2120</v>
      </c>
      <c r="M578" s="153">
        <v>0</v>
      </c>
      <c r="N578" s="150">
        <v>1</v>
      </c>
      <c r="O578" s="161">
        <v>1</v>
      </c>
      <c r="P578" s="105" t="s">
        <v>1747</v>
      </c>
      <c r="Q578" s="183"/>
      <c r="R578" s="183"/>
      <c r="S578" s="183"/>
      <c r="T578" s="183"/>
      <c r="U578" s="183"/>
      <c r="V578" s="183"/>
      <c r="W578" s="183"/>
      <c r="X578" s="183"/>
      <c r="Y578" s="183"/>
      <c r="Z578" s="183"/>
      <c r="AA578" s="183"/>
      <c r="AB578" s="183"/>
      <c r="AC578" s="183"/>
      <c r="AD578" s="183"/>
      <c r="AE578" s="183"/>
      <c r="AF578" s="183"/>
      <c r="AG578" s="183"/>
      <c r="AH578" s="183"/>
      <c r="AI578" s="183"/>
      <c r="AJ578" s="183"/>
      <c r="AK578" s="183"/>
      <c r="AL578" s="183"/>
      <c r="AM578" s="183"/>
      <c r="AN578" s="183"/>
      <c r="AO578" s="183"/>
      <c r="AP578" s="184"/>
      <c r="AQ578" s="184"/>
      <c r="AR578" s="184"/>
      <c r="AS578" s="184"/>
      <c r="AT578" s="184"/>
      <c r="AU578" s="184"/>
      <c r="AV578" s="184"/>
      <c r="AW578" s="184"/>
      <c r="AX578" s="184"/>
      <c r="AY578" s="184"/>
      <c r="AZ578" s="184"/>
      <c r="BA578" s="184"/>
      <c r="BB578" s="184"/>
      <c r="BC578" s="184"/>
      <c r="BD578" s="184"/>
      <c r="BE578" s="184"/>
      <c r="BF578" s="184"/>
      <c r="BG578" s="184"/>
      <c r="BH578" s="184"/>
      <c r="BI578" s="184"/>
    </row>
    <row r="579" ht="15.75" s="185" customFormat="1">
      <c r="A579" s="168" t="s">
        <v>528</v>
      </c>
      <c r="B579" s="161" t="s">
        <v>1246</v>
      </c>
      <c r="C579" s="162" t="s">
        <v>1247</v>
      </c>
      <c r="D579" s="161" t="s">
        <v>547</v>
      </c>
      <c r="E579" s="163" t="s">
        <v>1732</v>
      </c>
      <c r="F579" s="164" t="s">
        <v>1741</v>
      </c>
      <c r="G579" s="165">
        <v>1</v>
      </c>
      <c r="H579" s="165">
        <v>828</v>
      </c>
      <c r="I579" s="193">
        <v>828</v>
      </c>
      <c r="J579" s="161" t="s">
        <v>2120</v>
      </c>
      <c r="K579" s="175">
        <v>0</v>
      </c>
      <c r="L579" s="161" t="s">
        <v>564</v>
      </c>
      <c r="M579" s="153">
        <v>828</v>
      </c>
      <c r="N579" s="150">
        <v>1.75</v>
      </c>
      <c r="O579" s="161">
        <v>1.75</v>
      </c>
      <c r="P579" s="105" t="s">
        <v>1742</v>
      </c>
      <c r="Q579" s="183"/>
      <c r="R579" s="183"/>
      <c r="S579" s="183"/>
      <c r="T579" s="183"/>
      <c r="U579" s="183"/>
      <c r="V579" s="183"/>
      <c r="W579" s="183"/>
      <c r="X579" s="183"/>
      <c r="Y579" s="183"/>
      <c r="Z579" s="183"/>
      <c r="AA579" s="183"/>
      <c r="AB579" s="183"/>
      <c r="AC579" s="183"/>
      <c r="AD579" s="183"/>
      <c r="AE579" s="183"/>
      <c r="AF579" s="183"/>
      <c r="AG579" s="183"/>
      <c r="AH579" s="183"/>
      <c r="AI579" s="183"/>
      <c r="AJ579" s="183"/>
      <c r="AK579" s="183"/>
      <c r="AL579" s="183"/>
      <c r="AM579" s="183"/>
      <c r="AN579" s="183"/>
      <c r="AO579" s="183"/>
      <c r="AP579" s="184"/>
      <c r="AQ579" s="184"/>
      <c r="AR579" s="184"/>
      <c r="AS579" s="184"/>
      <c r="AT579" s="184"/>
      <c r="AU579" s="184"/>
      <c r="AV579" s="184"/>
      <c r="AW579" s="184"/>
      <c r="AX579" s="184"/>
      <c r="AY579" s="184"/>
      <c r="AZ579" s="184"/>
      <c r="BA579" s="184"/>
      <c r="BB579" s="184"/>
      <c r="BC579" s="184"/>
      <c r="BD579" s="184"/>
      <c r="BE579" s="184"/>
      <c r="BF579" s="184"/>
      <c r="BG579" s="184"/>
      <c r="BH579" s="184"/>
      <c r="BI579" s="184"/>
    </row>
    <row r="580" ht="15.75" s="185" customFormat="1">
      <c r="A580" s="168" t="s">
        <v>528</v>
      </c>
      <c r="B580" s="161" t="s">
        <v>1280</v>
      </c>
      <c r="C580" s="162" t="s">
        <v>1281</v>
      </c>
      <c r="D580" s="161" t="s">
        <v>555</v>
      </c>
      <c r="E580" s="163" t="s">
        <v>1732</v>
      </c>
      <c r="F580" s="164" t="s">
        <v>1732</v>
      </c>
      <c r="G580" s="165">
        <v>4</v>
      </c>
      <c r="H580" s="165">
        <v>987</v>
      </c>
      <c r="I580" s="193">
        <v>987</v>
      </c>
      <c r="J580" s="161" t="s">
        <v>2120</v>
      </c>
      <c r="K580" s="175">
        <v>0</v>
      </c>
      <c r="L580" s="161" t="s">
        <v>2120</v>
      </c>
      <c r="M580" s="153">
        <v>0</v>
      </c>
      <c r="N580" s="150">
        <v>1.25</v>
      </c>
      <c r="O580" s="161">
        <v>1.25</v>
      </c>
      <c r="P580" s="105" t="s">
        <v>1738</v>
      </c>
      <c r="Q580" s="183"/>
      <c r="R580" s="183"/>
      <c r="S580" s="183"/>
      <c r="T580" s="183"/>
      <c r="U580" s="183"/>
      <c r="V580" s="183"/>
      <c r="W580" s="183"/>
      <c r="X580" s="183"/>
      <c r="Y580" s="183"/>
      <c r="Z580" s="183"/>
      <c r="AA580" s="183"/>
      <c r="AB580" s="183"/>
      <c r="AC580" s="183"/>
      <c r="AD580" s="183"/>
      <c r="AE580" s="183"/>
      <c r="AF580" s="183"/>
      <c r="AG580" s="183"/>
      <c r="AH580" s="183"/>
      <c r="AI580" s="183"/>
      <c r="AJ580" s="183"/>
      <c r="AK580" s="183"/>
      <c r="AL580" s="183"/>
      <c r="AM580" s="183"/>
      <c r="AN580" s="183"/>
      <c r="AO580" s="183"/>
      <c r="AP580" s="184"/>
      <c r="AQ580" s="184"/>
      <c r="AR580" s="184"/>
      <c r="AS580" s="184"/>
      <c r="AT580" s="184"/>
      <c r="AU580" s="184"/>
      <c r="AV580" s="184"/>
      <c r="AW580" s="184"/>
      <c r="AX580" s="184"/>
      <c r="AY580" s="184"/>
      <c r="AZ580" s="184"/>
      <c r="BA580" s="184"/>
      <c r="BB580" s="184"/>
      <c r="BC580" s="184"/>
      <c r="BD580" s="184"/>
      <c r="BE580" s="184"/>
      <c r="BF580" s="184"/>
      <c r="BG580" s="184"/>
      <c r="BH580" s="184"/>
      <c r="BI580" s="184"/>
    </row>
    <row r="581" ht="15.75" s="185" customFormat="1">
      <c r="A581" s="168" t="s">
        <v>528</v>
      </c>
      <c r="B581" s="161" t="s">
        <v>1280</v>
      </c>
      <c r="C581" s="162" t="s">
        <v>1281</v>
      </c>
      <c r="D581" s="161" t="s">
        <v>555</v>
      </c>
      <c r="E581" s="163" t="s">
        <v>1732</v>
      </c>
      <c r="F581" s="164" t="s">
        <v>1732</v>
      </c>
      <c r="G581" s="165">
        <v>3</v>
      </c>
      <c r="H581" s="165">
        <v>556</v>
      </c>
      <c r="I581" s="193">
        <v>556</v>
      </c>
      <c r="J581" s="161" t="s">
        <v>2120</v>
      </c>
      <c r="K581" s="175">
        <v>0</v>
      </c>
      <c r="L581" s="161" t="s">
        <v>2120</v>
      </c>
      <c r="M581" s="153">
        <v>0</v>
      </c>
      <c r="N581" s="150">
        <v>0.5</v>
      </c>
      <c r="O581" s="161">
        <v>0.5</v>
      </c>
      <c r="P581" s="105" t="s">
        <v>1739</v>
      </c>
      <c r="Q581" s="183"/>
      <c r="R581" s="183"/>
      <c r="S581" s="183"/>
      <c r="T581" s="183"/>
      <c r="U581" s="183"/>
      <c r="V581" s="183"/>
      <c r="W581" s="183"/>
      <c r="X581" s="183"/>
      <c r="Y581" s="183"/>
      <c r="Z581" s="183"/>
      <c r="AA581" s="183"/>
      <c r="AB581" s="183"/>
      <c r="AC581" s="183"/>
      <c r="AD581" s="183"/>
      <c r="AE581" s="183"/>
      <c r="AF581" s="183"/>
      <c r="AG581" s="183"/>
      <c r="AH581" s="183"/>
      <c r="AI581" s="183"/>
      <c r="AJ581" s="183"/>
      <c r="AK581" s="183"/>
      <c r="AL581" s="183"/>
      <c r="AM581" s="183"/>
      <c r="AN581" s="183"/>
      <c r="AO581" s="183"/>
      <c r="AP581" s="184"/>
      <c r="AQ581" s="184"/>
      <c r="AR581" s="184"/>
      <c r="AS581" s="184"/>
      <c r="AT581" s="184"/>
      <c r="AU581" s="184"/>
      <c r="AV581" s="184"/>
      <c r="AW581" s="184"/>
      <c r="AX581" s="184"/>
      <c r="AY581" s="184"/>
      <c r="AZ581" s="184"/>
      <c r="BA581" s="184"/>
      <c r="BB581" s="184"/>
      <c r="BC581" s="184"/>
      <c r="BD581" s="184"/>
      <c r="BE581" s="184"/>
      <c r="BF581" s="184"/>
      <c r="BG581" s="184"/>
      <c r="BH581" s="184"/>
      <c r="BI581" s="184"/>
    </row>
    <row r="582" ht="15.75" s="185" customFormat="1">
      <c r="A582" s="168" t="s">
        <v>528</v>
      </c>
      <c r="B582" s="161" t="s">
        <v>1265</v>
      </c>
      <c r="C582" s="162" t="s">
        <v>1103</v>
      </c>
      <c r="D582" s="161" t="s">
        <v>605</v>
      </c>
      <c r="E582" s="163" t="s">
        <v>1732</v>
      </c>
      <c r="F582" s="164" t="s">
        <v>1735</v>
      </c>
      <c r="G582" s="165">
        <v>1</v>
      </c>
      <c r="H582" s="165">
        <v>757</v>
      </c>
      <c r="I582" s="193">
        <v>0</v>
      </c>
      <c r="J582" s="161" t="s">
        <v>2120</v>
      </c>
      <c r="K582" s="175">
        <v>0</v>
      </c>
      <c r="L582" s="161" t="s">
        <v>2120</v>
      </c>
      <c r="M582" s="153">
        <v>0</v>
      </c>
      <c r="N582" s="150">
        <v>1.5</v>
      </c>
      <c r="O582" s="161">
        <v>1.5</v>
      </c>
      <c r="P582" s="105" t="s">
        <v>1736</v>
      </c>
      <c r="Q582" s="183"/>
      <c r="R582" s="183"/>
      <c r="S582" s="183"/>
      <c r="T582" s="183"/>
      <c r="U582" s="183"/>
      <c r="V582" s="183"/>
      <c r="W582" s="183"/>
      <c r="X582" s="183"/>
      <c r="Y582" s="183"/>
      <c r="Z582" s="183"/>
      <c r="AA582" s="183"/>
      <c r="AB582" s="183"/>
      <c r="AC582" s="183"/>
      <c r="AD582" s="183"/>
      <c r="AE582" s="183"/>
      <c r="AF582" s="183"/>
      <c r="AG582" s="183"/>
      <c r="AH582" s="183"/>
      <c r="AI582" s="183"/>
      <c r="AJ582" s="183"/>
      <c r="AK582" s="183"/>
      <c r="AL582" s="183"/>
      <c r="AM582" s="183"/>
      <c r="AN582" s="183"/>
      <c r="AO582" s="183"/>
      <c r="AP582" s="184"/>
      <c r="AQ582" s="184"/>
      <c r="AR582" s="184"/>
      <c r="AS582" s="184"/>
      <c r="AT582" s="184"/>
      <c r="AU582" s="184"/>
      <c r="AV582" s="184"/>
      <c r="AW582" s="184"/>
      <c r="AX582" s="184"/>
      <c r="AY582" s="184"/>
      <c r="AZ582" s="184"/>
      <c r="BA582" s="184"/>
      <c r="BB582" s="184"/>
      <c r="BC582" s="184"/>
      <c r="BD582" s="184"/>
      <c r="BE582" s="184"/>
      <c r="BF582" s="184"/>
      <c r="BG582" s="184"/>
      <c r="BH582" s="184"/>
      <c r="BI582" s="184"/>
    </row>
    <row r="583" ht="15.75" s="185" customFormat="1">
      <c r="A583" s="168" t="s">
        <v>528</v>
      </c>
      <c r="B583" s="161" t="s">
        <v>1728</v>
      </c>
      <c r="C583" s="162" t="s">
        <v>1729</v>
      </c>
      <c r="D583" s="161" t="s">
        <v>555</v>
      </c>
      <c r="E583" s="163" t="s">
        <v>1732</v>
      </c>
      <c r="F583" s="164" t="s">
        <v>1732</v>
      </c>
      <c r="G583" s="165">
        <v>1</v>
      </c>
      <c r="H583" s="165">
        <v>2265</v>
      </c>
      <c r="I583" s="193">
        <v>0</v>
      </c>
      <c r="J583" s="161" t="s">
        <v>2120</v>
      </c>
      <c r="K583" s="175">
        <v>0</v>
      </c>
      <c r="L583" s="161" t="s">
        <v>2120</v>
      </c>
      <c r="M583" s="153">
        <v>0</v>
      </c>
      <c r="N583" s="150">
        <v>2</v>
      </c>
      <c r="O583" s="161">
        <v>2</v>
      </c>
      <c r="P583" s="105" t="s">
        <v>1737</v>
      </c>
      <c r="Q583" s="183"/>
      <c r="R583" s="183"/>
      <c r="S583" s="183"/>
      <c r="T583" s="183"/>
      <c r="U583" s="183"/>
      <c r="V583" s="183"/>
      <c r="W583" s="183"/>
      <c r="X583" s="183"/>
      <c r="Y583" s="183"/>
      <c r="Z583" s="183"/>
      <c r="AA583" s="183"/>
      <c r="AB583" s="183"/>
      <c r="AC583" s="183"/>
      <c r="AD583" s="183"/>
      <c r="AE583" s="183"/>
      <c r="AF583" s="183"/>
      <c r="AG583" s="183"/>
      <c r="AH583" s="183"/>
      <c r="AI583" s="183"/>
      <c r="AJ583" s="183"/>
      <c r="AK583" s="183"/>
      <c r="AL583" s="183"/>
      <c r="AM583" s="183"/>
      <c r="AN583" s="183"/>
      <c r="AO583" s="183"/>
      <c r="AP583" s="184"/>
      <c r="AQ583" s="184"/>
      <c r="AR583" s="184"/>
      <c r="AS583" s="184"/>
      <c r="AT583" s="184"/>
      <c r="AU583" s="184"/>
      <c r="AV583" s="184"/>
      <c r="AW583" s="184"/>
      <c r="AX583" s="184"/>
      <c r="AY583" s="184"/>
      <c r="AZ583" s="184"/>
      <c r="BA583" s="184"/>
      <c r="BB583" s="184"/>
      <c r="BC583" s="184"/>
      <c r="BD583" s="184"/>
      <c r="BE583" s="184"/>
      <c r="BF583" s="184"/>
      <c r="BG583" s="184"/>
      <c r="BH583" s="184"/>
      <c r="BI583" s="184"/>
    </row>
    <row r="584" ht="15.75" s="185" customFormat="1">
      <c r="A584" s="168" t="s">
        <v>528</v>
      </c>
      <c r="B584" s="161" t="s">
        <v>1246</v>
      </c>
      <c r="C584" s="162" t="s">
        <v>1247</v>
      </c>
      <c r="D584" s="161" t="s">
        <v>547</v>
      </c>
      <c r="E584" s="163" t="s">
        <v>1732</v>
      </c>
      <c r="F584" s="164" t="s">
        <v>1741</v>
      </c>
      <c r="G584" s="165">
        <v>1</v>
      </c>
      <c r="H584" s="165">
        <v>452</v>
      </c>
      <c r="I584" s="193">
        <v>452</v>
      </c>
      <c r="J584" s="161" t="s">
        <v>2120</v>
      </c>
      <c r="K584" s="175">
        <v>0</v>
      </c>
      <c r="L584" s="161" t="s">
        <v>564</v>
      </c>
      <c r="M584" s="153">
        <v>452</v>
      </c>
      <c r="N584" s="150">
        <v>1.25</v>
      </c>
      <c r="O584" s="161">
        <v>1.25</v>
      </c>
      <c r="P584" s="105" t="s">
        <v>1743</v>
      </c>
      <c r="Q584" s="183"/>
      <c r="R584" s="183"/>
      <c r="S584" s="183"/>
      <c r="T584" s="183"/>
      <c r="U584" s="183"/>
      <c r="V584" s="183"/>
      <c r="W584" s="183"/>
      <c r="X584" s="183"/>
      <c r="Y584" s="183"/>
      <c r="Z584" s="183"/>
      <c r="AA584" s="183"/>
      <c r="AB584" s="183"/>
      <c r="AC584" s="183"/>
      <c r="AD584" s="183"/>
      <c r="AE584" s="183"/>
      <c r="AF584" s="183"/>
      <c r="AG584" s="183"/>
      <c r="AH584" s="183"/>
      <c r="AI584" s="183"/>
      <c r="AJ584" s="183"/>
      <c r="AK584" s="183"/>
      <c r="AL584" s="183"/>
      <c r="AM584" s="183"/>
      <c r="AN584" s="183"/>
      <c r="AO584" s="183"/>
      <c r="AP584" s="184"/>
      <c r="AQ584" s="184"/>
      <c r="AR584" s="184"/>
      <c r="AS584" s="184"/>
      <c r="AT584" s="184"/>
      <c r="AU584" s="184"/>
      <c r="AV584" s="184"/>
      <c r="AW584" s="184"/>
      <c r="AX584" s="184"/>
      <c r="AY584" s="184"/>
      <c r="AZ584" s="184"/>
      <c r="BA584" s="184"/>
      <c r="BB584" s="184"/>
      <c r="BC584" s="184"/>
      <c r="BD584" s="184"/>
      <c r="BE584" s="184"/>
      <c r="BF584" s="184"/>
      <c r="BG584" s="184"/>
      <c r="BH584" s="184"/>
      <c r="BI584" s="184"/>
    </row>
    <row r="585" ht="15.75" s="185" customFormat="1">
      <c r="A585" s="168" t="s">
        <v>528</v>
      </c>
      <c r="B585" s="161" t="s">
        <v>1343</v>
      </c>
      <c r="C585" s="162" t="s">
        <v>1344</v>
      </c>
      <c r="D585" s="161" t="s">
        <v>531</v>
      </c>
      <c r="E585" s="163" t="s">
        <v>1732</v>
      </c>
      <c r="F585" s="164" t="s">
        <v>1732</v>
      </c>
      <c r="G585" s="165">
        <v>4</v>
      </c>
      <c r="H585" s="165">
        <v>949</v>
      </c>
      <c r="I585" s="193">
        <v>949</v>
      </c>
      <c r="J585" s="161" t="s">
        <v>2120</v>
      </c>
      <c r="K585" s="175">
        <v>0</v>
      </c>
      <c r="L585" s="161" t="s">
        <v>2120</v>
      </c>
      <c r="M585" s="153">
        <v>0</v>
      </c>
      <c r="N585" s="150">
        <v>1.25</v>
      </c>
      <c r="O585" s="161">
        <v>1.25</v>
      </c>
      <c r="P585" s="105" t="s">
        <v>1489</v>
      </c>
      <c r="Q585" s="183"/>
      <c r="R585" s="183"/>
      <c r="S585" s="183"/>
      <c r="T585" s="183"/>
      <c r="U585" s="183"/>
      <c r="V585" s="183"/>
      <c r="W585" s="183"/>
      <c r="X585" s="183"/>
      <c r="Y585" s="183"/>
      <c r="Z585" s="183"/>
      <c r="AA585" s="183"/>
      <c r="AB585" s="183"/>
      <c r="AC585" s="183"/>
      <c r="AD585" s="183"/>
      <c r="AE585" s="183"/>
      <c r="AF585" s="183"/>
      <c r="AG585" s="183"/>
      <c r="AH585" s="183"/>
      <c r="AI585" s="183"/>
      <c r="AJ585" s="183"/>
      <c r="AK585" s="183"/>
      <c r="AL585" s="183"/>
      <c r="AM585" s="183"/>
      <c r="AN585" s="183"/>
      <c r="AO585" s="183"/>
      <c r="AP585" s="184"/>
      <c r="AQ585" s="184"/>
      <c r="AR585" s="184"/>
      <c r="AS585" s="184"/>
      <c r="AT585" s="184"/>
      <c r="AU585" s="184"/>
      <c r="AV585" s="184"/>
      <c r="AW585" s="184"/>
      <c r="AX585" s="184"/>
      <c r="AY585" s="184"/>
      <c r="AZ585" s="184"/>
      <c r="BA585" s="184"/>
      <c r="BB585" s="184"/>
      <c r="BC585" s="184"/>
      <c r="BD585" s="184"/>
      <c r="BE585" s="184"/>
      <c r="BF585" s="184"/>
      <c r="BG585" s="184"/>
      <c r="BH585" s="184"/>
      <c r="BI585" s="184"/>
    </row>
    <row r="586" ht="15.75" s="185" customFormat="1">
      <c r="A586" s="168" t="s">
        <v>528</v>
      </c>
      <c r="B586" s="161" t="s">
        <v>1306</v>
      </c>
      <c r="C586" s="162" t="s">
        <v>1307</v>
      </c>
      <c r="D586" s="161" t="s">
        <v>547</v>
      </c>
      <c r="E586" s="163" t="s">
        <v>1732</v>
      </c>
      <c r="F586" s="164" t="s">
        <v>1744</v>
      </c>
      <c r="G586" s="165">
        <v>1</v>
      </c>
      <c r="H586" s="165">
        <v>1236</v>
      </c>
      <c r="I586" s="193">
        <v>1236</v>
      </c>
      <c r="J586" s="161" t="s">
        <v>2120</v>
      </c>
      <c r="K586" s="175">
        <v>0</v>
      </c>
      <c r="L586" s="161" t="s">
        <v>2120</v>
      </c>
      <c r="M586" s="153">
        <v>0</v>
      </c>
      <c r="N586" s="150">
        <v>1.75</v>
      </c>
      <c r="O586" s="161">
        <v>1.75</v>
      </c>
      <c r="P586" s="105" t="s">
        <v>1745</v>
      </c>
      <c r="Q586" s="183"/>
      <c r="R586" s="183"/>
      <c r="S586" s="183"/>
      <c r="T586" s="183"/>
      <c r="U586" s="183"/>
      <c r="V586" s="183"/>
      <c r="W586" s="183"/>
      <c r="X586" s="183"/>
      <c r="Y586" s="183"/>
      <c r="Z586" s="183"/>
      <c r="AA586" s="183"/>
      <c r="AB586" s="183"/>
      <c r="AC586" s="183"/>
      <c r="AD586" s="183"/>
      <c r="AE586" s="183"/>
      <c r="AF586" s="183"/>
      <c r="AG586" s="183"/>
      <c r="AH586" s="183"/>
      <c r="AI586" s="183"/>
      <c r="AJ586" s="183"/>
      <c r="AK586" s="183"/>
      <c r="AL586" s="183"/>
      <c r="AM586" s="183"/>
      <c r="AN586" s="183"/>
      <c r="AO586" s="183"/>
      <c r="AP586" s="184"/>
      <c r="AQ586" s="184"/>
      <c r="AR586" s="184"/>
      <c r="AS586" s="184"/>
      <c r="AT586" s="184"/>
      <c r="AU586" s="184"/>
      <c r="AV586" s="184"/>
      <c r="AW586" s="184"/>
      <c r="AX586" s="184"/>
      <c r="AY586" s="184"/>
      <c r="AZ586" s="184"/>
      <c r="BA586" s="184"/>
      <c r="BB586" s="184"/>
      <c r="BC586" s="184"/>
      <c r="BD586" s="184"/>
      <c r="BE586" s="184"/>
      <c r="BF586" s="184"/>
      <c r="BG586" s="184"/>
      <c r="BH586" s="184"/>
      <c r="BI586" s="184"/>
    </row>
    <row r="587" ht="15.75" s="185" customFormat="1">
      <c r="A587" s="168" t="s">
        <v>528</v>
      </c>
      <c r="B587" s="161" t="s">
        <v>1306</v>
      </c>
      <c r="C587" s="162" t="s">
        <v>1307</v>
      </c>
      <c r="D587" s="161" t="s">
        <v>547</v>
      </c>
      <c r="E587" s="163" t="s">
        <v>1732</v>
      </c>
      <c r="F587" s="164" t="s">
        <v>1741</v>
      </c>
      <c r="G587" s="165">
        <v>1</v>
      </c>
      <c r="H587" s="165">
        <v>236</v>
      </c>
      <c r="I587" s="193">
        <v>236</v>
      </c>
      <c r="J587" s="161" t="s">
        <v>2120</v>
      </c>
      <c r="K587" s="175">
        <v>0</v>
      </c>
      <c r="L587" s="161" t="s">
        <v>2120</v>
      </c>
      <c r="M587" s="153">
        <v>0</v>
      </c>
      <c r="N587" s="150">
        <v>0.75</v>
      </c>
      <c r="O587" s="161">
        <v>0.75</v>
      </c>
      <c r="P587" s="105" t="s">
        <v>1746</v>
      </c>
      <c r="Q587" s="183"/>
      <c r="R587" s="183"/>
      <c r="S587" s="183"/>
      <c r="T587" s="183"/>
      <c r="U587" s="183"/>
      <c r="V587" s="183"/>
      <c r="W587" s="183"/>
      <c r="X587" s="183"/>
      <c r="Y587" s="183"/>
      <c r="Z587" s="183"/>
      <c r="AA587" s="183"/>
      <c r="AB587" s="183"/>
      <c r="AC587" s="183"/>
      <c r="AD587" s="183"/>
      <c r="AE587" s="183"/>
      <c r="AF587" s="183"/>
      <c r="AG587" s="183"/>
      <c r="AH587" s="183"/>
      <c r="AI587" s="183"/>
      <c r="AJ587" s="183"/>
      <c r="AK587" s="183"/>
      <c r="AL587" s="183"/>
      <c r="AM587" s="183"/>
      <c r="AN587" s="183"/>
      <c r="AO587" s="183"/>
      <c r="AP587" s="184"/>
      <c r="AQ587" s="184"/>
      <c r="AR587" s="184"/>
      <c r="AS587" s="184"/>
      <c r="AT587" s="184"/>
      <c r="AU587" s="184"/>
      <c r="AV587" s="184"/>
      <c r="AW587" s="184"/>
      <c r="AX587" s="184"/>
      <c r="AY587" s="184"/>
      <c r="AZ587" s="184"/>
      <c r="BA587" s="184"/>
      <c r="BB587" s="184"/>
      <c r="BC587" s="184"/>
      <c r="BD587" s="184"/>
      <c r="BE587" s="184"/>
      <c r="BF587" s="184"/>
      <c r="BG587" s="184"/>
      <c r="BH587" s="184"/>
      <c r="BI587" s="184"/>
    </row>
    <row r="588" ht="15.75" s="185" customFormat="1">
      <c r="A588" s="150" t="s">
        <v>528</v>
      </c>
      <c r="B588" s="150" t="s">
        <v>752</v>
      </c>
      <c r="C588" s="154" t="s">
        <v>731</v>
      </c>
      <c r="D588" s="150" t="s">
        <v>603</v>
      </c>
      <c r="E588" s="151" t="s">
        <v>771</v>
      </c>
      <c r="F588" s="158" t="s">
        <v>779</v>
      </c>
      <c r="G588" s="289">
        <v>1</v>
      </c>
      <c r="H588" s="150">
        <v>359</v>
      </c>
      <c r="I588" s="150">
        <v>359</v>
      </c>
      <c r="J588" s="150" t="s">
        <v>2120</v>
      </c>
      <c r="K588" s="152">
        <v>0</v>
      </c>
      <c r="L588" s="150" t="s">
        <v>564</v>
      </c>
      <c r="M588" s="153">
        <v>359</v>
      </c>
      <c r="N588" s="150">
        <v>0.75</v>
      </c>
      <c r="O588" s="150">
        <v>0.75</v>
      </c>
      <c r="P588" s="128" t="s">
        <v>783</v>
      </c>
      <c r="Q588" s="183"/>
      <c r="R588" s="183"/>
      <c r="S588" s="183"/>
      <c r="T588" s="183"/>
      <c r="U588" s="183"/>
      <c r="V588" s="183"/>
      <c r="W588" s="183"/>
      <c r="X588" s="183"/>
      <c r="Y588" s="183"/>
      <c r="Z588" s="183"/>
      <c r="AA588" s="183"/>
      <c r="AB588" s="183"/>
      <c r="AC588" s="183"/>
      <c r="AD588" s="183"/>
      <c r="AE588" s="183"/>
      <c r="AF588" s="183"/>
      <c r="AG588" s="183"/>
      <c r="AH588" s="183"/>
      <c r="AI588" s="183"/>
      <c r="AJ588" s="183"/>
      <c r="AK588" s="183"/>
      <c r="AL588" s="183"/>
      <c r="AM588" s="183"/>
      <c r="AN588" s="183"/>
      <c r="AO588" s="183"/>
      <c r="AP588" s="184"/>
      <c r="AQ588" s="184"/>
      <c r="AR588" s="184"/>
      <c r="AS588" s="184"/>
      <c r="AT588" s="184"/>
      <c r="AU588" s="184"/>
      <c r="AV588" s="184"/>
      <c r="AW588" s="184"/>
      <c r="AX588" s="184"/>
      <c r="AY588" s="184"/>
      <c r="AZ588" s="184"/>
      <c r="BA588" s="184"/>
      <c r="BB588" s="184"/>
      <c r="BC588" s="184"/>
      <c r="BD588" s="184"/>
      <c r="BE588" s="184"/>
      <c r="BF588" s="184"/>
      <c r="BG588" s="184"/>
      <c r="BH588" s="184"/>
      <c r="BI588" s="184"/>
    </row>
    <row r="589" ht="15.75" s="185" customFormat="1">
      <c r="A589" s="150" t="s">
        <v>528</v>
      </c>
      <c r="B589" s="150" t="s">
        <v>752</v>
      </c>
      <c r="C589" s="154" t="s">
        <v>731</v>
      </c>
      <c r="D589" s="150" t="s">
        <v>603</v>
      </c>
      <c r="E589" s="151" t="s">
        <v>771</v>
      </c>
      <c r="F589" s="158" t="s">
        <v>779</v>
      </c>
      <c r="G589" s="289">
        <v>1</v>
      </c>
      <c r="H589" s="150">
        <v>748</v>
      </c>
      <c r="I589" s="150">
        <v>748</v>
      </c>
      <c r="J589" s="150" t="s">
        <v>2120</v>
      </c>
      <c r="K589" s="152">
        <v>0</v>
      </c>
      <c r="L589" s="150" t="s">
        <v>564</v>
      </c>
      <c r="M589" s="153">
        <v>748</v>
      </c>
      <c r="N589" s="150">
        <v>1</v>
      </c>
      <c r="O589" s="150">
        <v>1</v>
      </c>
      <c r="P589" s="128" t="s">
        <v>782</v>
      </c>
      <c r="Q589" s="183"/>
      <c r="R589" s="183"/>
      <c r="S589" s="183"/>
      <c r="T589" s="183"/>
      <c r="U589" s="183"/>
      <c r="V589" s="183"/>
      <c r="W589" s="183"/>
      <c r="X589" s="183"/>
      <c r="Y589" s="183"/>
      <c r="Z589" s="183"/>
      <c r="AA589" s="183"/>
      <c r="AB589" s="183"/>
      <c r="AC589" s="183"/>
      <c r="AD589" s="183"/>
      <c r="AE589" s="183"/>
      <c r="AF589" s="183"/>
      <c r="AG589" s="183"/>
      <c r="AH589" s="183"/>
      <c r="AI589" s="183"/>
      <c r="AJ589" s="183"/>
      <c r="AK589" s="183"/>
      <c r="AL589" s="183"/>
      <c r="AM589" s="183"/>
      <c r="AN589" s="183"/>
      <c r="AO589" s="183"/>
      <c r="AP589" s="184"/>
      <c r="AQ589" s="184"/>
      <c r="AR589" s="184"/>
      <c r="AS589" s="184"/>
      <c r="AT589" s="184"/>
      <c r="AU589" s="184"/>
      <c r="AV589" s="184"/>
      <c r="AW589" s="184"/>
      <c r="AX589" s="184"/>
      <c r="AY589" s="184"/>
      <c r="AZ589" s="184"/>
      <c r="BA589" s="184"/>
      <c r="BB589" s="184"/>
      <c r="BC589" s="184"/>
      <c r="BD589" s="184"/>
      <c r="BE589" s="184"/>
      <c r="BF589" s="184"/>
      <c r="BG589" s="184"/>
      <c r="BH589" s="184"/>
      <c r="BI589" s="184"/>
    </row>
    <row r="590" ht="15.75" s="185" customFormat="1">
      <c r="A590" s="150" t="s">
        <v>528</v>
      </c>
      <c r="B590" s="150" t="s">
        <v>553</v>
      </c>
      <c r="C590" s="154" t="s">
        <v>554</v>
      </c>
      <c r="D590" s="150" t="s">
        <v>603</v>
      </c>
      <c r="E590" s="151" t="s">
        <v>771</v>
      </c>
      <c r="F590" s="158" t="s">
        <v>771</v>
      </c>
      <c r="G590" s="289">
        <v>1</v>
      </c>
      <c r="H590" s="150">
        <v>246</v>
      </c>
      <c r="I590" s="150">
        <v>246</v>
      </c>
      <c r="J590" s="150" t="s">
        <v>2120</v>
      </c>
      <c r="K590" s="152">
        <v>0</v>
      </c>
      <c r="L590" s="150" t="s">
        <v>534</v>
      </c>
      <c r="M590" s="153">
        <v>0</v>
      </c>
      <c r="N590" s="150">
        <v>0.75</v>
      </c>
      <c r="O590" s="150">
        <v>0.75</v>
      </c>
      <c r="P590" s="128" t="s">
        <v>777</v>
      </c>
      <c r="Q590" s="183"/>
      <c r="R590" s="183"/>
      <c r="S590" s="183"/>
      <c r="T590" s="183"/>
      <c r="U590" s="183"/>
      <c r="V590" s="183"/>
      <c r="W590" s="183"/>
      <c r="X590" s="183"/>
      <c r="Y590" s="183"/>
      <c r="Z590" s="183"/>
      <c r="AA590" s="183"/>
      <c r="AB590" s="183"/>
      <c r="AC590" s="183"/>
      <c r="AD590" s="183"/>
      <c r="AE590" s="183"/>
      <c r="AF590" s="183"/>
      <c r="AG590" s="183"/>
      <c r="AH590" s="183"/>
      <c r="AI590" s="183"/>
      <c r="AJ590" s="183"/>
      <c r="AK590" s="183"/>
      <c r="AL590" s="183"/>
      <c r="AM590" s="183"/>
      <c r="AN590" s="183"/>
      <c r="AO590" s="183"/>
      <c r="AP590" s="184"/>
      <c r="AQ590" s="184"/>
      <c r="AR590" s="184"/>
      <c r="AS590" s="184"/>
      <c r="AT590" s="184"/>
      <c r="AU590" s="184"/>
      <c r="AV590" s="184"/>
      <c r="AW590" s="184"/>
      <c r="AX590" s="184"/>
      <c r="AY590" s="184"/>
      <c r="AZ590" s="184"/>
      <c r="BA590" s="184"/>
      <c r="BB590" s="184"/>
      <c r="BC590" s="184"/>
      <c r="BD590" s="184"/>
      <c r="BE590" s="184"/>
      <c r="BF590" s="184"/>
      <c r="BG590" s="184"/>
      <c r="BH590" s="184"/>
      <c r="BI590" s="184"/>
    </row>
    <row r="591" ht="15.75" s="185" customFormat="1">
      <c r="A591" s="150" t="s">
        <v>528</v>
      </c>
      <c r="B591" s="150" t="s">
        <v>529</v>
      </c>
      <c r="C591" s="154" t="s">
        <v>530</v>
      </c>
      <c r="D591" s="150" t="s">
        <v>531</v>
      </c>
      <c r="E591" s="151" t="s">
        <v>771</v>
      </c>
      <c r="F591" s="158" t="s">
        <v>784</v>
      </c>
      <c r="G591" s="289">
        <v>1</v>
      </c>
      <c r="H591" s="150">
        <v>477</v>
      </c>
      <c r="I591" s="150">
        <v>477</v>
      </c>
      <c r="J591" s="150" t="s">
        <v>2120</v>
      </c>
      <c r="K591" s="152">
        <v>0</v>
      </c>
      <c r="L591" s="150" t="s">
        <v>534</v>
      </c>
      <c r="M591" s="153">
        <v>0</v>
      </c>
      <c r="N591" s="150">
        <v>1.25</v>
      </c>
      <c r="O591" s="150">
        <v>1.25</v>
      </c>
      <c r="P591" s="128" t="s">
        <v>787</v>
      </c>
      <c r="Q591" s="183"/>
      <c r="R591" s="183"/>
      <c r="S591" s="183"/>
      <c r="T591" s="183"/>
      <c r="U591" s="183"/>
      <c r="V591" s="183"/>
      <c r="W591" s="183"/>
      <c r="X591" s="183"/>
      <c r="Y591" s="183"/>
      <c r="Z591" s="183"/>
      <c r="AA591" s="183"/>
      <c r="AB591" s="183"/>
      <c r="AC591" s="183"/>
      <c r="AD591" s="183"/>
      <c r="AE591" s="183"/>
      <c r="AF591" s="183"/>
      <c r="AG591" s="183"/>
      <c r="AH591" s="183"/>
      <c r="AI591" s="183"/>
      <c r="AJ591" s="183"/>
      <c r="AK591" s="183"/>
      <c r="AL591" s="183"/>
      <c r="AM591" s="183"/>
      <c r="AN591" s="183"/>
      <c r="AO591" s="183"/>
      <c r="AP591" s="184"/>
      <c r="AQ591" s="184"/>
      <c r="AR591" s="184"/>
      <c r="AS591" s="184"/>
      <c r="AT591" s="184"/>
      <c r="AU591" s="184"/>
      <c r="AV591" s="184"/>
      <c r="AW591" s="184"/>
      <c r="AX591" s="184"/>
      <c r="AY591" s="184"/>
      <c r="AZ591" s="184"/>
      <c r="BA591" s="184"/>
      <c r="BB591" s="184"/>
      <c r="BC591" s="184"/>
      <c r="BD591" s="184"/>
      <c r="BE591" s="184"/>
      <c r="BF591" s="184"/>
      <c r="BG591" s="184"/>
      <c r="BH591" s="184"/>
      <c r="BI591" s="184"/>
    </row>
    <row r="592" ht="15.75" s="185" customFormat="1">
      <c r="A592" s="150" t="s">
        <v>528</v>
      </c>
      <c r="B592" s="150" t="s">
        <v>651</v>
      </c>
      <c r="C592" s="154" t="s">
        <v>776</v>
      </c>
      <c r="D592" s="150" t="s">
        <v>555</v>
      </c>
      <c r="E592" s="151" t="s">
        <v>771</v>
      </c>
      <c r="F592" s="158" t="s">
        <v>771</v>
      </c>
      <c r="G592" s="289">
        <v>1</v>
      </c>
      <c r="H592" s="150">
        <v>655</v>
      </c>
      <c r="I592" s="195">
        <v>655</v>
      </c>
      <c r="J592" s="150" t="s">
        <v>2120</v>
      </c>
      <c r="K592" s="152">
        <v>0</v>
      </c>
      <c r="L592" s="150" t="s">
        <v>534</v>
      </c>
      <c r="M592" s="153">
        <v>0</v>
      </c>
      <c r="N592" s="150">
        <v>1.5</v>
      </c>
      <c r="O592" s="150">
        <v>1.5</v>
      </c>
      <c r="P592" s="128" t="s">
        <v>552</v>
      </c>
      <c r="Q592" s="183"/>
      <c r="R592" s="183"/>
      <c r="S592" s="183"/>
      <c r="T592" s="183"/>
      <c r="U592" s="183"/>
      <c r="V592" s="183"/>
      <c r="W592" s="183"/>
      <c r="X592" s="183"/>
      <c r="Y592" s="183"/>
      <c r="Z592" s="183"/>
      <c r="AA592" s="183"/>
      <c r="AB592" s="183"/>
      <c r="AC592" s="183"/>
      <c r="AD592" s="183"/>
      <c r="AE592" s="183"/>
      <c r="AF592" s="183"/>
      <c r="AG592" s="183"/>
      <c r="AH592" s="183"/>
      <c r="AI592" s="183"/>
      <c r="AJ592" s="183"/>
      <c r="AK592" s="183"/>
      <c r="AL592" s="183"/>
      <c r="AM592" s="183"/>
      <c r="AN592" s="183"/>
      <c r="AO592" s="183"/>
      <c r="AP592" s="184"/>
      <c r="AQ592" s="184"/>
      <c r="AR592" s="184"/>
      <c r="AS592" s="184"/>
      <c r="AT592" s="184"/>
      <c r="AU592" s="184"/>
      <c r="AV592" s="184"/>
      <c r="AW592" s="184"/>
      <c r="AX592" s="184"/>
      <c r="AY592" s="184"/>
      <c r="AZ592" s="184"/>
      <c r="BA592" s="184"/>
      <c r="BB592" s="184"/>
      <c r="BC592" s="184"/>
      <c r="BD592" s="184"/>
      <c r="BE592" s="184"/>
      <c r="BF592" s="184"/>
      <c r="BG592" s="184"/>
      <c r="BH592" s="184"/>
      <c r="BI592" s="184"/>
    </row>
    <row r="593" ht="15.75" s="185" customFormat="1">
      <c r="A593" s="150" t="s">
        <v>528</v>
      </c>
      <c r="B593" s="150" t="s">
        <v>577</v>
      </c>
      <c r="C593" s="154" t="s">
        <v>578</v>
      </c>
      <c r="D593" s="150" t="s">
        <v>605</v>
      </c>
      <c r="E593" s="151" t="s">
        <v>771</v>
      </c>
      <c r="F593" s="158" t="s">
        <v>784</v>
      </c>
      <c r="G593" s="289">
        <v>1</v>
      </c>
      <c r="H593" s="150">
        <v>672</v>
      </c>
      <c r="I593" s="150">
        <v>672</v>
      </c>
      <c r="J593" s="150" t="s">
        <v>2120</v>
      </c>
      <c r="K593" s="152">
        <v>0</v>
      </c>
      <c r="L593" s="150" t="s">
        <v>534</v>
      </c>
      <c r="M593" s="153">
        <v>0</v>
      </c>
      <c r="N593" s="150">
        <v>1</v>
      </c>
      <c r="O593" s="150">
        <v>1</v>
      </c>
      <c r="P593" s="128" t="s">
        <v>785</v>
      </c>
      <c r="Q593" s="183"/>
      <c r="R593" s="183"/>
      <c r="S593" s="183"/>
      <c r="T593" s="183"/>
      <c r="U593" s="183"/>
      <c r="V593" s="183"/>
      <c r="W593" s="183"/>
      <c r="X593" s="183"/>
      <c r="Y593" s="183"/>
      <c r="Z593" s="183"/>
      <c r="AA593" s="183"/>
      <c r="AB593" s="183"/>
      <c r="AC593" s="183"/>
      <c r="AD593" s="183"/>
      <c r="AE593" s="183"/>
      <c r="AF593" s="183"/>
      <c r="AG593" s="183"/>
      <c r="AH593" s="183"/>
      <c r="AI593" s="183"/>
      <c r="AJ593" s="183"/>
      <c r="AK593" s="183"/>
      <c r="AL593" s="183"/>
      <c r="AM593" s="183"/>
      <c r="AN593" s="183"/>
      <c r="AO593" s="183"/>
      <c r="AP593" s="184"/>
      <c r="AQ593" s="184"/>
      <c r="AR593" s="184"/>
      <c r="AS593" s="184"/>
      <c r="AT593" s="184"/>
      <c r="AU593" s="184"/>
      <c r="AV593" s="184"/>
      <c r="AW593" s="184"/>
      <c r="AX593" s="184"/>
      <c r="AY593" s="184"/>
      <c r="AZ593" s="184"/>
      <c r="BA593" s="184"/>
      <c r="BB593" s="184"/>
      <c r="BC593" s="184"/>
      <c r="BD593" s="184"/>
      <c r="BE593" s="184"/>
      <c r="BF593" s="184"/>
      <c r="BG593" s="184"/>
      <c r="BH593" s="184"/>
      <c r="BI593" s="184"/>
    </row>
    <row r="594" ht="15.75" s="185" customFormat="1">
      <c r="A594" s="150" t="s">
        <v>528</v>
      </c>
      <c r="B594" s="150" t="s">
        <v>577</v>
      </c>
      <c r="C594" s="154" t="s">
        <v>578</v>
      </c>
      <c r="D594" s="150" t="s">
        <v>605</v>
      </c>
      <c r="E594" s="151" t="s">
        <v>771</v>
      </c>
      <c r="F594" s="158" t="s">
        <v>784</v>
      </c>
      <c r="G594" s="289">
        <v>1</v>
      </c>
      <c r="H594" s="150">
        <v>670</v>
      </c>
      <c r="I594" s="195">
        <v>670</v>
      </c>
      <c r="J594" s="150" t="s">
        <v>2120</v>
      </c>
      <c r="K594" s="152">
        <v>0</v>
      </c>
      <c r="L594" s="150" t="s">
        <v>534</v>
      </c>
      <c r="M594" s="153">
        <v>0</v>
      </c>
      <c r="N594" s="150">
        <v>0.75</v>
      </c>
      <c r="O594" s="150">
        <v>0.75</v>
      </c>
      <c r="P594" s="128" t="s">
        <v>786</v>
      </c>
      <c r="Q594" s="183"/>
      <c r="R594" s="183"/>
      <c r="S594" s="183"/>
      <c r="T594" s="183"/>
      <c r="U594" s="183"/>
      <c r="V594" s="183"/>
      <c r="W594" s="183"/>
      <c r="X594" s="183"/>
      <c r="Y594" s="183"/>
      <c r="Z594" s="183"/>
      <c r="AA594" s="183"/>
      <c r="AB594" s="183"/>
      <c r="AC594" s="183"/>
      <c r="AD594" s="183"/>
      <c r="AE594" s="183"/>
      <c r="AF594" s="183"/>
      <c r="AG594" s="183"/>
      <c r="AH594" s="183"/>
      <c r="AI594" s="183"/>
      <c r="AJ594" s="183"/>
      <c r="AK594" s="183"/>
      <c r="AL594" s="183"/>
      <c r="AM594" s="183"/>
      <c r="AN594" s="183"/>
      <c r="AO594" s="183"/>
      <c r="AP594" s="184"/>
      <c r="AQ594" s="184"/>
      <c r="AR594" s="184"/>
      <c r="AS594" s="184"/>
      <c r="AT594" s="184"/>
      <c r="AU594" s="184"/>
      <c r="AV594" s="184"/>
      <c r="AW594" s="184"/>
      <c r="AX594" s="184"/>
      <c r="AY594" s="184"/>
      <c r="AZ594" s="184"/>
      <c r="BA594" s="184"/>
      <c r="BB594" s="184"/>
      <c r="BC594" s="184"/>
      <c r="BD594" s="184"/>
      <c r="BE594" s="184"/>
      <c r="BF594" s="184"/>
      <c r="BG594" s="184"/>
      <c r="BH594" s="184"/>
      <c r="BI594" s="184"/>
    </row>
    <row r="595" ht="15.75" s="185" customFormat="1">
      <c r="A595" s="150" t="s">
        <v>528</v>
      </c>
      <c r="B595" s="150" t="s">
        <v>542</v>
      </c>
      <c r="C595" s="154" t="s">
        <v>543</v>
      </c>
      <c r="D595" s="150" t="s">
        <v>605</v>
      </c>
      <c r="E595" s="151" t="s">
        <v>771</v>
      </c>
      <c r="F595" s="158" t="s">
        <v>779</v>
      </c>
      <c r="G595" s="289">
        <v>1</v>
      </c>
      <c r="H595" s="150">
        <v>447</v>
      </c>
      <c r="I595" s="150">
        <v>447</v>
      </c>
      <c r="J595" s="150" t="s">
        <v>2120</v>
      </c>
      <c r="K595" s="152">
        <v>0</v>
      </c>
      <c r="L595" s="150" t="s">
        <v>534</v>
      </c>
      <c r="M595" s="153">
        <v>0</v>
      </c>
      <c r="N595" s="150">
        <v>0.75</v>
      </c>
      <c r="O595" s="150">
        <v>0.75</v>
      </c>
      <c r="P595" s="128" t="s">
        <v>780</v>
      </c>
      <c r="Q595" s="183"/>
      <c r="R595" s="183"/>
      <c r="S595" s="183"/>
      <c r="T595" s="183"/>
      <c r="U595" s="183"/>
      <c r="V595" s="183"/>
      <c r="W595" s="183"/>
      <c r="X595" s="183"/>
      <c r="Y595" s="183"/>
      <c r="Z595" s="183"/>
      <c r="AA595" s="183"/>
      <c r="AB595" s="183"/>
      <c r="AC595" s="183"/>
      <c r="AD595" s="183"/>
      <c r="AE595" s="183"/>
      <c r="AF595" s="183"/>
      <c r="AG595" s="183"/>
      <c r="AH595" s="183"/>
      <c r="AI595" s="183"/>
      <c r="AJ595" s="183"/>
      <c r="AK595" s="183"/>
      <c r="AL595" s="183"/>
      <c r="AM595" s="183"/>
      <c r="AN595" s="183"/>
      <c r="AO595" s="183"/>
      <c r="AP595" s="184"/>
      <c r="AQ595" s="184"/>
      <c r="AR595" s="184"/>
      <c r="AS595" s="184"/>
      <c r="AT595" s="184"/>
      <c r="AU595" s="184"/>
      <c r="AV595" s="184"/>
      <c r="AW595" s="184"/>
      <c r="AX595" s="184"/>
      <c r="AY595" s="184"/>
      <c r="AZ595" s="184"/>
      <c r="BA595" s="184"/>
      <c r="BB595" s="184"/>
      <c r="BC595" s="184"/>
      <c r="BD595" s="184"/>
      <c r="BE595" s="184"/>
      <c r="BF595" s="184"/>
      <c r="BG595" s="184"/>
      <c r="BH595" s="184"/>
      <c r="BI595" s="184"/>
    </row>
    <row r="596" ht="15.75" s="185" customFormat="1">
      <c r="A596" s="150" t="s">
        <v>528</v>
      </c>
      <c r="B596" s="150" t="s">
        <v>752</v>
      </c>
      <c r="C596" s="154" t="s">
        <v>731</v>
      </c>
      <c r="D596" s="150" t="s">
        <v>603</v>
      </c>
      <c r="E596" s="151" t="s">
        <v>771</v>
      </c>
      <c r="F596" s="158" t="s">
        <v>779</v>
      </c>
      <c r="G596" s="289">
        <v>1</v>
      </c>
      <c r="H596" s="150">
        <v>875</v>
      </c>
      <c r="I596" s="150">
        <v>875</v>
      </c>
      <c r="J596" s="150" t="s">
        <v>2120</v>
      </c>
      <c r="K596" s="152">
        <v>0</v>
      </c>
      <c r="L596" s="150" t="s">
        <v>564</v>
      </c>
      <c r="M596" s="153">
        <v>875</v>
      </c>
      <c r="N596" s="150">
        <v>1.5</v>
      </c>
      <c r="O596" s="150">
        <v>1.5</v>
      </c>
      <c r="P596" s="128" t="s">
        <v>781</v>
      </c>
      <c r="Q596" s="183"/>
      <c r="R596" s="183"/>
      <c r="S596" s="183"/>
      <c r="T596" s="183"/>
      <c r="U596" s="183"/>
      <c r="V596" s="183"/>
      <c r="W596" s="183"/>
      <c r="X596" s="183"/>
      <c r="Y596" s="183"/>
      <c r="Z596" s="183"/>
      <c r="AA596" s="183"/>
      <c r="AB596" s="183"/>
      <c r="AC596" s="183"/>
      <c r="AD596" s="183"/>
      <c r="AE596" s="183"/>
      <c r="AF596" s="183"/>
      <c r="AG596" s="183"/>
      <c r="AH596" s="183"/>
      <c r="AI596" s="183"/>
      <c r="AJ596" s="183"/>
      <c r="AK596" s="183"/>
      <c r="AL596" s="183"/>
      <c r="AM596" s="183"/>
      <c r="AN596" s="183"/>
      <c r="AO596" s="183"/>
      <c r="AP596" s="184"/>
      <c r="AQ596" s="184"/>
      <c r="AR596" s="184"/>
      <c r="AS596" s="184"/>
      <c r="AT596" s="184"/>
      <c r="AU596" s="184"/>
      <c r="AV596" s="184"/>
      <c r="AW596" s="184"/>
      <c r="AX596" s="184"/>
      <c r="AY596" s="184"/>
      <c r="AZ596" s="184"/>
      <c r="BA596" s="184"/>
      <c r="BB596" s="184"/>
      <c r="BC596" s="184"/>
      <c r="BD596" s="184"/>
      <c r="BE596" s="184"/>
      <c r="BF596" s="184"/>
      <c r="BG596" s="184"/>
      <c r="BH596" s="184"/>
      <c r="BI596" s="184"/>
    </row>
    <row r="597" ht="15.75" s="185" customFormat="1">
      <c r="A597" s="150" t="s">
        <v>528</v>
      </c>
      <c r="B597" s="150" t="s">
        <v>553</v>
      </c>
      <c r="C597" s="154" t="s">
        <v>554</v>
      </c>
      <c r="D597" s="150" t="s">
        <v>603</v>
      </c>
      <c r="E597" s="151" t="s">
        <v>771</v>
      </c>
      <c r="F597" s="158" t="s">
        <v>771</v>
      </c>
      <c r="G597" s="289">
        <v>1</v>
      </c>
      <c r="H597" s="150">
        <v>498</v>
      </c>
      <c r="I597" s="150">
        <v>498</v>
      </c>
      <c r="J597" s="150" t="s">
        <v>2120</v>
      </c>
      <c r="K597" s="152">
        <v>0</v>
      </c>
      <c r="L597" s="150" t="s">
        <v>534</v>
      </c>
      <c r="M597" s="153">
        <v>0</v>
      </c>
      <c r="N597" s="150">
        <v>1.25</v>
      </c>
      <c r="O597" s="150">
        <v>1.25</v>
      </c>
      <c r="P597" s="128" t="s">
        <v>778</v>
      </c>
      <c r="Q597" s="183"/>
      <c r="R597" s="183"/>
      <c r="S597" s="183"/>
      <c r="T597" s="183"/>
      <c r="U597" s="183"/>
      <c r="V597" s="183"/>
      <c r="W597" s="183"/>
      <c r="X597" s="183"/>
      <c r="Y597" s="183"/>
      <c r="Z597" s="183"/>
      <c r="AA597" s="183"/>
      <c r="AB597" s="183"/>
      <c r="AC597" s="183"/>
      <c r="AD597" s="183"/>
      <c r="AE597" s="183"/>
      <c r="AF597" s="183"/>
      <c r="AG597" s="183"/>
      <c r="AH597" s="183"/>
      <c r="AI597" s="183"/>
      <c r="AJ597" s="183"/>
      <c r="AK597" s="183"/>
      <c r="AL597" s="183"/>
      <c r="AM597" s="183"/>
      <c r="AN597" s="183"/>
      <c r="AO597" s="183"/>
      <c r="AP597" s="184"/>
      <c r="AQ597" s="184"/>
      <c r="AR597" s="184"/>
      <c r="AS597" s="184"/>
      <c r="AT597" s="184"/>
      <c r="AU597" s="184"/>
      <c r="AV597" s="184"/>
      <c r="AW597" s="184"/>
      <c r="AX597" s="184"/>
      <c r="AY597" s="184"/>
      <c r="AZ597" s="184"/>
      <c r="BA597" s="184"/>
      <c r="BB597" s="184"/>
      <c r="BC597" s="184"/>
      <c r="BD597" s="184"/>
      <c r="BE597" s="184"/>
      <c r="BF597" s="184"/>
      <c r="BG597" s="184"/>
      <c r="BH597" s="184"/>
      <c r="BI597" s="184"/>
    </row>
    <row r="598" ht="15.75" s="185" customFormat="1">
      <c r="A598" s="168" t="s">
        <v>528</v>
      </c>
      <c r="B598" s="168" t="s">
        <v>1360</v>
      </c>
      <c r="C598" s="169" t="s">
        <v>1361</v>
      </c>
      <c r="D598" s="168" t="s">
        <v>547</v>
      </c>
      <c r="E598" s="170" t="s">
        <v>1741</v>
      </c>
      <c r="F598" s="171" t="s">
        <v>1735</v>
      </c>
      <c r="G598" s="173">
        <v>2</v>
      </c>
      <c r="H598" s="173">
        <v>974</v>
      </c>
      <c r="I598" s="193">
        <v>974</v>
      </c>
      <c r="J598" s="168" t="s">
        <v>2120</v>
      </c>
      <c r="K598" s="175">
        <v>0</v>
      </c>
      <c r="L598" s="161" t="s">
        <v>2120</v>
      </c>
      <c r="M598" s="153">
        <v>0</v>
      </c>
      <c r="N598" s="195">
        <v>1.75</v>
      </c>
      <c r="O598" s="168">
        <v>1.75</v>
      </c>
      <c r="P598" s="137" t="s">
        <v>1752</v>
      </c>
      <c r="Q598" s="183"/>
      <c r="R598" s="183"/>
      <c r="S598" s="183"/>
      <c r="T598" s="183"/>
      <c r="U598" s="183"/>
      <c r="V598" s="183"/>
      <c r="W598" s="183"/>
      <c r="X598" s="183"/>
      <c r="Y598" s="183"/>
      <c r="Z598" s="183"/>
      <c r="AA598" s="183"/>
      <c r="AB598" s="183"/>
      <c r="AC598" s="183"/>
      <c r="AD598" s="183"/>
      <c r="AE598" s="183"/>
      <c r="AF598" s="183"/>
      <c r="AG598" s="183"/>
      <c r="AH598" s="183"/>
      <c r="AI598" s="183"/>
      <c r="AJ598" s="183"/>
      <c r="AK598" s="183"/>
      <c r="AL598" s="183"/>
      <c r="AM598" s="183"/>
      <c r="AN598" s="183"/>
      <c r="AO598" s="183"/>
      <c r="AP598" s="184"/>
      <c r="AQ598" s="184"/>
      <c r="AR598" s="184"/>
      <c r="AS598" s="184"/>
      <c r="AT598" s="184"/>
      <c r="AU598" s="184"/>
      <c r="AV598" s="184"/>
      <c r="AW598" s="184"/>
      <c r="AX598" s="184"/>
      <c r="AY598" s="184"/>
      <c r="AZ598" s="184"/>
      <c r="BA598" s="184"/>
      <c r="BB598" s="184"/>
      <c r="BC598" s="184"/>
      <c r="BD598" s="184"/>
      <c r="BE598" s="184"/>
      <c r="BF598" s="184"/>
      <c r="BG598" s="184"/>
      <c r="BH598" s="184"/>
      <c r="BI598" s="184"/>
    </row>
    <row r="599" ht="15.75" s="185" customFormat="1">
      <c r="A599" s="168" t="s">
        <v>528</v>
      </c>
      <c r="B599" s="161" t="s">
        <v>1237</v>
      </c>
      <c r="C599" s="162" t="s">
        <v>1238</v>
      </c>
      <c r="D599" s="161" t="s">
        <v>587</v>
      </c>
      <c r="E599" s="163" t="s">
        <v>1741</v>
      </c>
      <c r="F599" s="164" t="s">
        <v>1735</v>
      </c>
      <c r="G599" s="165">
        <v>3</v>
      </c>
      <c r="H599" s="165">
        <v>627</v>
      </c>
      <c r="I599" s="193">
        <v>627</v>
      </c>
      <c r="J599" s="161" t="s">
        <v>2120</v>
      </c>
      <c r="K599" s="175">
        <v>0</v>
      </c>
      <c r="L599" s="161" t="s">
        <v>2120</v>
      </c>
      <c r="M599" s="153">
        <v>0</v>
      </c>
      <c r="N599" s="150">
        <v>1.5</v>
      </c>
      <c r="O599" s="161">
        <v>1.5</v>
      </c>
      <c r="P599" s="105" t="s">
        <v>1750</v>
      </c>
      <c r="Q599" s="183"/>
      <c r="R599" s="183"/>
      <c r="S599" s="183"/>
      <c r="T599" s="183"/>
      <c r="U599" s="183"/>
      <c r="V599" s="183"/>
      <c r="W599" s="183"/>
      <c r="X599" s="183"/>
      <c r="Y599" s="183"/>
      <c r="Z599" s="183"/>
      <c r="AA599" s="183"/>
      <c r="AB599" s="183"/>
      <c r="AC599" s="183"/>
      <c r="AD599" s="183"/>
      <c r="AE599" s="183"/>
      <c r="AF599" s="183"/>
      <c r="AG599" s="183"/>
      <c r="AH599" s="183"/>
      <c r="AI599" s="183"/>
      <c r="AJ599" s="183"/>
      <c r="AK599" s="183"/>
      <c r="AL599" s="183"/>
      <c r="AM599" s="183"/>
      <c r="AN599" s="183"/>
      <c r="AO599" s="183"/>
      <c r="AP599" s="184"/>
      <c r="AQ599" s="184"/>
      <c r="AR599" s="184"/>
      <c r="AS599" s="184"/>
      <c r="AT599" s="184"/>
      <c r="AU599" s="184"/>
      <c r="AV599" s="184"/>
      <c r="AW599" s="184"/>
      <c r="AX599" s="184"/>
      <c r="AY599" s="184"/>
      <c r="AZ599" s="184"/>
      <c r="BA599" s="184"/>
      <c r="BB599" s="184"/>
      <c r="BC599" s="184"/>
      <c r="BD599" s="184"/>
      <c r="BE599" s="184"/>
      <c r="BF599" s="184"/>
      <c r="BG599" s="184"/>
      <c r="BH599" s="184"/>
      <c r="BI599" s="184"/>
    </row>
    <row r="600" ht="15.75" s="185" customFormat="1">
      <c r="A600" s="168" t="s">
        <v>528</v>
      </c>
      <c r="B600" s="161" t="s">
        <v>1237</v>
      </c>
      <c r="C600" s="162" t="s">
        <v>1238</v>
      </c>
      <c r="D600" s="161" t="s">
        <v>587</v>
      </c>
      <c r="E600" s="163" t="s">
        <v>1741</v>
      </c>
      <c r="F600" s="164" t="s">
        <v>1735</v>
      </c>
      <c r="G600" s="165">
        <v>3</v>
      </c>
      <c r="H600" s="165">
        <v>318</v>
      </c>
      <c r="I600" s="193">
        <v>318</v>
      </c>
      <c r="J600" s="161" t="s">
        <v>2120</v>
      </c>
      <c r="K600" s="175">
        <v>0</v>
      </c>
      <c r="L600" s="161" t="s">
        <v>2120</v>
      </c>
      <c r="M600" s="153">
        <v>0</v>
      </c>
      <c r="N600" s="150">
        <v>1</v>
      </c>
      <c r="O600" s="161">
        <v>1</v>
      </c>
      <c r="P600" s="105" t="s">
        <v>1751</v>
      </c>
      <c r="Q600" s="183"/>
      <c r="R600" s="183"/>
      <c r="S600" s="183"/>
      <c r="T600" s="183"/>
      <c r="U600" s="183"/>
      <c r="V600" s="183"/>
      <c r="W600" s="183"/>
      <c r="X600" s="183"/>
      <c r="Y600" s="183"/>
      <c r="Z600" s="183"/>
      <c r="AA600" s="183"/>
      <c r="AB600" s="183"/>
      <c r="AC600" s="183"/>
      <c r="AD600" s="183"/>
      <c r="AE600" s="183"/>
      <c r="AF600" s="183"/>
      <c r="AG600" s="183"/>
      <c r="AH600" s="183"/>
      <c r="AI600" s="183"/>
      <c r="AJ600" s="183"/>
      <c r="AK600" s="183"/>
      <c r="AL600" s="183"/>
      <c r="AM600" s="183"/>
      <c r="AN600" s="183"/>
      <c r="AO600" s="183"/>
      <c r="AP600" s="184"/>
      <c r="AQ600" s="184"/>
      <c r="AR600" s="184"/>
      <c r="AS600" s="184"/>
      <c r="AT600" s="184"/>
      <c r="AU600" s="184"/>
      <c r="AV600" s="184"/>
      <c r="AW600" s="184"/>
      <c r="AX600" s="184"/>
      <c r="AY600" s="184"/>
      <c r="AZ600" s="184"/>
      <c r="BA600" s="184"/>
      <c r="BB600" s="184"/>
      <c r="BC600" s="184"/>
      <c r="BD600" s="184"/>
      <c r="BE600" s="184"/>
      <c r="BF600" s="184"/>
      <c r="BG600" s="184"/>
      <c r="BH600" s="184"/>
      <c r="BI600" s="184"/>
    </row>
    <row r="601" ht="15.75" s="185" customFormat="1">
      <c r="A601" s="150" t="s">
        <v>528</v>
      </c>
      <c r="B601" s="150" t="s">
        <v>553</v>
      </c>
      <c r="C601" s="154" t="s">
        <v>554</v>
      </c>
      <c r="D601" s="150" t="s">
        <v>603</v>
      </c>
      <c r="E601" s="151" t="s">
        <v>779</v>
      </c>
      <c r="F601" s="158" t="s">
        <v>784</v>
      </c>
      <c r="G601" s="289">
        <v>1</v>
      </c>
      <c r="H601" s="150">
        <v>495</v>
      </c>
      <c r="I601" s="150">
        <v>495</v>
      </c>
      <c r="J601" s="150" t="s">
        <v>2120</v>
      </c>
      <c r="K601" s="152">
        <v>0</v>
      </c>
      <c r="L601" s="150" t="s">
        <v>534</v>
      </c>
      <c r="M601" s="153">
        <v>0</v>
      </c>
      <c r="N601" s="150">
        <v>1</v>
      </c>
      <c r="O601" s="150">
        <v>1</v>
      </c>
      <c r="P601" s="128" t="s">
        <v>789</v>
      </c>
      <c r="Q601" s="183"/>
      <c r="R601" s="183"/>
      <c r="S601" s="183"/>
      <c r="T601" s="183"/>
      <c r="U601" s="183"/>
      <c r="V601" s="183"/>
      <c r="W601" s="183"/>
      <c r="X601" s="183"/>
      <c r="Y601" s="183"/>
      <c r="Z601" s="183"/>
      <c r="AA601" s="183"/>
      <c r="AB601" s="183"/>
      <c r="AC601" s="183"/>
      <c r="AD601" s="183"/>
      <c r="AE601" s="183"/>
      <c r="AF601" s="183"/>
      <c r="AG601" s="183"/>
      <c r="AH601" s="183"/>
      <c r="AI601" s="183"/>
      <c r="AJ601" s="183"/>
      <c r="AK601" s="183"/>
      <c r="AL601" s="183"/>
      <c r="AM601" s="183"/>
      <c r="AN601" s="183"/>
      <c r="AO601" s="183"/>
      <c r="AP601" s="184"/>
      <c r="AQ601" s="184"/>
      <c r="AR601" s="184"/>
      <c r="AS601" s="184"/>
      <c r="AT601" s="184"/>
      <c r="AU601" s="184"/>
      <c r="AV601" s="184"/>
      <c r="AW601" s="184"/>
      <c r="AX601" s="184"/>
      <c r="AY601" s="184"/>
      <c r="AZ601" s="184"/>
      <c r="BA601" s="184"/>
      <c r="BB601" s="184"/>
      <c r="BC601" s="184"/>
      <c r="BD601" s="184"/>
      <c r="BE601" s="184"/>
      <c r="BF601" s="184"/>
      <c r="BG601" s="184"/>
      <c r="BH601" s="184"/>
      <c r="BI601" s="184"/>
    </row>
    <row r="602" ht="15.75" s="185" customFormat="1">
      <c r="A602" s="150" t="s">
        <v>528</v>
      </c>
      <c r="B602" s="150" t="s">
        <v>585</v>
      </c>
      <c r="C602" s="154" t="s">
        <v>586</v>
      </c>
      <c r="D602" s="150" t="s">
        <v>587</v>
      </c>
      <c r="E602" s="151" t="s">
        <v>779</v>
      </c>
      <c r="F602" s="158" t="s">
        <v>784</v>
      </c>
      <c r="G602" s="289">
        <v>1</v>
      </c>
      <c r="H602" s="150">
        <v>631</v>
      </c>
      <c r="I602" s="150">
        <v>631</v>
      </c>
      <c r="J602" s="150" t="s">
        <v>2120</v>
      </c>
      <c r="K602" s="152">
        <v>0</v>
      </c>
      <c r="L602" s="150" t="s">
        <v>534</v>
      </c>
      <c r="M602" s="153">
        <v>0</v>
      </c>
      <c r="N602" s="150">
        <v>1</v>
      </c>
      <c r="O602" s="150">
        <v>1</v>
      </c>
      <c r="P602" s="128" t="s">
        <v>788</v>
      </c>
      <c r="Q602" s="183"/>
      <c r="R602" s="183"/>
      <c r="S602" s="183"/>
      <c r="T602" s="183"/>
      <c r="U602" s="183"/>
      <c r="V602" s="183"/>
      <c r="W602" s="183"/>
      <c r="X602" s="183"/>
      <c r="Y602" s="183"/>
      <c r="Z602" s="183"/>
      <c r="AA602" s="183"/>
      <c r="AB602" s="183"/>
      <c r="AC602" s="183"/>
      <c r="AD602" s="183"/>
      <c r="AE602" s="183"/>
      <c r="AF602" s="183"/>
      <c r="AG602" s="183"/>
      <c r="AH602" s="183"/>
      <c r="AI602" s="183"/>
      <c r="AJ602" s="183"/>
      <c r="AK602" s="183"/>
      <c r="AL602" s="183"/>
      <c r="AM602" s="183"/>
      <c r="AN602" s="183"/>
      <c r="AO602" s="183"/>
      <c r="AP602" s="184"/>
      <c r="AQ602" s="184"/>
      <c r="AR602" s="184"/>
      <c r="AS602" s="184"/>
      <c r="AT602" s="184"/>
      <c r="AU602" s="184"/>
      <c r="AV602" s="184"/>
      <c r="AW602" s="184"/>
      <c r="AX602" s="184"/>
      <c r="AY602" s="184"/>
      <c r="AZ602" s="184"/>
      <c r="BA602" s="184"/>
      <c r="BB602" s="184"/>
      <c r="BC602" s="184"/>
      <c r="BD602" s="184"/>
      <c r="BE602" s="184"/>
      <c r="BF602" s="184"/>
      <c r="BG602" s="184"/>
      <c r="BH602" s="184"/>
      <c r="BI602" s="184"/>
    </row>
    <row r="603" ht="15.75" s="185" customFormat="1">
      <c r="A603" s="168" t="s">
        <v>528</v>
      </c>
      <c r="B603" s="161" t="s">
        <v>901</v>
      </c>
      <c r="C603" s="162" t="s">
        <v>902</v>
      </c>
      <c r="D603" s="161" t="s">
        <v>605</v>
      </c>
      <c r="E603" s="163" t="s">
        <v>1735</v>
      </c>
      <c r="F603" s="164" t="s">
        <v>1744</v>
      </c>
      <c r="G603" s="165">
        <v>1</v>
      </c>
      <c r="H603" s="165">
        <v>330</v>
      </c>
      <c r="I603" s="193">
        <v>330</v>
      </c>
      <c r="J603" s="161" t="s">
        <v>2120</v>
      </c>
      <c r="K603" s="175">
        <v>0</v>
      </c>
      <c r="L603" s="161" t="s">
        <v>2120</v>
      </c>
      <c r="M603" s="153">
        <v>0</v>
      </c>
      <c r="N603" s="150">
        <v>1</v>
      </c>
      <c r="O603" s="161">
        <v>1</v>
      </c>
      <c r="P603" s="105" t="s">
        <v>1753</v>
      </c>
      <c r="Q603" s="183"/>
      <c r="R603" s="183"/>
      <c r="S603" s="183"/>
      <c r="T603" s="183"/>
      <c r="U603" s="183"/>
      <c r="V603" s="183"/>
      <c r="W603" s="183"/>
      <c r="X603" s="183"/>
      <c r="Y603" s="183"/>
      <c r="Z603" s="183"/>
      <c r="AA603" s="183"/>
      <c r="AB603" s="183"/>
      <c r="AC603" s="183"/>
      <c r="AD603" s="183"/>
      <c r="AE603" s="183"/>
      <c r="AF603" s="183"/>
      <c r="AG603" s="183"/>
      <c r="AH603" s="183"/>
      <c r="AI603" s="183"/>
      <c r="AJ603" s="183"/>
      <c r="AK603" s="183"/>
      <c r="AL603" s="183"/>
      <c r="AM603" s="183"/>
      <c r="AN603" s="183"/>
      <c r="AO603" s="183"/>
      <c r="AP603" s="184"/>
      <c r="AQ603" s="184"/>
      <c r="AR603" s="184"/>
      <c r="AS603" s="184"/>
      <c r="AT603" s="184"/>
      <c r="AU603" s="184"/>
      <c r="AV603" s="184"/>
      <c r="AW603" s="184"/>
      <c r="AX603" s="184"/>
      <c r="AY603" s="184"/>
      <c r="AZ603" s="184"/>
      <c r="BA603" s="184"/>
      <c r="BB603" s="184"/>
      <c r="BC603" s="184"/>
      <c r="BD603" s="184"/>
      <c r="BE603" s="184"/>
      <c r="BF603" s="184"/>
      <c r="BG603" s="184"/>
      <c r="BH603" s="184"/>
      <c r="BI603" s="184"/>
    </row>
    <row r="604" ht="15.75" s="185" customFormat="1">
      <c r="A604" s="168" t="s">
        <v>528</v>
      </c>
      <c r="B604" s="161" t="s">
        <v>1280</v>
      </c>
      <c r="C604" s="162" t="s">
        <v>1281</v>
      </c>
      <c r="D604" s="161" t="s">
        <v>555</v>
      </c>
      <c r="E604" s="163" t="s">
        <v>1735</v>
      </c>
      <c r="F604" s="164" t="s">
        <v>1735</v>
      </c>
      <c r="G604" s="165">
        <v>1</v>
      </c>
      <c r="H604" s="165">
        <v>716</v>
      </c>
      <c r="I604" s="193">
        <v>716</v>
      </c>
      <c r="J604" s="161" t="s">
        <v>2120</v>
      </c>
      <c r="K604" s="175">
        <v>0</v>
      </c>
      <c r="L604" s="161" t="s">
        <v>2120</v>
      </c>
      <c r="M604" s="153">
        <v>0</v>
      </c>
      <c r="N604" s="150">
        <v>0.75</v>
      </c>
      <c r="O604" s="161">
        <v>0.75</v>
      </c>
      <c r="P604" s="105" t="s">
        <v>552</v>
      </c>
      <c r="Q604" s="183"/>
      <c r="R604" s="183"/>
      <c r="S604" s="183"/>
      <c r="T604" s="183"/>
      <c r="U604" s="183"/>
      <c r="V604" s="183"/>
      <c r="W604" s="183"/>
      <c r="X604" s="183"/>
      <c r="Y604" s="183"/>
      <c r="Z604" s="183"/>
      <c r="AA604" s="183"/>
      <c r="AB604" s="183"/>
      <c r="AC604" s="183"/>
      <c r="AD604" s="183"/>
      <c r="AE604" s="183"/>
      <c r="AF604" s="183"/>
      <c r="AG604" s="183"/>
      <c r="AH604" s="183"/>
      <c r="AI604" s="183"/>
      <c r="AJ604" s="183"/>
      <c r="AK604" s="183"/>
      <c r="AL604" s="183"/>
      <c r="AM604" s="183"/>
      <c r="AN604" s="183"/>
      <c r="AO604" s="183"/>
      <c r="AP604" s="184"/>
      <c r="AQ604" s="184"/>
      <c r="AR604" s="184"/>
      <c r="AS604" s="184"/>
      <c r="AT604" s="184"/>
      <c r="AU604" s="184"/>
      <c r="AV604" s="184"/>
      <c r="AW604" s="184"/>
      <c r="AX604" s="184"/>
      <c r="AY604" s="184"/>
      <c r="AZ604" s="184"/>
      <c r="BA604" s="184"/>
      <c r="BB604" s="184"/>
      <c r="BC604" s="184"/>
      <c r="BD604" s="184"/>
      <c r="BE604" s="184"/>
      <c r="BF604" s="184"/>
      <c r="BG604" s="184"/>
      <c r="BH604" s="184"/>
      <c r="BI604" s="184"/>
    </row>
    <row r="605" ht="15.75" s="185" customFormat="1">
      <c r="A605" s="168" t="s">
        <v>528</v>
      </c>
      <c r="B605" s="161" t="s">
        <v>1331</v>
      </c>
      <c r="C605" s="162" t="s">
        <v>1332</v>
      </c>
      <c r="D605" s="161" t="s">
        <v>1205</v>
      </c>
      <c r="E605" s="163" t="s">
        <v>1735</v>
      </c>
      <c r="F605" s="164" t="s">
        <v>1744</v>
      </c>
      <c r="G605" s="165">
        <v>1</v>
      </c>
      <c r="H605" s="165">
        <v>775</v>
      </c>
      <c r="I605" s="193">
        <v>775</v>
      </c>
      <c r="J605" s="161" t="s">
        <v>2120</v>
      </c>
      <c r="K605" s="175">
        <v>0</v>
      </c>
      <c r="L605" s="161" t="s">
        <v>2120</v>
      </c>
      <c r="M605" s="153">
        <v>0</v>
      </c>
      <c r="N605" s="150">
        <v>1.5</v>
      </c>
      <c r="O605" s="161">
        <v>1.5</v>
      </c>
      <c r="P605" s="105" t="s">
        <v>1754</v>
      </c>
      <c r="Q605" s="183"/>
      <c r="R605" s="183"/>
      <c r="S605" s="183"/>
      <c r="T605" s="183"/>
      <c r="U605" s="183"/>
      <c r="V605" s="183"/>
      <c r="W605" s="183"/>
      <c r="X605" s="183"/>
      <c r="Y605" s="183"/>
      <c r="Z605" s="183"/>
      <c r="AA605" s="183"/>
      <c r="AB605" s="183"/>
      <c r="AC605" s="183"/>
      <c r="AD605" s="183"/>
      <c r="AE605" s="183"/>
      <c r="AF605" s="183"/>
      <c r="AG605" s="183"/>
      <c r="AH605" s="183"/>
      <c r="AI605" s="183"/>
      <c r="AJ605" s="183"/>
      <c r="AK605" s="183"/>
      <c r="AL605" s="183"/>
      <c r="AM605" s="183"/>
      <c r="AN605" s="183"/>
      <c r="AO605" s="183"/>
      <c r="AP605" s="184"/>
      <c r="AQ605" s="184"/>
      <c r="AR605" s="184"/>
      <c r="AS605" s="184"/>
      <c r="AT605" s="184"/>
      <c r="AU605" s="184"/>
      <c r="AV605" s="184"/>
      <c r="AW605" s="184"/>
      <c r="AX605" s="184"/>
      <c r="AY605" s="184"/>
      <c r="AZ605" s="184"/>
      <c r="BA605" s="184"/>
      <c r="BB605" s="184"/>
      <c r="BC605" s="184"/>
      <c r="BD605" s="184"/>
      <c r="BE605" s="184"/>
      <c r="BF605" s="184"/>
      <c r="BG605" s="184"/>
      <c r="BH605" s="184"/>
      <c r="BI605" s="184"/>
    </row>
    <row r="606" ht="15.75" s="185" customFormat="1">
      <c r="A606" s="168" t="s">
        <v>528</v>
      </c>
      <c r="B606" s="161" t="s">
        <v>1237</v>
      </c>
      <c r="C606" s="162" t="s">
        <v>1238</v>
      </c>
      <c r="D606" s="161" t="s">
        <v>587</v>
      </c>
      <c r="E606" s="163" t="s">
        <v>1735</v>
      </c>
      <c r="F606" s="164" t="s">
        <v>1744</v>
      </c>
      <c r="G606" s="165">
        <v>3</v>
      </c>
      <c r="H606" s="165">
        <v>703</v>
      </c>
      <c r="I606" s="193">
        <v>703</v>
      </c>
      <c r="J606" s="161" t="s">
        <v>2120</v>
      </c>
      <c r="K606" s="175">
        <v>0</v>
      </c>
      <c r="L606" s="161" t="s">
        <v>2120</v>
      </c>
      <c r="M606" s="153">
        <v>0</v>
      </c>
      <c r="N606" s="150">
        <v>1.5</v>
      </c>
      <c r="O606" s="161">
        <v>1.5</v>
      </c>
      <c r="P606" s="105" t="s">
        <v>1756</v>
      </c>
      <c r="Q606" s="183"/>
      <c r="R606" s="183"/>
      <c r="S606" s="183"/>
      <c r="T606" s="183"/>
      <c r="U606" s="183"/>
      <c r="V606" s="183"/>
      <c r="W606" s="183"/>
      <c r="X606" s="183"/>
      <c r="Y606" s="183"/>
      <c r="Z606" s="183"/>
      <c r="AA606" s="183"/>
      <c r="AB606" s="183"/>
      <c r="AC606" s="183"/>
      <c r="AD606" s="183"/>
      <c r="AE606" s="183"/>
      <c r="AF606" s="183"/>
      <c r="AG606" s="183"/>
      <c r="AH606" s="183"/>
      <c r="AI606" s="183"/>
      <c r="AJ606" s="183"/>
      <c r="AK606" s="183"/>
      <c r="AL606" s="183"/>
      <c r="AM606" s="183"/>
      <c r="AN606" s="183"/>
      <c r="AO606" s="183"/>
      <c r="AP606" s="184"/>
      <c r="AQ606" s="184"/>
      <c r="AR606" s="184"/>
      <c r="AS606" s="184"/>
      <c r="AT606" s="184"/>
      <c r="AU606" s="184"/>
      <c r="AV606" s="184"/>
      <c r="AW606" s="184"/>
      <c r="AX606" s="184"/>
      <c r="AY606" s="184"/>
      <c r="AZ606" s="184"/>
      <c r="BA606" s="184"/>
      <c r="BB606" s="184"/>
      <c r="BC606" s="184"/>
      <c r="BD606" s="184"/>
      <c r="BE606" s="184"/>
      <c r="BF606" s="184"/>
      <c r="BG606" s="184"/>
      <c r="BH606" s="184"/>
      <c r="BI606" s="184"/>
    </row>
    <row r="607" ht="15.75" s="185" customFormat="1">
      <c r="A607" s="168" t="s">
        <v>528</v>
      </c>
      <c r="B607" s="161" t="s">
        <v>1306</v>
      </c>
      <c r="C607" s="162" t="s">
        <v>1307</v>
      </c>
      <c r="D607" s="161" t="s">
        <v>547</v>
      </c>
      <c r="E607" s="163" t="s">
        <v>1735</v>
      </c>
      <c r="F607" s="164" t="s">
        <v>1744</v>
      </c>
      <c r="G607" s="165">
        <v>1</v>
      </c>
      <c r="H607" s="165">
        <v>407</v>
      </c>
      <c r="I607" s="193">
        <v>407</v>
      </c>
      <c r="J607" s="161" t="s">
        <v>2120</v>
      </c>
      <c r="K607" s="175">
        <v>0</v>
      </c>
      <c r="L607" s="161" t="s">
        <v>2120</v>
      </c>
      <c r="M607" s="153">
        <v>0</v>
      </c>
      <c r="N607" s="150">
        <v>1</v>
      </c>
      <c r="O607" s="161">
        <v>1</v>
      </c>
      <c r="P607" s="105" t="s">
        <v>1755</v>
      </c>
      <c r="Q607" s="183"/>
      <c r="R607" s="183"/>
      <c r="S607" s="183"/>
      <c r="T607" s="183"/>
      <c r="U607" s="183"/>
      <c r="V607" s="183"/>
      <c r="W607" s="183"/>
      <c r="X607" s="183"/>
      <c r="Y607" s="183"/>
      <c r="Z607" s="183"/>
      <c r="AA607" s="183"/>
      <c r="AB607" s="183"/>
      <c r="AC607" s="183"/>
      <c r="AD607" s="183"/>
      <c r="AE607" s="183"/>
      <c r="AF607" s="183"/>
      <c r="AG607" s="183"/>
      <c r="AH607" s="183"/>
      <c r="AI607" s="183"/>
      <c r="AJ607" s="183"/>
      <c r="AK607" s="183"/>
      <c r="AL607" s="183"/>
      <c r="AM607" s="183"/>
      <c r="AN607" s="183"/>
      <c r="AO607" s="183"/>
      <c r="AP607" s="184"/>
      <c r="AQ607" s="184"/>
      <c r="AR607" s="184"/>
      <c r="AS607" s="184"/>
      <c r="AT607" s="184"/>
      <c r="AU607" s="184"/>
      <c r="AV607" s="184"/>
      <c r="AW607" s="184"/>
      <c r="AX607" s="184"/>
      <c r="AY607" s="184"/>
      <c r="AZ607" s="184"/>
      <c r="BA607" s="184"/>
      <c r="BB607" s="184"/>
      <c r="BC607" s="184"/>
      <c r="BD607" s="184"/>
      <c r="BE607" s="184"/>
      <c r="BF607" s="184"/>
      <c r="BG607" s="184"/>
      <c r="BH607" s="184"/>
      <c r="BI607" s="184"/>
    </row>
    <row r="608" ht="15.75" s="185" customFormat="1">
      <c r="A608" s="150" t="s">
        <v>528</v>
      </c>
      <c r="B608" s="150" t="s">
        <v>752</v>
      </c>
      <c r="C608" s="154" t="s">
        <v>731</v>
      </c>
      <c r="D608" s="150" t="s">
        <v>603</v>
      </c>
      <c r="E608" s="151" t="s">
        <v>784</v>
      </c>
      <c r="F608" s="158" t="s">
        <v>784</v>
      </c>
      <c r="G608" s="289">
        <v>1</v>
      </c>
      <c r="H608" s="150">
        <v>395</v>
      </c>
      <c r="I608" s="150">
        <v>395</v>
      </c>
      <c r="J608" s="150" t="s">
        <v>2120</v>
      </c>
      <c r="K608" s="152">
        <v>0</v>
      </c>
      <c r="L608" s="150" t="s">
        <v>564</v>
      </c>
      <c r="M608" s="153">
        <v>395</v>
      </c>
      <c r="N608" s="150">
        <v>0.5</v>
      </c>
      <c r="O608" s="150">
        <v>0.5</v>
      </c>
      <c r="P608" s="128" t="s">
        <v>761</v>
      </c>
      <c r="Q608" s="183"/>
      <c r="R608" s="183"/>
      <c r="S608" s="183"/>
      <c r="T608" s="183"/>
      <c r="U608" s="183"/>
      <c r="V608" s="183"/>
      <c r="W608" s="183"/>
      <c r="X608" s="183"/>
      <c r="Y608" s="183"/>
      <c r="Z608" s="183"/>
      <c r="AA608" s="183"/>
      <c r="AB608" s="183"/>
      <c r="AC608" s="183"/>
      <c r="AD608" s="183"/>
      <c r="AE608" s="183"/>
      <c r="AF608" s="183"/>
      <c r="AG608" s="183"/>
      <c r="AH608" s="183"/>
      <c r="AI608" s="183"/>
      <c r="AJ608" s="183"/>
      <c r="AK608" s="183"/>
      <c r="AL608" s="183"/>
      <c r="AM608" s="183"/>
      <c r="AN608" s="183"/>
      <c r="AO608" s="183"/>
      <c r="AP608" s="184"/>
      <c r="AQ608" s="184"/>
      <c r="AR608" s="184"/>
      <c r="AS608" s="184"/>
      <c r="AT608" s="184"/>
      <c r="AU608" s="184"/>
      <c r="AV608" s="184"/>
      <c r="AW608" s="184"/>
      <c r="AX608" s="184"/>
      <c r="AY608" s="184"/>
      <c r="AZ608" s="184"/>
      <c r="BA608" s="184"/>
      <c r="BB608" s="184"/>
      <c r="BC608" s="184"/>
      <c r="BD608" s="184"/>
      <c r="BE608" s="184"/>
      <c r="BF608" s="184"/>
      <c r="BG608" s="184"/>
      <c r="BH608" s="184"/>
      <c r="BI608" s="184"/>
    </row>
    <row r="609" ht="15.75" s="185" customFormat="1">
      <c r="A609" s="150" t="s">
        <v>528</v>
      </c>
      <c r="B609" s="150" t="s">
        <v>549</v>
      </c>
      <c r="C609" s="154" t="s">
        <v>550</v>
      </c>
      <c r="D609" s="150" t="s">
        <v>547</v>
      </c>
      <c r="E609" s="151" t="s">
        <v>784</v>
      </c>
      <c r="F609" s="158" t="s">
        <v>793</v>
      </c>
      <c r="G609" s="289">
        <v>1</v>
      </c>
      <c r="H609" s="150">
        <v>500</v>
      </c>
      <c r="I609" s="150">
        <v>500</v>
      </c>
      <c r="J609" s="150" t="s">
        <v>697</v>
      </c>
      <c r="K609" s="152">
        <v>1000</v>
      </c>
      <c r="L609" s="150" t="s">
        <v>534</v>
      </c>
      <c r="M609" s="153">
        <v>0</v>
      </c>
      <c r="N609" s="150">
        <v>0.5</v>
      </c>
      <c r="O609" s="150">
        <v>0.5</v>
      </c>
      <c r="P609" s="128" t="s">
        <v>795</v>
      </c>
      <c r="Q609" s="183"/>
      <c r="R609" s="183"/>
      <c r="S609" s="183"/>
      <c r="T609" s="183"/>
      <c r="U609" s="183"/>
      <c r="V609" s="183"/>
      <c r="W609" s="183"/>
      <c r="X609" s="183"/>
      <c r="Y609" s="183"/>
      <c r="Z609" s="183"/>
      <c r="AA609" s="183"/>
      <c r="AB609" s="183"/>
      <c r="AC609" s="183"/>
      <c r="AD609" s="183"/>
      <c r="AE609" s="183"/>
      <c r="AF609" s="183"/>
      <c r="AG609" s="183"/>
      <c r="AH609" s="183"/>
      <c r="AI609" s="183"/>
      <c r="AJ609" s="183"/>
      <c r="AK609" s="183"/>
      <c r="AL609" s="183"/>
      <c r="AM609" s="183"/>
      <c r="AN609" s="183"/>
      <c r="AO609" s="183"/>
      <c r="AP609" s="184"/>
      <c r="AQ609" s="184"/>
      <c r="AR609" s="184"/>
      <c r="AS609" s="184"/>
      <c r="AT609" s="184"/>
      <c r="AU609" s="184"/>
      <c r="AV609" s="184"/>
      <c r="AW609" s="184"/>
      <c r="AX609" s="184"/>
      <c r="AY609" s="184"/>
      <c r="AZ609" s="184"/>
      <c r="BA609" s="184"/>
      <c r="BB609" s="184"/>
      <c r="BC609" s="184"/>
      <c r="BD609" s="184"/>
      <c r="BE609" s="184"/>
      <c r="BF609" s="184"/>
      <c r="BG609" s="184"/>
      <c r="BH609" s="184"/>
      <c r="BI609" s="184"/>
    </row>
    <row r="610" ht="15.75" s="185" customFormat="1">
      <c r="A610" s="150" t="s">
        <v>528</v>
      </c>
      <c r="B610" s="150" t="s">
        <v>614</v>
      </c>
      <c r="C610" s="154" t="s">
        <v>615</v>
      </c>
      <c r="D610" s="150" t="s">
        <v>603</v>
      </c>
      <c r="E610" s="151" t="s">
        <v>784</v>
      </c>
      <c r="F610" s="158" t="s">
        <v>784</v>
      </c>
      <c r="G610" s="289">
        <v>1</v>
      </c>
      <c r="H610" s="150">
        <v>637</v>
      </c>
      <c r="I610" s="146">
        <v>0</v>
      </c>
      <c r="J610" s="150" t="s">
        <v>2120</v>
      </c>
      <c r="K610" s="152">
        <v>0</v>
      </c>
      <c r="L610" s="150" t="s">
        <v>534</v>
      </c>
      <c r="M610" s="153">
        <v>0</v>
      </c>
      <c r="N610" s="150">
        <v>0.75</v>
      </c>
      <c r="O610" s="150">
        <v>0.75</v>
      </c>
      <c r="P610" s="128" t="s">
        <v>792</v>
      </c>
      <c r="Q610" s="183"/>
      <c r="R610" s="183"/>
      <c r="S610" s="183"/>
      <c r="T610" s="183"/>
      <c r="U610" s="183"/>
      <c r="V610" s="183"/>
      <c r="W610" s="183"/>
      <c r="X610" s="183"/>
      <c r="Y610" s="183"/>
      <c r="Z610" s="183"/>
      <c r="AA610" s="183"/>
      <c r="AB610" s="183"/>
      <c r="AC610" s="183"/>
      <c r="AD610" s="183"/>
      <c r="AE610" s="183"/>
      <c r="AF610" s="183"/>
      <c r="AG610" s="183"/>
      <c r="AH610" s="183"/>
      <c r="AI610" s="183"/>
      <c r="AJ610" s="183"/>
      <c r="AK610" s="183"/>
      <c r="AL610" s="183"/>
      <c r="AM610" s="183"/>
      <c r="AN610" s="183"/>
      <c r="AO610" s="183"/>
      <c r="AP610" s="184"/>
      <c r="AQ610" s="184"/>
      <c r="AR610" s="184"/>
      <c r="AS610" s="184"/>
      <c r="AT610" s="184"/>
      <c r="AU610" s="184"/>
      <c r="AV610" s="184"/>
      <c r="AW610" s="184"/>
      <c r="AX610" s="184"/>
      <c r="AY610" s="184"/>
      <c r="AZ610" s="184"/>
      <c r="BA610" s="184"/>
      <c r="BB610" s="184"/>
      <c r="BC610" s="184"/>
      <c r="BD610" s="184"/>
      <c r="BE610" s="184"/>
      <c r="BF610" s="184"/>
      <c r="BG610" s="184"/>
      <c r="BH610" s="184"/>
      <c r="BI610" s="184"/>
    </row>
    <row r="611" ht="15.75" s="185" customFormat="1">
      <c r="A611" s="150" t="s">
        <v>528</v>
      </c>
      <c r="B611" s="150" t="s">
        <v>730</v>
      </c>
      <c r="C611" s="154" t="s">
        <v>723</v>
      </c>
      <c r="D611" s="150" t="s">
        <v>547</v>
      </c>
      <c r="E611" s="151" t="s">
        <v>784</v>
      </c>
      <c r="F611" s="158" t="s">
        <v>784</v>
      </c>
      <c r="G611" s="289">
        <v>1</v>
      </c>
      <c r="H611" s="150">
        <v>636</v>
      </c>
      <c r="I611" s="150">
        <v>636</v>
      </c>
      <c r="J611" s="150" t="s">
        <v>2120</v>
      </c>
      <c r="K611" s="152">
        <v>0</v>
      </c>
      <c r="L611" s="150" t="s">
        <v>534</v>
      </c>
      <c r="M611" s="153">
        <v>0</v>
      </c>
      <c r="N611" s="150">
        <v>0.5</v>
      </c>
      <c r="O611" s="150">
        <v>0.5</v>
      </c>
      <c r="P611" s="128" t="s">
        <v>613</v>
      </c>
      <c r="Q611" s="183"/>
      <c r="R611" s="183"/>
      <c r="S611" s="183"/>
      <c r="T611" s="183"/>
      <c r="U611" s="183"/>
      <c r="V611" s="183"/>
      <c r="W611" s="183"/>
      <c r="X611" s="183"/>
      <c r="Y611" s="183"/>
      <c r="Z611" s="183"/>
      <c r="AA611" s="183"/>
      <c r="AB611" s="183"/>
      <c r="AC611" s="183"/>
      <c r="AD611" s="183"/>
      <c r="AE611" s="183"/>
      <c r="AF611" s="183"/>
      <c r="AG611" s="183"/>
      <c r="AH611" s="183"/>
      <c r="AI611" s="183"/>
      <c r="AJ611" s="183"/>
      <c r="AK611" s="183"/>
      <c r="AL611" s="183"/>
      <c r="AM611" s="183"/>
      <c r="AN611" s="183"/>
      <c r="AO611" s="183"/>
      <c r="AP611" s="184"/>
      <c r="AQ611" s="184"/>
      <c r="AR611" s="184"/>
      <c r="AS611" s="184"/>
      <c r="AT611" s="184"/>
      <c r="AU611" s="184"/>
      <c r="AV611" s="184"/>
      <c r="AW611" s="184"/>
      <c r="AX611" s="184"/>
      <c r="AY611" s="184"/>
      <c r="AZ611" s="184"/>
      <c r="BA611" s="184"/>
      <c r="BB611" s="184"/>
      <c r="BC611" s="184"/>
      <c r="BD611" s="184"/>
      <c r="BE611" s="184"/>
      <c r="BF611" s="184"/>
      <c r="BG611" s="184"/>
      <c r="BH611" s="184"/>
      <c r="BI611" s="184"/>
    </row>
    <row r="612" ht="15.75" s="185" customFormat="1">
      <c r="A612" s="150" t="s">
        <v>528</v>
      </c>
      <c r="B612" s="150" t="s">
        <v>752</v>
      </c>
      <c r="C612" s="154" t="s">
        <v>731</v>
      </c>
      <c r="D612" s="150" t="s">
        <v>603</v>
      </c>
      <c r="E612" s="151" t="s">
        <v>784</v>
      </c>
      <c r="F612" s="158" t="s">
        <v>784</v>
      </c>
      <c r="G612" s="289">
        <v>1</v>
      </c>
      <c r="H612" s="150">
        <v>555</v>
      </c>
      <c r="I612" s="150">
        <v>555</v>
      </c>
      <c r="J612" s="150" t="s">
        <v>2120</v>
      </c>
      <c r="K612" s="152">
        <v>0</v>
      </c>
      <c r="L612" s="150" t="s">
        <v>564</v>
      </c>
      <c r="M612" s="153">
        <v>555</v>
      </c>
      <c r="N612" s="150">
        <v>0.5</v>
      </c>
      <c r="O612" s="150">
        <v>0.5</v>
      </c>
      <c r="P612" s="128" t="s">
        <v>613</v>
      </c>
      <c r="Q612" s="183"/>
      <c r="R612" s="183"/>
      <c r="S612" s="183"/>
      <c r="T612" s="183"/>
      <c r="U612" s="183"/>
      <c r="V612" s="183"/>
      <c r="W612" s="183"/>
      <c r="X612" s="183"/>
      <c r="Y612" s="183"/>
      <c r="Z612" s="183"/>
      <c r="AA612" s="183"/>
      <c r="AB612" s="183"/>
      <c r="AC612" s="183"/>
      <c r="AD612" s="183"/>
      <c r="AE612" s="183"/>
      <c r="AF612" s="183"/>
      <c r="AG612" s="183"/>
      <c r="AH612" s="183"/>
      <c r="AI612" s="183"/>
      <c r="AJ612" s="183"/>
      <c r="AK612" s="183"/>
      <c r="AL612" s="183"/>
      <c r="AM612" s="183"/>
      <c r="AN612" s="183"/>
      <c r="AO612" s="183"/>
      <c r="AP612" s="184"/>
      <c r="AQ612" s="184"/>
      <c r="AR612" s="184"/>
      <c r="AS612" s="184"/>
      <c r="AT612" s="184"/>
      <c r="AU612" s="184"/>
      <c r="AV612" s="184"/>
      <c r="AW612" s="184"/>
      <c r="AX612" s="184"/>
      <c r="AY612" s="184"/>
      <c r="AZ612" s="184"/>
      <c r="BA612" s="184"/>
      <c r="BB612" s="184"/>
      <c r="BC612" s="184"/>
      <c r="BD612" s="184"/>
      <c r="BE612" s="184"/>
      <c r="BF612" s="184"/>
      <c r="BG612" s="184"/>
      <c r="BH612" s="184"/>
      <c r="BI612" s="184"/>
    </row>
    <row r="613" ht="15.75" s="185" customFormat="1">
      <c r="A613" s="150" t="s">
        <v>528</v>
      </c>
      <c r="B613" s="150" t="s">
        <v>557</v>
      </c>
      <c r="C613" s="154" t="s">
        <v>558</v>
      </c>
      <c r="D613" s="150" t="s">
        <v>547</v>
      </c>
      <c r="E613" s="151" t="s">
        <v>784</v>
      </c>
      <c r="F613" s="158" t="s">
        <v>793</v>
      </c>
      <c r="G613" s="289">
        <v>1</v>
      </c>
      <c r="H613" s="150">
        <v>1260</v>
      </c>
      <c r="I613" s="195">
        <v>1260</v>
      </c>
      <c r="J613" s="150" t="s">
        <v>697</v>
      </c>
      <c r="K613" s="152">
        <v>2520</v>
      </c>
      <c r="L613" s="150" t="s">
        <v>534</v>
      </c>
      <c r="M613" s="153">
        <v>0</v>
      </c>
      <c r="N613" s="150">
        <v>1.25</v>
      </c>
      <c r="O613" s="150">
        <v>1.25</v>
      </c>
      <c r="P613" s="128" t="s">
        <v>794</v>
      </c>
      <c r="Q613" s="183"/>
      <c r="R613" s="183"/>
      <c r="S613" s="183"/>
      <c r="T613" s="183"/>
      <c r="U613" s="183"/>
      <c r="V613" s="183"/>
      <c r="W613" s="183"/>
      <c r="X613" s="183"/>
      <c r="Y613" s="183"/>
      <c r="Z613" s="183"/>
      <c r="AA613" s="183"/>
      <c r="AB613" s="183"/>
      <c r="AC613" s="183"/>
      <c r="AD613" s="183"/>
      <c r="AE613" s="183"/>
      <c r="AF613" s="183"/>
      <c r="AG613" s="183"/>
      <c r="AH613" s="183"/>
      <c r="AI613" s="183"/>
      <c r="AJ613" s="183"/>
      <c r="AK613" s="183"/>
      <c r="AL613" s="183"/>
      <c r="AM613" s="183"/>
      <c r="AN613" s="183"/>
      <c r="AO613" s="183"/>
      <c r="AP613" s="184"/>
      <c r="AQ613" s="184"/>
      <c r="AR613" s="184"/>
      <c r="AS613" s="184"/>
      <c r="AT613" s="184"/>
      <c r="AU613" s="184"/>
      <c r="AV613" s="184"/>
      <c r="AW613" s="184"/>
      <c r="AX613" s="184"/>
      <c r="AY613" s="184"/>
      <c r="AZ613" s="184"/>
      <c r="BA613" s="184"/>
      <c r="BB613" s="184"/>
      <c r="BC613" s="184"/>
      <c r="BD613" s="184"/>
      <c r="BE613" s="184"/>
      <c r="BF613" s="184"/>
      <c r="BG613" s="184"/>
      <c r="BH613" s="184"/>
      <c r="BI613" s="184"/>
    </row>
    <row r="614" ht="15.75" s="185" customFormat="1">
      <c r="A614" s="150" t="s">
        <v>528</v>
      </c>
      <c r="B614" s="150" t="s">
        <v>730</v>
      </c>
      <c r="C614" s="154" t="s">
        <v>723</v>
      </c>
      <c r="D614" s="150" t="s">
        <v>547</v>
      </c>
      <c r="E614" s="151" t="s">
        <v>784</v>
      </c>
      <c r="F614" s="158" t="s">
        <v>784</v>
      </c>
      <c r="G614" s="289">
        <v>1</v>
      </c>
      <c r="H614" s="150">
        <v>623</v>
      </c>
      <c r="I614" s="150">
        <v>623</v>
      </c>
      <c r="J614" s="150" t="s">
        <v>2120</v>
      </c>
      <c r="K614" s="152">
        <v>0</v>
      </c>
      <c r="L614" s="150" t="s">
        <v>534</v>
      </c>
      <c r="M614" s="153">
        <v>0</v>
      </c>
      <c r="N614" s="150">
        <v>1</v>
      </c>
      <c r="O614" s="150">
        <v>1</v>
      </c>
      <c r="P614" s="128" t="s">
        <v>790</v>
      </c>
      <c r="Q614" s="183"/>
      <c r="R614" s="183"/>
      <c r="S614" s="183"/>
      <c r="T614" s="183"/>
      <c r="U614" s="183"/>
      <c r="V614" s="183"/>
      <c r="W614" s="183"/>
      <c r="X614" s="183"/>
      <c r="Y614" s="183"/>
      <c r="Z614" s="183"/>
      <c r="AA614" s="183"/>
      <c r="AB614" s="183"/>
      <c r="AC614" s="183"/>
      <c r="AD614" s="183"/>
      <c r="AE614" s="183"/>
      <c r="AF614" s="183"/>
      <c r="AG614" s="183"/>
      <c r="AH614" s="183"/>
      <c r="AI614" s="183"/>
      <c r="AJ614" s="183"/>
      <c r="AK614" s="183"/>
      <c r="AL614" s="183"/>
      <c r="AM614" s="183"/>
      <c r="AN614" s="183"/>
      <c r="AO614" s="183"/>
      <c r="AP614" s="184"/>
      <c r="AQ614" s="184"/>
      <c r="AR614" s="184"/>
      <c r="AS614" s="184"/>
      <c r="AT614" s="184"/>
      <c r="AU614" s="184"/>
      <c r="AV614" s="184"/>
      <c r="AW614" s="184"/>
      <c r="AX614" s="184"/>
      <c r="AY614" s="184"/>
      <c r="AZ614" s="184"/>
      <c r="BA614" s="184"/>
      <c r="BB614" s="184"/>
      <c r="BC614" s="184"/>
      <c r="BD614" s="184"/>
      <c r="BE614" s="184"/>
      <c r="BF614" s="184"/>
      <c r="BG614" s="184"/>
      <c r="BH614" s="184"/>
      <c r="BI614" s="184"/>
    </row>
    <row r="615" ht="15.75" s="185" customFormat="1">
      <c r="A615" s="150" t="s">
        <v>528</v>
      </c>
      <c r="B615" s="150" t="s">
        <v>752</v>
      </c>
      <c r="C615" s="154" t="s">
        <v>731</v>
      </c>
      <c r="D615" s="150" t="s">
        <v>603</v>
      </c>
      <c r="E615" s="151" t="s">
        <v>784</v>
      </c>
      <c r="F615" s="158" t="s">
        <v>784</v>
      </c>
      <c r="G615" s="289">
        <v>1</v>
      </c>
      <c r="H615" s="150">
        <v>534</v>
      </c>
      <c r="I615" s="150">
        <v>534</v>
      </c>
      <c r="J615" s="150" t="s">
        <v>2120</v>
      </c>
      <c r="K615" s="152">
        <v>0</v>
      </c>
      <c r="L615" s="150" t="s">
        <v>564</v>
      </c>
      <c r="M615" s="153">
        <v>534</v>
      </c>
      <c r="N615" s="150">
        <v>1</v>
      </c>
      <c r="O615" s="150">
        <v>1</v>
      </c>
      <c r="P615" s="128" t="s">
        <v>791</v>
      </c>
      <c r="Q615" s="183"/>
      <c r="R615" s="183"/>
      <c r="S615" s="183"/>
      <c r="T615" s="183"/>
      <c r="U615" s="183"/>
      <c r="V615" s="183"/>
      <c r="W615" s="183"/>
      <c r="X615" s="183"/>
      <c r="Y615" s="183"/>
      <c r="Z615" s="183"/>
      <c r="AA615" s="183"/>
      <c r="AB615" s="183"/>
      <c r="AC615" s="183"/>
      <c r="AD615" s="183"/>
      <c r="AE615" s="183"/>
      <c r="AF615" s="183"/>
      <c r="AG615" s="183"/>
      <c r="AH615" s="183"/>
      <c r="AI615" s="183"/>
      <c r="AJ615" s="183"/>
      <c r="AK615" s="183"/>
      <c r="AL615" s="183"/>
      <c r="AM615" s="183"/>
      <c r="AN615" s="183"/>
      <c r="AO615" s="183"/>
      <c r="AP615" s="184"/>
      <c r="AQ615" s="184"/>
      <c r="AR615" s="184"/>
      <c r="AS615" s="184"/>
      <c r="AT615" s="184"/>
      <c r="AU615" s="184"/>
      <c r="AV615" s="184"/>
      <c r="AW615" s="184"/>
      <c r="AX615" s="184"/>
      <c r="AY615" s="184"/>
      <c r="AZ615" s="184"/>
      <c r="BA615" s="184"/>
      <c r="BB615" s="184"/>
      <c r="BC615" s="184"/>
      <c r="BD615" s="184"/>
      <c r="BE615" s="184"/>
      <c r="BF615" s="184"/>
      <c r="BG615" s="184"/>
      <c r="BH615" s="184"/>
      <c r="BI615" s="184"/>
    </row>
    <row r="616" ht="15.75" s="185" customFormat="1">
      <c r="A616" s="168" t="s">
        <v>528</v>
      </c>
      <c r="B616" s="161" t="s">
        <v>1364</v>
      </c>
      <c r="C616" s="162" t="s">
        <v>1365</v>
      </c>
      <c r="D616" s="161" t="s">
        <v>555</v>
      </c>
      <c r="E616" s="163" t="s">
        <v>1744</v>
      </c>
      <c r="F616" s="164" t="s">
        <v>1758</v>
      </c>
      <c r="G616" s="165">
        <v>1</v>
      </c>
      <c r="H616" s="165">
        <v>416</v>
      </c>
      <c r="I616" s="193">
        <v>416</v>
      </c>
      <c r="J616" s="161" t="s">
        <v>1191</v>
      </c>
      <c r="K616" s="175">
        <v>416</v>
      </c>
      <c r="L616" s="161" t="s">
        <v>2120</v>
      </c>
      <c r="M616" s="153">
        <v>0</v>
      </c>
      <c r="N616" s="150">
        <v>1.25</v>
      </c>
      <c r="O616" s="161">
        <v>1.25</v>
      </c>
      <c r="P616" s="105" t="s">
        <v>1759</v>
      </c>
      <c r="Q616" s="183"/>
      <c r="R616" s="183"/>
      <c r="S616" s="183"/>
      <c r="T616" s="183"/>
      <c r="U616" s="183"/>
      <c r="V616" s="183"/>
      <c r="W616" s="183"/>
      <c r="X616" s="183"/>
      <c r="Y616" s="183"/>
      <c r="Z616" s="183"/>
      <c r="AA616" s="183"/>
      <c r="AB616" s="183"/>
      <c r="AC616" s="183"/>
      <c r="AD616" s="183"/>
      <c r="AE616" s="183"/>
      <c r="AF616" s="183"/>
      <c r="AG616" s="183"/>
      <c r="AH616" s="183"/>
      <c r="AI616" s="183"/>
      <c r="AJ616" s="183"/>
      <c r="AK616" s="183"/>
      <c r="AL616" s="183"/>
      <c r="AM616" s="183"/>
      <c r="AN616" s="183"/>
      <c r="AO616" s="183"/>
      <c r="AP616" s="184"/>
      <c r="AQ616" s="184"/>
      <c r="AR616" s="184"/>
      <c r="AS616" s="184"/>
      <c r="AT616" s="184"/>
      <c r="AU616" s="184"/>
      <c r="AV616" s="184"/>
      <c r="AW616" s="184"/>
      <c r="AX616" s="184"/>
      <c r="AY616" s="184"/>
      <c r="AZ616" s="184"/>
      <c r="BA616" s="184"/>
      <c r="BB616" s="184"/>
      <c r="BC616" s="184"/>
      <c r="BD616" s="184"/>
      <c r="BE616" s="184"/>
      <c r="BF616" s="184"/>
      <c r="BG616" s="184"/>
      <c r="BH616" s="184"/>
      <c r="BI616" s="184"/>
    </row>
    <row r="617" ht="15.75" s="185" customFormat="1">
      <c r="A617" s="168" t="s">
        <v>528</v>
      </c>
      <c r="B617" s="161" t="s">
        <v>1364</v>
      </c>
      <c r="C617" s="162" t="s">
        <v>1365</v>
      </c>
      <c r="D617" s="161" t="s">
        <v>555</v>
      </c>
      <c r="E617" s="163" t="s">
        <v>1744</v>
      </c>
      <c r="F617" s="164" t="s">
        <v>1744</v>
      </c>
      <c r="G617" s="165">
        <v>1</v>
      </c>
      <c r="H617" s="165">
        <v>508</v>
      </c>
      <c r="I617" s="193">
        <v>508</v>
      </c>
      <c r="J617" s="161" t="s">
        <v>2120</v>
      </c>
      <c r="K617" s="175">
        <v>0</v>
      </c>
      <c r="L617" s="161" t="s">
        <v>2120</v>
      </c>
      <c r="M617" s="153">
        <v>0</v>
      </c>
      <c r="N617" s="150">
        <v>0.75</v>
      </c>
      <c r="O617" s="161">
        <v>0.75</v>
      </c>
      <c r="P617" s="105" t="s">
        <v>1757</v>
      </c>
      <c r="Q617" s="183"/>
      <c r="R617" s="183"/>
      <c r="S617" s="183"/>
      <c r="T617" s="183"/>
      <c r="U617" s="183"/>
      <c r="V617" s="183"/>
      <c r="W617" s="183"/>
      <c r="X617" s="183"/>
      <c r="Y617" s="183"/>
      <c r="Z617" s="183"/>
      <c r="AA617" s="183"/>
      <c r="AB617" s="183"/>
      <c r="AC617" s="183"/>
      <c r="AD617" s="183"/>
      <c r="AE617" s="183"/>
      <c r="AF617" s="183"/>
      <c r="AG617" s="183"/>
      <c r="AH617" s="183"/>
      <c r="AI617" s="183"/>
      <c r="AJ617" s="183"/>
      <c r="AK617" s="183"/>
      <c r="AL617" s="183"/>
      <c r="AM617" s="183"/>
      <c r="AN617" s="183"/>
      <c r="AO617" s="183"/>
      <c r="AP617" s="184"/>
      <c r="AQ617" s="184"/>
      <c r="AR617" s="184"/>
      <c r="AS617" s="184"/>
      <c r="AT617" s="184"/>
      <c r="AU617" s="184"/>
      <c r="AV617" s="184"/>
      <c r="AW617" s="184"/>
      <c r="AX617" s="184"/>
      <c r="AY617" s="184"/>
      <c r="AZ617" s="184"/>
      <c r="BA617" s="184"/>
      <c r="BB617" s="184"/>
      <c r="BC617" s="184"/>
      <c r="BD617" s="184"/>
      <c r="BE617" s="184"/>
      <c r="BF617" s="184"/>
      <c r="BG617" s="184"/>
      <c r="BH617" s="184"/>
      <c r="BI617" s="184"/>
    </row>
    <row r="618" ht="15.75" s="185" customFormat="1">
      <c r="A618" s="168" t="s">
        <v>528</v>
      </c>
      <c r="B618" s="161" t="s">
        <v>1237</v>
      </c>
      <c r="C618" s="162" t="s">
        <v>1238</v>
      </c>
      <c r="D618" s="161" t="s">
        <v>587</v>
      </c>
      <c r="E618" s="163" t="s">
        <v>1744</v>
      </c>
      <c r="F618" s="164" t="s">
        <v>1758</v>
      </c>
      <c r="G618" s="165">
        <v>1</v>
      </c>
      <c r="H618" s="165">
        <v>421</v>
      </c>
      <c r="I618" s="193">
        <v>421</v>
      </c>
      <c r="J618" s="161" t="s">
        <v>1191</v>
      </c>
      <c r="K618" s="175">
        <v>421</v>
      </c>
      <c r="L618" s="161" t="s">
        <v>2120</v>
      </c>
      <c r="M618" s="153">
        <v>0</v>
      </c>
      <c r="N618" s="150">
        <v>1.25</v>
      </c>
      <c r="O618" s="161">
        <v>1.25</v>
      </c>
      <c r="P618" s="105" t="s">
        <v>1476</v>
      </c>
      <c r="Q618" s="183"/>
      <c r="R618" s="183"/>
      <c r="S618" s="183"/>
      <c r="T618" s="183"/>
      <c r="U618" s="183"/>
      <c r="V618" s="183"/>
      <c r="W618" s="183"/>
      <c r="X618" s="183"/>
      <c r="Y618" s="183"/>
      <c r="Z618" s="183"/>
      <c r="AA618" s="183"/>
      <c r="AB618" s="183"/>
      <c r="AC618" s="183"/>
      <c r="AD618" s="183"/>
      <c r="AE618" s="183"/>
      <c r="AF618" s="183"/>
      <c r="AG618" s="183"/>
      <c r="AH618" s="183"/>
      <c r="AI618" s="183"/>
      <c r="AJ618" s="183"/>
      <c r="AK618" s="183"/>
      <c r="AL618" s="183"/>
      <c r="AM618" s="183"/>
      <c r="AN618" s="183"/>
      <c r="AO618" s="183"/>
      <c r="AP618" s="184"/>
      <c r="AQ618" s="184"/>
      <c r="AR618" s="184"/>
      <c r="AS618" s="184"/>
      <c r="AT618" s="184"/>
      <c r="AU618" s="184"/>
      <c r="AV618" s="184"/>
      <c r="AW618" s="184"/>
      <c r="AX618" s="184"/>
      <c r="AY618" s="184"/>
      <c r="AZ618" s="184"/>
      <c r="BA618" s="184"/>
      <c r="BB618" s="184"/>
      <c r="BC618" s="184"/>
      <c r="BD618" s="184"/>
      <c r="BE618" s="184"/>
      <c r="BF618" s="184"/>
      <c r="BG618" s="184"/>
      <c r="BH618" s="184"/>
      <c r="BI618" s="184"/>
    </row>
    <row r="619" ht="15.75" s="185" customFormat="1">
      <c r="A619" s="168" t="s">
        <v>528</v>
      </c>
      <c r="B619" s="161" t="s">
        <v>1227</v>
      </c>
      <c r="C619" s="162" t="s">
        <v>1099</v>
      </c>
      <c r="D619" s="161" t="s">
        <v>605</v>
      </c>
      <c r="E619" s="163" t="s">
        <v>1744</v>
      </c>
      <c r="F619" s="164" t="s">
        <v>1758</v>
      </c>
      <c r="G619" s="165">
        <v>1</v>
      </c>
      <c r="H619" s="165">
        <v>1719</v>
      </c>
      <c r="I619" s="193">
        <v>0</v>
      </c>
      <c r="J619" s="161" t="s">
        <v>2120</v>
      </c>
      <c r="K619" s="175">
        <v>0</v>
      </c>
      <c r="L619" s="161" t="s">
        <v>2120</v>
      </c>
      <c r="M619" s="153">
        <v>0</v>
      </c>
      <c r="N619" s="150">
        <v>2.5</v>
      </c>
      <c r="O619" s="161">
        <v>2.5</v>
      </c>
      <c r="P619" s="105" t="s">
        <v>955</v>
      </c>
      <c r="Q619" s="183"/>
      <c r="R619" s="183"/>
      <c r="S619" s="183"/>
      <c r="T619" s="183"/>
      <c r="U619" s="183"/>
      <c r="V619" s="183"/>
      <c r="W619" s="183"/>
      <c r="X619" s="183"/>
      <c r="Y619" s="183"/>
      <c r="Z619" s="183"/>
      <c r="AA619" s="183"/>
      <c r="AB619" s="183"/>
      <c r="AC619" s="183"/>
      <c r="AD619" s="183"/>
      <c r="AE619" s="183"/>
      <c r="AF619" s="183"/>
      <c r="AG619" s="183"/>
      <c r="AH619" s="183"/>
      <c r="AI619" s="183"/>
      <c r="AJ619" s="183"/>
      <c r="AK619" s="183"/>
      <c r="AL619" s="183"/>
      <c r="AM619" s="183"/>
      <c r="AN619" s="183"/>
      <c r="AO619" s="183"/>
      <c r="AP619" s="184"/>
      <c r="AQ619" s="184"/>
      <c r="AR619" s="184"/>
      <c r="AS619" s="184"/>
      <c r="AT619" s="184"/>
      <c r="AU619" s="184"/>
      <c r="AV619" s="184"/>
      <c r="AW619" s="184"/>
      <c r="AX619" s="184"/>
      <c r="AY619" s="184"/>
      <c r="AZ619" s="184"/>
      <c r="BA619" s="184"/>
      <c r="BB619" s="184"/>
      <c r="BC619" s="184"/>
      <c r="BD619" s="184"/>
      <c r="BE619" s="184"/>
      <c r="BF619" s="184"/>
      <c r="BG619" s="184"/>
      <c r="BH619" s="184"/>
      <c r="BI619" s="184"/>
    </row>
    <row r="620" ht="15.75" s="185" customFormat="1">
      <c r="A620" s="150" t="s">
        <v>528</v>
      </c>
      <c r="B620" s="150" t="s">
        <v>542</v>
      </c>
      <c r="C620" s="154" t="s">
        <v>543</v>
      </c>
      <c r="D620" s="150" t="s">
        <v>605</v>
      </c>
      <c r="E620" s="151" t="s">
        <v>710</v>
      </c>
      <c r="F620" s="158" t="s">
        <v>713</v>
      </c>
      <c r="G620" s="289">
        <v>1</v>
      </c>
      <c r="H620" s="150">
        <v>649</v>
      </c>
      <c r="I620" s="174">
        <v>0</v>
      </c>
      <c r="J620" s="150" t="s">
        <v>2120</v>
      </c>
      <c r="K620" s="152">
        <v>0</v>
      </c>
      <c r="L620" s="150" t="s">
        <v>534</v>
      </c>
      <c r="M620" s="153">
        <v>0</v>
      </c>
      <c r="N620" s="150">
        <v>0.5</v>
      </c>
      <c r="O620" s="150">
        <v>0.5</v>
      </c>
      <c r="P620" s="128" t="s">
        <v>714</v>
      </c>
      <c r="Q620" s="183"/>
      <c r="R620" s="183"/>
      <c r="S620" s="183"/>
      <c r="T620" s="183"/>
      <c r="U620" s="183"/>
      <c r="V620" s="183"/>
      <c r="W620" s="183"/>
      <c r="X620" s="183"/>
      <c r="Y620" s="183"/>
      <c r="Z620" s="183"/>
      <c r="AA620" s="183"/>
      <c r="AB620" s="183"/>
      <c r="AC620" s="183"/>
      <c r="AD620" s="183"/>
      <c r="AE620" s="183"/>
      <c r="AF620" s="183"/>
      <c r="AG620" s="183"/>
      <c r="AH620" s="183"/>
      <c r="AI620" s="183"/>
      <c r="AJ620" s="183"/>
      <c r="AK620" s="183"/>
      <c r="AL620" s="183"/>
      <c r="AM620" s="183"/>
      <c r="AN620" s="183"/>
      <c r="AO620" s="183"/>
      <c r="AP620" s="184"/>
      <c r="AQ620" s="184"/>
      <c r="AR620" s="184"/>
      <c r="AS620" s="184"/>
      <c r="AT620" s="184"/>
      <c r="AU620" s="184"/>
      <c r="AV620" s="184"/>
      <c r="AW620" s="184"/>
      <c r="AX620" s="184"/>
      <c r="AY620" s="184"/>
      <c r="AZ620" s="184"/>
      <c r="BA620" s="184"/>
      <c r="BB620" s="184"/>
      <c r="BC620" s="184"/>
      <c r="BD620" s="184"/>
      <c r="BE620" s="184"/>
      <c r="BF620" s="184"/>
      <c r="BG620" s="184"/>
      <c r="BH620" s="184"/>
      <c r="BI620" s="184"/>
    </row>
    <row r="621" ht="15.75" s="185" customFormat="1">
      <c r="A621" s="150" t="s">
        <v>528</v>
      </c>
      <c r="B621" s="150" t="s">
        <v>557</v>
      </c>
      <c r="C621" s="154" t="s">
        <v>558</v>
      </c>
      <c r="D621" s="150" t="s">
        <v>547</v>
      </c>
      <c r="E621" s="151" t="s">
        <v>710</v>
      </c>
      <c r="F621" s="158" t="s">
        <v>707</v>
      </c>
      <c r="G621" s="289">
        <v>1</v>
      </c>
      <c r="H621" s="150">
        <v>583</v>
      </c>
      <c r="I621" s="195">
        <v>583</v>
      </c>
      <c r="J621" s="150" t="s">
        <v>2120</v>
      </c>
      <c r="K621" s="152">
        <v>0</v>
      </c>
      <c r="L621" s="150" t="s">
        <v>534</v>
      </c>
      <c r="M621" s="153">
        <v>0</v>
      </c>
      <c r="N621" s="150">
        <v>1.5</v>
      </c>
      <c r="O621" s="150">
        <v>1.5</v>
      </c>
      <c r="P621" s="128" t="s">
        <v>711</v>
      </c>
      <c r="Q621" s="183"/>
      <c r="R621" s="183"/>
      <c r="S621" s="183"/>
      <c r="T621" s="183"/>
      <c r="U621" s="183"/>
      <c r="V621" s="183"/>
      <c r="W621" s="183"/>
      <c r="X621" s="183"/>
      <c r="Y621" s="183"/>
      <c r="Z621" s="183"/>
      <c r="AA621" s="183"/>
      <c r="AB621" s="183"/>
      <c r="AC621" s="183"/>
      <c r="AD621" s="183"/>
      <c r="AE621" s="183"/>
      <c r="AF621" s="183"/>
      <c r="AG621" s="183"/>
      <c r="AH621" s="183"/>
      <c r="AI621" s="183"/>
      <c r="AJ621" s="183"/>
      <c r="AK621" s="183"/>
      <c r="AL621" s="183"/>
      <c r="AM621" s="183"/>
      <c r="AN621" s="183"/>
      <c r="AO621" s="183"/>
      <c r="AP621" s="184"/>
      <c r="AQ621" s="184"/>
      <c r="AR621" s="184"/>
      <c r="AS621" s="184"/>
      <c r="AT621" s="184"/>
      <c r="AU621" s="184"/>
      <c r="AV621" s="184"/>
      <c r="AW621" s="184"/>
      <c r="AX621" s="184"/>
      <c r="AY621" s="184"/>
      <c r="AZ621" s="184"/>
      <c r="BA621" s="184"/>
      <c r="BB621" s="184"/>
      <c r="BC621" s="184"/>
      <c r="BD621" s="184"/>
      <c r="BE621" s="184"/>
      <c r="BF621" s="184"/>
      <c r="BG621" s="184"/>
      <c r="BH621" s="184"/>
      <c r="BI621" s="184"/>
    </row>
    <row r="622" ht="15.75" s="185" customFormat="1">
      <c r="A622" s="150" t="s">
        <v>528</v>
      </c>
      <c r="B622" s="150" t="s">
        <v>574</v>
      </c>
      <c r="C622" s="154" t="s">
        <v>575</v>
      </c>
      <c r="D622" s="150" t="s">
        <v>531</v>
      </c>
      <c r="E622" s="151" t="s">
        <v>710</v>
      </c>
      <c r="F622" s="158" t="s">
        <v>707</v>
      </c>
      <c r="G622" s="289">
        <v>1</v>
      </c>
      <c r="H622" s="150">
        <v>161</v>
      </c>
      <c r="I622" s="150">
        <v>161</v>
      </c>
      <c r="J622" s="150" t="s">
        <v>2120</v>
      </c>
      <c r="K622" s="152">
        <v>0</v>
      </c>
      <c r="L622" s="150" t="s">
        <v>564</v>
      </c>
      <c r="M622" s="153">
        <v>161</v>
      </c>
      <c r="N622" s="150">
        <v>0.25</v>
      </c>
      <c r="O622" s="150">
        <v>0.25</v>
      </c>
      <c r="P622" s="128" t="s">
        <v>712</v>
      </c>
      <c r="Q622" s="183"/>
      <c r="R622" s="183"/>
      <c r="S622" s="183"/>
      <c r="T622" s="183"/>
      <c r="U622" s="183"/>
      <c r="V622" s="183"/>
      <c r="W622" s="183"/>
      <c r="X622" s="183"/>
      <c r="Y622" s="183"/>
      <c r="Z622" s="183"/>
      <c r="AA622" s="183"/>
      <c r="AB622" s="183"/>
      <c r="AC622" s="183"/>
      <c r="AD622" s="183"/>
      <c r="AE622" s="183"/>
      <c r="AF622" s="183"/>
      <c r="AG622" s="183"/>
      <c r="AH622" s="183"/>
      <c r="AI622" s="183"/>
      <c r="AJ622" s="183"/>
      <c r="AK622" s="183"/>
      <c r="AL622" s="183"/>
      <c r="AM622" s="183"/>
      <c r="AN622" s="183"/>
      <c r="AO622" s="183"/>
      <c r="AP622" s="184"/>
      <c r="AQ622" s="184"/>
      <c r="AR622" s="184"/>
      <c r="AS622" s="184"/>
      <c r="AT622" s="184"/>
      <c r="AU622" s="184"/>
      <c r="AV622" s="184"/>
      <c r="AW622" s="184"/>
      <c r="AX622" s="184"/>
      <c r="AY622" s="184"/>
      <c r="AZ622" s="184"/>
      <c r="BA622" s="184"/>
      <c r="BB622" s="184"/>
      <c r="BC622" s="184"/>
      <c r="BD622" s="184"/>
      <c r="BE622" s="184"/>
      <c r="BF622" s="184"/>
      <c r="BG622" s="184"/>
      <c r="BH622" s="184"/>
      <c r="BI622" s="184"/>
    </row>
    <row r="623" ht="15.75" s="185" customFormat="1">
      <c r="A623" s="161" t="s">
        <v>528</v>
      </c>
      <c r="B623" s="161" t="s">
        <v>1510</v>
      </c>
      <c r="C623" s="162" t="s">
        <v>1469</v>
      </c>
      <c r="D623" s="161" t="s">
        <v>1470</v>
      </c>
      <c r="E623" s="163" t="s">
        <v>1682</v>
      </c>
      <c r="F623" s="164" t="s">
        <v>1688</v>
      </c>
      <c r="G623" s="165">
        <v>2</v>
      </c>
      <c r="H623" s="165">
        <v>460</v>
      </c>
      <c r="I623" s="193">
        <v>460</v>
      </c>
      <c r="J623" s="161" t="s">
        <v>2120</v>
      </c>
      <c r="K623" s="175">
        <v>0</v>
      </c>
      <c r="L623" s="161" t="s">
        <v>2120</v>
      </c>
      <c r="M623" s="153">
        <v>0</v>
      </c>
      <c r="N623" s="161">
        <v>1</v>
      </c>
      <c r="O623" s="161">
        <v>1</v>
      </c>
      <c r="P623" s="118" t="s">
        <v>1690</v>
      </c>
      <c r="Q623" s="183"/>
      <c r="R623" s="183"/>
      <c r="S623" s="183"/>
      <c r="T623" s="183"/>
      <c r="U623" s="183"/>
      <c r="V623" s="183"/>
      <c r="W623" s="183"/>
      <c r="X623" s="183"/>
      <c r="Y623" s="183"/>
      <c r="Z623" s="183"/>
      <c r="AA623" s="183"/>
      <c r="AB623" s="183"/>
      <c r="AC623" s="183"/>
      <c r="AD623" s="183"/>
      <c r="AE623" s="183"/>
      <c r="AF623" s="183"/>
      <c r="AG623" s="183"/>
      <c r="AH623" s="183"/>
      <c r="AI623" s="183"/>
      <c r="AJ623" s="183"/>
      <c r="AK623" s="183"/>
      <c r="AL623" s="183"/>
      <c r="AM623" s="183"/>
      <c r="AN623" s="183"/>
      <c r="AO623" s="183"/>
      <c r="AP623" s="184"/>
      <c r="AQ623" s="184"/>
      <c r="AR623" s="184"/>
      <c r="AS623" s="184"/>
      <c r="AT623" s="184"/>
      <c r="AU623" s="184"/>
      <c r="AV623" s="184"/>
      <c r="AW623" s="184"/>
      <c r="AX623" s="184"/>
      <c r="AY623" s="184"/>
      <c r="AZ623" s="184"/>
      <c r="BA623" s="184"/>
      <c r="BB623" s="184"/>
      <c r="BC623" s="184"/>
      <c r="BD623" s="184"/>
      <c r="BE623" s="184"/>
      <c r="BF623" s="184"/>
      <c r="BG623" s="184"/>
      <c r="BH623" s="184"/>
      <c r="BI623" s="184"/>
    </row>
    <row r="624" ht="15.75" s="185" customFormat="1">
      <c r="A624" s="161" t="s">
        <v>528</v>
      </c>
      <c r="B624" s="161" t="s">
        <v>1280</v>
      </c>
      <c r="C624" s="162" t="s">
        <v>1281</v>
      </c>
      <c r="D624" s="161" t="s">
        <v>555</v>
      </c>
      <c r="E624" s="163" t="s">
        <v>1682</v>
      </c>
      <c r="F624" s="164" t="s">
        <v>1682</v>
      </c>
      <c r="G624" s="165">
        <v>1</v>
      </c>
      <c r="H624" s="165">
        <v>449</v>
      </c>
      <c r="I624" s="193">
        <v>449</v>
      </c>
      <c r="J624" s="161" t="s">
        <v>2120</v>
      </c>
      <c r="K624" s="175">
        <v>0</v>
      </c>
      <c r="L624" s="161" t="s">
        <v>2120</v>
      </c>
      <c r="M624" s="153">
        <v>0</v>
      </c>
      <c r="N624" s="161">
        <v>0.5</v>
      </c>
      <c r="O624" s="161">
        <v>0.5</v>
      </c>
      <c r="P624" s="118" t="s">
        <v>1687</v>
      </c>
      <c r="Q624" s="183"/>
      <c r="R624" s="183"/>
      <c r="S624" s="183"/>
      <c r="T624" s="183"/>
      <c r="U624" s="183"/>
      <c r="V624" s="183"/>
      <c r="W624" s="183"/>
      <c r="X624" s="183"/>
      <c r="Y624" s="183"/>
      <c r="Z624" s="183"/>
      <c r="AA624" s="183"/>
      <c r="AB624" s="183"/>
      <c r="AC624" s="183"/>
      <c r="AD624" s="183"/>
      <c r="AE624" s="183"/>
      <c r="AF624" s="183"/>
      <c r="AG624" s="183"/>
      <c r="AH624" s="183"/>
      <c r="AI624" s="183"/>
      <c r="AJ624" s="183"/>
      <c r="AK624" s="183"/>
      <c r="AL624" s="183"/>
      <c r="AM624" s="183"/>
      <c r="AN624" s="183"/>
      <c r="AO624" s="183"/>
      <c r="AP624" s="184"/>
      <c r="AQ624" s="184"/>
      <c r="AR624" s="184"/>
      <c r="AS624" s="184"/>
      <c r="AT624" s="184"/>
      <c r="AU624" s="184"/>
      <c r="AV624" s="184"/>
      <c r="AW624" s="184"/>
      <c r="AX624" s="184"/>
      <c r="AY624" s="184"/>
      <c r="AZ624" s="184"/>
      <c r="BA624" s="184"/>
      <c r="BB624" s="184"/>
      <c r="BC624" s="184"/>
      <c r="BD624" s="184"/>
      <c r="BE624" s="184"/>
      <c r="BF624" s="184"/>
      <c r="BG624" s="184"/>
      <c r="BH624" s="184"/>
      <c r="BI624" s="184"/>
    </row>
    <row r="625" ht="15.75" s="185" customFormat="1">
      <c r="A625" s="161" t="s">
        <v>528</v>
      </c>
      <c r="B625" s="161" t="s">
        <v>1280</v>
      </c>
      <c r="C625" s="162" t="s">
        <v>1281</v>
      </c>
      <c r="D625" s="161" t="s">
        <v>555</v>
      </c>
      <c r="E625" s="163" t="s">
        <v>1682</v>
      </c>
      <c r="F625" s="164" t="s">
        <v>1688</v>
      </c>
      <c r="G625" s="165">
        <v>1</v>
      </c>
      <c r="H625" s="165">
        <v>490</v>
      </c>
      <c r="I625" s="193">
        <v>490</v>
      </c>
      <c r="J625" s="161" t="s">
        <v>2120</v>
      </c>
      <c r="K625" s="175">
        <v>0</v>
      </c>
      <c r="L625" s="161" t="s">
        <v>2120</v>
      </c>
      <c r="M625" s="153">
        <v>0</v>
      </c>
      <c r="N625" s="161">
        <v>1.25</v>
      </c>
      <c r="O625" s="161">
        <v>1.25</v>
      </c>
      <c r="P625" s="118" t="s">
        <v>1689</v>
      </c>
      <c r="Q625" s="183"/>
      <c r="R625" s="183"/>
      <c r="S625" s="183"/>
      <c r="T625" s="183"/>
      <c r="U625" s="183"/>
      <c r="V625" s="183"/>
      <c r="W625" s="183"/>
      <c r="X625" s="183"/>
      <c r="Y625" s="183"/>
      <c r="Z625" s="183"/>
      <c r="AA625" s="183"/>
      <c r="AB625" s="183"/>
      <c r="AC625" s="183"/>
      <c r="AD625" s="183"/>
      <c r="AE625" s="183"/>
      <c r="AF625" s="183"/>
      <c r="AG625" s="183"/>
      <c r="AH625" s="183"/>
      <c r="AI625" s="183"/>
      <c r="AJ625" s="183"/>
      <c r="AK625" s="183"/>
      <c r="AL625" s="183"/>
      <c r="AM625" s="183"/>
      <c r="AN625" s="183"/>
      <c r="AO625" s="183"/>
      <c r="AP625" s="184"/>
      <c r="AQ625" s="184"/>
      <c r="AR625" s="184"/>
      <c r="AS625" s="184"/>
      <c r="AT625" s="184"/>
      <c r="AU625" s="184"/>
      <c r="AV625" s="184"/>
      <c r="AW625" s="184"/>
      <c r="AX625" s="184"/>
      <c r="AY625" s="184"/>
      <c r="AZ625" s="184"/>
      <c r="BA625" s="184"/>
      <c r="BB625" s="184"/>
      <c r="BC625" s="184"/>
      <c r="BD625" s="184"/>
      <c r="BE625" s="184"/>
      <c r="BF625" s="184"/>
      <c r="BG625" s="184"/>
      <c r="BH625" s="184"/>
      <c r="BI625" s="184"/>
    </row>
    <row r="626" ht="15.75" s="185" customFormat="1">
      <c r="A626" s="161" t="s">
        <v>528</v>
      </c>
      <c r="B626" s="161" t="s">
        <v>1280</v>
      </c>
      <c r="C626" s="162" t="s">
        <v>1281</v>
      </c>
      <c r="D626" s="161" t="s">
        <v>555</v>
      </c>
      <c r="E626" s="163" t="s">
        <v>1682</v>
      </c>
      <c r="F626" s="164" t="s">
        <v>1688</v>
      </c>
      <c r="G626" s="165">
        <v>1</v>
      </c>
      <c r="H626" s="165">
        <v>373</v>
      </c>
      <c r="I626" s="193">
        <v>373</v>
      </c>
      <c r="J626" s="161" t="s">
        <v>2120</v>
      </c>
      <c r="K626" s="175">
        <v>0</v>
      </c>
      <c r="L626" s="161" t="s">
        <v>2120</v>
      </c>
      <c r="M626" s="153">
        <v>0</v>
      </c>
      <c r="N626" s="161">
        <v>1</v>
      </c>
      <c r="O626" s="161">
        <v>1</v>
      </c>
      <c r="P626" s="118" t="s">
        <v>1447</v>
      </c>
      <c r="Q626" s="183"/>
      <c r="R626" s="183"/>
      <c r="S626" s="183"/>
      <c r="T626" s="183"/>
      <c r="U626" s="183"/>
      <c r="V626" s="183"/>
      <c r="W626" s="183"/>
      <c r="X626" s="183"/>
      <c r="Y626" s="183"/>
      <c r="Z626" s="183"/>
      <c r="AA626" s="183"/>
      <c r="AB626" s="183"/>
      <c r="AC626" s="183"/>
      <c r="AD626" s="183"/>
      <c r="AE626" s="183"/>
      <c r="AF626" s="183"/>
      <c r="AG626" s="183"/>
      <c r="AH626" s="183"/>
      <c r="AI626" s="183"/>
      <c r="AJ626" s="183"/>
      <c r="AK626" s="183"/>
      <c r="AL626" s="183"/>
      <c r="AM626" s="183"/>
      <c r="AN626" s="183"/>
      <c r="AO626" s="183"/>
      <c r="AP626" s="184"/>
      <c r="AQ626" s="184"/>
      <c r="AR626" s="184"/>
      <c r="AS626" s="184"/>
      <c r="AT626" s="184"/>
      <c r="AU626" s="184"/>
      <c r="AV626" s="184"/>
      <c r="AW626" s="184"/>
      <c r="AX626" s="184"/>
      <c r="AY626" s="184"/>
      <c r="AZ626" s="184"/>
      <c r="BA626" s="184"/>
      <c r="BB626" s="184"/>
      <c r="BC626" s="184"/>
      <c r="BD626" s="184"/>
      <c r="BE626" s="184"/>
      <c r="BF626" s="184"/>
      <c r="BG626" s="184"/>
      <c r="BH626" s="184"/>
      <c r="BI626" s="184"/>
    </row>
    <row r="627" ht="15.75" s="185" customFormat="1">
      <c r="A627" s="161" t="s">
        <v>528</v>
      </c>
      <c r="B627" s="161" t="s">
        <v>1237</v>
      </c>
      <c r="C627" s="162" t="s">
        <v>1238</v>
      </c>
      <c r="D627" s="161" t="s">
        <v>587</v>
      </c>
      <c r="E627" s="163" t="s">
        <v>1682</v>
      </c>
      <c r="F627" s="164" t="s">
        <v>1688</v>
      </c>
      <c r="G627" s="165">
        <v>1</v>
      </c>
      <c r="H627" s="165">
        <v>435</v>
      </c>
      <c r="I627" s="193">
        <v>435</v>
      </c>
      <c r="J627" s="161" t="s">
        <v>2120</v>
      </c>
      <c r="K627" s="175">
        <v>0</v>
      </c>
      <c r="L627" s="161" t="s">
        <v>2120</v>
      </c>
      <c r="M627" s="153">
        <v>0</v>
      </c>
      <c r="N627" s="150">
        <v>1</v>
      </c>
      <c r="O627" s="161">
        <v>1</v>
      </c>
      <c r="P627" s="105" t="s">
        <v>1447</v>
      </c>
      <c r="Q627" s="183"/>
      <c r="R627" s="183"/>
      <c r="S627" s="183"/>
      <c r="T627" s="183"/>
      <c r="U627" s="183"/>
      <c r="V627" s="183"/>
      <c r="W627" s="183"/>
      <c r="X627" s="183"/>
      <c r="Y627" s="183"/>
      <c r="Z627" s="183"/>
      <c r="AA627" s="183"/>
      <c r="AB627" s="183"/>
      <c r="AC627" s="183"/>
      <c r="AD627" s="183"/>
      <c r="AE627" s="183"/>
      <c r="AF627" s="183"/>
      <c r="AG627" s="183"/>
      <c r="AH627" s="183"/>
      <c r="AI627" s="183"/>
      <c r="AJ627" s="183"/>
      <c r="AK627" s="183"/>
      <c r="AL627" s="183"/>
      <c r="AM627" s="183"/>
      <c r="AN627" s="183"/>
      <c r="AO627" s="183"/>
      <c r="AP627" s="184"/>
      <c r="AQ627" s="184"/>
      <c r="AR627" s="184"/>
      <c r="AS627" s="184"/>
      <c r="AT627" s="184"/>
      <c r="AU627" s="184"/>
      <c r="AV627" s="184"/>
      <c r="AW627" s="184"/>
      <c r="AX627" s="184"/>
      <c r="AY627" s="184"/>
      <c r="AZ627" s="184"/>
      <c r="BA627" s="184"/>
      <c r="BB627" s="184"/>
      <c r="BC627" s="184"/>
      <c r="BD627" s="184"/>
      <c r="BE627" s="184"/>
      <c r="BF627" s="184"/>
      <c r="BG627" s="184"/>
      <c r="BH627" s="184"/>
      <c r="BI627" s="184"/>
    </row>
    <row r="628" ht="15.75" s="185" customFormat="1">
      <c r="A628" s="161" t="s">
        <v>528</v>
      </c>
      <c r="B628" s="161" t="s">
        <v>1265</v>
      </c>
      <c r="C628" s="162" t="s">
        <v>1103</v>
      </c>
      <c r="D628" s="161" t="s">
        <v>605</v>
      </c>
      <c r="E628" s="163" t="s">
        <v>1682</v>
      </c>
      <c r="F628" s="164" t="s">
        <v>1682</v>
      </c>
      <c r="G628" s="165">
        <v>1</v>
      </c>
      <c r="H628" s="165">
        <v>845</v>
      </c>
      <c r="I628" s="193">
        <v>845</v>
      </c>
      <c r="J628" s="161" t="s">
        <v>2120</v>
      </c>
      <c r="K628" s="175">
        <v>0</v>
      </c>
      <c r="L628" s="161" t="s">
        <v>2120</v>
      </c>
      <c r="M628" s="153">
        <v>0</v>
      </c>
      <c r="N628" s="161">
        <v>0.75</v>
      </c>
      <c r="O628" s="161">
        <v>0.75</v>
      </c>
      <c r="P628" s="118" t="s">
        <v>1683</v>
      </c>
      <c r="Q628" s="183"/>
      <c r="R628" s="183"/>
      <c r="S628" s="183"/>
      <c r="T628" s="183"/>
      <c r="U628" s="183"/>
      <c r="V628" s="183"/>
      <c r="W628" s="183"/>
      <c r="X628" s="183"/>
      <c r="Y628" s="183"/>
      <c r="Z628" s="183"/>
      <c r="AA628" s="183"/>
      <c r="AB628" s="183"/>
      <c r="AC628" s="183"/>
      <c r="AD628" s="183"/>
      <c r="AE628" s="183"/>
      <c r="AF628" s="183"/>
      <c r="AG628" s="183"/>
      <c r="AH628" s="183"/>
      <c r="AI628" s="183"/>
      <c r="AJ628" s="183"/>
      <c r="AK628" s="183"/>
      <c r="AL628" s="183"/>
      <c r="AM628" s="183"/>
      <c r="AN628" s="183"/>
      <c r="AO628" s="183"/>
      <c r="AP628" s="184"/>
      <c r="AQ628" s="184"/>
      <c r="AR628" s="184"/>
      <c r="AS628" s="184"/>
      <c r="AT628" s="184"/>
      <c r="AU628" s="184"/>
      <c r="AV628" s="184"/>
      <c r="AW628" s="184"/>
      <c r="AX628" s="184"/>
      <c r="AY628" s="184"/>
      <c r="AZ628" s="184"/>
      <c r="BA628" s="184"/>
      <c r="BB628" s="184"/>
      <c r="BC628" s="184"/>
      <c r="BD628" s="184"/>
      <c r="BE628" s="184"/>
      <c r="BF628" s="184"/>
      <c r="BG628" s="184"/>
      <c r="BH628" s="184"/>
      <c r="BI628" s="184"/>
    </row>
    <row r="629" ht="15.75" s="185" customFormat="1">
      <c r="A629" s="161" t="s">
        <v>528</v>
      </c>
      <c r="B629" s="161" t="s">
        <v>1456</v>
      </c>
      <c r="C629" s="162" t="s">
        <v>623</v>
      </c>
      <c r="D629" s="161" t="s">
        <v>531</v>
      </c>
      <c r="E629" s="163" t="s">
        <v>1682</v>
      </c>
      <c r="F629" s="164" t="s">
        <v>1682</v>
      </c>
      <c r="G629" s="165">
        <v>1</v>
      </c>
      <c r="H629" s="165">
        <v>494</v>
      </c>
      <c r="I629" s="193">
        <v>494</v>
      </c>
      <c r="J629" s="161" t="s">
        <v>2120</v>
      </c>
      <c r="K629" s="175">
        <v>0</v>
      </c>
      <c r="L629" s="150" t="s">
        <v>564</v>
      </c>
      <c r="M629" s="153">
        <v>494</v>
      </c>
      <c r="N629" s="161">
        <v>1.5</v>
      </c>
      <c r="O629" s="161">
        <v>1.5</v>
      </c>
      <c r="P629" s="118" t="s">
        <v>1684</v>
      </c>
      <c r="Q629" s="183"/>
      <c r="R629" s="183"/>
      <c r="S629" s="183"/>
      <c r="T629" s="183"/>
      <c r="U629" s="183"/>
      <c r="V629" s="183"/>
      <c r="W629" s="183"/>
      <c r="X629" s="183"/>
      <c r="Y629" s="183"/>
      <c r="Z629" s="183"/>
      <c r="AA629" s="183"/>
      <c r="AB629" s="183"/>
      <c r="AC629" s="183"/>
      <c r="AD629" s="183"/>
      <c r="AE629" s="183"/>
      <c r="AF629" s="183"/>
      <c r="AG629" s="183"/>
      <c r="AH629" s="183"/>
      <c r="AI629" s="183"/>
      <c r="AJ629" s="183"/>
      <c r="AK629" s="183"/>
      <c r="AL629" s="183"/>
      <c r="AM629" s="183"/>
      <c r="AN629" s="183"/>
      <c r="AO629" s="183"/>
      <c r="AP629" s="184"/>
      <c r="AQ629" s="184"/>
      <c r="AR629" s="184"/>
      <c r="AS629" s="184"/>
      <c r="AT629" s="184"/>
      <c r="AU629" s="184"/>
      <c r="AV629" s="184"/>
      <c r="AW629" s="184"/>
      <c r="AX629" s="184"/>
      <c r="AY629" s="184"/>
      <c r="AZ629" s="184"/>
      <c r="BA629" s="184"/>
      <c r="BB629" s="184"/>
      <c r="BC629" s="184"/>
      <c r="BD629" s="184"/>
      <c r="BE629" s="184"/>
      <c r="BF629" s="184"/>
      <c r="BG629" s="184"/>
      <c r="BH629" s="184"/>
      <c r="BI629" s="184"/>
    </row>
    <row r="630" ht="15.75" s="185" customFormat="1">
      <c r="A630" s="161" t="s">
        <v>528</v>
      </c>
      <c r="B630" s="161" t="s">
        <v>1456</v>
      </c>
      <c r="C630" s="162" t="s">
        <v>623</v>
      </c>
      <c r="D630" s="161" t="s">
        <v>531</v>
      </c>
      <c r="E630" s="163" t="s">
        <v>1682</v>
      </c>
      <c r="F630" s="164" t="s">
        <v>1682</v>
      </c>
      <c r="G630" s="165">
        <v>1</v>
      </c>
      <c r="H630" s="165">
        <v>730</v>
      </c>
      <c r="I630" s="193">
        <v>0</v>
      </c>
      <c r="J630" s="161" t="s">
        <v>2120</v>
      </c>
      <c r="K630" s="175">
        <v>0</v>
      </c>
      <c r="L630" s="150" t="s">
        <v>564</v>
      </c>
      <c r="M630" s="153">
        <v>0</v>
      </c>
      <c r="N630" s="161">
        <v>1.5</v>
      </c>
      <c r="O630" s="161">
        <v>1.5</v>
      </c>
      <c r="P630" s="118" t="s">
        <v>1685</v>
      </c>
      <c r="Q630" s="183"/>
      <c r="R630" s="183"/>
      <c r="S630" s="183"/>
      <c r="T630" s="183"/>
      <c r="U630" s="183"/>
      <c r="V630" s="183"/>
      <c r="W630" s="183"/>
      <c r="X630" s="183"/>
      <c r="Y630" s="183"/>
      <c r="Z630" s="183"/>
      <c r="AA630" s="183"/>
      <c r="AB630" s="183"/>
      <c r="AC630" s="183"/>
      <c r="AD630" s="183"/>
      <c r="AE630" s="183"/>
      <c r="AF630" s="183"/>
      <c r="AG630" s="183"/>
      <c r="AH630" s="183"/>
      <c r="AI630" s="183"/>
      <c r="AJ630" s="183"/>
      <c r="AK630" s="183"/>
      <c r="AL630" s="183"/>
      <c r="AM630" s="183"/>
      <c r="AN630" s="183"/>
      <c r="AO630" s="183"/>
      <c r="AP630" s="184"/>
      <c r="AQ630" s="184"/>
      <c r="AR630" s="184"/>
      <c r="AS630" s="184"/>
      <c r="AT630" s="184"/>
      <c r="AU630" s="184"/>
      <c r="AV630" s="184"/>
      <c r="AW630" s="184"/>
      <c r="AX630" s="184"/>
      <c r="AY630" s="184"/>
      <c r="AZ630" s="184"/>
      <c r="BA630" s="184"/>
      <c r="BB630" s="184"/>
      <c r="BC630" s="184"/>
      <c r="BD630" s="184"/>
      <c r="BE630" s="184"/>
      <c r="BF630" s="184"/>
      <c r="BG630" s="184"/>
      <c r="BH630" s="184"/>
      <c r="BI630" s="184"/>
    </row>
    <row r="631" ht="15.75" s="185" customFormat="1">
      <c r="A631" s="161" t="s">
        <v>528</v>
      </c>
      <c r="B631" s="161" t="s">
        <v>1456</v>
      </c>
      <c r="C631" s="162" t="s">
        <v>623</v>
      </c>
      <c r="D631" s="161" t="s">
        <v>531</v>
      </c>
      <c r="E631" s="163" t="s">
        <v>1682</v>
      </c>
      <c r="F631" s="164" t="s">
        <v>1682</v>
      </c>
      <c r="G631" s="165">
        <v>1</v>
      </c>
      <c r="H631" s="165">
        <v>368</v>
      </c>
      <c r="I631" s="193">
        <v>0</v>
      </c>
      <c r="J631" s="161" t="s">
        <v>2120</v>
      </c>
      <c r="K631" s="175">
        <v>0</v>
      </c>
      <c r="L631" s="150" t="s">
        <v>564</v>
      </c>
      <c r="M631" s="153">
        <v>0</v>
      </c>
      <c r="N631" s="161">
        <v>1.25</v>
      </c>
      <c r="O631" s="161">
        <v>1.25</v>
      </c>
      <c r="P631" s="118" t="s">
        <v>1686</v>
      </c>
      <c r="Q631" s="183"/>
      <c r="R631" s="183"/>
      <c r="S631" s="183"/>
      <c r="T631" s="183"/>
      <c r="U631" s="183"/>
      <c r="V631" s="183"/>
      <c r="W631" s="183"/>
      <c r="X631" s="183"/>
      <c r="Y631" s="183"/>
      <c r="Z631" s="183"/>
      <c r="AA631" s="183"/>
      <c r="AB631" s="183"/>
      <c r="AC631" s="183"/>
      <c r="AD631" s="183"/>
      <c r="AE631" s="183"/>
      <c r="AF631" s="183"/>
      <c r="AG631" s="183"/>
      <c r="AH631" s="183"/>
      <c r="AI631" s="183"/>
      <c r="AJ631" s="183"/>
      <c r="AK631" s="183"/>
      <c r="AL631" s="183"/>
      <c r="AM631" s="183"/>
      <c r="AN631" s="183"/>
      <c r="AO631" s="183"/>
      <c r="AP631" s="184"/>
      <c r="AQ631" s="184"/>
      <c r="AR631" s="184"/>
      <c r="AS631" s="184"/>
      <c r="AT631" s="184"/>
      <c r="AU631" s="184"/>
      <c r="AV631" s="184"/>
      <c r="AW631" s="184"/>
      <c r="AX631" s="184"/>
      <c r="AY631" s="184"/>
      <c r="AZ631" s="184"/>
      <c r="BA631" s="184"/>
      <c r="BB631" s="184"/>
      <c r="BC631" s="184"/>
      <c r="BD631" s="184"/>
      <c r="BE631" s="184"/>
      <c r="BF631" s="184"/>
      <c r="BG631" s="184"/>
      <c r="BH631" s="184"/>
      <c r="BI631" s="184"/>
    </row>
    <row r="632" ht="15.75" s="185" customFormat="1">
      <c r="A632" s="150" t="s">
        <v>528</v>
      </c>
      <c r="B632" s="150" t="s">
        <v>592</v>
      </c>
      <c r="C632" s="154" t="s">
        <v>593</v>
      </c>
      <c r="D632" s="150" t="s">
        <v>547</v>
      </c>
      <c r="E632" s="151" t="s">
        <v>796</v>
      </c>
      <c r="F632" s="158" t="s">
        <v>793</v>
      </c>
      <c r="G632" s="289">
        <v>1</v>
      </c>
      <c r="H632" s="150">
        <v>373</v>
      </c>
      <c r="I632" s="150">
        <v>373</v>
      </c>
      <c r="J632" s="150" t="s">
        <v>697</v>
      </c>
      <c r="K632" s="152">
        <v>746</v>
      </c>
      <c r="L632" s="150" t="s">
        <v>534</v>
      </c>
      <c r="M632" s="153">
        <v>0</v>
      </c>
      <c r="N632" s="150">
        <v>0.75</v>
      </c>
      <c r="O632" s="150">
        <v>0.75</v>
      </c>
      <c r="P632" s="128" t="s">
        <v>797</v>
      </c>
      <c r="Q632" s="183"/>
      <c r="R632" s="183"/>
      <c r="S632" s="183"/>
      <c r="T632" s="183"/>
      <c r="U632" s="183"/>
      <c r="V632" s="183"/>
      <c r="W632" s="183"/>
      <c r="X632" s="183"/>
      <c r="Y632" s="183"/>
      <c r="Z632" s="183"/>
      <c r="AA632" s="183"/>
      <c r="AB632" s="183"/>
      <c r="AC632" s="183"/>
      <c r="AD632" s="183"/>
      <c r="AE632" s="183"/>
      <c r="AF632" s="183"/>
      <c r="AG632" s="183"/>
      <c r="AH632" s="183"/>
      <c r="AI632" s="183"/>
      <c r="AJ632" s="183"/>
      <c r="AK632" s="183"/>
      <c r="AL632" s="183"/>
      <c r="AM632" s="183"/>
      <c r="AN632" s="183"/>
      <c r="AO632" s="183"/>
      <c r="AP632" s="184"/>
      <c r="AQ632" s="184"/>
      <c r="AR632" s="184"/>
      <c r="AS632" s="184"/>
      <c r="AT632" s="184"/>
      <c r="AU632" s="184"/>
      <c r="AV632" s="184"/>
      <c r="AW632" s="184"/>
      <c r="AX632" s="184"/>
      <c r="AY632" s="184"/>
      <c r="AZ632" s="184"/>
      <c r="BA632" s="184"/>
      <c r="BB632" s="184"/>
      <c r="BC632" s="184"/>
      <c r="BD632" s="184"/>
      <c r="BE632" s="184"/>
      <c r="BF632" s="184"/>
      <c r="BG632" s="184"/>
      <c r="BH632" s="184"/>
      <c r="BI632" s="184"/>
    </row>
    <row r="633" ht="15.75" s="185" customFormat="1">
      <c r="A633" s="150" t="s">
        <v>528</v>
      </c>
      <c r="B633" s="150" t="s">
        <v>557</v>
      </c>
      <c r="C633" s="154" t="s">
        <v>558</v>
      </c>
      <c r="D633" s="150" t="s">
        <v>547</v>
      </c>
      <c r="E633" s="151" t="s">
        <v>796</v>
      </c>
      <c r="F633" s="158" t="s">
        <v>793</v>
      </c>
      <c r="G633" s="289">
        <v>1</v>
      </c>
      <c r="H633" s="150">
        <v>326</v>
      </c>
      <c r="I633" s="195">
        <v>326</v>
      </c>
      <c r="J633" s="150" t="s">
        <v>697</v>
      </c>
      <c r="K633" s="152">
        <v>652</v>
      </c>
      <c r="L633" s="150" t="s">
        <v>534</v>
      </c>
      <c r="M633" s="153">
        <v>0</v>
      </c>
      <c r="N633" s="150">
        <v>0.75</v>
      </c>
      <c r="O633" s="150">
        <v>0.75</v>
      </c>
      <c r="P633" s="128" t="s">
        <v>798</v>
      </c>
      <c r="Q633" s="183"/>
      <c r="R633" s="183"/>
      <c r="S633" s="183"/>
      <c r="T633" s="183"/>
      <c r="U633" s="183"/>
      <c r="V633" s="183"/>
      <c r="W633" s="183"/>
      <c r="X633" s="183"/>
      <c r="Y633" s="183"/>
      <c r="Z633" s="183"/>
      <c r="AA633" s="183"/>
      <c r="AB633" s="183"/>
      <c r="AC633" s="183"/>
      <c r="AD633" s="183"/>
      <c r="AE633" s="183"/>
      <c r="AF633" s="183"/>
      <c r="AG633" s="183"/>
      <c r="AH633" s="183"/>
      <c r="AI633" s="183"/>
      <c r="AJ633" s="183"/>
      <c r="AK633" s="183"/>
      <c r="AL633" s="183"/>
      <c r="AM633" s="183"/>
      <c r="AN633" s="183"/>
      <c r="AO633" s="183"/>
      <c r="AP633" s="184"/>
      <c r="AQ633" s="184"/>
      <c r="AR633" s="184"/>
      <c r="AS633" s="184"/>
      <c r="AT633" s="184"/>
      <c r="AU633" s="184"/>
      <c r="AV633" s="184"/>
      <c r="AW633" s="184"/>
      <c r="AX633" s="184"/>
      <c r="AY633" s="184"/>
      <c r="AZ633" s="184"/>
      <c r="BA633" s="184"/>
      <c r="BB633" s="184"/>
      <c r="BC633" s="184"/>
      <c r="BD633" s="184"/>
      <c r="BE633" s="184"/>
      <c r="BF633" s="184"/>
      <c r="BG633" s="184"/>
      <c r="BH633" s="184"/>
      <c r="BI633" s="184"/>
    </row>
    <row r="634" ht="15.75" s="185" customFormat="1">
      <c r="A634" s="168" t="s">
        <v>528</v>
      </c>
      <c r="B634" s="161" t="s">
        <v>1246</v>
      </c>
      <c r="C634" s="162" t="s">
        <v>1247</v>
      </c>
      <c r="D634" s="161" t="s">
        <v>547</v>
      </c>
      <c r="E634" s="163" t="s">
        <v>1760</v>
      </c>
      <c r="F634" s="164" t="s">
        <v>1761</v>
      </c>
      <c r="G634" s="165">
        <v>2</v>
      </c>
      <c r="H634" s="165">
        <v>552</v>
      </c>
      <c r="I634" s="193">
        <v>552</v>
      </c>
      <c r="J634" s="161" t="s">
        <v>2120</v>
      </c>
      <c r="K634" s="175">
        <v>0</v>
      </c>
      <c r="L634" s="161" t="s">
        <v>564</v>
      </c>
      <c r="M634" s="153">
        <v>552</v>
      </c>
      <c r="N634" s="150">
        <v>1.25</v>
      </c>
      <c r="O634" s="161">
        <v>1.25</v>
      </c>
      <c r="P634" s="105" t="s">
        <v>1768</v>
      </c>
      <c r="Q634" s="183"/>
      <c r="R634" s="183"/>
      <c r="S634" s="183"/>
      <c r="T634" s="183"/>
      <c r="U634" s="183"/>
      <c r="V634" s="183"/>
      <c r="W634" s="183"/>
      <c r="X634" s="183"/>
      <c r="Y634" s="183"/>
      <c r="Z634" s="183"/>
      <c r="AA634" s="183"/>
      <c r="AB634" s="183"/>
      <c r="AC634" s="183"/>
      <c r="AD634" s="183"/>
      <c r="AE634" s="183"/>
      <c r="AF634" s="183"/>
      <c r="AG634" s="183"/>
      <c r="AH634" s="183"/>
      <c r="AI634" s="183"/>
      <c r="AJ634" s="183"/>
      <c r="AK634" s="183"/>
      <c r="AL634" s="183"/>
      <c r="AM634" s="183"/>
      <c r="AN634" s="183"/>
      <c r="AO634" s="183"/>
      <c r="AP634" s="184"/>
      <c r="AQ634" s="184"/>
      <c r="AR634" s="184"/>
      <c r="AS634" s="184"/>
      <c r="AT634" s="184"/>
      <c r="AU634" s="184"/>
      <c r="AV634" s="184"/>
      <c r="AW634" s="184"/>
      <c r="AX634" s="184"/>
      <c r="AY634" s="184"/>
      <c r="AZ634" s="184"/>
      <c r="BA634" s="184"/>
      <c r="BB634" s="184"/>
      <c r="BC634" s="184"/>
      <c r="BD634" s="184"/>
      <c r="BE634" s="184"/>
      <c r="BF634" s="184"/>
      <c r="BG634" s="184"/>
      <c r="BH634" s="184"/>
      <c r="BI634" s="184"/>
    </row>
    <row r="635" ht="15.75" s="185" customFormat="1">
      <c r="A635" s="168" t="s">
        <v>528</v>
      </c>
      <c r="B635" s="161" t="s">
        <v>1128</v>
      </c>
      <c r="C635" s="162" t="s">
        <v>1129</v>
      </c>
      <c r="D635" s="161" t="s">
        <v>605</v>
      </c>
      <c r="E635" s="163" t="s">
        <v>1760</v>
      </c>
      <c r="F635" s="164" t="s">
        <v>1761</v>
      </c>
      <c r="G635" s="165">
        <v>1</v>
      </c>
      <c r="H635" s="165">
        <v>273</v>
      </c>
      <c r="I635" s="193">
        <v>273</v>
      </c>
      <c r="J635" s="161" t="s">
        <v>2120</v>
      </c>
      <c r="K635" s="175">
        <v>0</v>
      </c>
      <c r="L635" s="161" t="s">
        <v>2120</v>
      </c>
      <c r="M635" s="153">
        <v>0</v>
      </c>
      <c r="N635" s="150">
        <v>0.75</v>
      </c>
      <c r="O635" s="161">
        <v>0.75</v>
      </c>
      <c r="P635" s="105" t="s">
        <v>1762</v>
      </c>
      <c r="Q635" s="183"/>
      <c r="R635" s="183"/>
      <c r="S635" s="183"/>
      <c r="T635" s="183"/>
      <c r="U635" s="183"/>
      <c r="V635" s="183"/>
      <c r="W635" s="183"/>
      <c r="X635" s="183"/>
      <c r="Y635" s="183"/>
      <c r="Z635" s="183"/>
      <c r="AA635" s="183"/>
      <c r="AB635" s="183"/>
      <c r="AC635" s="183"/>
      <c r="AD635" s="183"/>
      <c r="AE635" s="183"/>
      <c r="AF635" s="183"/>
      <c r="AG635" s="183"/>
      <c r="AH635" s="183"/>
      <c r="AI635" s="183"/>
      <c r="AJ635" s="183"/>
      <c r="AK635" s="183"/>
      <c r="AL635" s="183"/>
      <c r="AM635" s="183"/>
      <c r="AN635" s="183"/>
      <c r="AO635" s="183"/>
      <c r="AP635" s="184"/>
      <c r="AQ635" s="184"/>
      <c r="AR635" s="184"/>
      <c r="AS635" s="184"/>
      <c r="AT635" s="184"/>
      <c r="AU635" s="184"/>
      <c r="AV635" s="184"/>
      <c r="AW635" s="184"/>
      <c r="AX635" s="184"/>
      <c r="AY635" s="184"/>
      <c r="AZ635" s="184"/>
      <c r="BA635" s="184"/>
      <c r="BB635" s="184"/>
      <c r="BC635" s="184"/>
      <c r="BD635" s="184"/>
      <c r="BE635" s="184"/>
      <c r="BF635" s="184"/>
      <c r="BG635" s="184"/>
      <c r="BH635" s="184"/>
      <c r="BI635" s="184"/>
    </row>
    <row r="636" ht="15.75" s="185" customFormat="1">
      <c r="A636" s="168" t="s">
        <v>528</v>
      </c>
      <c r="B636" s="161" t="s">
        <v>1246</v>
      </c>
      <c r="C636" s="162" t="s">
        <v>1247</v>
      </c>
      <c r="D636" s="161" t="s">
        <v>547</v>
      </c>
      <c r="E636" s="163" t="s">
        <v>1760</v>
      </c>
      <c r="F636" s="164" t="s">
        <v>1761</v>
      </c>
      <c r="G636" s="165">
        <v>1</v>
      </c>
      <c r="H636" s="165">
        <v>750</v>
      </c>
      <c r="I636" s="193">
        <v>750</v>
      </c>
      <c r="J636" s="161" t="s">
        <v>2120</v>
      </c>
      <c r="K636" s="175">
        <v>0</v>
      </c>
      <c r="L636" s="161" t="s">
        <v>564</v>
      </c>
      <c r="M636" s="153">
        <v>750</v>
      </c>
      <c r="N636" s="150">
        <v>1.5</v>
      </c>
      <c r="O636" s="161">
        <v>1.5</v>
      </c>
      <c r="P636" s="105" t="s">
        <v>1766</v>
      </c>
      <c r="Q636" s="183"/>
      <c r="R636" s="183"/>
      <c r="S636" s="183"/>
      <c r="T636" s="183"/>
      <c r="U636" s="183"/>
      <c r="V636" s="183"/>
      <c r="W636" s="183"/>
      <c r="X636" s="183"/>
      <c r="Y636" s="183"/>
      <c r="Z636" s="183"/>
      <c r="AA636" s="183"/>
      <c r="AB636" s="183"/>
      <c r="AC636" s="183"/>
      <c r="AD636" s="183"/>
      <c r="AE636" s="183"/>
      <c r="AF636" s="183"/>
      <c r="AG636" s="183"/>
      <c r="AH636" s="183"/>
      <c r="AI636" s="183"/>
      <c r="AJ636" s="183"/>
      <c r="AK636" s="183"/>
      <c r="AL636" s="183"/>
      <c r="AM636" s="183"/>
      <c r="AN636" s="183"/>
      <c r="AO636" s="183"/>
      <c r="AP636" s="184"/>
      <c r="AQ636" s="184"/>
      <c r="AR636" s="184"/>
      <c r="AS636" s="184"/>
      <c r="AT636" s="184"/>
      <c r="AU636" s="184"/>
      <c r="AV636" s="184"/>
      <c r="AW636" s="184"/>
      <c r="AX636" s="184"/>
      <c r="AY636" s="184"/>
      <c r="AZ636" s="184"/>
      <c r="BA636" s="184"/>
      <c r="BB636" s="184"/>
      <c r="BC636" s="184"/>
      <c r="BD636" s="184"/>
      <c r="BE636" s="184"/>
      <c r="BF636" s="184"/>
      <c r="BG636" s="184"/>
      <c r="BH636" s="184"/>
      <c r="BI636" s="184"/>
    </row>
    <row r="637" ht="15.75" s="185" customFormat="1">
      <c r="A637" s="168" t="s">
        <v>528</v>
      </c>
      <c r="B637" s="161" t="s">
        <v>1128</v>
      </c>
      <c r="C637" s="162" t="s">
        <v>1129</v>
      </c>
      <c r="D637" s="161" t="s">
        <v>605</v>
      </c>
      <c r="E637" s="163" t="s">
        <v>1760</v>
      </c>
      <c r="F637" s="164" t="s">
        <v>1761</v>
      </c>
      <c r="G637" s="165">
        <v>1</v>
      </c>
      <c r="H637" s="165">
        <v>173</v>
      </c>
      <c r="I637" s="193">
        <v>173</v>
      </c>
      <c r="J637" s="161" t="s">
        <v>2120</v>
      </c>
      <c r="K637" s="175">
        <v>0</v>
      </c>
      <c r="L637" s="161" t="s">
        <v>2120</v>
      </c>
      <c r="M637" s="153">
        <v>0</v>
      </c>
      <c r="N637" s="150">
        <v>0.5</v>
      </c>
      <c r="O637" s="161">
        <v>0.5</v>
      </c>
      <c r="P637" s="105" t="s">
        <v>1764</v>
      </c>
      <c r="Q637" s="183"/>
      <c r="R637" s="183"/>
      <c r="S637" s="183"/>
      <c r="T637" s="183"/>
      <c r="U637" s="183"/>
      <c r="V637" s="183"/>
      <c r="W637" s="183"/>
      <c r="X637" s="183"/>
      <c r="Y637" s="183"/>
      <c r="Z637" s="183"/>
      <c r="AA637" s="183"/>
      <c r="AB637" s="183"/>
      <c r="AC637" s="183"/>
      <c r="AD637" s="183"/>
      <c r="AE637" s="183"/>
      <c r="AF637" s="183"/>
      <c r="AG637" s="183"/>
      <c r="AH637" s="183"/>
      <c r="AI637" s="183"/>
      <c r="AJ637" s="183"/>
      <c r="AK637" s="183"/>
      <c r="AL637" s="183"/>
      <c r="AM637" s="183"/>
      <c r="AN637" s="183"/>
      <c r="AO637" s="183"/>
      <c r="AP637" s="184"/>
      <c r="AQ637" s="184"/>
      <c r="AR637" s="184"/>
      <c r="AS637" s="184"/>
      <c r="AT637" s="184"/>
      <c r="AU637" s="184"/>
      <c r="AV637" s="184"/>
      <c r="AW637" s="184"/>
      <c r="AX637" s="184"/>
      <c r="AY637" s="184"/>
      <c r="AZ637" s="184"/>
      <c r="BA637" s="184"/>
      <c r="BB637" s="184"/>
      <c r="BC637" s="184"/>
      <c r="BD637" s="184"/>
      <c r="BE637" s="184"/>
      <c r="BF637" s="184"/>
      <c r="BG637" s="184"/>
      <c r="BH637" s="184"/>
      <c r="BI637" s="184"/>
    </row>
    <row r="638" ht="15.75" s="185" customFormat="1">
      <c r="A638" s="168" t="s">
        <v>528</v>
      </c>
      <c r="B638" s="161" t="s">
        <v>1331</v>
      </c>
      <c r="C638" s="162" t="s">
        <v>1332</v>
      </c>
      <c r="D638" s="161" t="s">
        <v>1205</v>
      </c>
      <c r="E638" s="163" t="s">
        <v>1760</v>
      </c>
      <c r="F638" s="164" t="s">
        <v>1761</v>
      </c>
      <c r="G638" s="165">
        <v>1</v>
      </c>
      <c r="H638" s="165">
        <v>621</v>
      </c>
      <c r="I638" s="193">
        <v>621</v>
      </c>
      <c r="J638" s="161" t="s">
        <v>2120</v>
      </c>
      <c r="K638" s="175">
        <v>0</v>
      </c>
      <c r="L638" s="161" t="s">
        <v>2120</v>
      </c>
      <c r="M638" s="153">
        <v>0</v>
      </c>
      <c r="N638" s="150">
        <v>1</v>
      </c>
      <c r="O638" s="161">
        <v>1</v>
      </c>
      <c r="P638" s="105" t="s">
        <v>1763</v>
      </c>
      <c r="Q638" s="183"/>
      <c r="R638" s="183"/>
      <c r="S638" s="183"/>
      <c r="T638" s="183"/>
      <c r="U638" s="183"/>
      <c r="V638" s="183"/>
      <c r="W638" s="183"/>
      <c r="X638" s="183"/>
      <c r="Y638" s="183"/>
      <c r="Z638" s="183"/>
      <c r="AA638" s="183"/>
      <c r="AB638" s="183"/>
      <c r="AC638" s="183"/>
      <c r="AD638" s="183"/>
      <c r="AE638" s="183"/>
      <c r="AF638" s="183"/>
      <c r="AG638" s="183"/>
      <c r="AH638" s="183"/>
      <c r="AI638" s="183"/>
      <c r="AJ638" s="183"/>
      <c r="AK638" s="183"/>
      <c r="AL638" s="183"/>
      <c r="AM638" s="183"/>
      <c r="AN638" s="183"/>
      <c r="AO638" s="183"/>
      <c r="AP638" s="184"/>
      <c r="AQ638" s="184"/>
      <c r="AR638" s="184"/>
      <c r="AS638" s="184"/>
      <c r="AT638" s="184"/>
      <c r="AU638" s="184"/>
      <c r="AV638" s="184"/>
      <c r="AW638" s="184"/>
      <c r="AX638" s="184"/>
      <c r="AY638" s="184"/>
      <c r="AZ638" s="184"/>
      <c r="BA638" s="184"/>
      <c r="BB638" s="184"/>
      <c r="BC638" s="184"/>
      <c r="BD638" s="184"/>
      <c r="BE638" s="184"/>
      <c r="BF638" s="184"/>
      <c r="BG638" s="184"/>
      <c r="BH638" s="184"/>
      <c r="BI638" s="184"/>
    </row>
    <row r="639" ht="15.75" s="185" customFormat="1">
      <c r="A639" s="168" t="s">
        <v>528</v>
      </c>
      <c r="B639" s="161" t="s">
        <v>1056</v>
      </c>
      <c r="C639" s="162" t="s">
        <v>812</v>
      </c>
      <c r="D639" s="161" t="s">
        <v>547</v>
      </c>
      <c r="E639" s="163" t="s">
        <v>1760</v>
      </c>
      <c r="F639" s="164" t="s">
        <v>1761</v>
      </c>
      <c r="G639" s="165">
        <v>1</v>
      </c>
      <c r="H639" s="165">
        <v>799</v>
      </c>
      <c r="I639" s="193">
        <v>0</v>
      </c>
      <c r="J639" s="161" t="s">
        <v>2120</v>
      </c>
      <c r="K639" s="175">
        <v>0</v>
      </c>
      <c r="L639" s="161" t="s">
        <v>2120</v>
      </c>
      <c r="M639" s="153">
        <v>0</v>
      </c>
      <c r="N639" s="150">
        <v>1.25</v>
      </c>
      <c r="O639" s="161">
        <v>1.25</v>
      </c>
      <c r="P639" s="105" t="s">
        <v>1765</v>
      </c>
      <c r="Q639" s="183"/>
      <c r="R639" s="183"/>
      <c r="S639" s="183"/>
      <c r="T639" s="183"/>
      <c r="U639" s="183"/>
      <c r="V639" s="183"/>
      <c r="W639" s="183"/>
      <c r="X639" s="183"/>
      <c r="Y639" s="183"/>
      <c r="Z639" s="183"/>
      <c r="AA639" s="183"/>
      <c r="AB639" s="183"/>
      <c r="AC639" s="183"/>
      <c r="AD639" s="183"/>
      <c r="AE639" s="183"/>
      <c r="AF639" s="183"/>
      <c r="AG639" s="183"/>
      <c r="AH639" s="183"/>
      <c r="AI639" s="183"/>
      <c r="AJ639" s="183"/>
      <c r="AK639" s="183"/>
      <c r="AL639" s="183"/>
      <c r="AM639" s="183"/>
      <c r="AN639" s="183"/>
      <c r="AO639" s="183"/>
      <c r="AP639" s="184"/>
      <c r="AQ639" s="184"/>
      <c r="AR639" s="184"/>
      <c r="AS639" s="184"/>
      <c r="AT639" s="184"/>
      <c r="AU639" s="184"/>
      <c r="AV639" s="184"/>
      <c r="AW639" s="184"/>
      <c r="AX639" s="184"/>
      <c r="AY639" s="184"/>
      <c r="AZ639" s="184"/>
      <c r="BA639" s="184"/>
      <c r="BB639" s="184"/>
      <c r="BC639" s="184"/>
      <c r="BD639" s="184"/>
      <c r="BE639" s="184"/>
      <c r="BF639" s="184"/>
      <c r="BG639" s="184"/>
      <c r="BH639" s="184"/>
      <c r="BI639" s="184"/>
    </row>
    <row r="640" ht="15.75" s="185" customFormat="1">
      <c r="A640" s="168" t="s">
        <v>528</v>
      </c>
      <c r="B640" s="161" t="s">
        <v>1769</v>
      </c>
      <c r="C640" s="162" t="s">
        <v>1770</v>
      </c>
      <c r="D640" s="161" t="s">
        <v>972</v>
      </c>
      <c r="E640" s="163" t="s">
        <v>1760</v>
      </c>
      <c r="F640" s="164" t="s">
        <v>1760</v>
      </c>
      <c r="G640" s="165">
        <v>1</v>
      </c>
      <c r="H640" s="165">
        <v>1077</v>
      </c>
      <c r="I640" s="193">
        <v>1077</v>
      </c>
      <c r="J640" s="161" t="s">
        <v>1191</v>
      </c>
      <c r="K640" s="175">
        <v>1077</v>
      </c>
      <c r="L640" s="161" t="s">
        <v>2120</v>
      </c>
      <c r="M640" s="153">
        <v>0</v>
      </c>
      <c r="N640" s="150">
        <v>2.5</v>
      </c>
      <c r="O640" s="161">
        <v>2.5</v>
      </c>
      <c r="P640" s="105" t="s">
        <v>1771</v>
      </c>
      <c r="Q640" s="183"/>
      <c r="R640" s="183"/>
      <c r="S640" s="183"/>
      <c r="T640" s="183"/>
      <c r="U640" s="183"/>
      <c r="V640" s="183"/>
      <c r="W640" s="183"/>
      <c r="X640" s="183"/>
      <c r="Y640" s="183"/>
      <c r="Z640" s="183"/>
      <c r="AA640" s="183"/>
      <c r="AB640" s="183"/>
      <c r="AC640" s="183"/>
      <c r="AD640" s="183"/>
      <c r="AE640" s="183"/>
      <c r="AF640" s="183"/>
      <c r="AG640" s="183"/>
      <c r="AH640" s="183"/>
      <c r="AI640" s="183"/>
      <c r="AJ640" s="183"/>
      <c r="AK640" s="183"/>
      <c r="AL640" s="183"/>
      <c r="AM640" s="183"/>
      <c r="AN640" s="183"/>
      <c r="AO640" s="183"/>
      <c r="AP640" s="184"/>
      <c r="AQ640" s="184"/>
      <c r="AR640" s="184"/>
      <c r="AS640" s="184"/>
      <c r="AT640" s="184"/>
      <c r="AU640" s="184"/>
      <c r="AV640" s="184"/>
      <c r="AW640" s="184"/>
      <c r="AX640" s="184"/>
      <c r="AY640" s="184"/>
      <c r="AZ640" s="184"/>
      <c r="BA640" s="184"/>
      <c r="BB640" s="184"/>
      <c r="BC640" s="184"/>
      <c r="BD640" s="184"/>
      <c r="BE640" s="184"/>
      <c r="BF640" s="184"/>
      <c r="BG640" s="184"/>
      <c r="BH640" s="184"/>
      <c r="BI640" s="184"/>
    </row>
    <row r="641" ht="15.75" s="185" customFormat="1">
      <c r="A641" s="168" t="s">
        <v>528</v>
      </c>
      <c r="B641" s="161" t="s">
        <v>1246</v>
      </c>
      <c r="C641" s="162" t="s">
        <v>1247</v>
      </c>
      <c r="D641" s="161" t="s">
        <v>547</v>
      </c>
      <c r="E641" s="163" t="s">
        <v>1760</v>
      </c>
      <c r="F641" s="164" t="s">
        <v>1761</v>
      </c>
      <c r="G641" s="165">
        <v>1</v>
      </c>
      <c r="H641" s="165">
        <v>452</v>
      </c>
      <c r="I641" s="193">
        <v>452</v>
      </c>
      <c r="J641" s="161" t="s">
        <v>2120</v>
      </c>
      <c r="K641" s="175">
        <v>0</v>
      </c>
      <c r="L641" s="161" t="s">
        <v>564</v>
      </c>
      <c r="M641" s="153">
        <v>452</v>
      </c>
      <c r="N641" s="150">
        <v>0.5</v>
      </c>
      <c r="O641" s="161">
        <v>0.5</v>
      </c>
      <c r="P641" s="105" t="s">
        <v>1767</v>
      </c>
      <c r="Q641" s="183"/>
      <c r="R641" s="183"/>
      <c r="S641" s="183"/>
      <c r="T641" s="183"/>
      <c r="U641" s="183"/>
      <c r="V641" s="183"/>
      <c r="W641" s="183"/>
      <c r="X641" s="183"/>
      <c r="Y641" s="183"/>
      <c r="Z641" s="183"/>
      <c r="AA641" s="183"/>
      <c r="AB641" s="183"/>
      <c r="AC641" s="183"/>
      <c r="AD641" s="183"/>
      <c r="AE641" s="183"/>
      <c r="AF641" s="183"/>
      <c r="AG641" s="183"/>
      <c r="AH641" s="183"/>
      <c r="AI641" s="183"/>
      <c r="AJ641" s="183"/>
      <c r="AK641" s="183"/>
      <c r="AL641" s="183"/>
      <c r="AM641" s="183"/>
      <c r="AN641" s="183"/>
      <c r="AO641" s="183"/>
      <c r="AP641" s="184"/>
      <c r="AQ641" s="184"/>
      <c r="AR641" s="184"/>
      <c r="AS641" s="184"/>
      <c r="AT641" s="184"/>
      <c r="AU641" s="184"/>
      <c r="AV641" s="184"/>
      <c r="AW641" s="184"/>
      <c r="AX641" s="184"/>
      <c r="AY641" s="184"/>
      <c r="AZ641" s="184"/>
      <c r="BA641" s="184"/>
      <c r="BB641" s="184"/>
      <c r="BC641" s="184"/>
      <c r="BD641" s="184"/>
      <c r="BE641" s="184"/>
      <c r="BF641" s="184"/>
      <c r="BG641" s="184"/>
      <c r="BH641" s="184"/>
      <c r="BI641" s="184"/>
    </row>
    <row r="642" ht="15.75" s="185" customFormat="1">
      <c r="A642" s="150" t="s">
        <v>528</v>
      </c>
      <c r="B642" s="150" t="s">
        <v>585</v>
      </c>
      <c r="C642" s="154" t="s">
        <v>586</v>
      </c>
      <c r="D642" s="150" t="s">
        <v>587</v>
      </c>
      <c r="E642" s="151" t="s">
        <v>793</v>
      </c>
      <c r="F642" s="158" t="s">
        <v>793</v>
      </c>
      <c r="G642" s="289">
        <v>1</v>
      </c>
      <c r="H642" s="150">
        <v>641</v>
      </c>
      <c r="I642" s="150">
        <v>641</v>
      </c>
      <c r="J642" s="150" t="s">
        <v>697</v>
      </c>
      <c r="K642" s="152">
        <v>1282</v>
      </c>
      <c r="L642" s="150" t="s">
        <v>534</v>
      </c>
      <c r="M642" s="153">
        <v>0</v>
      </c>
      <c r="N642" s="150">
        <v>1.5</v>
      </c>
      <c r="O642" s="150">
        <v>1.5</v>
      </c>
      <c r="P642" s="128" t="s">
        <v>613</v>
      </c>
      <c r="Q642" s="183"/>
      <c r="R642" s="183"/>
      <c r="S642" s="183"/>
      <c r="T642" s="183"/>
      <c r="U642" s="183"/>
      <c r="V642" s="183"/>
      <c r="W642" s="183"/>
      <c r="X642" s="183"/>
      <c r="Y642" s="183"/>
      <c r="Z642" s="183"/>
      <c r="AA642" s="183"/>
      <c r="AB642" s="183"/>
      <c r="AC642" s="183"/>
      <c r="AD642" s="183"/>
      <c r="AE642" s="183"/>
      <c r="AF642" s="183"/>
      <c r="AG642" s="183"/>
      <c r="AH642" s="183"/>
      <c r="AI642" s="183"/>
      <c r="AJ642" s="183"/>
      <c r="AK642" s="183"/>
      <c r="AL642" s="183"/>
      <c r="AM642" s="183"/>
      <c r="AN642" s="183"/>
      <c r="AO642" s="183"/>
      <c r="AP642" s="184"/>
      <c r="AQ642" s="184"/>
      <c r="AR642" s="184"/>
      <c r="AS642" s="184"/>
      <c r="AT642" s="184"/>
      <c r="AU642" s="184"/>
      <c r="AV642" s="184"/>
      <c r="AW642" s="184"/>
      <c r="AX642" s="184"/>
      <c r="AY642" s="184"/>
      <c r="AZ642" s="184"/>
      <c r="BA642" s="184"/>
      <c r="BB642" s="184"/>
      <c r="BC642" s="184"/>
      <c r="BD642" s="184"/>
      <c r="BE642" s="184"/>
      <c r="BF642" s="184"/>
      <c r="BG642" s="184"/>
      <c r="BH642" s="184"/>
      <c r="BI642" s="184"/>
    </row>
    <row r="643" ht="15.75" s="185" customFormat="1">
      <c r="A643" s="150" t="s">
        <v>528</v>
      </c>
      <c r="B643" s="150" t="s">
        <v>549</v>
      </c>
      <c r="C643" s="154" t="s">
        <v>550</v>
      </c>
      <c r="D643" s="150" t="s">
        <v>547</v>
      </c>
      <c r="E643" s="151" t="s">
        <v>793</v>
      </c>
      <c r="F643" s="158" t="s">
        <v>793</v>
      </c>
      <c r="G643" s="289">
        <v>1</v>
      </c>
      <c r="H643" s="150">
        <v>558</v>
      </c>
      <c r="I643" s="150">
        <v>558</v>
      </c>
      <c r="J643" s="150" t="s">
        <v>697</v>
      </c>
      <c r="K643" s="152">
        <v>1116</v>
      </c>
      <c r="L643" s="150" t="s">
        <v>534</v>
      </c>
      <c r="M643" s="153">
        <v>0</v>
      </c>
      <c r="N643" s="150">
        <v>0.75</v>
      </c>
      <c r="O643" s="150">
        <v>0.75</v>
      </c>
      <c r="P643" s="128" t="s">
        <v>799</v>
      </c>
      <c r="Q643" s="183"/>
      <c r="R643" s="183"/>
      <c r="S643" s="183"/>
      <c r="T643" s="183"/>
      <c r="U643" s="183"/>
      <c r="V643" s="183"/>
      <c r="W643" s="183"/>
      <c r="X643" s="183"/>
      <c r="Y643" s="183"/>
      <c r="Z643" s="183"/>
      <c r="AA643" s="183"/>
      <c r="AB643" s="183"/>
      <c r="AC643" s="183"/>
      <c r="AD643" s="183"/>
      <c r="AE643" s="183"/>
      <c r="AF643" s="183"/>
      <c r="AG643" s="183"/>
      <c r="AH643" s="183"/>
      <c r="AI643" s="183"/>
      <c r="AJ643" s="183"/>
      <c r="AK643" s="183"/>
      <c r="AL643" s="183"/>
      <c r="AM643" s="183"/>
      <c r="AN643" s="183"/>
      <c r="AO643" s="183"/>
      <c r="AP643" s="184"/>
      <c r="AQ643" s="184"/>
      <c r="AR643" s="184"/>
      <c r="AS643" s="184"/>
      <c r="AT643" s="184"/>
      <c r="AU643" s="184"/>
      <c r="AV643" s="184"/>
      <c r="AW643" s="184"/>
      <c r="AX643" s="184"/>
      <c r="AY643" s="184"/>
      <c r="AZ643" s="184"/>
      <c r="BA643" s="184"/>
      <c r="BB643" s="184"/>
      <c r="BC643" s="184"/>
      <c r="BD643" s="184"/>
      <c r="BE643" s="184"/>
      <c r="BF643" s="184"/>
      <c r="BG643" s="184"/>
      <c r="BH643" s="184"/>
      <c r="BI643" s="184"/>
    </row>
    <row r="644" ht="15.75" s="185" customFormat="1">
      <c r="A644" s="168" t="s">
        <v>528</v>
      </c>
      <c r="B644" s="161" t="s">
        <v>1306</v>
      </c>
      <c r="C644" s="162" t="s">
        <v>1307</v>
      </c>
      <c r="D644" s="161" t="s">
        <v>547</v>
      </c>
      <c r="E644" s="163" t="s">
        <v>1758</v>
      </c>
      <c r="F644" s="164" t="s">
        <v>1761</v>
      </c>
      <c r="G644" s="165">
        <v>1</v>
      </c>
      <c r="H644" s="165">
        <v>983</v>
      </c>
      <c r="I644" s="193">
        <v>983</v>
      </c>
      <c r="J644" s="161" t="s">
        <v>2120</v>
      </c>
      <c r="K644" s="175">
        <v>0</v>
      </c>
      <c r="L644" s="161" t="s">
        <v>2120</v>
      </c>
      <c r="M644" s="153">
        <v>0</v>
      </c>
      <c r="N644" s="150">
        <v>1.75</v>
      </c>
      <c r="O644" s="161">
        <v>1.75</v>
      </c>
      <c r="P644" s="105" t="s">
        <v>1775</v>
      </c>
      <c r="Q644" s="183"/>
      <c r="R644" s="183"/>
      <c r="S644" s="183"/>
      <c r="T644" s="183"/>
      <c r="U644" s="183"/>
      <c r="V644" s="183"/>
      <c r="W644" s="183"/>
      <c r="X644" s="183"/>
      <c r="Y644" s="183"/>
      <c r="Z644" s="183"/>
      <c r="AA644" s="183"/>
      <c r="AB644" s="183"/>
      <c r="AC644" s="183"/>
      <c r="AD644" s="183"/>
      <c r="AE644" s="183"/>
      <c r="AF644" s="183"/>
      <c r="AG644" s="183"/>
      <c r="AH644" s="183"/>
      <c r="AI644" s="183"/>
      <c r="AJ644" s="183"/>
      <c r="AK644" s="183"/>
      <c r="AL644" s="183"/>
      <c r="AM644" s="183"/>
      <c r="AN644" s="183"/>
      <c r="AO644" s="183"/>
      <c r="AP644" s="184"/>
      <c r="AQ644" s="184"/>
      <c r="AR644" s="184"/>
      <c r="AS644" s="184"/>
      <c r="AT644" s="184"/>
      <c r="AU644" s="184"/>
      <c r="AV644" s="184"/>
      <c r="AW644" s="184"/>
      <c r="AX644" s="184"/>
      <c r="AY644" s="184"/>
      <c r="AZ644" s="184"/>
      <c r="BA644" s="184"/>
      <c r="BB644" s="184"/>
      <c r="BC644" s="184"/>
      <c r="BD644" s="184"/>
      <c r="BE644" s="184"/>
      <c r="BF644" s="184"/>
      <c r="BG644" s="184"/>
      <c r="BH644" s="184"/>
      <c r="BI644" s="184"/>
    </row>
    <row r="645" ht="15.75" s="185" customFormat="1">
      <c r="A645" s="168" t="s">
        <v>528</v>
      </c>
      <c r="B645" s="161" t="s">
        <v>1535</v>
      </c>
      <c r="C645" s="162" t="s">
        <v>1536</v>
      </c>
      <c r="D645" s="161" t="s">
        <v>1537</v>
      </c>
      <c r="E645" s="163" t="s">
        <v>1758</v>
      </c>
      <c r="F645" s="164" t="s">
        <v>1773</v>
      </c>
      <c r="G645" s="165">
        <v>1</v>
      </c>
      <c r="H645" s="165">
        <v>659</v>
      </c>
      <c r="I645" s="193">
        <v>659</v>
      </c>
      <c r="J645" s="161" t="s">
        <v>2120</v>
      </c>
      <c r="K645" s="175">
        <v>0</v>
      </c>
      <c r="L645" s="161" t="s">
        <v>2120</v>
      </c>
      <c r="M645" s="153">
        <v>0</v>
      </c>
      <c r="N645" s="150">
        <v>1.5</v>
      </c>
      <c r="O645" s="161">
        <v>1.5</v>
      </c>
      <c r="P645" s="105" t="s">
        <v>1640</v>
      </c>
      <c r="Q645" s="183"/>
      <c r="R645" s="183"/>
      <c r="S645" s="183"/>
      <c r="T645" s="183"/>
      <c r="U645" s="183"/>
      <c r="V645" s="183"/>
      <c r="W645" s="183"/>
      <c r="X645" s="183"/>
      <c r="Y645" s="183"/>
      <c r="Z645" s="183"/>
      <c r="AA645" s="183"/>
      <c r="AB645" s="183"/>
      <c r="AC645" s="183"/>
      <c r="AD645" s="183"/>
      <c r="AE645" s="183"/>
      <c r="AF645" s="183"/>
      <c r="AG645" s="183"/>
      <c r="AH645" s="183"/>
      <c r="AI645" s="183"/>
      <c r="AJ645" s="183"/>
      <c r="AK645" s="183"/>
      <c r="AL645" s="183"/>
      <c r="AM645" s="183"/>
      <c r="AN645" s="183"/>
      <c r="AO645" s="183"/>
      <c r="AP645" s="184"/>
      <c r="AQ645" s="184"/>
      <c r="AR645" s="184"/>
      <c r="AS645" s="184"/>
      <c r="AT645" s="184"/>
      <c r="AU645" s="184"/>
      <c r="AV645" s="184"/>
      <c r="AW645" s="184"/>
      <c r="AX645" s="184"/>
      <c r="AY645" s="184"/>
      <c r="AZ645" s="184"/>
      <c r="BA645" s="184"/>
      <c r="BB645" s="184"/>
      <c r="BC645" s="184"/>
      <c r="BD645" s="184"/>
      <c r="BE645" s="184"/>
      <c r="BF645" s="184"/>
      <c r="BG645" s="184"/>
      <c r="BH645" s="184"/>
      <c r="BI645" s="184"/>
    </row>
    <row r="646" ht="15.75" s="185" customFormat="1">
      <c r="A646" s="168" t="s">
        <v>528</v>
      </c>
      <c r="B646" s="161" t="s">
        <v>1535</v>
      </c>
      <c r="C646" s="162" t="s">
        <v>1536</v>
      </c>
      <c r="D646" s="161" t="s">
        <v>1537</v>
      </c>
      <c r="E646" s="163" t="s">
        <v>1758</v>
      </c>
      <c r="F646" s="164" t="s">
        <v>1773</v>
      </c>
      <c r="G646" s="165">
        <v>1</v>
      </c>
      <c r="H646" s="165">
        <v>304</v>
      </c>
      <c r="I646" s="193">
        <v>304</v>
      </c>
      <c r="J646" s="161" t="s">
        <v>2120</v>
      </c>
      <c r="K646" s="175">
        <v>0</v>
      </c>
      <c r="L646" s="161" t="s">
        <v>2120</v>
      </c>
      <c r="M646" s="153">
        <v>0</v>
      </c>
      <c r="N646" s="150">
        <v>0.5</v>
      </c>
      <c r="O646" s="161">
        <v>0.5</v>
      </c>
      <c r="P646" s="105" t="s">
        <v>1774</v>
      </c>
      <c r="Q646" s="183"/>
      <c r="R646" s="183"/>
      <c r="S646" s="183"/>
      <c r="T646" s="183"/>
      <c r="U646" s="183"/>
      <c r="V646" s="183"/>
      <c r="W646" s="183"/>
      <c r="X646" s="183"/>
      <c r="Y646" s="183"/>
      <c r="Z646" s="183"/>
      <c r="AA646" s="183"/>
      <c r="AB646" s="183"/>
      <c r="AC646" s="183"/>
      <c r="AD646" s="183"/>
      <c r="AE646" s="183"/>
      <c r="AF646" s="183"/>
      <c r="AG646" s="183"/>
      <c r="AH646" s="183"/>
      <c r="AI646" s="183"/>
      <c r="AJ646" s="183"/>
      <c r="AK646" s="183"/>
      <c r="AL646" s="183"/>
      <c r="AM646" s="183"/>
      <c r="AN646" s="183"/>
      <c r="AO646" s="183"/>
      <c r="AP646" s="184"/>
      <c r="AQ646" s="184"/>
      <c r="AR646" s="184"/>
      <c r="AS646" s="184"/>
      <c r="AT646" s="184"/>
      <c r="AU646" s="184"/>
      <c r="AV646" s="184"/>
      <c r="AW646" s="184"/>
      <c r="AX646" s="184"/>
      <c r="AY646" s="184"/>
      <c r="AZ646" s="184"/>
      <c r="BA646" s="184"/>
      <c r="BB646" s="184"/>
      <c r="BC646" s="184"/>
      <c r="BD646" s="184"/>
      <c r="BE646" s="184"/>
      <c r="BF646" s="184"/>
      <c r="BG646" s="184"/>
      <c r="BH646" s="184"/>
      <c r="BI646" s="184"/>
    </row>
    <row r="647" ht="15.75" s="185" customFormat="1">
      <c r="A647" s="168" t="s">
        <v>528</v>
      </c>
      <c r="B647" s="161" t="s">
        <v>1306</v>
      </c>
      <c r="C647" s="162" t="s">
        <v>1307</v>
      </c>
      <c r="D647" s="161" t="s">
        <v>547</v>
      </c>
      <c r="E647" s="163" t="s">
        <v>1758</v>
      </c>
      <c r="F647" s="164" t="s">
        <v>1761</v>
      </c>
      <c r="G647" s="165">
        <v>1</v>
      </c>
      <c r="H647" s="165">
        <v>593</v>
      </c>
      <c r="I647" s="193">
        <v>593</v>
      </c>
      <c r="J647" s="161" t="s">
        <v>2120</v>
      </c>
      <c r="K647" s="175">
        <v>0</v>
      </c>
      <c r="L647" s="161" t="s">
        <v>2120</v>
      </c>
      <c r="M647" s="153">
        <v>0</v>
      </c>
      <c r="N647" s="150">
        <v>1.25</v>
      </c>
      <c r="O647" s="161">
        <v>1.25</v>
      </c>
      <c r="P647" s="105" t="s">
        <v>1772</v>
      </c>
      <c r="Q647" s="183"/>
      <c r="R647" s="183"/>
      <c r="S647" s="183"/>
      <c r="T647" s="183"/>
      <c r="U647" s="183"/>
      <c r="V647" s="183"/>
      <c r="W647" s="183"/>
      <c r="X647" s="183"/>
      <c r="Y647" s="183"/>
      <c r="Z647" s="183"/>
      <c r="AA647" s="183"/>
      <c r="AB647" s="183"/>
      <c r="AC647" s="183"/>
      <c r="AD647" s="183"/>
      <c r="AE647" s="183"/>
      <c r="AF647" s="183"/>
      <c r="AG647" s="183"/>
      <c r="AH647" s="183"/>
      <c r="AI647" s="183"/>
      <c r="AJ647" s="183"/>
      <c r="AK647" s="183"/>
      <c r="AL647" s="183"/>
      <c r="AM647" s="183"/>
      <c r="AN647" s="183"/>
      <c r="AO647" s="183"/>
      <c r="AP647" s="184"/>
      <c r="AQ647" s="184"/>
      <c r="AR647" s="184"/>
      <c r="AS647" s="184"/>
      <c r="AT647" s="184"/>
      <c r="AU647" s="184"/>
      <c r="AV647" s="184"/>
      <c r="AW647" s="184"/>
      <c r="AX647" s="184"/>
      <c r="AY647" s="184"/>
      <c r="AZ647" s="184"/>
      <c r="BA647" s="184"/>
      <c r="BB647" s="184"/>
      <c r="BC647" s="184"/>
      <c r="BD647" s="184"/>
      <c r="BE647" s="184"/>
      <c r="BF647" s="184"/>
      <c r="BG647" s="184"/>
      <c r="BH647" s="184"/>
      <c r="BI647" s="184"/>
    </row>
    <row r="648" ht="15.75" s="185" customFormat="1">
      <c r="A648" s="168" t="s">
        <v>528</v>
      </c>
      <c r="B648" s="161" t="s">
        <v>1364</v>
      </c>
      <c r="C648" s="162" t="s">
        <v>1365</v>
      </c>
      <c r="D648" s="161" t="s">
        <v>555</v>
      </c>
      <c r="E648" s="163" t="s">
        <v>1761</v>
      </c>
      <c r="F648" s="164" t="s">
        <v>1773</v>
      </c>
      <c r="G648" s="165">
        <v>1</v>
      </c>
      <c r="H648" s="165">
        <v>573</v>
      </c>
      <c r="I648" s="193">
        <v>573</v>
      </c>
      <c r="J648" s="161" t="s">
        <v>2120</v>
      </c>
      <c r="K648" s="175">
        <v>0</v>
      </c>
      <c r="L648" s="161" t="s">
        <v>2120</v>
      </c>
      <c r="M648" s="153">
        <v>0</v>
      </c>
      <c r="N648" s="150">
        <v>1.25</v>
      </c>
      <c r="O648" s="161">
        <v>1.25</v>
      </c>
      <c r="P648" s="105" t="s">
        <v>1778</v>
      </c>
      <c r="Q648" s="183"/>
      <c r="R648" s="183"/>
      <c r="S648" s="183"/>
      <c r="T648" s="183"/>
      <c r="U648" s="183"/>
      <c r="V648" s="183"/>
      <c r="W648" s="183"/>
      <c r="X648" s="183"/>
      <c r="Y648" s="183"/>
      <c r="Z648" s="183"/>
      <c r="AA648" s="183"/>
      <c r="AB648" s="183"/>
      <c r="AC648" s="183"/>
      <c r="AD648" s="183"/>
      <c r="AE648" s="183"/>
      <c r="AF648" s="183"/>
      <c r="AG648" s="183"/>
      <c r="AH648" s="183"/>
      <c r="AI648" s="183"/>
      <c r="AJ648" s="183"/>
      <c r="AK648" s="183"/>
      <c r="AL648" s="183"/>
      <c r="AM648" s="183"/>
      <c r="AN648" s="183"/>
      <c r="AO648" s="183"/>
      <c r="AP648" s="184"/>
      <c r="AQ648" s="184"/>
      <c r="AR648" s="184"/>
      <c r="AS648" s="184"/>
      <c r="AT648" s="184"/>
      <c r="AU648" s="184"/>
      <c r="AV648" s="184"/>
      <c r="AW648" s="184"/>
      <c r="AX648" s="184"/>
      <c r="AY648" s="184"/>
      <c r="AZ648" s="184"/>
      <c r="BA648" s="184"/>
      <c r="BB648" s="184"/>
      <c r="BC648" s="184"/>
      <c r="BD648" s="184"/>
      <c r="BE648" s="184"/>
      <c r="BF648" s="184"/>
      <c r="BG648" s="184"/>
      <c r="BH648" s="184"/>
      <c r="BI648" s="184"/>
    </row>
    <row r="649" ht="15.75" s="185" customFormat="1">
      <c r="A649" s="168" t="s">
        <v>528</v>
      </c>
      <c r="B649" s="161" t="s">
        <v>1364</v>
      </c>
      <c r="C649" s="162" t="s">
        <v>1365</v>
      </c>
      <c r="D649" s="161" t="s">
        <v>555</v>
      </c>
      <c r="E649" s="163" t="s">
        <v>1761</v>
      </c>
      <c r="F649" s="164" t="s">
        <v>1773</v>
      </c>
      <c r="G649" s="165">
        <v>1</v>
      </c>
      <c r="H649" s="165">
        <v>124</v>
      </c>
      <c r="I649" s="193">
        <v>124</v>
      </c>
      <c r="J649" s="161" t="s">
        <v>2120</v>
      </c>
      <c r="K649" s="175">
        <v>0</v>
      </c>
      <c r="L649" s="161" t="s">
        <v>2120</v>
      </c>
      <c r="M649" s="153">
        <v>0</v>
      </c>
      <c r="N649" s="150">
        <v>0.5</v>
      </c>
      <c r="O649" s="161">
        <v>0.5</v>
      </c>
      <c r="P649" s="105" t="s">
        <v>1779</v>
      </c>
      <c r="Q649" s="183"/>
      <c r="R649" s="183"/>
      <c r="S649" s="183"/>
      <c r="T649" s="183"/>
      <c r="U649" s="183"/>
      <c r="V649" s="183"/>
      <c r="W649" s="183"/>
      <c r="X649" s="183"/>
      <c r="Y649" s="183"/>
      <c r="Z649" s="183"/>
      <c r="AA649" s="183"/>
      <c r="AB649" s="183"/>
      <c r="AC649" s="183"/>
      <c r="AD649" s="183"/>
      <c r="AE649" s="183"/>
      <c r="AF649" s="183"/>
      <c r="AG649" s="183"/>
      <c r="AH649" s="183"/>
      <c r="AI649" s="183"/>
      <c r="AJ649" s="183"/>
      <c r="AK649" s="183"/>
      <c r="AL649" s="183"/>
      <c r="AM649" s="183"/>
      <c r="AN649" s="183"/>
      <c r="AO649" s="183"/>
      <c r="AP649" s="184"/>
      <c r="AQ649" s="184"/>
      <c r="AR649" s="184"/>
      <c r="AS649" s="184"/>
      <c r="AT649" s="184"/>
      <c r="AU649" s="184"/>
      <c r="AV649" s="184"/>
      <c r="AW649" s="184"/>
      <c r="AX649" s="184"/>
      <c r="AY649" s="184"/>
      <c r="AZ649" s="184"/>
      <c r="BA649" s="184"/>
      <c r="BB649" s="184"/>
      <c r="BC649" s="184"/>
      <c r="BD649" s="184"/>
      <c r="BE649" s="184"/>
      <c r="BF649" s="184"/>
      <c r="BG649" s="184"/>
      <c r="BH649" s="184"/>
      <c r="BI649" s="184"/>
    </row>
    <row r="650" ht="15.75" s="185" customFormat="1">
      <c r="A650" s="168" t="s">
        <v>528</v>
      </c>
      <c r="B650" s="161" t="s">
        <v>1364</v>
      </c>
      <c r="C650" s="162" t="s">
        <v>1365</v>
      </c>
      <c r="D650" s="161" t="s">
        <v>555</v>
      </c>
      <c r="E650" s="163" t="s">
        <v>1761</v>
      </c>
      <c r="F650" s="164" t="s">
        <v>1773</v>
      </c>
      <c r="G650" s="165">
        <v>3</v>
      </c>
      <c r="H650" s="165">
        <v>778</v>
      </c>
      <c r="I650" s="193">
        <v>778</v>
      </c>
      <c r="J650" s="161" t="s">
        <v>2120</v>
      </c>
      <c r="K650" s="175">
        <v>0</v>
      </c>
      <c r="L650" s="161" t="s">
        <v>2120</v>
      </c>
      <c r="M650" s="153">
        <v>0</v>
      </c>
      <c r="N650" s="150">
        <v>1.5</v>
      </c>
      <c r="O650" s="161">
        <v>1.5</v>
      </c>
      <c r="P650" s="105" t="s">
        <v>1670</v>
      </c>
      <c r="Q650" s="183"/>
      <c r="R650" s="183"/>
      <c r="S650" s="183"/>
      <c r="T650" s="183"/>
      <c r="U650" s="183"/>
      <c r="V650" s="183"/>
      <c r="W650" s="183"/>
      <c r="X650" s="183"/>
      <c r="Y650" s="183"/>
      <c r="Z650" s="183"/>
      <c r="AA650" s="183"/>
      <c r="AB650" s="183"/>
      <c r="AC650" s="183"/>
      <c r="AD650" s="183"/>
      <c r="AE650" s="183"/>
      <c r="AF650" s="183"/>
      <c r="AG650" s="183"/>
      <c r="AH650" s="183"/>
      <c r="AI650" s="183"/>
      <c r="AJ650" s="183"/>
      <c r="AK650" s="183"/>
      <c r="AL650" s="183"/>
      <c r="AM650" s="183"/>
      <c r="AN650" s="183"/>
      <c r="AO650" s="183"/>
      <c r="AP650" s="184"/>
      <c r="AQ650" s="184"/>
      <c r="AR650" s="184"/>
      <c r="AS650" s="184"/>
      <c r="AT650" s="184"/>
      <c r="AU650" s="184"/>
      <c r="AV650" s="184"/>
      <c r="AW650" s="184"/>
      <c r="AX650" s="184"/>
      <c r="AY650" s="184"/>
      <c r="AZ650" s="184"/>
      <c r="BA650" s="184"/>
      <c r="BB650" s="184"/>
      <c r="BC650" s="184"/>
      <c r="BD650" s="184"/>
      <c r="BE650" s="184"/>
      <c r="BF650" s="184"/>
      <c r="BG650" s="184"/>
      <c r="BH650" s="184"/>
      <c r="BI650" s="184"/>
    </row>
    <row r="651" ht="15.75" s="185" customFormat="1">
      <c r="A651" s="168" t="s">
        <v>528</v>
      </c>
      <c r="B651" s="161" t="s">
        <v>1265</v>
      </c>
      <c r="C651" s="162" t="s">
        <v>1103</v>
      </c>
      <c r="D651" s="161" t="s">
        <v>605</v>
      </c>
      <c r="E651" s="163" t="s">
        <v>1761</v>
      </c>
      <c r="F651" s="164" t="s">
        <v>1776</v>
      </c>
      <c r="G651" s="165">
        <v>1</v>
      </c>
      <c r="H651" s="165">
        <v>921</v>
      </c>
      <c r="I651" s="193">
        <v>921</v>
      </c>
      <c r="J651" s="161" t="s">
        <v>2120</v>
      </c>
      <c r="K651" s="175">
        <v>0</v>
      </c>
      <c r="L651" s="161" t="s">
        <v>2120</v>
      </c>
      <c r="M651" s="153">
        <v>0</v>
      </c>
      <c r="N651" s="150">
        <v>1.5</v>
      </c>
      <c r="O651" s="161">
        <v>1.5</v>
      </c>
      <c r="P651" s="105" t="s">
        <v>1777</v>
      </c>
      <c r="Q651" s="183"/>
      <c r="R651" s="183"/>
      <c r="S651" s="183"/>
      <c r="T651" s="183"/>
      <c r="U651" s="183"/>
      <c r="V651" s="183"/>
      <c r="W651" s="183"/>
      <c r="X651" s="183"/>
      <c r="Y651" s="183"/>
      <c r="Z651" s="183"/>
      <c r="AA651" s="183"/>
      <c r="AB651" s="183"/>
      <c r="AC651" s="183"/>
      <c r="AD651" s="183"/>
      <c r="AE651" s="183"/>
      <c r="AF651" s="183"/>
      <c r="AG651" s="183"/>
      <c r="AH651" s="183"/>
      <c r="AI651" s="183"/>
      <c r="AJ651" s="183"/>
      <c r="AK651" s="183"/>
      <c r="AL651" s="183"/>
      <c r="AM651" s="183"/>
      <c r="AN651" s="183"/>
      <c r="AO651" s="183"/>
      <c r="AP651" s="184"/>
      <c r="AQ651" s="184"/>
      <c r="AR651" s="184"/>
      <c r="AS651" s="184"/>
      <c r="AT651" s="184"/>
      <c r="AU651" s="184"/>
      <c r="AV651" s="184"/>
      <c r="AW651" s="184"/>
      <c r="AX651" s="184"/>
      <c r="AY651" s="184"/>
      <c r="AZ651" s="184"/>
      <c r="BA651" s="184"/>
      <c r="BB651" s="184"/>
      <c r="BC651" s="184"/>
      <c r="BD651" s="184"/>
      <c r="BE651" s="184"/>
      <c r="BF651" s="184"/>
      <c r="BG651" s="184"/>
      <c r="BH651" s="184"/>
      <c r="BI651" s="184"/>
    </row>
    <row r="652" ht="15.75" s="185" customFormat="1">
      <c r="A652" s="168" t="s">
        <v>528</v>
      </c>
      <c r="B652" s="161" t="s">
        <v>1280</v>
      </c>
      <c r="C652" s="162" t="s">
        <v>1281</v>
      </c>
      <c r="D652" s="161" t="s">
        <v>555</v>
      </c>
      <c r="E652" s="163" t="s">
        <v>1773</v>
      </c>
      <c r="F652" s="164" t="s">
        <v>1773</v>
      </c>
      <c r="G652" s="165">
        <v>3</v>
      </c>
      <c r="H652" s="165">
        <v>757</v>
      </c>
      <c r="I652" s="193">
        <v>757</v>
      </c>
      <c r="J652" s="161" t="s">
        <v>2120</v>
      </c>
      <c r="K652" s="175">
        <v>0</v>
      </c>
      <c r="L652" s="161" t="s">
        <v>2120</v>
      </c>
      <c r="M652" s="153">
        <v>0</v>
      </c>
      <c r="N652" s="150">
        <v>1</v>
      </c>
      <c r="O652" s="161">
        <v>1</v>
      </c>
      <c r="P652" s="105" t="s">
        <v>1780</v>
      </c>
      <c r="Q652" s="183"/>
      <c r="R652" s="183"/>
      <c r="S652" s="183"/>
      <c r="T652" s="183"/>
      <c r="U652" s="183"/>
      <c r="V652" s="183"/>
      <c r="W652" s="183"/>
      <c r="X652" s="183"/>
      <c r="Y652" s="183"/>
      <c r="Z652" s="183"/>
      <c r="AA652" s="183"/>
      <c r="AB652" s="183"/>
      <c r="AC652" s="183"/>
      <c r="AD652" s="183"/>
      <c r="AE652" s="183"/>
      <c r="AF652" s="183"/>
      <c r="AG652" s="183"/>
      <c r="AH652" s="183"/>
      <c r="AI652" s="183"/>
      <c r="AJ652" s="183"/>
      <c r="AK652" s="183"/>
      <c r="AL652" s="183"/>
      <c r="AM652" s="183"/>
      <c r="AN652" s="183"/>
      <c r="AO652" s="183"/>
      <c r="AP652" s="184"/>
      <c r="AQ652" s="184"/>
      <c r="AR652" s="184"/>
      <c r="AS652" s="184"/>
      <c r="AT652" s="184"/>
      <c r="AU652" s="184"/>
      <c r="AV652" s="184"/>
      <c r="AW652" s="184"/>
      <c r="AX652" s="184"/>
      <c r="AY652" s="184"/>
      <c r="AZ652" s="184"/>
      <c r="BA652" s="184"/>
      <c r="BB652" s="184"/>
      <c r="BC652" s="184"/>
      <c r="BD652" s="184"/>
      <c r="BE652" s="184"/>
      <c r="BF652" s="184"/>
      <c r="BG652" s="184"/>
      <c r="BH652" s="184"/>
      <c r="BI652" s="184"/>
    </row>
    <row r="653" ht="15.75" s="185" customFormat="1">
      <c r="A653" s="168" t="s">
        <v>528</v>
      </c>
      <c r="B653" s="161" t="s">
        <v>1246</v>
      </c>
      <c r="C653" s="162" t="s">
        <v>1247</v>
      </c>
      <c r="D653" s="161" t="s">
        <v>547</v>
      </c>
      <c r="E653" s="163" t="s">
        <v>1773</v>
      </c>
      <c r="F653" s="164" t="s">
        <v>1776</v>
      </c>
      <c r="G653" s="165">
        <v>1</v>
      </c>
      <c r="H653" s="165">
        <v>542</v>
      </c>
      <c r="I653" s="193">
        <v>542</v>
      </c>
      <c r="J653" s="161" t="s">
        <v>2120</v>
      </c>
      <c r="K653" s="175">
        <v>0</v>
      </c>
      <c r="L653" s="161" t="s">
        <v>564</v>
      </c>
      <c r="M653" s="153">
        <v>542</v>
      </c>
      <c r="N653" s="150">
        <v>1</v>
      </c>
      <c r="O653" s="161">
        <v>1</v>
      </c>
      <c r="P653" s="105" t="s">
        <v>1791</v>
      </c>
      <c r="Q653" s="183"/>
      <c r="R653" s="183"/>
      <c r="S653" s="183"/>
      <c r="T653" s="183"/>
      <c r="U653" s="183"/>
      <c r="V653" s="183"/>
      <c r="W653" s="183"/>
      <c r="X653" s="183"/>
      <c r="Y653" s="183"/>
      <c r="Z653" s="183"/>
      <c r="AA653" s="183"/>
      <c r="AB653" s="183"/>
      <c r="AC653" s="183"/>
      <c r="AD653" s="183"/>
      <c r="AE653" s="183"/>
      <c r="AF653" s="183"/>
      <c r="AG653" s="183"/>
      <c r="AH653" s="183"/>
      <c r="AI653" s="183"/>
      <c r="AJ653" s="183"/>
      <c r="AK653" s="183"/>
      <c r="AL653" s="183"/>
      <c r="AM653" s="183"/>
      <c r="AN653" s="183"/>
      <c r="AO653" s="183"/>
      <c r="AP653" s="184"/>
      <c r="AQ653" s="184"/>
      <c r="AR653" s="184"/>
      <c r="AS653" s="184"/>
      <c r="AT653" s="184"/>
      <c r="AU653" s="184"/>
      <c r="AV653" s="184"/>
      <c r="AW653" s="184"/>
      <c r="AX653" s="184"/>
      <c r="AY653" s="184"/>
      <c r="AZ653" s="184"/>
      <c r="BA653" s="184"/>
      <c r="BB653" s="184"/>
      <c r="BC653" s="184"/>
      <c r="BD653" s="184"/>
      <c r="BE653" s="184"/>
      <c r="BF653" s="184"/>
      <c r="BG653" s="184"/>
      <c r="BH653" s="184"/>
      <c r="BI653" s="184"/>
    </row>
    <row r="654" ht="15.75" s="185" customFormat="1">
      <c r="A654" s="168" t="s">
        <v>528</v>
      </c>
      <c r="B654" s="161" t="s">
        <v>1280</v>
      </c>
      <c r="C654" s="162" t="s">
        <v>1281</v>
      </c>
      <c r="D654" s="161" t="s">
        <v>555</v>
      </c>
      <c r="E654" s="163" t="s">
        <v>1773</v>
      </c>
      <c r="F654" s="164" t="s">
        <v>1773</v>
      </c>
      <c r="G654" s="165">
        <v>4</v>
      </c>
      <c r="H654" s="165">
        <v>603</v>
      </c>
      <c r="I654" s="193">
        <v>603</v>
      </c>
      <c r="J654" s="161" t="s">
        <v>2120</v>
      </c>
      <c r="K654" s="175">
        <v>0</v>
      </c>
      <c r="L654" s="161" t="s">
        <v>2120</v>
      </c>
      <c r="M654" s="153">
        <v>0</v>
      </c>
      <c r="N654" s="150">
        <v>1.25</v>
      </c>
      <c r="O654" s="161">
        <v>1.25</v>
      </c>
      <c r="P654" s="105" t="s">
        <v>1781</v>
      </c>
      <c r="Q654" s="183"/>
      <c r="R654" s="183"/>
      <c r="S654" s="183"/>
      <c r="T654" s="183"/>
      <c r="U654" s="183"/>
      <c r="V654" s="183"/>
      <c r="W654" s="183"/>
      <c r="X654" s="183"/>
      <c r="Y654" s="183"/>
      <c r="Z654" s="183"/>
      <c r="AA654" s="183"/>
      <c r="AB654" s="183"/>
      <c r="AC654" s="183"/>
      <c r="AD654" s="183"/>
      <c r="AE654" s="183"/>
      <c r="AF654" s="183"/>
      <c r="AG654" s="183"/>
      <c r="AH654" s="183"/>
      <c r="AI654" s="183"/>
      <c r="AJ654" s="183"/>
      <c r="AK654" s="183"/>
      <c r="AL654" s="183"/>
      <c r="AM654" s="183"/>
      <c r="AN654" s="183"/>
      <c r="AO654" s="183"/>
      <c r="AP654" s="184"/>
      <c r="AQ654" s="184"/>
      <c r="AR654" s="184"/>
      <c r="AS654" s="184"/>
      <c r="AT654" s="184"/>
      <c r="AU654" s="184"/>
      <c r="AV654" s="184"/>
      <c r="AW654" s="184"/>
      <c r="AX654" s="184"/>
      <c r="AY654" s="184"/>
      <c r="AZ654" s="184"/>
      <c r="BA654" s="184"/>
      <c r="BB654" s="184"/>
      <c r="BC654" s="184"/>
      <c r="BD654" s="184"/>
      <c r="BE654" s="184"/>
      <c r="BF654" s="184"/>
      <c r="BG654" s="184"/>
      <c r="BH654" s="184"/>
      <c r="BI654" s="184"/>
    </row>
    <row r="655" ht="15.75" s="185" customFormat="1">
      <c r="A655" s="168" t="s">
        <v>528</v>
      </c>
      <c r="B655" s="161" t="s">
        <v>1128</v>
      </c>
      <c r="C655" s="162" t="s">
        <v>1129</v>
      </c>
      <c r="D655" s="161" t="s">
        <v>605</v>
      </c>
      <c r="E655" s="163" t="s">
        <v>1773</v>
      </c>
      <c r="F655" s="164" t="s">
        <v>1773</v>
      </c>
      <c r="G655" s="165">
        <v>1</v>
      </c>
      <c r="H655" s="165">
        <v>250</v>
      </c>
      <c r="I655" s="193">
        <v>250</v>
      </c>
      <c r="J655" s="161" t="s">
        <v>2120</v>
      </c>
      <c r="K655" s="175">
        <v>0</v>
      </c>
      <c r="L655" s="161" t="s">
        <v>2120</v>
      </c>
      <c r="M655" s="153">
        <v>0</v>
      </c>
      <c r="N655" s="150">
        <v>0.25</v>
      </c>
      <c r="O655" s="161">
        <v>0.25</v>
      </c>
      <c r="P655" s="105" t="s">
        <v>1784</v>
      </c>
      <c r="Q655" s="183"/>
      <c r="R655" s="183"/>
      <c r="S655" s="183"/>
      <c r="T655" s="183"/>
      <c r="U655" s="183"/>
      <c r="V655" s="183"/>
      <c r="W655" s="183"/>
      <c r="X655" s="183"/>
      <c r="Y655" s="183"/>
      <c r="Z655" s="183"/>
      <c r="AA655" s="183"/>
      <c r="AB655" s="183"/>
      <c r="AC655" s="183"/>
      <c r="AD655" s="183"/>
      <c r="AE655" s="183"/>
      <c r="AF655" s="183"/>
      <c r="AG655" s="183"/>
      <c r="AH655" s="183"/>
      <c r="AI655" s="183"/>
      <c r="AJ655" s="183"/>
      <c r="AK655" s="183"/>
      <c r="AL655" s="183"/>
      <c r="AM655" s="183"/>
      <c r="AN655" s="183"/>
      <c r="AO655" s="183"/>
      <c r="AP655" s="184"/>
      <c r="AQ655" s="184"/>
      <c r="AR655" s="184"/>
      <c r="AS655" s="184"/>
      <c r="AT655" s="184"/>
      <c r="AU655" s="184"/>
      <c r="AV655" s="184"/>
      <c r="AW655" s="184"/>
      <c r="AX655" s="184"/>
      <c r="AY655" s="184"/>
      <c r="AZ655" s="184"/>
      <c r="BA655" s="184"/>
      <c r="BB655" s="184"/>
      <c r="BC655" s="184"/>
      <c r="BD655" s="184"/>
      <c r="BE655" s="184"/>
      <c r="BF655" s="184"/>
      <c r="BG655" s="184"/>
      <c r="BH655" s="184"/>
      <c r="BI655" s="184"/>
    </row>
    <row r="656" ht="15.75" s="185" customFormat="1">
      <c r="A656" s="168" t="s">
        <v>528</v>
      </c>
      <c r="B656" s="161" t="s">
        <v>1306</v>
      </c>
      <c r="C656" s="162" t="s">
        <v>1307</v>
      </c>
      <c r="D656" s="161" t="s">
        <v>547</v>
      </c>
      <c r="E656" s="163" t="s">
        <v>1773</v>
      </c>
      <c r="F656" s="164" t="s">
        <v>1776</v>
      </c>
      <c r="G656" s="165">
        <v>1</v>
      </c>
      <c r="H656" s="165">
        <v>887</v>
      </c>
      <c r="I656" s="193">
        <v>887</v>
      </c>
      <c r="J656" s="161" t="s">
        <v>2120</v>
      </c>
      <c r="K656" s="175">
        <v>0</v>
      </c>
      <c r="L656" s="161" t="s">
        <v>2120</v>
      </c>
      <c r="M656" s="153">
        <v>0</v>
      </c>
      <c r="N656" s="150">
        <v>1.25</v>
      </c>
      <c r="O656" s="161">
        <v>1.25</v>
      </c>
      <c r="P656" s="105" t="s">
        <v>1788</v>
      </c>
      <c r="Q656" s="183"/>
      <c r="R656" s="183"/>
      <c r="S656" s="183"/>
      <c r="T656" s="183"/>
      <c r="U656" s="183"/>
      <c r="V656" s="183"/>
      <c r="W656" s="183"/>
      <c r="X656" s="183"/>
      <c r="Y656" s="183"/>
      <c r="Z656" s="183"/>
      <c r="AA656" s="183"/>
      <c r="AB656" s="183"/>
      <c r="AC656" s="183"/>
      <c r="AD656" s="183"/>
      <c r="AE656" s="183"/>
      <c r="AF656" s="183"/>
      <c r="AG656" s="183"/>
      <c r="AH656" s="183"/>
      <c r="AI656" s="183"/>
      <c r="AJ656" s="183"/>
      <c r="AK656" s="183"/>
      <c r="AL656" s="183"/>
      <c r="AM656" s="183"/>
      <c r="AN656" s="183"/>
      <c r="AO656" s="183"/>
      <c r="AP656" s="184"/>
      <c r="AQ656" s="184"/>
      <c r="AR656" s="184"/>
      <c r="AS656" s="184"/>
      <c r="AT656" s="184"/>
      <c r="AU656" s="184"/>
      <c r="AV656" s="184"/>
      <c r="AW656" s="184"/>
      <c r="AX656" s="184"/>
      <c r="AY656" s="184"/>
      <c r="AZ656" s="184"/>
      <c r="BA656" s="184"/>
      <c r="BB656" s="184"/>
      <c r="BC656" s="184"/>
      <c r="BD656" s="184"/>
      <c r="BE656" s="184"/>
      <c r="BF656" s="184"/>
      <c r="BG656" s="184"/>
      <c r="BH656" s="184"/>
      <c r="BI656" s="184"/>
    </row>
    <row r="657" ht="15.75" s="185" customFormat="1">
      <c r="A657" s="168" t="s">
        <v>528</v>
      </c>
      <c r="B657" s="161" t="s">
        <v>1331</v>
      </c>
      <c r="C657" s="162" t="s">
        <v>1332</v>
      </c>
      <c r="D657" s="161" t="s">
        <v>1205</v>
      </c>
      <c r="E657" s="163" t="s">
        <v>1773</v>
      </c>
      <c r="F657" s="164" t="s">
        <v>1776</v>
      </c>
      <c r="G657" s="165">
        <v>2</v>
      </c>
      <c r="H657" s="165">
        <v>508</v>
      </c>
      <c r="I657" s="193">
        <v>508</v>
      </c>
      <c r="J657" s="161" t="s">
        <v>2120</v>
      </c>
      <c r="K657" s="175">
        <v>0</v>
      </c>
      <c r="L657" s="161" t="s">
        <v>2120</v>
      </c>
      <c r="M657" s="153">
        <v>0</v>
      </c>
      <c r="N657" s="150">
        <v>1</v>
      </c>
      <c r="O657" s="161">
        <v>1</v>
      </c>
      <c r="P657" s="105" t="s">
        <v>1783</v>
      </c>
      <c r="Q657" s="183"/>
      <c r="R657" s="183"/>
      <c r="S657" s="183"/>
      <c r="T657" s="183"/>
      <c r="U657" s="183"/>
      <c r="V657" s="183"/>
      <c r="W657" s="183"/>
      <c r="X657" s="183"/>
      <c r="Y657" s="183"/>
      <c r="Z657" s="183"/>
      <c r="AA657" s="183"/>
      <c r="AB657" s="183"/>
      <c r="AC657" s="183"/>
      <c r="AD657" s="183"/>
      <c r="AE657" s="183"/>
      <c r="AF657" s="183"/>
      <c r="AG657" s="183"/>
      <c r="AH657" s="183"/>
      <c r="AI657" s="183"/>
      <c r="AJ657" s="183"/>
      <c r="AK657" s="183"/>
      <c r="AL657" s="183"/>
      <c r="AM657" s="183"/>
      <c r="AN657" s="183"/>
      <c r="AO657" s="183"/>
      <c r="AP657" s="184"/>
      <c r="AQ657" s="184"/>
      <c r="AR657" s="184"/>
      <c r="AS657" s="184"/>
      <c r="AT657" s="184"/>
      <c r="AU657" s="184"/>
      <c r="AV657" s="184"/>
      <c r="AW657" s="184"/>
      <c r="AX657" s="184"/>
      <c r="AY657" s="184"/>
      <c r="AZ657" s="184"/>
      <c r="BA657" s="184"/>
      <c r="BB657" s="184"/>
      <c r="BC657" s="184"/>
      <c r="BD657" s="184"/>
      <c r="BE657" s="184"/>
      <c r="BF657" s="184"/>
      <c r="BG657" s="184"/>
      <c r="BH657" s="184"/>
      <c r="BI657" s="184"/>
    </row>
    <row r="658" ht="15.75" s="185" customFormat="1">
      <c r="A658" s="168" t="s">
        <v>528</v>
      </c>
      <c r="B658" s="161" t="s">
        <v>1246</v>
      </c>
      <c r="C658" s="162" t="s">
        <v>1247</v>
      </c>
      <c r="D658" s="161" t="s">
        <v>547</v>
      </c>
      <c r="E658" s="163" t="s">
        <v>1773</v>
      </c>
      <c r="F658" s="164" t="s">
        <v>1773</v>
      </c>
      <c r="G658" s="165">
        <v>1</v>
      </c>
      <c r="H658" s="165">
        <v>750</v>
      </c>
      <c r="I658" s="193">
        <v>750</v>
      </c>
      <c r="J658" s="161" t="s">
        <v>2120</v>
      </c>
      <c r="K658" s="175">
        <v>0</v>
      </c>
      <c r="L658" s="161" t="s">
        <v>564</v>
      </c>
      <c r="M658" s="153">
        <v>750</v>
      </c>
      <c r="N658" s="150">
        <v>1</v>
      </c>
      <c r="O658" s="161">
        <v>1</v>
      </c>
      <c r="P658" s="105" t="s">
        <v>1789</v>
      </c>
      <c r="Q658" s="183"/>
      <c r="R658" s="183"/>
      <c r="S658" s="183"/>
      <c r="T658" s="183"/>
      <c r="U658" s="183"/>
      <c r="V658" s="183"/>
      <c r="W658" s="183"/>
      <c r="X658" s="183"/>
      <c r="Y658" s="183"/>
      <c r="Z658" s="183"/>
      <c r="AA658" s="183"/>
      <c r="AB658" s="183"/>
      <c r="AC658" s="183"/>
      <c r="AD658" s="183"/>
      <c r="AE658" s="183"/>
      <c r="AF658" s="183"/>
      <c r="AG658" s="183"/>
      <c r="AH658" s="183"/>
      <c r="AI658" s="183"/>
      <c r="AJ658" s="183"/>
      <c r="AK658" s="183"/>
      <c r="AL658" s="183"/>
      <c r="AM658" s="183"/>
      <c r="AN658" s="183"/>
      <c r="AO658" s="183"/>
      <c r="AP658" s="184"/>
      <c r="AQ658" s="184"/>
      <c r="AR658" s="184"/>
      <c r="AS658" s="184"/>
      <c r="AT658" s="184"/>
      <c r="AU658" s="184"/>
      <c r="AV658" s="184"/>
      <c r="AW658" s="184"/>
      <c r="AX658" s="184"/>
      <c r="AY658" s="184"/>
      <c r="AZ658" s="184"/>
      <c r="BA658" s="184"/>
      <c r="BB658" s="184"/>
      <c r="BC658" s="184"/>
      <c r="BD658" s="184"/>
      <c r="BE658" s="184"/>
      <c r="BF658" s="184"/>
      <c r="BG658" s="184"/>
      <c r="BH658" s="184"/>
      <c r="BI658" s="184"/>
    </row>
    <row r="659" ht="15.75" s="185" customFormat="1">
      <c r="A659" s="168" t="s">
        <v>528</v>
      </c>
      <c r="B659" s="161" t="s">
        <v>1128</v>
      </c>
      <c r="C659" s="162" t="s">
        <v>1129</v>
      </c>
      <c r="D659" s="161" t="s">
        <v>605</v>
      </c>
      <c r="E659" s="163" t="s">
        <v>1773</v>
      </c>
      <c r="F659" s="164" t="s">
        <v>1773</v>
      </c>
      <c r="G659" s="165">
        <v>1</v>
      </c>
      <c r="H659" s="165">
        <v>153</v>
      </c>
      <c r="I659" s="193">
        <v>153</v>
      </c>
      <c r="J659" s="161" t="s">
        <v>2120</v>
      </c>
      <c r="K659" s="175">
        <v>0</v>
      </c>
      <c r="L659" s="161" t="s">
        <v>2120</v>
      </c>
      <c r="M659" s="153">
        <v>0</v>
      </c>
      <c r="N659" s="150">
        <v>0.5</v>
      </c>
      <c r="O659" s="161">
        <v>0.5</v>
      </c>
      <c r="P659" s="105" t="s">
        <v>1785</v>
      </c>
      <c r="Q659" s="183"/>
      <c r="R659" s="183"/>
      <c r="S659" s="183"/>
      <c r="T659" s="183"/>
      <c r="U659" s="183"/>
      <c r="V659" s="183"/>
      <c r="W659" s="183"/>
      <c r="X659" s="183"/>
      <c r="Y659" s="183"/>
      <c r="Z659" s="183"/>
      <c r="AA659" s="183"/>
      <c r="AB659" s="183"/>
      <c r="AC659" s="183"/>
      <c r="AD659" s="183"/>
      <c r="AE659" s="183"/>
      <c r="AF659" s="183"/>
      <c r="AG659" s="183"/>
      <c r="AH659" s="183"/>
      <c r="AI659" s="183"/>
      <c r="AJ659" s="183"/>
      <c r="AK659" s="183"/>
      <c r="AL659" s="183"/>
      <c r="AM659" s="183"/>
      <c r="AN659" s="183"/>
      <c r="AO659" s="183"/>
      <c r="AP659" s="184"/>
      <c r="AQ659" s="184"/>
      <c r="AR659" s="184"/>
      <c r="AS659" s="184"/>
      <c r="AT659" s="184"/>
      <c r="AU659" s="184"/>
      <c r="AV659" s="184"/>
      <c r="AW659" s="184"/>
      <c r="AX659" s="184"/>
      <c r="AY659" s="184"/>
      <c r="AZ659" s="184"/>
      <c r="BA659" s="184"/>
      <c r="BB659" s="184"/>
      <c r="BC659" s="184"/>
      <c r="BD659" s="184"/>
      <c r="BE659" s="184"/>
      <c r="BF659" s="184"/>
      <c r="BG659" s="184"/>
      <c r="BH659" s="184"/>
      <c r="BI659" s="184"/>
    </row>
    <row r="660" ht="15.75" s="185" customFormat="1">
      <c r="A660" s="168" t="s">
        <v>528</v>
      </c>
      <c r="B660" s="161" t="s">
        <v>1280</v>
      </c>
      <c r="C660" s="162" t="s">
        <v>1281</v>
      </c>
      <c r="D660" s="161" t="s">
        <v>555</v>
      </c>
      <c r="E660" s="163" t="s">
        <v>1773</v>
      </c>
      <c r="F660" s="164" t="s">
        <v>1773</v>
      </c>
      <c r="G660" s="165">
        <v>1</v>
      </c>
      <c r="H660" s="165">
        <v>346</v>
      </c>
      <c r="I660" s="193">
        <v>346</v>
      </c>
      <c r="J660" s="161" t="s">
        <v>2120</v>
      </c>
      <c r="K660" s="175">
        <v>0</v>
      </c>
      <c r="L660" s="161" t="s">
        <v>2120</v>
      </c>
      <c r="M660" s="153">
        <v>0</v>
      </c>
      <c r="N660" s="150">
        <v>1</v>
      </c>
      <c r="O660" s="161">
        <v>1</v>
      </c>
      <c r="P660" s="105" t="s">
        <v>1782</v>
      </c>
      <c r="Q660" s="183"/>
      <c r="R660" s="183"/>
      <c r="S660" s="183"/>
      <c r="T660" s="183"/>
      <c r="U660" s="183"/>
      <c r="V660" s="183"/>
      <c r="W660" s="183"/>
      <c r="X660" s="183"/>
      <c r="Y660" s="183"/>
      <c r="Z660" s="183"/>
      <c r="AA660" s="183"/>
      <c r="AB660" s="183"/>
      <c r="AC660" s="183"/>
      <c r="AD660" s="183"/>
      <c r="AE660" s="183"/>
      <c r="AF660" s="183"/>
      <c r="AG660" s="183"/>
      <c r="AH660" s="183"/>
      <c r="AI660" s="183"/>
      <c r="AJ660" s="183"/>
      <c r="AK660" s="183"/>
      <c r="AL660" s="183"/>
      <c r="AM660" s="183"/>
      <c r="AN660" s="183"/>
      <c r="AO660" s="183"/>
      <c r="AP660" s="184"/>
      <c r="AQ660" s="184"/>
      <c r="AR660" s="184"/>
      <c r="AS660" s="184"/>
      <c r="AT660" s="184"/>
      <c r="AU660" s="184"/>
      <c r="AV660" s="184"/>
      <c r="AW660" s="184"/>
      <c r="AX660" s="184"/>
      <c r="AY660" s="184"/>
      <c r="AZ660" s="184"/>
      <c r="BA660" s="184"/>
      <c r="BB660" s="184"/>
      <c r="BC660" s="184"/>
      <c r="BD660" s="184"/>
      <c r="BE660" s="184"/>
      <c r="BF660" s="184"/>
      <c r="BG660" s="184"/>
      <c r="BH660" s="184"/>
      <c r="BI660" s="184"/>
    </row>
    <row r="661" ht="15.75" s="185" customFormat="1">
      <c r="A661" s="168" t="s">
        <v>528</v>
      </c>
      <c r="B661" s="161" t="s">
        <v>1280</v>
      </c>
      <c r="C661" s="162" t="s">
        <v>1281</v>
      </c>
      <c r="D661" s="161" t="s">
        <v>555</v>
      </c>
      <c r="E661" s="163" t="s">
        <v>1773</v>
      </c>
      <c r="F661" s="164" t="s">
        <v>1773</v>
      </c>
      <c r="G661" s="165">
        <v>1</v>
      </c>
      <c r="H661" s="165">
        <v>303</v>
      </c>
      <c r="I661" s="193">
        <v>303</v>
      </c>
      <c r="J661" s="161" t="s">
        <v>2120</v>
      </c>
      <c r="K661" s="175">
        <v>0</v>
      </c>
      <c r="L661" s="161" t="s">
        <v>2120</v>
      </c>
      <c r="M661" s="153">
        <v>0</v>
      </c>
      <c r="N661" s="150">
        <v>0.75</v>
      </c>
      <c r="O661" s="161">
        <v>0.75</v>
      </c>
      <c r="P661" s="105" t="s">
        <v>1460</v>
      </c>
      <c r="Q661" s="183"/>
      <c r="R661" s="183"/>
      <c r="S661" s="183"/>
      <c r="T661" s="183"/>
      <c r="U661" s="183"/>
      <c r="V661" s="183"/>
      <c r="W661" s="183"/>
      <c r="X661" s="183"/>
      <c r="Y661" s="183"/>
      <c r="Z661" s="183"/>
      <c r="AA661" s="183"/>
      <c r="AB661" s="183"/>
      <c r="AC661" s="183"/>
      <c r="AD661" s="183"/>
      <c r="AE661" s="183"/>
      <c r="AF661" s="183"/>
      <c r="AG661" s="183"/>
      <c r="AH661" s="183"/>
      <c r="AI661" s="183"/>
      <c r="AJ661" s="183"/>
      <c r="AK661" s="183"/>
      <c r="AL661" s="183"/>
      <c r="AM661" s="183"/>
      <c r="AN661" s="183"/>
      <c r="AO661" s="183"/>
      <c r="AP661" s="184"/>
      <c r="AQ661" s="184"/>
      <c r="AR661" s="184"/>
      <c r="AS661" s="184"/>
      <c r="AT661" s="184"/>
      <c r="AU661" s="184"/>
      <c r="AV661" s="184"/>
      <c r="AW661" s="184"/>
      <c r="AX661" s="184"/>
      <c r="AY661" s="184"/>
      <c r="AZ661" s="184"/>
      <c r="BA661" s="184"/>
      <c r="BB661" s="184"/>
      <c r="BC661" s="184"/>
      <c r="BD661" s="184"/>
      <c r="BE661" s="184"/>
      <c r="BF661" s="184"/>
      <c r="BG661" s="184"/>
      <c r="BH661" s="184"/>
      <c r="BI661" s="184"/>
    </row>
    <row r="662" ht="15.75" s="185" customFormat="1">
      <c r="A662" s="307" t="s">
        <v>528</v>
      </c>
      <c r="B662" s="309" t="s">
        <v>1306</v>
      </c>
      <c r="C662" s="312" t="s">
        <v>1307</v>
      </c>
      <c r="D662" s="309" t="s">
        <v>547</v>
      </c>
      <c r="E662" s="315" t="s">
        <v>1773</v>
      </c>
      <c r="F662" s="318" t="s">
        <v>1776</v>
      </c>
      <c r="G662" s="321">
        <v>1</v>
      </c>
      <c r="H662" s="321">
        <v>738</v>
      </c>
      <c r="I662" s="287">
        <v>738</v>
      </c>
      <c r="J662" s="309" t="s">
        <v>2120</v>
      </c>
      <c r="K662" s="175">
        <v>0</v>
      </c>
      <c r="L662" s="309" t="s">
        <v>2120</v>
      </c>
      <c r="M662" s="153">
        <v>0</v>
      </c>
      <c r="N662" s="310">
        <v>1.25</v>
      </c>
      <c r="O662" s="309">
        <v>1.25</v>
      </c>
      <c r="P662" s="328" t="s">
        <v>1787</v>
      </c>
      <c r="Q662" s="183"/>
      <c r="R662" s="183"/>
      <c r="S662" s="183"/>
      <c r="T662" s="183"/>
      <c r="U662" s="183"/>
      <c r="V662" s="183"/>
      <c r="W662" s="183"/>
      <c r="X662" s="183"/>
      <c r="Y662" s="183"/>
      <c r="Z662" s="183"/>
      <c r="AA662" s="183"/>
      <c r="AB662" s="183"/>
      <c r="AC662" s="183"/>
      <c r="AD662" s="183"/>
      <c r="AE662" s="183"/>
      <c r="AF662" s="183"/>
      <c r="AG662" s="183"/>
      <c r="AH662" s="183"/>
      <c r="AI662" s="183"/>
      <c r="AJ662" s="183"/>
      <c r="AK662" s="183"/>
      <c r="AL662" s="183"/>
      <c r="AM662" s="183"/>
      <c r="AN662" s="183"/>
      <c r="AO662" s="183"/>
      <c r="AP662" s="184"/>
      <c r="AQ662" s="184"/>
      <c r="AR662" s="184"/>
      <c r="AS662" s="184"/>
      <c r="AT662" s="184"/>
      <c r="AU662" s="184"/>
      <c r="AV662" s="184"/>
      <c r="AW662" s="184"/>
      <c r="AX662" s="184"/>
      <c r="AY662" s="184"/>
      <c r="AZ662" s="184"/>
      <c r="BA662" s="184"/>
      <c r="BB662" s="184"/>
      <c r="BC662" s="184"/>
      <c r="BD662" s="184"/>
      <c r="BE662" s="184"/>
      <c r="BF662" s="184"/>
      <c r="BG662" s="184"/>
      <c r="BH662" s="184"/>
      <c r="BI662" s="184"/>
    </row>
    <row r="663" ht="15.75" s="185" customFormat="1">
      <c r="A663" s="307" t="s">
        <v>528</v>
      </c>
      <c r="B663" s="309" t="s">
        <v>1246</v>
      </c>
      <c r="C663" s="312" t="s">
        <v>1247</v>
      </c>
      <c r="D663" s="309" t="s">
        <v>547</v>
      </c>
      <c r="E663" s="315" t="s">
        <v>1773</v>
      </c>
      <c r="F663" s="318" t="s">
        <v>1776</v>
      </c>
      <c r="G663" s="321">
        <v>1</v>
      </c>
      <c r="H663" s="321">
        <v>496</v>
      </c>
      <c r="I663" s="287">
        <v>496</v>
      </c>
      <c r="J663" s="309" t="s">
        <v>2120</v>
      </c>
      <c r="K663" s="175">
        <v>0</v>
      </c>
      <c r="L663" s="309" t="s">
        <v>564</v>
      </c>
      <c r="M663" s="153">
        <v>496</v>
      </c>
      <c r="N663" s="310">
        <v>0.75</v>
      </c>
      <c r="O663" s="309">
        <v>0.75</v>
      </c>
      <c r="P663" s="328" t="s">
        <v>1790</v>
      </c>
      <c r="Q663" s="183"/>
      <c r="R663" s="183"/>
      <c r="S663" s="183"/>
      <c r="T663" s="183"/>
      <c r="U663" s="183"/>
      <c r="V663" s="183"/>
      <c r="W663" s="183"/>
      <c r="X663" s="183"/>
      <c r="Y663" s="183"/>
      <c r="Z663" s="183"/>
      <c r="AA663" s="183"/>
      <c r="AB663" s="183"/>
      <c r="AC663" s="183"/>
      <c r="AD663" s="183"/>
      <c r="AE663" s="183"/>
      <c r="AF663" s="183"/>
      <c r="AG663" s="183"/>
      <c r="AH663" s="183"/>
      <c r="AI663" s="183"/>
      <c r="AJ663" s="183"/>
      <c r="AK663" s="183"/>
      <c r="AL663" s="183"/>
      <c r="AM663" s="183"/>
      <c r="AN663" s="183"/>
      <c r="AO663" s="183"/>
      <c r="AP663" s="184"/>
      <c r="AQ663" s="184"/>
      <c r="AR663" s="184"/>
      <c r="AS663" s="184"/>
      <c r="AT663" s="184"/>
      <c r="AU663" s="184"/>
      <c r="AV663" s="184"/>
      <c r="AW663" s="184"/>
      <c r="AX663" s="184"/>
      <c r="AY663" s="184"/>
      <c r="AZ663" s="184"/>
      <c r="BA663" s="184"/>
      <c r="BB663" s="184"/>
      <c r="BC663" s="184"/>
      <c r="BD663" s="184"/>
      <c r="BE663" s="184"/>
      <c r="BF663" s="184"/>
      <c r="BG663" s="184"/>
      <c r="BH663" s="184"/>
      <c r="BI663" s="184"/>
    </row>
    <row r="664" ht="15.75" s="185" customFormat="1">
      <c r="A664" s="307" t="s">
        <v>528</v>
      </c>
      <c r="B664" s="309" t="s">
        <v>1360</v>
      </c>
      <c r="C664" s="312" t="s">
        <v>1361</v>
      </c>
      <c r="D664" s="309" t="s">
        <v>547</v>
      </c>
      <c r="E664" s="315" t="s">
        <v>1773</v>
      </c>
      <c r="F664" s="318" t="s">
        <v>1773</v>
      </c>
      <c r="G664" s="321">
        <v>2</v>
      </c>
      <c r="H664" s="321">
        <v>818</v>
      </c>
      <c r="I664" s="287">
        <v>818</v>
      </c>
      <c r="J664" s="309" t="s">
        <v>2120</v>
      </c>
      <c r="K664" s="175">
        <v>0</v>
      </c>
      <c r="L664" s="309" t="s">
        <v>2120</v>
      </c>
      <c r="M664" s="153">
        <v>0</v>
      </c>
      <c r="N664" s="310">
        <v>1.5</v>
      </c>
      <c r="O664" s="309">
        <v>1.5</v>
      </c>
      <c r="P664" s="328" t="s">
        <v>1786</v>
      </c>
      <c r="Q664" s="183"/>
      <c r="R664" s="183"/>
      <c r="S664" s="183"/>
      <c r="T664" s="183"/>
      <c r="U664" s="183"/>
      <c r="V664" s="183"/>
      <c r="W664" s="183"/>
      <c r="X664" s="183"/>
      <c r="Y664" s="183"/>
      <c r="Z664" s="183"/>
      <c r="AA664" s="183"/>
      <c r="AB664" s="183"/>
      <c r="AC664" s="183"/>
      <c r="AD664" s="183"/>
      <c r="AE664" s="183"/>
      <c r="AF664" s="183"/>
      <c r="AG664" s="183"/>
      <c r="AH664" s="183"/>
      <c r="AI664" s="183"/>
      <c r="AJ664" s="183"/>
      <c r="AK664" s="183"/>
      <c r="AL664" s="183"/>
      <c r="AM664" s="183"/>
      <c r="AN664" s="183"/>
      <c r="AO664" s="183"/>
      <c r="AP664" s="184"/>
      <c r="AQ664" s="184"/>
      <c r="AR664" s="184"/>
      <c r="AS664" s="184"/>
      <c r="AT664" s="184"/>
      <c r="AU664" s="184"/>
      <c r="AV664" s="184"/>
      <c r="AW664" s="184"/>
      <c r="AX664" s="184"/>
      <c r="AY664" s="184"/>
      <c r="AZ664" s="184"/>
      <c r="BA664" s="184"/>
      <c r="BB664" s="184"/>
      <c r="BC664" s="184"/>
      <c r="BD664" s="184"/>
      <c r="BE664" s="184"/>
      <c r="BF664" s="184"/>
      <c r="BG664" s="184"/>
      <c r="BH664" s="184"/>
      <c r="BI664" s="184"/>
    </row>
    <row r="665" ht="15.75" s="185" customFormat="1">
      <c r="A665" s="307" t="s">
        <v>528</v>
      </c>
      <c r="B665" s="309" t="s">
        <v>1436</v>
      </c>
      <c r="C665" s="312" t="s">
        <v>1437</v>
      </c>
      <c r="D665" s="309" t="s">
        <v>547</v>
      </c>
      <c r="E665" s="315" t="s">
        <v>1776</v>
      </c>
      <c r="F665" s="318" t="s">
        <v>1776</v>
      </c>
      <c r="G665" s="321">
        <v>1</v>
      </c>
      <c r="H665" s="321">
        <v>166</v>
      </c>
      <c r="I665" s="287">
        <v>166</v>
      </c>
      <c r="J665" s="309" t="s">
        <v>2120</v>
      </c>
      <c r="K665" s="175">
        <v>0</v>
      </c>
      <c r="L665" s="309" t="s">
        <v>2120</v>
      </c>
      <c r="M665" s="153">
        <v>0</v>
      </c>
      <c r="N665" s="310">
        <v>0.5</v>
      </c>
      <c r="O665" s="309">
        <v>0.5</v>
      </c>
      <c r="P665" s="328" t="s">
        <v>1796</v>
      </c>
      <c r="Q665" s="183"/>
      <c r="R665" s="183"/>
      <c r="S665" s="183"/>
      <c r="T665" s="183"/>
      <c r="U665" s="183"/>
      <c r="V665" s="183"/>
      <c r="W665" s="183"/>
      <c r="X665" s="183"/>
      <c r="Y665" s="183"/>
      <c r="Z665" s="183"/>
      <c r="AA665" s="183"/>
      <c r="AB665" s="183"/>
      <c r="AC665" s="183"/>
      <c r="AD665" s="183"/>
      <c r="AE665" s="183"/>
      <c r="AF665" s="183"/>
      <c r="AG665" s="183"/>
      <c r="AH665" s="183"/>
      <c r="AI665" s="183"/>
      <c r="AJ665" s="183"/>
      <c r="AK665" s="183"/>
      <c r="AL665" s="183"/>
      <c r="AM665" s="183"/>
      <c r="AN665" s="183"/>
      <c r="AO665" s="183"/>
      <c r="AP665" s="184"/>
      <c r="AQ665" s="184"/>
      <c r="AR665" s="184"/>
      <c r="AS665" s="184"/>
      <c r="AT665" s="184"/>
      <c r="AU665" s="184"/>
      <c r="AV665" s="184"/>
      <c r="AW665" s="184"/>
      <c r="AX665" s="184"/>
      <c r="AY665" s="184"/>
      <c r="AZ665" s="184"/>
      <c r="BA665" s="184"/>
      <c r="BB665" s="184"/>
      <c r="BC665" s="184"/>
      <c r="BD665" s="184"/>
      <c r="BE665" s="184"/>
      <c r="BF665" s="184"/>
      <c r="BG665" s="184"/>
      <c r="BH665" s="184"/>
      <c r="BI665" s="184"/>
    </row>
    <row r="666" ht="15.75" s="185" customFormat="1">
      <c r="A666" s="307" t="s">
        <v>528</v>
      </c>
      <c r="B666" s="309" t="s">
        <v>1280</v>
      </c>
      <c r="C666" s="312" t="s">
        <v>1281</v>
      </c>
      <c r="D666" s="309" t="s">
        <v>555</v>
      </c>
      <c r="E666" s="315" t="s">
        <v>1776</v>
      </c>
      <c r="F666" s="318" t="s">
        <v>1797</v>
      </c>
      <c r="G666" s="321">
        <v>1</v>
      </c>
      <c r="H666" s="321">
        <v>648</v>
      </c>
      <c r="I666" s="287">
        <v>0</v>
      </c>
      <c r="J666" s="309" t="s">
        <v>2120</v>
      </c>
      <c r="K666" s="175">
        <v>0</v>
      </c>
      <c r="L666" s="309" t="s">
        <v>2120</v>
      </c>
      <c r="M666" s="153">
        <v>0</v>
      </c>
      <c r="N666" s="310">
        <v>0.5</v>
      </c>
      <c r="O666" s="309">
        <v>0.5</v>
      </c>
      <c r="P666" s="328" t="s">
        <v>1800</v>
      </c>
      <c r="Q666" s="183"/>
      <c r="R666" s="183"/>
      <c r="S666" s="183"/>
      <c r="T666" s="183"/>
      <c r="U666" s="183"/>
      <c r="V666" s="183"/>
      <c r="W666" s="183"/>
      <c r="X666" s="183"/>
      <c r="Y666" s="183"/>
      <c r="Z666" s="183"/>
      <c r="AA666" s="183"/>
      <c r="AB666" s="183"/>
      <c r="AC666" s="183"/>
      <c r="AD666" s="183"/>
      <c r="AE666" s="183"/>
      <c r="AF666" s="183"/>
      <c r="AG666" s="183"/>
      <c r="AH666" s="183"/>
      <c r="AI666" s="183"/>
      <c r="AJ666" s="183"/>
      <c r="AK666" s="183"/>
      <c r="AL666" s="183"/>
      <c r="AM666" s="183"/>
      <c r="AN666" s="183"/>
      <c r="AO666" s="183"/>
      <c r="AP666" s="184"/>
      <c r="AQ666" s="184"/>
      <c r="AR666" s="184"/>
      <c r="AS666" s="184"/>
      <c r="AT666" s="184"/>
      <c r="AU666" s="184"/>
      <c r="AV666" s="184"/>
      <c r="AW666" s="184"/>
      <c r="AX666" s="184"/>
      <c r="AY666" s="184"/>
      <c r="AZ666" s="184"/>
      <c r="BA666" s="184"/>
      <c r="BB666" s="184"/>
      <c r="BC666" s="184"/>
      <c r="BD666" s="184"/>
      <c r="BE666" s="184"/>
      <c r="BF666" s="184"/>
      <c r="BG666" s="184"/>
      <c r="BH666" s="184"/>
      <c r="BI666" s="184"/>
    </row>
    <row r="667" ht="15.75" s="185" customFormat="1">
      <c r="A667" s="307" t="s">
        <v>528</v>
      </c>
      <c r="B667" s="309" t="s">
        <v>1280</v>
      </c>
      <c r="C667" s="312" t="s">
        <v>1281</v>
      </c>
      <c r="D667" s="309" t="s">
        <v>555</v>
      </c>
      <c r="E667" s="315" t="s">
        <v>1776</v>
      </c>
      <c r="F667" s="318" t="s">
        <v>1797</v>
      </c>
      <c r="G667" s="321">
        <v>2</v>
      </c>
      <c r="H667" s="321">
        <v>370</v>
      </c>
      <c r="I667" s="287">
        <v>370</v>
      </c>
      <c r="J667" s="309" t="s">
        <v>2120</v>
      </c>
      <c r="K667" s="175">
        <v>0</v>
      </c>
      <c r="L667" s="309" t="s">
        <v>2120</v>
      </c>
      <c r="M667" s="153">
        <v>0</v>
      </c>
      <c r="N667" s="310">
        <v>0.75</v>
      </c>
      <c r="O667" s="309">
        <v>0.75</v>
      </c>
      <c r="P667" s="328" t="s">
        <v>1799</v>
      </c>
      <c r="Q667" s="183"/>
      <c r="R667" s="183"/>
      <c r="S667" s="183"/>
      <c r="T667" s="183"/>
      <c r="U667" s="183"/>
      <c r="V667" s="183"/>
      <c r="W667" s="183"/>
      <c r="X667" s="183"/>
      <c r="Y667" s="183"/>
      <c r="Z667" s="183"/>
      <c r="AA667" s="183"/>
      <c r="AB667" s="183"/>
      <c r="AC667" s="183"/>
      <c r="AD667" s="183"/>
      <c r="AE667" s="183"/>
      <c r="AF667" s="183"/>
      <c r="AG667" s="183"/>
      <c r="AH667" s="183"/>
      <c r="AI667" s="183"/>
      <c r="AJ667" s="183"/>
      <c r="AK667" s="183"/>
      <c r="AL667" s="183"/>
      <c r="AM667" s="183"/>
      <c r="AN667" s="183"/>
      <c r="AO667" s="183"/>
      <c r="AP667" s="184"/>
      <c r="AQ667" s="184"/>
      <c r="AR667" s="184"/>
      <c r="AS667" s="184"/>
      <c r="AT667" s="184"/>
      <c r="AU667" s="184"/>
      <c r="AV667" s="184"/>
      <c r="AW667" s="184"/>
      <c r="AX667" s="184"/>
      <c r="AY667" s="184"/>
      <c r="AZ667" s="184"/>
      <c r="BA667" s="184"/>
      <c r="BB667" s="184"/>
      <c r="BC667" s="184"/>
      <c r="BD667" s="184"/>
      <c r="BE667" s="184"/>
      <c r="BF667" s="184"/>
      <c r="BG667" s="184"/>
      <c r="BH667" s="184"/>
      <c r="BI667" s="184"/>
    </row>
    <row r="668" ht="15.75" s="185" customFormat="1">
      <c r="A668" s="307" t="s">
        <v>528</v>
      </c>
      <c r="B668" s="309" t="s">
        <v>1246</v>
      </c>
      <c r="C668" s="312" t="s">
        <v>1247</v>
      </c>
      <c r="D668" s="309" t="s">
        <v>547</v>
      </c>
      <c r="E668" s="315" t="s">
        <v>1776</v>
      </c>
      <c r="F668" s="318" t="s">
        <v>1797</v>
      </c>
      <c r="G668" s="321">
        <v>1</v>
      </c>
      <c r="H668" s="321">
        <v>524</v>
      </c>
      <c r="I668" s="287">
        <v>524</v>
      </c>
      <c r="J668" s="309" t="s">
        <v>2120</v>
      </c>
      <c r="K668" s="175">
        <v>0</v>
      </c>
      <c r="L668" s="309" t="s">
        <v>564</v>
      </c>
      <c r="M668" s="153">
        <v>524</v>
      </c>
      <c r="N668" s="310">
        <v>1.25</v>
      </c>
      <c r="O668" s="309">
        <v>1.25</v>
      </c>
      <c r="P668" s="328" t="s">
        <v>1757</v>
      </c>
      <c r="Q668" s="183"/>
      <c r="R668" s="183"/>
      <c r="S668" s="183"/>
      <c r="T668" s="183"/>
      <c r="U668" s="183"/>
      <c r="V668" s="183"/>
      <c r="W668" s="183"/>
      <c r="X668" s="183"/>
      <c r="Y668" s="183"/>
      <c r="Z668" s="183"/>
      <c r="AA668" s="183"/>
      <c r="AB668" s="183"/>
      <c r="AC668" s="183"/>
      <c r="AD668" s="183"/>
      <c r="AE668" s="183"/>
      <c r="AF668" s="183"/>
      <c r="AG668" s="183"/>
      <c r="AH668" s="183"/>
      <c r="AI668" s="183"/>
      <c r="AJ668" s="183"/>
      <c r="AK668" s="183"/>
      <c r="AL668" s="183"/>
      <c r="AM668" s="183"/>
      <c r="AN668" s="183"/>
      <c r="AO668" s="183"/>
      <c r="AP668" s="184"/>
      <c r="AQ668" s="184"/>
      <c r="AR668" s="184"/>
      <c r="AS668" s="184"/>
      <c r="AT668" s="184"/>
      <c r="AU668" s="184"/>
      <c r="AV668" s="184"/>
      <c r="AW668" s="184"/>
      <c r="AX668" s="184"/>
      <c r="AY668" s="184"/>
      <c r="AZ668" s="184"/>
      <c r="BA668" s="184"/>
      <c r="BB668" s="184"/>
      <c r="BC668" s="184"/>
      <c r="BD668" s="184"/>
      <c r="BE668" s="184"/>
      <c r="BF668" s="184"/>
      <c r="BG668" s="184"/>
      <c r="BH668" s="184"/>
      <c r="BI668" s="184"/>
    </row>
    <row r="669" ht="15.75" s="185" customFormat="1">
      <c r="A669" s="307" t="s">
        <v>528</v>
      </c>
      <c r="B669" s="309" t="s">
        <v>1436</v>
      </c>
      <c r="C669" s="312" t="s">
        <v>1437</v>
      </c>
      <c r="D669" s="309" t="s">
        <v>547</v>
      </c>
      <c r="E669" s="315" t="s">
        <v>1776</v>
      </c>
      <c r="F669" s="318" t="s">
        <v>1797</v>
      </c>
      <c r="G669" s="321">
        <v>1</v>
      </c>
      <c r="H669" s="321">
        <v>355</v>
      </c>
      <c r="I669" s="287">
        <v>355</v>
      </c>
      <c r="J669" s="309" t="s">
        <v>2120</v>
      </c>
      <c r="K669" s="175">
        <v>0</v>
      </c>
      <c r="L669" s="309" t="s">
        <v>2120</v>
      </c>
      <c r="M669" s="153">
        <v>0</v>
      </c>
      <c r="N669" s="310">
        <v>1</v>
      </c>
      <c r="O669" s="309">
        <v>1</v>
      </c>
      <c r="P669" s="328" t="s">
        <v>1798</v>
      </c>
      <c r="Q669" s="183"/>
      <c r="R669" s="183"/>
      <c r="S669" s="183"/>
      <c r="T669" s="183"/>
      <c r="U669" s="183"/>
      <c r="V669" s="183"/>
      <c r="W669" s="183"/>
      <c r="X669" s="183"/>
      <c r="Y669" s="183"/>
      <c r="Z669" s="183"/>
      <c r="AA669" s="183"/>
      <c r="AB669" s="183"/>
      <c r="AC669" s="183"/>
      <c r="AD669" s="183"/>
      <c r="AE669" s="183"/>
      <c r="AF669" s="183"/>
      <c r="AG669" s="183"/>
      <c r="AH669" s="183"/>
      <c r="AI669" s="183"/>
      <c r="AJ669" s="183"/>
      <c r="AK669" s="183"/>
      <c r="AL669" s="183"/>
      <c r="AM669" s="183"/>
      <c r="AN669" s="183"/>
      <c r="AO669" s="183"/>
      <c r="AP669" s="184"/>
      <c r="AQ669" s="184"/>
      <c r="AR669" s="184"/>
      <c r="AS669" s="184"/>
      <c r="AT669" s="184"/>
      <c r="AU669" s="184"/>
      <c r="AV669" s="184"/>
      <c r="AW669" s="184"/>
      <c r="AX669" s="184"/>
      <c r="AY669" s="184"/>
      <c r="AZ669" s="184"/>
      <c r="BA669" s="184"/>
      <c r="BB669" s="184"/>
      <c r="BC669" s="184"/>
      <c r="BD669" s="184"/>
      <c r="BE669" s="184"/>
      <c r="BF669" s="184"/>
      <c r="BG669" s="184"/>
      <c r="BH669" s="184"/>
      <c r="BI669" s="184"/>
    </row>
    <row r="670" ht="15.75" s="185" customFormat="1">
      <c r="A670" s="307" t="s">
        <v>528</v>
      </c>
      <c r="B670" s="309" t="s">
        <v>1793</v>
      </c>
      <c r="C670" s="312" t="s">
        <v>1770</v>
      </c>
      <c r="D670" s="309" t="s">
        <v>972</v>
      </c>
      <c r="E670" s="315" t="s">
        <v>1776</v>
      </c>
      <c r="F670" s="318" t="s">
        <v>1794</v>
      </c>
      <c r="G670" s="321">
        <v>1</v>
      </c>
      <c r="H670" s="321">
        <v>970</v>
      </c>
      <c r="I670" s="287">
        <v>970</v>
      </c>
      <c r="J670" s="309" t="s">
        <v>2120</v>
      </c>
      <c r="K670" s="175">
        <v>0</v>
      </c>
      <c r="L670" s="309" t="s">
        <v>2120</v>
      </c>
      <c r="M670" s="153">
        <v>0</v>
      </c>
      <c r="N670" s="310">
        <v>1.75</v>
      </c>
      <c r="O670" s="309">
        <v>1.75</v>
      </c>
      <c r="P670" s="328" t="s">
        <v>1795</v>
      </c>
      <c r="Q670" s="183"/>
      <c r="R670" s="183"/>
      <c r="S670" s="183"/>
      <c r="T670" s="183"/>
      <c r="U670" s="183"/>
      <c r="V670" s="183"/>
      <c r="W670" s="183"/>
      <c r="X670" s="183"/>
      <c r="Y670" s="183"/>
      <c r="Z670" s="183"/>
      <c r="AA670" s="183"/>
      <c r="AB670" s="183"/>
      <c r="AC670" s="183"/>
      <c r="AD670" s="183"/>
      <c r="AE670" s="183"/>
      <c r="AF670" s="183"/>
      <c r="AG670" s="183"/>
      <c r="AH670" s="183"/>
      <c r="AI670" s="183"/>
      <c r="AJ670" s="183"/>
      <c r="AK670" s="183"/>
      <c r="AL670" s="183"/>
      <c r="AM670" s="183"/>
      <c r="AN670" s="183"/>
      <c r="AO670" s="183"/>
      <c r="AP670" s="184"/>
      <c r="AQ670" s="184"/>
      <c r="AR670" s="184"/>
      <c r="AS670" s="184"/>
      <c r="AT670" s="184"/>
      <c r="AU670" s="184"/>
      <c r="AV670" s="184"/>
      <c r="AW670" s="184"/>
      <c r="AX670" s="184"/>
      <c r="AY670" s="184"/>
      <c r="AZ670" s="184"/>
      <c r="BA670" s="184"/>
      <c r="BB670" s="184"/>
      <c r="BC670" s="184"/>
      <c r="BD670" s="184"/>
      <c r="BE670" s="184"/>
      <c r="BF670" s="184"/>
      <c r="BG670" s="184"/>
      <c r="BH670" s="184"/>
      <c r="BI670" s="184"/>
    </row>
    <row r="671" ht="15.75" s="185" customFormat="1">
      <c r="A671" s="307" t="s">
        <v>528</v>
      </c>
      <c r="B671" s="309" t="s">
        <v>1364</v>
      </c>
      <c r="C671" s="312" t="s">
        <v>1365</v>
      </c>
      <c r="D671" s="309" t="s">
        <v>555</v>
      </c>
      <c r="E671" s="315" t="s">
        <v>1776</v>
      </c>
      <c r="F671" s="318" t="s">
        <v>1776</v>
      </c>
      <c r="G671" s="321">
        <v>1</v>
      </c>
      <c r="H671" s="321">
        <v>515</v>
      </c>
      <c r="I671" s="287">
        <v>515</v>
      </c>
      <c r="J671" s="309" t="s">
        <v>2120</v>
      </c>
      <c r="K671" s="175">
        <v>0</v>
      </c>
      <c r="L671" s="309" t="s">
        <v>2120</v>
      </c>
      <c r="M671" s="153">
        <v>0</v>
      </c>
      <c r="N671" s="310">
        <v>0.75</v>
      </c>
      <c r="O671" s="309">
        <v>0.75</v>
      </c>
      <c r="P671" s="328" t="s">
        <v>1792</v>
      </c>
      <c r="Q671" s="183"/>
      <c r="R671" s="183"/>
      <c r="S671" s="183"/>
      <c r="T671" s="183"/>
      <c r="U671" s="183"/>
      <c r="V671" s="183"/>
      <c r="W671" s="183"/>
      <c r="X671" s="183"/>
      <c r="Y671" s="183"/>
      <c r="Z671" s="183"/>
      <c r="AA671" s="183"/>
      <c r="AB671" s="183"/>
      <c r="AC671" s="183"/>
      <c r="AD671" s="183"/>
      <c r="AE671" s="183"/>
      <c r="AF671" s="183"/>
      <c r="AG671" s="183"/>
      <c r="AH671" s="183"/>
      <c r="AI671" s="183"/>
      <c r="AJ671" s="183"/>
      <c r="AK671" s="183"/>
      <c r="AL671" s="183"/>
      <c r="AM671" s="183"/>
      <c r="AN671" s="183"/>
      <c r="AO671" s="183"/>
      <c r="AP671" s="184"/>
      <c r="AQ671" s="184"/>
      <c r="AR671" s="184"/>
      <c r="AS671" s="184"/>
      <c r="AT671" s="184"/>
      <c r="AU671" s="184"/>
      <c r="AV671" s="184"/>
      <c r="AW671" s="184"/>
      <c r="AX671" s="184"/>
      <c r="AY671" s="184"/>
      <c r="AZ671" s="184"/>
      <c r="BA671" s="184"/>
      <c r="BB671" s="184"/>
      <c r="BC671" s="184"/>
      <c r="BD671" s="184"/>
      <c r="BE671" s="184"/>
      <c r="BF671" s="184"/>
      <c r="BG671" s="184"/>
      <c r="BH671" s="184"/>
      <c r="BI671" s="184"/>
    </row>
    <row r="672" ht="15.75" s="185" customFormat="1">
      <c r="A672" s="307" t="s">
        <v>528</v>
      </c>
      <c r="B672" s="309" t="s">
        <v>1280</v>
      </c>
      <c r="C672" s="312" t="s">
        <v>1281</v>
      </c>
      <c r="D672" s="309" t="s">
        <v>555</v>
      </c>
      <c r="E672" s="315" t="s">
        <v>1776</v>
      </c>
      <c r="F672" s="318" t="s">
        <v>1797</v>
      </c>
      <c r="G672" s="321">
        <v>1</v>
      </c>
      <c r="H672" s="321">
        <v>339</v>
      </c>
      <c r="I672" s="287">
        <v>339</v>
      </c>
      <c r="J672" s="309" t="s">
        <v>2120</v>
      </c>
      <c r="K672" s="175">
        <v>0</v>
      </c>
      <c r="L672" s="309" t="s">
        <v>2120</v>
      </c>
      <c r="M672" s="153">
        <v>0</v>
      </c>
      <c r="N672" s="310">
        <v>0.5</v>
      </c>
      <c r="O672" s="309">
        <v>0.5</v>
      </c>
      <c r="P672" s="328" t="s">
        <v>1476</v>
      </c>
      <c r="Q672" s="183"/>
      <c r="R672" s="183"/>
      <c r="S672" s="183"/>
      <c r="T672" s="183"/>
      <c r="U672" s="183"/>
      <c r="V672" s="183"/>
      <c r="W672" s="183"/>
      <c r="X672" s="183"/>
      <c r="Y672" s="183"/>
      <c r="Z672" s="183"/>
      <c r="AA672" s="183"/>
      <c r="AB672" s="183"/>
      <c r="AC672" s="183"/>
      <c r="AD672" s="183"/>
      <c r="AE672" s="183"/>
      <c r="AF672" s="183"/>
      <c r="AG672" s="183"/>
      <c r="AH672" s="183"/>
      <c r="AI672" s="183"/>
      <c r="AJ672" s="183"/>
      <c r="AK672" s="183"/>
      <c r="AL672" s="183"/>
      <c r="AM672" s="183"/>
      <c r="AN672" s="183"/>
      <c r="AO672" s="183"/>
      <c r="AP672" s="184"/>
      <c r="AQ672" s="184"/>
      <c r="AR672" s="184"/>
      <c r="AS672" s="184"/>
      <c r="AT672" s="184"/>
      <c r="AU672" s="184"/>
      <c r="AV672" s="184"/>
      <c r="AW672" s="184"/>
      <c r="AX672" s="184"/>
      <c r="AY672" s="184"/>
      <c r="AZ672" s="184"/>
      <c r="BA672" s="184"/>
      <c r="BB672" s="184"/>
      <c r="BC672" s="184"/>
      <c r="BD672" s="184"/>
      <c r="BE672" s="184"/>
      <c r="BF672" s="184"/>
      <c r="BG672" s="184"/>
      <c r="BH672" s="184"/>
      <c r="BI672" s="184"/>
    </row>
    <row r="673" ht="15.75" s="185" customFormat="1">
      <c r="A673" s="307" t="s">
        <v>528</v>
      </c>
      <c r="B673" s="309" t="s">
        <v>1364</v>
      </c>
      <c r="C673" s="312" t="s">
        <v>1365</v>
      </c>
      <c r="D673" s="309" t="s">
        <v>547</v>
      </c>
      <c r="E673" s="315" t="s">
        <v>1776</v>
      </c>
      <c r="F673" s="318" t="s">
        <v>1797</v>
      </c>
      <c r="G673" s="321">
        <v>3</v>
      </c>
      <c r="H673" s="321">
        <v>673</v>
      </c>
      <c r="I673" s="287">
        <v>673</v>
      </c>
      <c r="J673" s="309" t="s">
        <v>2120</v>
      </c>
      <c r="K673" s="175">
        <v>0</v>
      </c>
      <c r="L673" s="309" t="s">
        <v>2120</v>
      </c>
      <c r="M673" s="153">
        <v>0</v>
      </c>
      <c r="N673" s="310">
        <v>1.25</v>
      </c>
      <c r="O673" s="309">
        <v>1.25</v>
      </c>
      <c r="P673" s="328" t="s">
        <v>1739</v>
      </c>
      <c r="Q673" s="183"/>
      <c r="R673" s="183"/>
      <c r="S673" s="183"/>
      <c r="T673" s="183"/>
      <c r="U673" s="183"/>
      <c r="V673" s="183"/>
      <c r="W673" s="183"/>
      <c r="X673" s="183"/>
      <c r="Y673" s="183"/>
      <c r="Z673" s="183"/>
      <c r="AA673" s="183"/>
      <c r="AB673" s="183"/>
      <c r="AC673" s="183"/>
      <c r="AD673" s="183"/>
      <c r="AE673" s="183"/>
      <c r="AF673" s="183"/>
      <c r="AG673" s="183"/>
      <c r="AH673" s="183"/>
      <c r="AI673" s="183"/>
      <c r="AJ673" s="183"/>
      <c r="AK673" s="183"/>
      <c r="AL673" s="183"/>
      <c r="AM673" s="183"/>
      <c r="AN673" s="183"/>
      <c r="AO673" s="183"/>
      <c r="AP673" s="184"/>
      <c r="AQ673" s="184"/>
      <c r="AR673" s="184"/>
      <c r="AS673" s="184"/>
      <c r="AT673" s="184"/>
      <c r="AU673" s="184"/>
      <c r="AV673" s="184"/>
      <c r="AW673" s="184"/>
      <c r="AX673" s="184"/>
      <c r="AY673" s="184"/>
      <c r="AZ673" s="184"/>
      <c r="BA673" s="184"/>
      <c r="BB673" s="184"/>
      <c r="BC673" s="184"/>
      <c r="BD673" s="184"/>
      <c r="BE673" s="184"/>
      <c r="BF673" s="184"/>
      <c r="BG673" s="184"/>
      <c r="BH673" s="184"/>
      <c r="BI673" s="184"/>
    </row>
    <row r="674" ht="15.75" s="185" customFormat="1">
      <c r="A674" s="307" t="s">
        <v>528</v>
      </c>
      <c r="B674" s="309" t="s">
        <v>1436</v>
      </c>
      <c r="C674" s="312" t="s">
        <v>1437</v>
      </c>
      <c r="D674" s="309" t="s">
        <v>547</v>
      </c>
      <c r="E674" s="315" t="s">
        <v>1801</v>
      </c>
      <c r="F674" s="318" t="s">
        <v>1797</v>
      </c>
      <c r="G674" s="321">
        <v>1</v>
      </c>
      <c r="H674" s="321">
        <v>167</v>
      </c>
      <c r="I674" s="287">
        <v>167</v>
      </c>
      <c r="J674" s="309" t="s">
        <v>2120</v>
      </c>
      <c r="K674" s="175">
        <v>0</v>
      </c>
      <c r="L674" s="309" t="s">
        <v>2120</v>
      </c>
      <c r="M674" s="153">
        <v>0</v>
      </c>
      <c r="N674" s="310">
        <v>0.5</v>
      </c>
      <c r="O674" s="309">
        <v>0.5</v>
      </c>
      <c r="P674" s="328" t="s">
        <v>1762</v>
      </c>
      <c r="Q674" s="183"/>
      <c r="R674" s="183"/>
      <c r="S674" s="183"/>
      <c r="T674" s="183"/>
      <c r="U674" s="183"/>
      <c r="V674" s="183"/>
      <c r="W674" s="183"/>
      <c r="X674" s="183"/>
      <c r="Y674" s="183"/>
      <c r="Z674" s="183"/>
      <c r="AA674" s="183"/>
      <c r="AB674" s="183"/>
      <c r="AC674" s="183"/>
      <c r="AD674" s="183"/>
      <c r="AE674" s="183"/>
      <c r="AF674" s="183"/>
      <c r="AG674" s="183"/>
      <c r="AH674" s="183"/>
      <c r="AI674" s="183"/>
      <c r="AJ674" s="183"/>
      <c r="AK674" s="183"/>
      <c r="AL674" s="183"/>
      <c r="AM674" s="183"/>
      <c r="AN674" s="183"/>
      <c r="AO674" s="183"/>
      <c r="AP674" s="184"/>
      <c r="AQ674" s="184"/>
      <c r="AR674" s="184"/>
      <c r="AS674" s="184"/>
      <c r="AT674" s="184"/>
      <c r="AU674" s="184"/>
      <c r="AV674" s="184"/>
      <c r="AW674" s="184"/>
      <c r="AX674" s="184"/>
      <c r="AY674" s="184"/>
      <c r="AZ674" s="184"/>
      <c r="BA674" s="184"/>
      <c r="BB674" s="184"/>
      <c r="BC674" s="184"/>
      <c r="BD674" s="184"/>
      <c r="BE674" s="184"/>
      <c r="BF674" s="184"/>
      <c r="BG674" s="184"/>
      <c r="BH674" s="184"/>
      <c r="BI674" s="184"/>
    </row>
    <row r="675" ht="15.75" s="185" customFormat="1">
      <c r="A675" s="307" t="s">
        <v>528</v>
      </c>
      <c r="B675" s="309" t="s">
        <v>1331</v>
      </c>
      <c r="C675" s="312" t="s">
        <v>1332</v>
      </c>
      <c r="D675" s="309" t="s">
        <v>1205</v>
      </c>
      <c r="E675" s="315" t="s">
        <v>1801</v>
      </c>
      <c r="F675" s="318" t="s">
        <v>1797</v>
      </c>
      <c r="G675" s="321">
        <v>2</v>
      </c>
      <c r="H675" s="321">
        <v>667</v>
      </c>
      <c r="I675" s="287">
        <v>667</v>
      </c>
      <c r="J675" s="309" t="s">
        <v>2120</v>
      </c>
      <c r="K675" s="175">
        <v>0</v>
      </c>
      <c r="L675" s="309" t="s">
        <v>2120</v>
      </c>
      <c r="M675" s="153">
        <v>0</v>
      </c>
      <c r="N675" s="310">
        <v>1.25</v>
      </c>
      <c r="O675" s="309">
        <v>1.25</v>
      </c>
      <c r="P675" s="328" t="s">
        <v>1802</v>
      </c>
      <c r="Q675" s="183"/>
      <c r="R675" s="183"/>
      <c r="S675" s="183"/>
      <c r="T675" s="183"/>
      <c r="U675" s="183"/>
      <c r="V675" s="183"/>
      <c r="W675" s="183"/>
      <c r="X675" s="183"/>
      <c r="Y675" s="183"/>
      <c r="Z675" s="183"/>
      <c r="AA675" s="183"/>
      <c r="AB675" s="183"/>
      <c r="AC675" s="183"/>
      <c r="AD675" s="183"/>
      <c r="AE675" s="183"/>
      <c r="AF675" s="183"/>
      <c r="AG675" s="183"/>
      <c r="AH675" s="183"/>
      <c r="AI675" s="183"/>
      <c r="AJ675" s="183"/>
      <c r="AK675" s="183"/>
      <c r="AL675" s="183"/>
      <c r="AM675" s="183"/>
      <c r="AN675" s="183"/>
      <c r="AO675" s="183"/>
      <c r="AP675" s="184"/>
      <c r="AQ675" s="184"/>
      <c r="AR675" s="184"/>
      <c r="AS675" s="184"/>
      <c r="AT675" s="184"/>
      <c r="AU675" s="184"/>
      <c r="AV675" s="184"/>
      <c r="AW675" s="184"/>
      <c r="AX675" s="184"/>
      <c r="AY675" s="184"/>
      <c r="AZ675" s="184"/>
      <c r="BA675" s="184"/>
      <c r="BB675" s="184"/>
      <c r="BC675" s="184"/>
      <c r="BD675" s="184"/>
      <c r="BE675" s="184"/>
      <c r="BF675" s="184"/>
      <c r="BG675" s="184"/>
      <c r="BH675" s="184"/>
      <c r="BI675" s="184"/>
    </row>
    <row r="676" ht="15.75" s="185" customFormat="1">
      <c r="A676" s="307" t="s">
        <v>528</v>
      </c>
      <c r="B676" s="309" t="s">
        <v>1535</v>
      </c>
      <c r="C676" s="312" t="s">
        <v>1536</v>
      </c>
      <c r="D676" s="309" t="s">
        <v>1537</v>
      </c>
      <c r="E676" s="315" t="s">
        <v>1801</v>
      </c>
      <c r="F676" s="318" t="s">
        <v>1797</v>
      </c>
      <c r="G676" s="321">
        <v>1</v>
      </c>
      <c r="H676" s="321">
        <v>717</v>
      </c>
      <c r="I676" s="287">
        <v>717</v>
      </c>
      <c r="J676" s="309" t="s">
        <v>2120</v>
      </c>
      <c r="K676" s="175">
        <v>0</v>
      </c>
      <c r="L676" s="309" t="s">
        <v>2120</v>
      </c>
      <c r="M676" s="153">
        <v>0</v>
      </c>
      <c r="N676" s="310">
        <v>1.5</v>
      </c>
      <c r="O676" s="309">
        <v>1.5</v>
      </c>
      <c r="P676" s="328" t="s">
        <v>1723</v>
      </c>
      <c r="Q676" s="183"/>
      <c r="R676" s="183"/>
      <c r="S676" s="183"/>
      <c r="T676" s="183"/>
      <c r="U676" s="183"/>
      <c r="V676" s="183"/>
      <c r="W676" s="183"/>
      <c r="X676" s="183"/>
      <c r="Y676" s="183"/>
      <c r="Z676" s="183"/>
      <c r="AA676" s="183"/>
      <c r="AB676" s="183"/>
      <c r="AC676" s="183"/>
      <c r="AD676" s="183"/>
      <c r="AE676" s="183"/>
      <c r="AF676" s="183"/>
      <c r="AG676" s="183"/>
      <c r="AH676" s="183"/>
      <c r="AI676" s="183"/>
      <c r="AJ676" s="183"/>
      <c r="AK676" s="183"/>
      <c r="AL676" s="183"/>
      <c r="AM676" s="183"/>
      <c r="AN676" s="183"/>
      <c r="AO676" s="183"/>
      <c r="AP676" s="184"/>
      <c r="AQ676" s="184"/>
      <c r="AR676" s="184"/>
      <c r="AS676" s="184"/>
      <c r="AT676" s="184"/>
      <c r="AU676" s="184"/>
      <c r="AV676" s="184"/>
      <c r="AW676" s="184"/>
      <c r="AX676" s="184"/>
      <c r="AY676" s="184"/>
      <c r="AZ676" s="184"/>
      <c r="BA676" s="184"/>
      <c r="BB676" s="184"/>
      <c r="BC676" s="184"/>
      <c r="BD676" s="184"/>
      <c r="BE676" s="184"/>
      <c r="BF676" s="184"/>
      <c r="BG676" s="184"/>
      <c r="BH676" s="184"/>
      <c r="BI676" s="184"/>
    </row>
    <row r="677" ht="15.75" s="185" customFormat="1">
      <c r="A677" s="307" t="s">
        <v>528</v>
      </c>
      <c r="B677" s="309" t="s">
        <v>1535</v>
      </c>
      <c r="C677" s="312" t="s">
        <v>1536</v>
      </c>
      <c r="D677" s="309" t="s">
        <v>1537</v>
      </c>
      <c r="E677" s="315" t="s">
        <v>1801</v>
      </c>
      <c r="F677" s="318" t="s">
        <v>1797</v>
      </c>
      <c r="G677" s="321">
        <v>1</v>
      </c>
      <c r="H677" s="321">
        <v>151</v>
      </c>
      <c r="I677" s="287">
        <v>151</v>
      </c>
      <c r="J677" s="309" t="s">
        <v>2120</v>
      </c>
      <c r="K677" s="175">
        <v>0</v>
      </c>
      <c r="L677" s="309" t="s">
        <v>2120</v>
      </c>
      <c r="M677" s="153">
        <v>0</v>
      </c>
      <c r="N677" s="310">
        <v>0.5</v>
      </c>
      <c r="O677" s="309">
        <v>0.5</v>
      </c>
      <c r="P677" s="328" t="s">
        <v>1568</v>
      </c>
      <c r="Q677" s="183"/>
      <c r="R677" s="183"/>
      <c r="S677" s="183"/>
      <c r="T677" s="183"/>
      <c r="U677" s="183"/>
      <c r="V677" s="183"/>
      <c r="W677" s="183"/>
      <c r="X677" s="183"/>
      <c r="Y677" s="183"/>
      <c r="Z677" s="183"/>
      <c r="AA677" s="183"/>
      <c r="AB677" s="183"/>
      <c r="AC677" s="183"/>
      <c r="AD677" s="183"/>
      <c r="AE677" s="183"/>
      <c r="AF677" s="183"/>
      <c r="AG677" s="183"/>
      <c r="AH677" s="183"/>
      <c r="AI677" s="183"/>
      <c r="AJ677" s="183"/>
      <c r="AK677" s="183"/>
      <c r="AL677" s="183"/>
      <c r="AM677" s="183"/>
      <c r="AN677" s="183"/>
      <c r="AO677" s="183"/>
      <c r="AP677" s="184"/>
      <c r="AQ677" s="184"/>
      <c r="AR677" s="184"/>
      <c r="AS677" s="184"/>
      <c r="AT677" s="184"/>
      <c r="AU677" s="184"/>
      <c r="AV677" s="184"/>
      <c r="AW677" s="184"/>
      <c r="AX677" s="184"/>
      <c r="AY677" s="184"/>
      <c r="AZ677" s="184"/>
      <c r="BA677" s="184"/>
      <c r="BB677" s="184"/>
      <c r="BC677" s="184"/>
      <c r="BD677" s="184"/>
      <c r="BE677" s="184"/>
      <c r="BF677" s="184"/>
      <c r="BG677" s="184"/>
      <c r="BH677" s="184"/>
      <c r="BI677" s="184"/>
    </row>
    <row r="678" ht="15.75" s="185" customFormat="1">
      <c r="A678" s="308" t="s">
        <v>528</v>
      </c>
      <c r="B678" s="310" t="s">
        <v>601</v>
      </c>
      <c r="C678" s="313" t="s">
        <v>602</v>
      </c>
      <c r="D678" s="310" t="s">
        <v>603</v>
      </c>
      <c r="E678" s="316" t="s">
        <v>800</v>
      </c>
      <c r="F678" s="319" t="s">
        <v>801</v>
      </c>
      <c r="G678" s="322">
        <v>1</v>
      </c>
      <c r="H678" s="310">
        <v>976</v>
      </c>
      <c r="I678" s="310">
        <v>976</v>
      </c>
      <c r="J678" s="310" t="s">
        <v>2120</v>
      </c>
      <c r="K678" s="152">
        <v>0</v>
      </c>
      <c r="L678" s="310" t="s">
        <v>534</v>
      </c>
      <c r="M678" s="153">
        <v>0</v>
      </c>
      <c r="N678" s="310">
        <v>1.5</v>
      </c>
      <c r="O678" s="310">
        <v>1.5</v>
      </c>
      <c r="P678" s="327" t="s">
        <v>805</v>
      </c>
      <c r="Q678" s="183"/>
      <c r="R678" s="183"/>
      <c r="S678" s="183"/>
      <c r="T678" s="183"/>
      <c r="U678" s="183"/>
      <c r="V678" s="183"/>
      <c r="W678" s="183"/>
      <c r="X678" s="183"/>
      <c r="Y678" s="183"/>
      <c r="Z678" s="183"/>
      <c r="AA678" s="183"/>
      <c r="AB678" s="183"/>
      <c r="AC678" s="183"/>
      <c r="AD678" s="183"/>
      <c r="AE678" s="183"/>
      <c r="AF678" s="183"/>
      <c r="AG678" s="183"/>
      <c r="AH678" s="183"/>
      <c r="AI678" s="183"/>
      <c r="AJ678" s="183"/>
      <c r="AK678" s="183"/>
      <c r="AL678" s="183"/>
      <c r="AM678" s="183"/>
      <c r="AN678" s="183"/>
      <c r="AO678" s="183"/>
      <c r="AP678" s="184"/>
      <c r="AQ678" s="184"/>
      <c r="AR678" s="184"/>
      <c r="AS678" s="184"/>
      <c r="AT678" s="184"/>
      <c r="AU678" s="184"/>
      <c r="AV678" s="184"/>
      <c r="AW678" s="184"/>
      <c r="AX678" s="184"/>
      <c r="AY678" s="184"/>
      <c r="AZ678" s="184"/>
      <c r="BA678" s="184"/>
      <c r="BB678" s="184"/>
      <c r="BC678" s="184"/>
      <c r="BD678" s="184"/>
      <c r="BE678" s="184"/>
      <c r="BF678" s="184"/>
      <c r="BG678" s="184"/>
      <c r="BH678" s="184"/>
      <c r="BI678" s="184"/>
    </row>
    <row r="679" ht="15.75">
      <c r="A679" s="308" t="s">
        <v>528</v>
      </c>
      <c r="B679" s="310" t="s">
        <v>580</v>
      </c>
      <c r="C679" s="313" t="s">
        <v>581</v>
      </c>
      <c r="D679" s="310" t="s">
        <v>603</v>
      </c>
      <c r="E679" s="316" t="s">
        <v>800</v>
      </c>
      <c r="F679" s="319" t="s">
        <v>801</v>
      </c>
      <c r="G679" s="322">
        <v>1</v>
      </c>
      <c r="H679" s="310">
        <v>310</v>
      </c>
      <c r="I679" s="310">
        <v>310</v>
      </c>
      <c r="J679" s="310" t="s">
        <v>2120</v>
      </c>
      <c r="K679" s="152">
        <v>0</v>
      </c>
      <c r="L679" s="310" t="s">
        <v>534</v>
      </c>
      <c r="M679" s="153">
        <v>0</v>
      </c>
      <c r="N679" s="310">
        <v>0.5</v>
      </c>
      <c r="O679" s="310">
        <v>0.5</v>
      </c>
      <c r="P679" s="327" t="s">
        <v>806</v>
      </c>
      <c r="Q679" s="143"/>
    </row>
    <row r="680" ht="15.75">
      <c r="A680" s="150" t="s">
        <v>528</v>
      </c>
      <c r="B680" s="150" t="s">
        <v>614</v>
      </c>
      <c r="C680" s="154" t="s">
        <v>615</v>
      </c>
      <c r="D680" s="150" t="s">
        <v>603</v>
      </c>
      <c r="E680" s="151" t="s">
        <v>800</v>
      </c>
      <c r="F680" s="158" t="s">
        <v>801</v>
      </c>
      <c r="G680" s="289">
        <v>1</v>
      </c>
      <c r="H680" s="150">
        <v>603</v>
      </c>
      <c r="I680" s="310">
        <v>603</v>
      </c>
      <c r="J680" s="150" t="s">
        <v>2120</v>
      </c>
      <c r="K680" s="152">
        <v>0</v>
      </c>
      <c r="L680" s="150" t="s">
        <v>534</v>
      </c>
      <c r="M680" s="153">
        <v>0</v>
      </c>
      <c r="N680" s="150">
        <v>1</v>
      </c>
      <c r="O680" s="150">
        <v>1</v>
      </c>
      <c r="P680" s="128" t="s">
        <v>802</v>
      </c>
      <c r="Q680" s="143"/>
    </row>
    <row r="681" ht="15.75">
      <c r="A681" s="150" t="s">
        <v>528</v>
      </c>
      <c r="B681" s="150" t="s">
        <v>601</v>
      </c>
      <c r="C681" s="154" t="s">
        <v>602</v>
      </c>
      <c r="D681" s="150" t="s">
        <v>603</v>
      </c>
      <c r="E681" s="151" t="s">
        <v>800</v>
      </c>
      <c r="F681" s="158" t="s">
        <v>801</v>
      </c>
      <c r="G681" s="289">
        <v>1</v>
      </c>
      <c r="H681" s="150">
        <v>916</v>
      </c>
      <c r="I681" s="310">
        <v>916</v>
      </c>
      <c r="J681" s="150" t="s">
        <v>2120</v>
      </c>
      <c r="K681" s="152">
        <v>0</v>
      </c>
      <c r="L681" s="150" t="s">
        <v>534</v>
      </c>
      <c r="M681" s="153">
        <v>0</v>
      </c>
      <c r="N681" s="150">
        <v>1</v>
      </c>
      <c r="O681" s="150">
        <v>1</v>
      </c>
      <c r="P681" s="128" t="s">
        <v>807</v>
      </c>
      <c r="Q681" s="143"/>
    </row>
    <row r="682" ht="15.75">
      <c r="A682" s="150" t="s">
        <v>528</v>
      </c>
      <c r="B682" s="150" t="s">
        <v>752</v>
      </c>
      <c r="C682" s="154" t="s">
        <v>731</v>
      </c>
      <c r="D682" s="150" t="s">
        <v>603</v>
      </c>
      <c r="E682" s="151" t="s">
        <v>800</v>
      </c>
      <c r="F682" s="158" t="s">
        <v>801</v>
      </c>
      <c r="G682" s="289">
        <v>1</v>
      </c>
      <c r="H682" s="150">
        <v>310</v>
      </c>
      <c r="I682" s="310">
        <v>310</v>
      </c>
      <c r="J682" s="150" t="s">
        <v>2120</v>
      </c>
      <c r="K682" s="152">
        <v>0</v>
      </c>
      <c r="L682" s="150" t="s">
        <v>564</v>
      </c>
      <c r="M682" s="153">
        <v>310</v>
      </c>
      <c r="N682" s="150">
        <v>0.5</v>
      </c>
      <c r="O682" s="150">
        <v>0.5</v>
      </c>
      <c r="P682" s="128" t="s">
        <v>804</v>
      </c>
      <c r="Q682" s="143"/>
    </row>
    <row r="683" ht="15.75">
      <c r="A683" s="150" t="s">
        <v>528</v>
      </c>
      <c r="B683" s="150" t="s">
        <v>752</v>
      </c>
      <c r="C683" s="154" t="s">
        <v>731</v>
      </c>
      <c r="D683" s="150" t="s">
        <v>603</v>
      </c>
      <c r="E683" s="151" t="s">
        <v>800</v>
      </c>
      <c r="F683" s="158" t="s">
        <v>801</v>
      </c>
      <c r="G683" s="289">
        <v>1</v>
      </c>
      <c r="H683" s="150">
        <v>338</v>
      </c>
      <c r="I683" s="310">
        <v>338</v>
      </c>
      <c r="J683" s="150" t="s">
        <v>2120</v>
      </c>
      <c r="K683" s="152">
        <v>0</v>
      </c>
      <c r="L683" s="150" t="s">
        <v>564</v>
      </c>
      <c r="M683" s="153">
        <v>338</v>
      </c>
      <c r="N683" s="150">
        <v>0.5</v>
      </c>
      <c r="O683" s="150">
        <v>0.5</v>
      </c>
      <c r="P683" s="128" t="s">
        <v>803</v>
      </c>
      <c r="Q683" s="143"/>
    </row>
    <row r="684" ht="15.75">
      <c r="A684" s="161" t="s">
        <v>528</v>
      </c>
      <c r="B684" s="161" t="s">
        <v>1128</v>
      </c>
      <c r="C684" s="162" t="s">
        <v>1129</v>
      </c>
      <c r="D684" s="161" t="s">
        <v>605</v>
      </c>
      <c r="E684" s="163" t="s">
        <v>1797</v>
      </c>
      <c r="F684" s="164" t="s">
        <v>1803</v>
      </c>
      <c r="G684" s="165">
        <v>1</v>
      </c>
      <c r="H684" s="165">
        <v>148</v>
      </c>
      <c r="I684" s="287">
        <v>148</v>
      </c>
      <c r="J684" s="161" t="s">
        <v>2120</v>
      </c>
      <c r="K684" s="175">
        <v>0</v>
      </c>
      <c r="L684" s="161" t="s">
        <v>2120</v>
      </c>
      <c r="M684" s="153">
        <v>0</v>
      </c>
      <c r="N684" s="150">
        <v>0.5</v>
      </c>
      <c r="O684" s="161">
        <v>0.5</v>
      </c>
      <c r="P684" s="105" t="s">
        <v>1804</v>
      </c>
      <c r="Q684" s="143"/>
    </row>
    <row r="685" ht="15.75">
      <c r="A685" s="168" t="s">
        <v>528</v>
      </c>
      <c r="B685" s="161" t="s">
        <v>1535</v>
      </c>
      <c r="C685" s="162" t="s">
        <v>1536</v>
      </c>
      <c r="D685" s="161" t="s">
        <v>1537</v>
      </c>
      <c r="E685" s="163" t="s">
        <v>1797</v>
      </c>
      <c r="F685" s="164" t="s">
        <v>1794</v>
      </c>
      <c r="G685" s="165">
        <v>1</v>
      </c>
      <c r="H685" s="165">
        <v>491</v>
      </c>
      <c r="I685" s="287">
        <v>491</v>
      </c>
      <c r="J685" s="161" t="s">
        <v>2120</v>
      </c>
      <c r="K685" s="175">
        <v>0</v>
      </c>
      <c r="L685" s="161" t="s">
        <v>2120</v>
      </c>
      <c r="M685" s="153">
        <v>0</v>
      </c>
      <c r="N685" s="150">
        <v>1.25</v>
      </c>
      <c r="O685" s="161">
        <v>1.25</v>
      </c>
      <c r="P685" s="105" t="s">
        <v>1699</v>
      </c>
      <c r="Q685" s="143"/>
    </row>
    <row r="686" ht="15.75">
      <c r="A686" s="150" t="s">
        <v>528</v>
      </c>
      <c r="B686" s="150" t="s">
        <v>651</v>
      </c>
      <c r="C686" s="154" t="s">
        <v>740</v>
      </c>
      <c r="D686" s="150" t="s">
        <v>555</v>
      </c>
      <c r="E686" s="151" t="s">
        <v>808</v>
      </c>
      <c r="F686" s="158" t="s">
        <v>808</v>
      </c>
      <c r="G686" s="289">
        <v>1</v>
      </c>
      <c r="H686" s="150">
        <v>765</v>
      </c>
      <c r="I686" s="310">
        <v>765</v>
      </c>
      <c r="J686" s="150" t="s">
        <v>2120</v>
      </c>
      <c r="K686" s="152">
        <v>0</v>
      </c>
      <c r="L686" s="150" t="s">
        <v>534</v>
      </c>
      <c r="M686" s="153">
        <v>0</v>
      </c>
      <c r="N686" s="150">
        <v>1.25</v>
      </c>
      <c r="O686" s="150">
        <v>1.25</v>
      </c>
      <c r="P686" s="128" t="s">
        <v>566</v>
      </c>
      <c r="Q686" s="143"/>
    </row>
    <row r="687" ht="15.75">
      <c r="A687" s="150" t="s">
        <v>528</v>
      </c>
      <c r="B687" s="150" t="s">
        <v>730</v>
      </c>
      <c r="C687" s="154" t="s">
        <v>723</v>
      </c>
      <c r="D687" s="150" t="s">
        <v>547</v>
      </c>
      <c r="E687" s="151" t="s">
        <v>808</v>
      </c>
      <c r="F687" s="158" t="s">
        <v>808</v>
      </c>
      <c r="G687" s="289">
        <v>1</v>
      </c>
      <c r="H687" s="150">
        <v>349</v>
      </c>
      <c r="I687" s="310">
        <v>349</v>
      </c>
      <c r="J687" s="150" t="s">
        <v>2120</v>
      </c>
      <c r="K687" s="152">
        <v>0</v>
      </c>
      <c r="L687" s="150" t="s">
        <v>534</v>
      </c>
      <c r="M687" s="153">
        <v>0</v>
      </c>
      <c r="N687" s="150">
        <v>0.75</v>
      </c>
      <c r="O687" s="150">
        <v>0.75</v>
      </c>
      <c r="P687" s="128" t="s">
        <v>725</v>
      </c>
      <c r="Q687" s="143"/>
    </row>
    <row r="688" ht="15.75">
      <c r="A688" s="150" t="s">
        <v>528</v>
      </c>
      <c r="B688" s="150" t="s">
        <v>557</v>
      </c>
      <c r="C688" s="154" t="s">
        <v>558</v>
      </c>
      <c r="D688" s="150" t="s">
        <v>547</v>
      </c>
      <c r="E688" s="151" t="s">
        <v>808</v>
      </c>
      <c r="F688" s="158" t="s">
        <v>801</v>
      </c>
      <c r="G688" s="289">
        <v>1</v>
      </c>
      <c r="H688" s="150">
        <v>1387</v>
      </c>
      <c r="I688" s="310">
        <v>1387</v>
      </c>
      <c r="J688" s="150" t="s">
        <v>2120</v>
      </c>
      <c r="K688" s="152">
        <v>0</v>
      </c>
      <c r="L688" s="150" t="s">
        <v>534</v>
      </c>
      <c r="M688" s="153">
        <v>0</v>
      </c>
      <c r="N688" s="150">
        <v>1.5</v>
      </c>
      <c r="O688" s="150">
        <v>1.5</v>
      </c>
      <c r="P688" s="128" t="s">
        <v>810</v>
      </c>
      <c r="Q688" s="143"/>
    </row>
    <row r="689" ht="15.75">
      <c r="A689" s="150" t="s">
        <v>528</v>
      </c>
      <c r="B689" s="150" t="s">
        <v>592</v>
      </c>
      <c r="C689" s="154" t="s">
        <v>593</v>
      </c>
      <c r="D689" s="150" t="s">
        <v>547</v>
      </c>
      <c r="E689" s="151" t="s">
        <v>808</v>
      </c>
      <c r="F689" s="158" t="s">
        <v>801</v>
      </c>
      <c r="G689" s="289">
        <v>1</v>
      </c>
      <c r="H689" s="150">
        <v>585</v>
      </c>
      <c r="I689" s="310">
        <v>585</v>
      </c>
      <c r="J689" s="150" t="s">
        <v>2120</v>
      </c>
      <c r="K689" s="152">
        <v>0</v>
      </c>
      <c r="L689" s="150" t="s">
        <v>534</v>
      </c>
      <c r="M689" s="153">
        <v>0</v>
      </c>
      <c r="N689" s="150">
        <v>1</v>
      </c>
      <c r="O689" s="150">
        <v>1</v>
      </c>
      <c r="P689" s="128" t="s">
        <v>809</v>
      </c>
      <c r="Q689" s="143"/>
    </row>
    <row r="690" ht="15.75">
      <c r="A690" s="168" t="s">
        <v>528</v>
      </c>
      <c r="B690" s="168" t="s">
        <v>1436</v>
      </c>
      <c r="C690" s="169" t="s">
        <v>1437</v>
      </c>
      <c r="D690" s="168" t="s">
        <v>547</v>
      </c>
      <c r="E690" s="170" t="s">
        <v>1794</v>
      </c>
      <c r="F690" s="171" t="s">
        <v>1794</v>
      </c>
      <c r="G690" s="173">
        <v>1</v>
      </c>
      <c r="H690" s="173">
        <v>167</v>
      </c>
      <c r="I690" s="287">
        <v>167</v>
      </c>
      <c r="J690" s="168" t="s">
        <v>2120</v>
      </c>
      <c r="K690" s="175">
        <v>0</v>
      </c>
      <c r="L690" s="161" t="s">
        <v>2120</v>
      </c>
      <c r="M690" s="153">
        <v>0</v>
      </c>
      <c r="N690" s="195">
        <v>0.5</v>
      </c>
      <c r="O690" s="168">
        <v>0.5</v>
      </c>
      <c r="P690" s="137" t="s">
        <v>1784</v>
      </c>
      <c r="Q690" s="143"/>
    </row>
    <row r="691" ht="15.75">
      <c r="A691" s="168" t="s">
        <v>528</v>
      </c>
      <c r="B691" s="168" t="s">
        <v>1793</v>
      </c>
      <c r="C691" s="169" t="s">
        <v>1770</v>
      </c>
      <c r="D691" s="168" t="s">
        <v>972</v>
      </c>
      <c r="E691" s="170" t="s">
        <v>1794</v>
      </c>
      <c r="F691" s="171" t="s">
        <v>1803</v>
      </c>
      <c r="G691" s="173">
        <v>1</v>
      </c>
      <c r="H691" s="173">
        <v>629</v>
      </c>
      <c r="I691" s="287">
        <v>629</v>
      </c>
      <c r="J691" s="168" t="s">
        <v>2120</v>
      </c>
      <c r="K691" s="175">
        <v>0</v>
      </c>
      <c r="L691" s="161" t="s">
        <v>2120</v>
      </c>
      <c r="M691" s="153">
        <v>0</v>
      </c>
      <c r="N691" s="195">
        <v>1.5</v>
      </c>
      <c r="O691" s="168">
        <v>1.5</v>
      </c>
      <c r="P691" s="137" t="s">
        <v>552</v>
      </c>
      <c r="Q691" s="143"/>
    </row>
    <row r="692" ht="15.75">
      <c r="A692" s="150" t="s">
        <v>528</v>
      </c>
      <c r="B692" s="150" t="s">
        <v>618</v>
      </c>
      <c r="C692" s="154" t="s">
        <v>619</v>
      </c>
      <c r="D692" s="150" t="s">
        <v>603</v>
      </c>
      <c r="E692" s="151" t="s">
        <v>707</v>
      </c>
      <c r="F692" s="158" t="s">
        <v>707</v>
      </c>
      <c r="G692" s="289">
        <v>1</v>
      </c>
      <c r="H692" s="150">
        <v>686</v>
      </c>
      <c r="I692" s="310">
        <v>686</v>
      </c>
      <c r="J692" s="150" t="s">
        <v>2120</v>
      </c>
      <c r="K692" s="152">
        <v>0</v>
      </c>
      <c r="L692" s="150" t="s">
        <v>534</v>
      </c>
      <c r="M692" s="153">
        <v>0</v>
      </c>
      <c r="N692" s="150">
        <v>1</v>
      </c>
      <c r="O692" s="150">
        <v>1</v>
      </c>
      <c r="P692" s="128" t="s">
        <v>716</v>
      </c>
      <c r="Q692" s="143"/>
    </row>
    <row r="693" ht="15.75">
      <c r="A693" s="150" t="s">
        <v>528</v>
      </c>
      <c r="B693" s="150" t="s">
        <v>722</v>
      </c>
      <c r="C693" s="154" t="s">
        <v>723</v>
      </c>
      <c r="D693" s="150" t="s">
        <v>724</v>
      </c>
      <c r="E693" s="151" t="s">
        <v>707</v>
      </c>
      <c r="F693" s="158" t="s">
        <v>719</v>
      </c>
      <c r="G693" s="289">
        <v>1</v>
      </c>
      <c r="H693" s="150">
        <v>602</v>
      </c>
      <c r="I693" s="310">
        <v>0</v>
      </c>
      <c r="J693" s="150" t="s">
        <v>2120</v>
      </c>
      <c r="K693" s="152">
        <v>0</v>
      </c>
      <c r="L693" s="150" t="s">
        <v>534</v>
      </c>
      <c r="M693" s="153">
        <v>0</v>
      </c>
      <c r="N693" s="150">
        <v>0</v>
      </c>
      <c r="O693" s="150">
        <v>1.5</v>
      </c>
      <c r="P693" s="128" t="s">
        <v>552</v>
      </c>
      <c r="Q693" s="143"/>
    </row>
    <row r="694" ht="15.75">
      <c r="A694" s="150" t="s">
        <v>528</v>
      </c>
      <c r="B694" s="150" t="s">
        <v>570</v>
      </c>
      <c r="C694" s="154" t="s">
        <v>623</v>
      </c>
      <c r="D694" s="150" t="s">
        <v>531</v>
      </c>
      <c r="E694" s="151" t="s">
        <v>707</v>
      </c>
      <c r="F694" s="158" t="s">
        <v>719</v>
      </c>
      <c r="G694" s="289">
        <v>1</v>
      </c>
      <c r="H694" s="150">
        <v>465</v>
      </c>
      <c r="I694" s="310">
        <v>465</v>
      </c>
      <c r="J694" s="150" t="s">
        <v>2120</v>
      </c>
      <c r="K694" s="152">
        <v>0</v>
      </c>
      <c r="L694" s="150" t="s">
        <v>564</v>
      </c>
      <c r="M694" s="153">
        <v>465</v>
      </c>
      <c r="N694" s="150">
        <v>1</v>
      </c>
      <c r="O694" s="150">
        <v>1</v>
      </c>
      <c r="P694" s="128" t="s">
        <v>720</v>
      </c>
      <c r="Q694" s="143"/>
    </row>
    <row r="695" ht="15.75">
      <c r="A695" s="150" t="s">
        <v>528</v>
      </c>
      <c r="B695" s="150" t="s">
        <v>620</v>
      </c>
      <c r="C695" s="154" t="s">
        <v>621</v>
      </c>
      <c r="D695" s="150" t="s">
        <v>605</v>
      </c>
      <c r="E695" s="151" t="s">
        <v>707</v>
      </c>
      <c r="F695" s="158" t="s">
        <v>719</v>
      </c>
      <c r="G695" s="289">
        <v>1</v>
      </c>
      <c r="H695" s="150">
        <v>367</v>
      </c>
      <c r="I695" s="310">
        <v>367</v>
      </c>
      <c r="J695" s="150" t="s">
        <v>2120</v>
      </c>
      <c r="K695" s="152">
        <v>0</v>
      </c>
      <c r="L695" s="150" t="s">
        <v>534</v>
      </c>
      <c r="M695" s="153">
        <v>0</v>
      </c>
      <c r="N695" s="150">
        <v>1</v>
      </c>
      <c r="O695" s="150">
        <v>1</v>
      </c>
      <c r="P695" s="128" t="s">
        <v>725</v>
      </c>
      <c r="Q695" s="143"/>
    </row>
    <row r="696" ht="15.75">
      <c r="A696" s="195" t="s">
        <v>528</v>
      </c>
      <c r="B696" s="195" t="s">
        <v>570</v>
      </c>
      <c r="C696" s="329" t="s">
        <v>623</v>
      </c>
      <c r="D696" s="195" t="s">
        <v>531</v>
      </c>
      <c r="E696" s="331" t="s">
        <v>707</v>
      </c>
      <c r="F696" s="333" t="s">
        <v>707</v>
      </c>
      <c r="G696" s="334">
        <v>1</v>
      </c>
      <c r="H696" s="195">
        <v>604</v>
      </c>
      <c r="I696" s="310">
        <v>604</v>
      </c>
      <c r="J696" s="195" t="s">
        <v>2120</v>
      </c>
      <c r="K696" s="152">
        <v>0</v>
      </c>
      <c r="L696" s="195" t="s">
        <v>564</v>
      </c>
      <c r="M696" s="153">
        <v>604</v>
      </c>
      <c r="N696" s="195">
        <v>1</v>
      </c>
      <c r="O696" s="195">
        <v>1</v>
      </c>
      <c r="P696" s="128" t="s">
        <v>717</v>
      </c>
      <c r="Q696" s="143"/>
    </row>
    <row r="697" ht="15.75">
      <c r="A697" s="150" t="s">
        <v>528</v>
      </c>
      <c r="B697" s="150" t="s">
        <v>618</v>
      </c>
      <c r="C697" s="154" t="s">
        <v>619</v>
      </c>
      <c r="D697" s="150" t="s">
        <v>603</v>
      </c>
      <c r="E697" s="151" t="s">
        <v>707</v>
      </c>
      <c r="F697" s="158" t="s">
        <v>707</v>
      </c>
      <c r="G697" s="289">
        <v>1</v>
      </c>
      <c r="H697" s="150">
        <v>790</v>
      </c>
      <c r="I697" s="310">
        <v>790</v>
      </c>
      <c r="J697" s="150" t="s">
        <v>2120</v>
      </c>
      <c r="K697" s="152">
        <v>0</v>
      </c>
      <c r="L697" s="150" t="s">
        <v>534</v>
      </c>
      <c r="M697" s="153">
        <v>0</v>
      </c>
      <c r="N697" s="150">
        <v>1.5</v>
      </c>
      <c r="O697" s="150">
        <v>1.5</v>
      </c>
      <c r="P697" s="128" t="s">
        <v>715</v>
      </c>
      <c r="Q697" s="143"/>
    </row>
    <row r="698" ht="15.75">
      <c r="A698" s="150" t="s">
        <v>528</v>
      </c>
      <c r="B698" s="150" t="s">
        <v>570</v>
      </c>
      <c r="C698" s="154" t="s">
        <v>623</v>
      </c>
      <c r="D698" s="150" t="s">
        <v>531</v>
      </c>
      <c r="E698" s="151" t="s">
        <v>707</v>
      </c>
      <c r="F698" s="158" t="s">
        <v>719</v>
      </c>
      <c r="G698" s="289">
        <v>1</v>
      </c>
      <c r="H698" s="150">
        <v>245</v>
      </c>
      <c r="I698" s="310">
        <v>245</v>
      </c>
      <c r="J698" s="150" t="s">
        <v>2120</v>
      </c>
      <c r="K698" s="152">
        <v>0</v>
      </c>
      <c r="L698" s="150" t="s">
        <v>564</v>
      </c>
      <c r="M698" s="153">
        <v>245</v>
      </c>
      <c r="N698" s="150">
        <v>0.5</v>
      </c>
      <c r="O698" s="150">
        <v>0.5</v>
      </c>
      <c r="P698" s="128" t="s">
        <v>721</v>
      </c>
      <c r="Q698" s="143"/>
    </row>
    <row r="699" ht="15.75">
      <c r="A699" s="150" t="s">
        <v>528</v>
      </c>
      <c r="B699" s="150" t="s">
        <v>570</v>
      </c>
      <c r="C699" s="154" t="s">
        <v>623</v>
      </c>
      <c r="D699" s="150" t="s">
        <v>531</v>
      </c>
      <c r="E699" s="151" t="s">
        <v>707</v>
      </c>
      <c r="F699" s="158" t="s">
        <v>707</v>
      </c>
      <c r="G699" s="289">
        <v>1</v>
      </c>
      <c r="H699" s="150">
        <v>258</v>
      </c>
      <c r="I699" s="310">
        <v>258</v>
      </c>
      <c r="J699" s="150" t="s">
        <v>2120</v>
      </c>
      <c r="K699" s="152">
        <v>0</v>
      </c>
      <c r="L699" s="150" t="s">
        <v>564</v>
      </c>
      <c r="M699" s="153">
        <v>258</v>
      </c>
      <c r="N699" s="150">
        <v>0.25</v>
      </c>
      <c r="O699" s="150">
        <v>0.25</v>
      </c>
      <c r="P699" s="128" t="s">
        <v>718</v>
      </c>
      <c r="Q699" s="143"/>
    </row>
    <row r="700" ht="15.75">
      <c r="A700" s="150" t="s">
        <v>528</v>
      </c>
      <c r="B700" s="150" t="s">
        <v>570</v>
      </c>
      <c r="C700" s="154" t="s">
        <v>623</v>
      </c>
      <c r="D700" s="150" t="s">
        <v>531</v>
      </c>
      <c r="E700" s="151" t="s">
        <v>707</v>
      </c>
      <c r="F700" s="158" t="s">
        <v>707</v>
      </c>
      <c r="G700" s="289">
        <v>1</v>
      </c>
      <c r="H700" s="150">
        <v>391</v>
      </c>
      <c r="I700" s="310">
        <v>391</v>
      </c>
      <c r="J700" s="150" t="s">
        <v>2120</v>
      </c>
      <c r="K700" s="152">
        <v>0</v>
      </c>
      <c r="L700" s="150" t="s">
        <v>564</v>
      </c>
      <c r="M700" s="153">
        <v>391</v>
      </c>
      <c r="N700" s="150">
        <v>0.25</v>
      </c>
      <c r="O700" s="150">
        <v>0.25</v>
      </c>
      <c r="P700" s="128" t="s">
        <v>709</v>
      </c>
      <c r="Q700" s="143"/>
    </row>
    <row r="701" ht="15.75">
      <c r="A701" s="161" t="s">
        <v>528</v>
      </c>
      <c r="B701" s="161" t="s">
        <v>1334</v>
      </c>
      <c r="C701" s="162" t="s">
        <v>842</v>
      </c>
      <c r="D701" s="161" t="s">
        <v>531</v>
      </c>
      <c r="E701" s="163" t="s">
        <v>1688</v>
      </c>
      <c r="F701" s="164" t="s">
        <v>1691</v>
      </c>
      <c r="G701" s="165">
        <v>1</v>
      </c>
      <c r="H701" s="165">
        <v>332</v>
      </c>
      <c r="I701" s="287">
        <v>332</v>
      </c>
      <c r="J701" s="161" t="s">
        <v>2120</v>
      </c>
      <c r="K701" s="175">
        <v>0</v>
      </c>
      <c r="L701" s="161" t="s">
        <v>2120</v>
      </c>
      <c r="M701" s="153">
        <v>0</v>
      </c>
      <c r="N701" s="150">
        <v>1</v>
      </c>
      <c r="O701" s="161">
        <v>1</v>
      </c>
      <c r="P701" s="105" t="s">
        <v>1693</v>
      </c>
      <c r="Q701" s="143"/>
    </row>
    <row r="702" ht="15.75">
      <c r="A702" s="161" t="s">
        <v>528</v>
      </c>
      <c r="B702" s="161" t="s">
        <v>1456</v>
      </c>
      <c r="C702" s="162" t="s">
        <v>623</v>
      </c>
      <c r="D702" s="161" t="s">
        <v>531</v>
      </c>
      <c r="E702" s="163" t="s">
        <v>1688</v>
      </c>
      <c r="F702" s="164" t="s">
        <v>1691</v>
      </c>
      <c r="G702" s="165">
        <v>1</v>
      </c>
      <c r="H702" s="165">
        <v>404</v>
      </c>
      <c r="I702" s="287">
        <v>404</v>
      </c>
      <c r="J702" s="161" t="s">
        <v>2120</v>
      </c>
      <c r="K702" s="175">
        <v>0</v>
      </c>
      <c r="L702" s="150" t="s">
        <v>564</v>
      </c>
      <c r="M702" s="153">
        <v>404</v>
      </c>
      <c r="N702" s="150">
        <v>1</v>
      </c>
      <c r="O702" s="161">
        <v>1</v>
      </c>
      <c r="P702" s="105" t="s">
        <v>1694</v>
      </c>
      <c r="Q702" s="143"/>
    </row>
    <row r="703" ht="15.75">
      <c r="A703" s="161" t="s">
        <v>528</v>
      </c>
      <c r="B703" s="161" t="s">
        <v>1456</v>
      </c>
      <c r="C703" s="162" t="s">
        <v>623</v>
      </c>
      <c r="D703" s="161" t="s">
        <v>531</v>
      </c>
      <c r="E703" s="163" t="s">
        <v>1688</v>
      </c>
      <c r="F703" s="164" t="s">
        <v>1691</v>
      </c>
      <c r="G703" s="165">
        <v>1</v>
      </c>
      <c r="H703" s="165">
        <v>740</v>
      </c>
      <c r="I703" s="287">
        <v>740</v>
      </c>
      <c r="J703" s="161" t="s">
        <v>2120</v>
      </c>
      <c r="K703" s="175">
        <v>0</v>
      </c>
      <c r="L703" s="150" t="s">
        <v>564</v>
      </c>
      <c r="M703" s="153">
        <v>740</v>
      </c>
      <c r="N703" s="150">
        <v>1.25</v>
      </c>
      <c r="O703" s="161">
        <v>1.25</v>
      </c>
      <c r="P703" s="105" t="s">
        <v>1695</v>
      </c>
      <c r="Q703" s="143"/>
    </row>
    <row r="704" ht="15.75">
      <c r="A704" s="161" t="s">
        <v>528</v>
      </c>
      <c r="B704" s="161" t="s">
        <v>901</v>
      </c>
      <c r="C704" s="162" t="s">
        <v>902</v>
      </c>
      <c r="D704" s="161" t="s">
        <v>605</v>
      </c>
      <c r="E704" s="163" t="s">
        <v>1688</v>
      </c>
      <c r="F704" s="164" t="s">
        <v>1691</v>
      </c>
      <c r="G704" s="165">
        <v>1</v>
      </c>
      <c r="H704" s="165">
        <v>307</v>
      </c>
      <c r="I704" s="287">
        <v>307</v>
      </c>
      <c r="J704" s="161" t="s">
        <v>2120</v>
      </c>
      <c r="K704" s="175">
        <v>0</v>
      </c>
      <c r="L704" s="161" t="s">
        <v>2120</v>
      </c>
      <c r="M704" s="153">
        <v>0</v>
      </c>
      <c r="N704" s="150">
        <v>0.75</v>
      </c>
      <c r="O704" s="161">
        <v>0.75</v>
      </c>
      <c r="P704" s="105" t="s">
        <v>1692</v>
      </c>
      <c r="Q704" s="143"/>
    </row>
    <row r="705" ht="15.75">
      <c r="A705" s="150" t="s">
        <v>528</v>
      </c>
      <c r="B705" s="150" t="s">
        <v>553</v>
      </c>
      <c r="C705" s="154" t="s">
        <v>554</v>
      </c>
      <c r="D705" s="150" t="s">
        <v>603</v>
      </c>
      <c r="E705" s="151" t="s">
        <v>801</v>
      </c>
      <c r="F705" s="158" t="s">
        <v>801</v>
      </c>
      <c r="G705" s="289">
        <v>1</v>
      </c>
      <c r="H705" s="150">
        <v>460</v>
      </c>
      <c r="I705" s="310">
        <v>460</v>
      </c>
      <c r="J705" s="150" t="s">
        <v>2120</v>
      </c>
      <c r="K705" s="152">
        <v>0</v>
      </c>
      <c r="L705" s="150" t="s">
        <v>534</v>
      </c>
      <c r="M705" s="153">
        <v>0</v>
      </c>
      <c r="N705" s="150">
        <v>1</v>
      </c>
      <c r="O705" s="150">
        <v>1</v>
      </c>
      <c r="P705" s="128" t="s">
        <v>811</v>
      </c>
      <c r="Q705" s="143"/>
    </row>
    <row r="706" ht="15.75">
      <c r="A706" s="168" t="s">
        <v>528</v>
      </c>
      <c r="B706" s="168" t="s">
        <v>1246</v>
      </c>
      <c r="C706" s="169" t="s">
        <v>1247</v>
      </c>
      <c r="D706" s="168" t="s">
        <v>547</v>
      </c>
      <c r="E706" s="170" t="s">
        <v>1803</v>
      </c>
      <c r="F706" s="171" t="s">
        <v>1803</v>
      </c>
      <c r="G706" s="173">
        <v>1</v>
      </c>
      <c r="H706" s="203">
        <v>512</v>
      </c>
      <c r="I706" s="325">
        <v>512</v>
      </c>
      <c r="J706" s="168" t="s">
        <v>2120</v>
      </c>
      <c r="K706" s="175">
        <v>0</v>
      </c>
      <c r="L706" s="161" t="s">
        <v>564</v>
      </c>
      <c r="M706" s="153">
        <v>512</v>
      </c>
      <c r="N706" s="195">
        <v>1.25</v>
      </c>
      <c r="O706" s="168">
        <v>1.25</v>
      </c>
      <c r="P706" s="137" t="s">
        <v>1805</v>
      </c>
      <c r="Q706" s="143"/>
    </row>
    <row r="707" ht="15.75">
      <c r="A707" s="196" t="s">
        <v>528</v>
      </c>
      <c r="B707" s="196" t="s">
        <v>1331</v>
      </c>
      <c r="C707" s="198" t="s">
        <v>1332</v>
      </c>
      <c r="D707" s="196" t="s">
        <v>1205</v>
      </c>
      <c r="E707" s="199" t="s">
        <v>1803</v>
      </c>
      <c r="F707" s="200" t="s">
        <v>1809</v>
      </c>
      <c r="G707" s="201">
        <v>4</v>
      </c>
      <c r="H707" s="201">
        <v>809</v>
      </c>
      <c r="I707" s="324">
        <v>809</v>
      </c>
      <c r="J707" s="196" t="s">
        <v>2120</v>
      </c>
      <c r="K707" s="186">
        <v>0</v>
      </c>
      <c r="L707" s="196" t="s">
        <v>2120</v>
      </c>
      <c r="M707" s="187">
        <v>0</v>
      </c>
      <c r="N707" s="196">
        <v>1.5</v>
      </c>
      <c r="O707" s="196">
        <v>1.5</v>
      </c>
      <c r="P707" s="112" t="s">
        <v>1810</v>
      </c>
      <c r="Q707" s="143"/>
    </row>
    <row r="708" ht="15.75">
      <c r="A708" s="168" t="s">
        <v>528</v>
      </c>
      <c r="B708" s="168" t="s">
        <v>1535</v>
      </c>
      <c r="C708" s="169" t="s">
        <v>1536</v>
      </c>
      <c r="D708" s="168" t="s">
        <v>1537</v>
      </c>
      <c r="E708" s="170" t="s">
        <v>1803</v>
      </c>
      <c r="F708" s="171" t="s">
        <v>1803</v>
      </c>
      <c r="G708" s="173">
        <v>1</v>
      </c>
      <c r="H708" s="173">
        <v>583</v>
      </c>
      <c r="I708" s="287">
        <v>583</v>
      </c>
      <c r="J708" s="168" t="s">
        <v>2120</v>
      </c>
      <c r="K708" s="175">
        <v>0</v>
      </c>
      <c r="L708" s="161" t="s">
        <v>2120</v>
      </c>
      <c r="M708" s="153">
        <v>0</v>
      </c>
      <c r="N708" s="195">
        <v>1.25</v>
      </c>
      <c r="O708" s="168">
        <v>1.25</v>
      </c>
      <c r="P708" s="137" t="s">
        <v>1738</v>
      </c>
      <c r="Q708" s="143"/>
    </row>
    <row r="709" ht="15.75">
      <c r="A709" s="150" t="s">
        <v>528</v>
      </c>
      <c r="B709" s="150" t="s">
        <v>620</v>
      </c>
      <c r="C709" s="154" t="s">
        <v>621</v>
      </c>
      <c r="D709" s="150" t="s">
        <v>605</v>
      </c>
      <c r="E709" s="151" t="s">
        <v>813</v>
      </c>
      <c r="F709" s="158" t="s">
        <v>816</v>
      </c>
      <c r="G709" s="289">
        <v>1</v>
      </c>
      <c r="H709" s="150">
        <v>454</v>
      </c>
      <c r="I709" s="310">
        <v>454</v>
      </c>
      <c r="J709" s="150" t="s">
        <v>2120</v>
      </c>
      <c r="K709" s="152">
        <v>0</v>
      </c>
      <c r="L709" s="150" t="s">
        <v>534</v>
      </c>
      <c r="M709" s="153">
        <v>0</v>
      </c>
      <c r="N709" s="160">
        <v>1</v>
      </c>
      <c r="O709" s="160">
        <v>1</v>
      </c>
      <c r="P709" s="128" t="s">
        <v>817</v>
      </c>
      <c r="Q709" s="143"/>
    </row>
    <row r="710" ht="15.75">
      <c r="A710" s="150" t="s">
        <v>528</v>
      </c>
      <c r="B710" s="150" t="s">
        <v>529</v>
      </c>
      <c r="C710" s="154" t="s">
        <v>530</v>
      </c>
      <c r="D710" s="150" t="s">
        <v>531</v>
      </c>
      <c r="E710" s="151" t="s">
        <v>813</v>
      </c>
      <c r="F710" s="158" t="s">
        <v>814</v>
      </c>
      <c r="G710" s="289">
        <v>1</v>
      </c>
      <c r="H710" s="150">
        <v>500</v>
      </c>
      <c r="I710" s="310">
        <v>500</v>
      </c>
      <c r="J710" s="150" t="s">
        <v>2120</v>
      </c>
      <c r="K710" s="152">
        <v>0</v>
      </c>
      <c r="L710" s="150" t="s">
        <v>534</v>
      </c>
      <c r="M710" s="153">
        <v>0</v>
      </c>
      <c r="N710" s="150">
        <v>1</v>
      </c>
      <c r="O710" s="150">
        <v>1</v>
      </c>
      <c r="P710" s="128" t="s">
        <v>815</v>
      </c>
      <c r="Q710" s="143"/>
    </row>
    <row r="711" ht="15.75">
      <c r="A711" s="150" t="s">
        <v>528</v>
      </c>
      <c r="B711" s="150" t="s">
        <v>651</v>
      </c>
      <c r="C711" s="154" t="s">
        <v>812</v>
      </c>
      <c r="D711" s="150" t="s">
        <v>547</v>
      </c>
      <c r="E711" s="151" t="s">
        <v>813</v>
      </c>
      <c r="F711" s="158" t="s">
        <v>813</v>
      </c>
      <c r="G711" s="289">
        <v>1</v>
      </c>
      <c r="H711" s="150">
        <v>567</v>
      </c>
      <c r="I711" s="310">
        <v>567</v>
      </c>
      <c r="J711" s="150" t="s">
        <v>697</v>
      </c>
      <c r="K711" s="152">
        <v>1134</v>
      </c>
      <c r="L711" s="150" t="s">
        <v>534</v>
      </c>
      <c r="M711" s="153">
        <v>0</v>
      </c>
      <c r="N711" s="150">
        <v>1.5</v>
      </c>
      <c r="O711" s="150">
        <v>1.5</v>
      </c>
      <c r="P711" s="128" t="s">
        <v>552</v>
      </c>
      <c r="Q711" s="143"/>
    </row>
    <row r="712" ht="15.75">
      <c r="A712" s="196" t="s">
        <v>528</v>
      </c>
      <c r="B712" s="196" t="s">
        <v>1331</v>
      </c>
      <c r="C712" s="260" t="s">
        <v>1332</v>
      </c>
      <c r="D712" s="196" t="s">
        <v>1205</v>
      </c>
      <c r="E712" s="199" t="s">
        <v>1806</v>
      </c>
      <c r="F712" s="200" t="s">
        <v>1811</v>
      </c>
      <c r="G712" s="201">
        <v>2</v>
      </c>
      <c r="H712" s="201">
        <v>722</v>
      </c>
      <c r="I712" s="337">
        <v>722</v>
      </c>
      <c r="J712" s="196" t="s">
        <v>2120</v>
      </c>
      <c r="K712" s="186">
        <v>0</v>
      </c>
      <c r="L712" s="188" t="s">
        <v>2120</v>
      </c>
      <c r="M712" s="187">
        <v>0</v>
      </c>
      <c r="N712" s="196">
        <v>1</v>
      </c>
      <c r="O712" s="196">
        <v>1</v>
      </c>
      <c r="P712" s="112" t="s">
        <v>1802</v>
      </c>
      <c r="Q712" s="143"/>
    </row>
    <row r="713" ht="15.75">
      <c r="A713" s="168" t="s">
        <v>528</v>
      </c>
      <c r="B713" s="161" t="s">
        <v>1280</v>
      </c>
      <c r="C713" s="162" t="s">
        <v>1281</v>
      </c>
      <c r="D713" s="161" t="s">
        <v>555</v>
      </c>
      <c r="E713" s="163" t="s">
        <v>1806</v>
      </c>
      <c r="F713" s="164" t="s">
        <v>1806</v>
      </c>
      <c r="G713" s="165">
        <v>1</v>
      </c>
      <c r="H713" s="178">
        <v>610</v>
      </c>
      <c r="I713" s="325">
        <v>0</v>
      </c>
      <c r="J713" s="161" t="s">
        <v>2120</v>
      </c>
      <c r="K713" s="175">
        <v>0</v>
      </c>
      <c r="L713" s="161" t="s">
        <v>2120</v>
      </c>
      <c r="M713" s="153">
        <v>0</v>
      </c>
      <c r="N713" s="150">
        <v>0.75</v>
      </c>
      <c r="O713" s="161">
        <v>0.75</v>
      </c>
      <c r="P713" s="105" t="s">
        <v>1807</v>
      </c>
      <c r="Q713" s="143"/>
    </row>
    <row r="714" ht="15.75">
      <c r="A714" s="168" t="s">
        <v>528</v>
      </c>
      <c r="B714" s="161" t="s">
        <v>1535</v>
      </c>
      <c r="C714" s="162" t="s">
        <v>1536</v>
      </c>
      <c r="D714" s="161" t="s">
        <v>1537</v>
      </c>
      <c r="E714" s="163" t="s">
        <v>1806</v>
      </c>
      <c r="F714" s="164" t="s">
        <v>1806</v>
      </c>
      <c r="G714" s="165">
        <v>1</v>
      </c>
      <c r="H714" s="178">
        <v>326</v>
      </c>
      <c r="I714" s="325">
        <v>326</v>
      </c>
      <c r="J714" s="161" t="s">
        <v>2120</v>
      </c>
      <c r="K714" s="175">
        <v>0</v>
      </c>
      <c r="L714" s="161" t="s">
        <v>2120</v>
      </c>
      <c r="M714" s="153">
        <v>0</v>
      </c>
      <c r="N714" s="150">
        <v>0.5</v>
      </c>
      <c r="O714" s="161">
        <v>0.5</v>
      </c>
      <c r="P714" s="105" t="s">
        <v>1808</v>
      </c>
      <c r="Q714" s="143"/>
    </row>
    <row r="715" ht="15.75">
      <c r="A715" s="196" t="s">
        <v>528</v>
      </c>
      <c r="B715" s="196" t="s">
        <v>1056</v>
      </c>
      <c r="C715" s="260" t="s">
        <v>812</v>
      </c>
      <c r="D715" s="196" t="s">
        <v>547</v>
      </c>
      <c r="E715" s="199" t="s">
        <v>1806</v>
      </c>
      <c r="F715" s="200" t="s">
        <v>820</v>
      </c>
      <c r="G715" s="201">
        <v>1</v>
      </c>
      <c r="H715" s="201">
        <v>826</v>
      </c>
      <c r="I715" s="337">
        <v>826</v>
      </c>
      <c r="J715" s="196" t="s">
        <v>2120</v>
      </c>
      <c r="K715" s="186">
        <v>0</v>
      </c>
      <c r="L715" s="188" t="s">
        <v>2120</v>
      </c>
      <c r="M715" s="187">
        <v>0</v>
      </c>
      <c r="N715" s="196">
        <v>2</v>
      </c>
      <c r="O715" s="196">
        <v>2</v>
      </c>
      <c r="P715" s="112" t="s">
        <v>1812</v>
      </c>
      <c r="Q715" s="143"/>
    </row>
    <row r="716" ht="15.75">
      <c r="A716" s="150" t="s">
        <v>528</v>
      </c>
      <c r="B716" s="150" t="s">
        <v>614</v>
      </c>
      <c r="C716" s="154" t="s">
        <v>615</v>
      </c>
      <c r="D716" s="150" t="s">
        <v>603</v>
      </c>
      <c r="E716" s="151" t="s">
        <v>719</v>
      </c>
      <c r="F716" s="158" t="s">
        <v>713</v>
      </c>
      <c r="G716" s="289">
        <v>1</v>
      </c>
      <c r="H716" s="150">
        <v>718</v>
      </c>
      <c r="I716" s="310">
        <v>718</v>
      </c>
      <c r="J716" s="150" t="s">
        <v>2120</v>
      </c>
      <c r="K716" s="152">
        <v>0</v>
      </c>
      <c r="L716" s="150" t="s">
        <v>534</v>
      </c>
      <c r="M716" s="153">
        <v>0</v>
      </c>
      <c r="N716" s="150">
        <v>1.5</v>
      </c>
      <c r="O716" s="150">
        <v>1.5</v>
      </c>
      <c r="P716" s="128" t="s">
        <v>726</v>
      </c>
      <c r="Q716" s="143"/>
    </row>
    <row r="717" ht="15.75">
      <c r="A717" s="150" t="s">
        <v>528</v>
      </c>
      <c r="B717" s="150" t="s">
        <v>574</v>
      </c>
      <c r="C717" s="154" t="s">
        <v>727</v>
      </c>
      <c r="D717" s="150" t="s">
        <v>575</v>
      </c>
      <c r="E717" s="151" t="s">
        <v>719</v>
      </c>
      <c r="F717" s="158" t="s">
        <v>719</v>
      </c>
      <c r="G717" s="289">
        <v>1</v>
      </c>
      <c r="H717" s="150">
        <v>522</v>
      </c>
      <c r="I717" s="310">
        <v>0</v>
      </c>
      <c r="J717" s="150" t="s">
        <v>2120</v>
      </c>
      <c r="K717" s="152">
        <v>0</v>
      </c>
      <c r="L717" s="150" t="s">
        <v>534</v>
      </c>
      <c r="M717" s="153">
        <v>0</v>
      </c>
      <c r="N717" s="150">
        <v>0.75</v>
      </c>
      <c r="O717" s="150">
        <v>0.75</v>
      </c>
      <c r="P717" s="128" t="s">
        <v>728</v>
      </c>
      <c r="Q717" s="143"/>
    </row>
    <row r="718" ht="15.75">
      <c r="A718" s="150" t="s">
        <v>528</v>
      </c>
      <c r="B718" s="150" t="s">
        <v>620</v>
      </c>
      <c r="C718" s="154" t="s">
        <v>621</v>
      </c>
      <c r="D718" s="150" t="s">
        <v>605</v>
      </c>
      <c r="E718" s="151" t="s">
        <v>719</v>
      </c>
      <c r="F718" s="158" t="s">
        <v>713</v>
      </c>
      <c r="G718" s="289">
        <v>1</v>
      </c>
      <c r="H718" s="150">
        <v>791</v>
      </c>
      <c r="I718" s="310">
        <v>791</v>
      </c>
      <c r="J718" s="150" t="s">
        <v>2120</v>
      </c>
      <c r="K718" s="152">
        <v>0</v>
      </c>
      <c r="L718" s="150" t="s">
        <v>534</v>
      </c>
      <c r="M718" s="153">
        <v>0</v>
      </c>
      <c r="N718" s="150">
        <v>1.5</v>
      </c>
      <c r="O718" s="150">
        <v>1.5</v>
      </c>
      <c r="P718" s="128" t="s">
        <v>583</v>
      </c>
      <c r="Q718" s="143"/>
    </row>
    <row r="719" ht="15.75">
      <c r="A719" s="195" t="s">
        <v>528</v>
      </c>
      <c r="B719" s="195" t="s">
        <v>574</v>
      </c>
      <c r="C719" s="329" t="s">
        <v>727</v>
      </c>
      <c r="D719" s="195" t="s">
        <v>575</v>
      </c>
      <c r="E719" s="331" t="s">
        <v>719</v>
      </c>
      <c r="F719" s="333" t="s">
        <v>719</v>
      </c>
      <c r="G719" s="334">
        <v>1</v>
      </c>
      <c r="H719" s="195">
        <v>610</v>
      </c>
      <c r="I719" s="310">
        <v>610</v>
      </c>
      <c r="J719" s="195" t="s">
        <v>2120</v>
      </c>
      <c r="K719" s="152">
        <v>0</v>
      </c>
      <c r="L719" s="195" t="s">
        <v>534</v>
      </c>
      <c r="M719" s="153">
        <v>0</v>
      </c>
      <c r="N719" s="195">
        <v>0.25</v>
      </c>
      <c r="O719" s="195">
        <v>0.25</v>
      </c>
      <c r="P719" s="128" t="s">
        <v>717</v>
      </c>
      <c r="Q719" s="143"/>
    </row>
    <row r="720" ht="15.75">
      <c r="A720" s="161" t="s">
        <v>528</v>
      </c>
      <c r="B720" s="161" t="s">
        <v>1510</v>
      </c>
      <c r="C720" s="162" t="s">
        <v>1469</v>
      </c>
      <c r="D720" s="161" t="s">
        <v>1470</v>
      </c>
      <c r="E720" s="163" t="s">
        <v>1691</v>
      </c>
      <c r="F720" s="164" t="s">
        <v>1696</v>
      </c>
      <c r="G720" s="165">
        <v>1</v>
      </c>
      <c r="H720" s="165">
        <v>388</v>
      </c>
      <c r="I720" s="287">
        <v>388</v>
      </c>
      <c r="J720" s="161" t="s">
        <v>2120</v>
      </c>
      <c r="K720" s="175">
        <v>0</v>
      </c>
      <c r="L720" s="161" t="s">
        <v>2120</v>
      </c>
      <c r="M720" s="153">
        <v>0</v>
      </c>
      <c r="N720" s="150">
        <v>0.5</v>
      </c>
      <c r="O720" s="161">
        <v>0.5</v>
      </c>
      <c r="P720" s="105" t="s">
        <v>1697</v>
      </c>
      <c r="Q720" s="143"/>
    </row>
    <row r="721" ht="15.75">
      <c r="A721" s="161" t="s">
        <v>528</v>
      </c>
      <c r="B721" s="161" t="s">
        <v>1280</v>
      </c>
      <c r="C721" s="162" t="s">
        <v>1281</v>
      </c>
      <c r="D721" s="161" t="s">
        <v>555</v>
      </c>
      <c r="E721" s="163" t="s">
        <v>1691</v>
      </c>
      <c r="F721" s="164" t="s">
        <v>1696</v>
      </c>
      <c r="G721" s="165">
        <v>3</v>
      </c>
      <c r="H721" s="165">
        <v>445</v>
      </c>
      <c r="I721" s="287">
        <v>445</v>
      </c>
      <c r="J721" s="161" t="s">
        <v>2120</v>
      </c>
      <c r="K721" s="175">
        <v>0</v>
      </c>
      <c r="L721" s="161" t="s">
        <v>2120</v>
      </c>
      <c r="M721" s="153">
        <v>0</v>
      </c>
      <c r="N721" s="150">
        <v>1.25</v>
      </c>
      <c r="O721" s="161">
        <v>1.25</v>
      </c>
      <c r="P721" s="105" t="s">
        <v>1698</v>
      </c>
      <c r="Q721" s="143"/>
    </row>
    <row r="722" ht="15.75">
      <c r="A722" s="161" t="s">
        <v>528</v>
      </c>
      <c r="B722" s="161" t="s">
        <v>1280</v>
      </c>
      <c r="C722" s="162" t="s">
        <v>1281</v>
      </c>
      <c r="D722" s="161" t="s">
        <v>555</v>
      </c>
      <c r="E722" s="163" t="s">
        <v>1691</v>
      </c>
      <c r="F722" s="164" t="s">
        <v>1696</v>
      </c>
      <c r="G722" s="165">
        <v>4</v>
      </c>
      <c r="H722" s="165">
        <v>953</v>
      </c>
      <c r="I722" s="287">
        <v>953</v>
      </c>
      <c r="J722" s="161" t="s">
        <v>2120</v>
      </c>
      <c r="K722" s="175">
        <v>0</v>
      </c>
      <c r="L722" s="161" t="s">
        <v>2120</v>
      </c>
      <c r="M722" s="153">
        <v>0</v>
      </c>
      <c r="N722" s="150">
        <v>1.5</v>
      </c>
      <c r="O722" s="161">
        <v>1.5</v>
      </c>
      <c r="P722" s="105" t="s">
        <v>1699</v>
      </c>
      <c r="Q722" s="143"/>
    </row>
    <row r="723" ht="15.75">
      <c r="A723" s="161" t="s">
        <v>528</v>
      </c>
      <c r="B723" s="161" t="s">
        <v>1306</v>
      </c>
      <c r="C723" s="162" t="s">
        <v>1307</v>
      </c>
      <c r="D723" s="161" t="s">
        <v>547</v>
      </c>
      <c r="E723" s="163" t="s">
        <v>1691</v>
      </c>
      <c r="F723" s="164" t="s">
        <v>1696</v>
      </c>
      <c r="G723" s="165">
        <v>3</v>
      </c>
      <c r="H723" s="165">
        <v>908</v>
      </c>
      <c r="I723" s="287">
        <v>908</v>
      </c>
      <c r="J723" s="161" t="s">
        <v>2120</v>
      </c>
      <c r="K723" s="175">
        <v>0</v>
      </c>
      <c r="L723" s="161" t="s">
        <v>2120</v>
      </c>
      <c r="M723" s="153">
        <v>0</v>
      </c>
      <c r="N723" s="150">
        <v>1.75</v>
      </c>
      <c r="O723" s="161">
        <v>1.75</v>
      </c>
      <c r="P723" s="105" t="s">
        <v>1700</v>
      </c>
      <c r="Q723" s="143"/>
    </row>
    <row r="724" ht="15.75">
      <c r="A724" s="150" t="s">
        <v>528</v>
      </c>
      <c r="B724" s="150" t="s">
        <v>542</v>
      </c>
      <c r="C724" s="154" t="s">
        <v>543</v>
      </c>
      <c r="D724" s="150" t="s">
        <v>605</v>
      </c>
      <c r="E724" s="151" t="s">
        <v>713</v>
      </c>
      <c r="F724" s="158" t="s">
        <v>713</v>
      </c>
      <c r="G724" s="289">
        <v>1</v>
      </c>
      <c r="H724" s="150">
        <v>1077</v>
      </c>
      <c r="I724" s="310">
        <v>1077</v>
      </c>
      <c r="J724" s="150" t="s">
        <v>2120</v>
      </c>
      <c r="K724" s="152">
        <v>0</v>
      </c>
      <c r="L724" s="150" t="s">
        <v>534</v>
      </c>
      <c r="M724" s="153">
        <v>0</v>
      </c>
      <c r="N724" s="150">
        <v>1</v>
      </c>
      <c r="O724" s="150">
        <v>1</v>
      </c>
      <c r="P724" s="128" t="s">
        <v>729</v>
      </c>
      <c r="Q724" s="143"/>
    </row>
    <row r="725" ht="15.75">
      <c r="A725" s="150" t="s">
        <v>528</v>
      </c>
      <c r="B725" s="150" t="s">
        <v>730</v>
      </c>
      <c r="C725" s="154" t="s">
        <v>731</v>
      </c>
      <c r="D725" s="150" t="s">
        <v>603</v>
      </c>
      <c r="E725" s="151" t="s">
        <v>713</v>
      </c>
      <c r="F725" s="158" t="s">
        <v>732</v>
      </c>
      <c r="G725" s="289">
        <v>1</v>
      </c>
      <c r="H725" s="150">
        <v>550</v>
      </c>
      <c r="I725" s="310">
        <v>550</v>
      </c>
      <c r="J725" s="150" t="s">
        <v>2120</v>
      </c>
      <c r="K725" s="152">
        <v>0</v>
      </c>
      <c r="L725" s="150" t="s">
        <v>564</v>
      </c>
      <c r="M725" s="153">
        <v>550</v>
      </c>
      <c r="N725" s="150">
        <v>1</v>
      </c>
      <c r="O725" s="150">
        <v>1</v>
      </c>
      <c r="P725" s="128" t="s">
        <v>535</v>
      </c>
      <c r="Q725" s="143"/>
    </row>
    <row r="726" ht="15.75">
      <c r="A726" s="161" t="s">
        <v>528</v>
      </c>
      <c r="B726" s="161" t="s">
        <v>1227</v>
      </c>
      <c r="C726" s="162" t="s">
        <v>1099</v>
      </c>
      <c r="D726" s="161" t="s">
        <v>605</v>
      </c>
      <c r="E726" s="163" t="s">
        <v>1696</v>
      </c>
      <c r="F726" s="164" t="s">
        <v>1701</v>
      </c>
      <c r="G726" s="165">
        <v>1</v>
      </c>
      <c r="H726" s="165">
        <v>839</v>
      </c>
      <c r="I726" s="287">
        <v>839</v>
      </c>
      <c r="J726" s="161" t="s">
        <v>2120</v>
      </c>
      <c r="K726" s="175">
        <v>0</v>
      </c>
      <c r="L726" s="161" t="s">
        <v>2120</v>
      </c>
      <c r="M726" s="153">
        <v>0</v>
      </c>
      <c r="N726" s="150">
        <v>1.75</v>
      </c>
      <c r="O726" s="161">
        <v>1.75</v>
      </c>
      <c r="P726" s="105" t="s">
        <v>1702</v>
      </c>
      <c r="Q726" s="143"/>
    </row>
    <row r="727" ht="15.75">
      <c r="A727" s="161" t="s">
        <v>528</v>
      </c>
      <c r="B727" s="161" t="s">
        <v>1056</v>
      </c>
      <c r="C727" s="162" t="s">
        <v>812</v>
      </c>
      <c r="D727" s="161" t="s">
        <v>547</v>
      </c>
      <c r="E727" s="163" t="s">
        <v>1696</v>
      </c>
      <c r="F727" s="164" t="s">
        <v>1703</v>
      </c>
      <c r="G727" s="165">
        <v>1</v>
      </c>
      <c r="H727" s="165">
        <v>939</v>
      </c>
      <c r="I727" s="287">
        <v>939</v>
      </c>
      <c r="J727" s="161" t="s">
        <v>2120</v>
      </c>
      <c r="K727" s="175">
        <v>0</v>
      </c>
      <c r="L727" s="161" t="s">
        <v>2120</v>
      </c>
      <c r="M727" s="153">
        <v>0</v>
      </c>
      <c r="N727" s="150">
        <v>1.25</v>
      </c>
      <c r="O727" s="161">
        <v>1.25</v>
      </c>
      <c r="P727" s="105" t="s">
        <v>1704</v>
      </c>
      <c r="Q727" s="143"/>
    </row>
    <row r="728" ht="15.75">
      <c r="A728" s="150" t="s">
        <v>528</v>
      </c>
      <c r="B728" s="150" t="s">
        <v>542</v>
      </c>
      <c r="C728" s="154" t="s">
        <v>543</v>
      </c>
      <c r="D728" s="150" t="s">
        <v>605</v>
      </c>
      <c r="E728" s="151" t="s">
        <v>732</v>
      </c>
      <c r="F728" s="158" t="s">
        <v>733</v>
      </c>
      <c r="G728" s="289">
        <v>1</v>
      </c>
      <c r="H728" s="150">
        <v>1078</v>
      </c>
      <c r="I728" s="310">
        <v>1078</v>
      </c>
      <c r="J728" s="150" t="s">
        <v>2120</v>
      </c>
      <c r="K728" s="152">
        <v>0</v>
      </c>
      <c r="L728" s="150" t="s">
        <v>534</v>
      </c>
      <c r="M728" s="153">
        <v>0</v>
      </c>
      <c r="N728" s="150">
        <v>1</v>
      </c>
      <c r="O728" s="150">
        <v>1</v>
      </c>
      <c r="P728" s="128" t="s">
        <v>737</v>
      </c>
      <c r="Q728" s="143"/>
    </row>
    <row r="729" ht="15.75">
      <c r="A729" s="150" t="s">
        <v>528</v>
      </c>
      <c r="B729" s="150" t="s">
        <v>651</v>
      </c>
      <c r="C729" s="154" t="s">
        <v>740</v>
      </c>
      <c r="D729" s="150" t="s">
        <v>555</v>
      </c>
      <c r="E729" s="151" t="s">
        <v>732</v>
      </c>
      <c r="F729" s="158" t="s">
        <v>733</v>
      </c>
      <c r="G729" s="289">
        <v>1</v>
      </c>
      <c r="H729" s="150">
        <v>689</v>
      </c>
      <c r="I729" s="310">
        <v>689</v>
      </c>
      <c r="J729" s="150" t="s">
        <v>2120</v>
      </c>
      <c r="K729" s="152">
        <v>0</v>
      </c>
      <c r="L729" s="150" t="s">
        <v>534</v>
      </c>
      <c r="M729" s="153">
        <v>0</v>
      </c>
      <c r="N729" s="150">
        <v>1.5</v>
      </c>
      <c r="O729" s="150">
        <v>1.5</v>
      </c>
      <c r="P729" s="128" t="s">
        <v>552</v>
      </c>
      <c r="Q729" s="143"/>
    </row>
    <row r="730" ht="15.75">
      <c r="A730" s="150" t="s">
        <v>528</v>
      </c>
      <c r="B730" s="150" t="s">
        <v>658</v>
      </c>
      <c r="C730" s="154" t="s">
        <v>659</v>
      </c>
      <c r="D730" s="150" t="s">
        <v>605</v>
      </c>
      <c r="E730" s="151" t="s">
        <v>732</v>
      </c>
      <c r="F730" s="158" t="s">
        <v>738</v>
      </c>
      <c r="G730" s="289">
        <v>1</v>
      </c>
      <c r="H730" s="150">
        <v>586</v>
      </c>
      <c r="I730" s="310">
        <v>586</v>
      </c>
      <c r="J730" s="150" t="s">
        <v>2120</v>
      </c>
      <c r="K730" s="152">
        <v>0</v>
      </c>
      <c r="L730" s="150" t="s">
        <v>534</v>
      </c>
      <c r="M730" s="153">
        <v>0</v>
      </c>
      <c r="N730" s="150">
        <v>1</v>
      </c>
      <c r="O730" s="150">
        <v>1</v>
      </c>
      <c r="P730" s="128" t="s">
        <v>739</v>
      </c>
      <c r="Q730" s="143"/>
    </row>
    <row r="731" ht="15.75">
      <c r="A731" s="150" t="s">
        <v>528</v>
      </c>
      <c r="B731" s="150" t="s">
        <v>570</v>
      </c>
      <c r="C731" s="154" t="s">
        <v>623</v>
      </c>
      <c r="D731" s="150" t="s">
        <v>531</v>
      </c>
      <c r="E731" s="151" t="s">
        <v>732</v>
      </c>
      <c r="F731" s="158" t="s">
        <v>732</v>
      </c>
      <c r="G731" s="289">
        <v>1</v>
      </c>
      <c r="H731" s="150">
        <v>337</v>
      </c>
      <c r="I731" s="310">
        <v>337</v>
      </c>
      <c r="J731" s="150" t="s">
        <v>2120</v>
      </c>
      <c r="K731" s="152">
        <v>0</v>
      </c>
      <c r="L731" s="150" t="s">
        <v>564</v>
      </c>
      <c r="M731" s="153">
        <v>337</v>
      </c>
      <c r="N731" s="150">
        <v>0.75</v>
      </c>
      <c r="O731" s="150">
        <v>0.75</v>
      </c>
      <c r="P731" s="128" t="s">
        <v>736</v>
      </c>
      <c r="Q731" s="143"/>
    </row>
    <row r="732" ht="15.75">
      <c r="A732" s="150" t="s">
        <v>528</v>
      </c>
      <c r="B732" s="150" t="s">
        <v>570</v>
      </c>
      <c r="C732" s="154" t="s">
        <v>623</v>
      </c>
      <c r="D732" s="150" t="s">
        <v>531</v>
      </c>
      <c r="E732" s="151" t="s">
        <v>732</v>
      </c>
      <c r="F732" s="158" t="s">
        <v>732</v>
      </c>
      <c r="G732" s="289">
        <v>1</v>
      </c>
      <c r="H732" s="150">
        <v>390</v>
      </c>
      <c r="I732" s="310">
        <v>390</v>
      </c>
      <c r="J732" s="150" t="s">
        <v>2120</v>
      </c>
      <c r="K732" s="152">
        <v>0</v>
      </c>
      <c r="L732" s="150" t="s">
        <v>564</v>
      </c>
      <c r="M732" s="153">
        <v>390</v>
      </c>
      <c r="N732" s="150">
        <v>1</v>
      </c>
      <c r="O732" s="150">
        <v>1</v>
      </c>
      <c r="P732" s="128" t="s">
        <v>735</v>
      </c>
      <c r="Q732" s="143"/>
    </row>
    <row r="733" ht="15.75">
      <c r="A733" s="150" t="s">
        <v>528</v>
      </c>
      <c r="B733" s="150" t="s">
        <v>574</v>
      </c>
      <c r="C733" s="154" t="s">
        <v>575</v>
      </c>
      <c r="D733" s="150" t="s">
        <v>531</v>
      </c>
      <c r="E733" s="151" t="s">
        <v>732</v>
      </c>
      <c r="F733" s="158" t="s">
        <v>733</v>
      </c>
      <c r="G733" s="289">
        <v>1</v>
      </c>
      <c r="H733" s="150">
        <v>563</v>
      </c>
      <c r="I733" s="310">
        <v>563</v>
      </c>
      <c r="J733" s="150" t="s">
        <v>2120</v>
      </c>
      <c r="K733" s="152">
        <v>0</v>
      </c>
      <c r="L733" s="150" t="s">
        <v>564</v>
      </c>
      <c r="M733" s="153">
        <v>563</v>
      </c>
      <c r="N733" s="150">
        <v>0.75</v>
      </c>
      <c r="O733" s="150">
        <v>0.75</v>
      </c>
      <c r="P733" s="128" t="s">
        <v>734</v>
      </c>
      <c r="Q733" s="143"/>
    </row>
    <row r="734" ht="15.75">
      <c r="A734" s="150" t="s">
        <v>528</v>
      </c>
      <c r="B734" s="150" t="s">
        <v>618</v>
      </c>
      <c r="C734" s="154" t="s">
        <v>619</v>
      </c>
      <c r="D734" s="150" t="s">
        <v>603</v>
      </c>
      <c r="E734" s="151" t="s">
        <v>741</v>
      </c>
      <c r="F734" s="158" t="s">
        <v>738</v>
      </c>
      <c r="G734" s="289">
        <v>1</v>
      </c>
      <c r="H734" s="150">
        <v>635</v>
      </c>
      <c r="I734" s="310">
        <v>635</v>
      </c>
      <c r="J734" s="150" t="s">
        <v>2120</v>
      </c>
      <c r="K734" s="152">
        <v>0</v>
      </c>
      <c r="L734" s="150" t="s">
        <v>534</v>
      </c>
      <c r="M734" s="153">
        <v>0</v>
      </c>
      <c r="N734" s="150">
        <v>1.25</v>
      </c>
      <c r="O734" s="150">
        <v>1.25</v>
      </c>
      <c r="P734" s="128" t="s">
        <v>742</v>
      </c>
      <c r="Q734" s="143"/>
    </row>
    <row r="735" ht="15.75">
      <c r="A735" s="150" t="s">
        <v>528</v>
      </c>
      <c r="B735" s="150" t="s">
        <v>658</v>
      </c>
      <c r="C735" s="154" t="s">
        <v>659</v>
      </c>
      <c r="D735" s="150" t="s">
        <v>605</v>
      </c>
      <c r="E735" s="151" t="s">
        <v>741</v>
      </c>
      <c r="F735" s="158" t="s">
        <v>738</v>
      </c>
      <c r="G735" s="289">
        <v>1</v>
      </c>
      <c r="H735" s="150">
        <v>594</v>
      </c>
      <c r="I735" s="310">
        <v>594</v>
      </c>
      <c r="J735" s="150" t="s">
        <v>2120</v>
      </c>
      <c r="K735" s="152">
        <v>0</v>
      </c>
      <c r="L735" s="150" t="s">
        <v>534</v>
      </c>
      <c r="M735" s="153">
        <v>0</v>
      </c>
      <c r="N735" s="150">
        <v>0.25</v>
      </c>
      <c r="O735" s="150">
        <v>0.25</v>
      </c>
      <c r="P735" s="128" t="s">
        <v>743</v>
      </c>
      <c r="Q735" s="143"/>
    </row>
    <row r="736" ht="15.75">
      <c r="A736" s="150" t="s">
        <v>528</v>
      </c>
      <c r="B736" s="150" t="s">
        <v>618</v>
      </c>
      <c r="C736" s="154" t="s">
        <v>619</v>
      </c>
      <c r="D736" s="150" t="s">
        <v>603</v>
      </c>
      <c r="E736" s="151" t="s">
        <v>733</v>
      </c>
      <c r="F736" s="158" t="s">
        <v>738</v>
      </c>
      <c r="G736" s="289">
        <v>1</v>
      </c>
      <c r="H736" s="150">
        <v>672</v>
      </c>
      <c r="I736" s="310">
        <v>672</v>
      </c>
      <c r="J736" s="150" t="s">
        <v>2120</v>
      </c>
      <c r="K736" s="152">
        <v>0</v>
      </c>
      <c r="L736" s="150" t="s">
        <v>534</v>
      </c>
      <c r="M736" s="153">
        <v>0</v>
      </c>
      <c r="N736" s="150">
        <v>0.75</v>
      </c>
      <c r="O736" s="150">
        <v>0.75</v>
      </c>
      <c r="P736" s="128" t="s">
        <v>744</v>
      </c>
      <c r="Q736" s="143"/>
    </row>
    <row r="737" ht="15.75">
      <c r="A737" s="161" t="s">
        <v>528</v>
      </c>
      <c r="B737" s="161" t="s">
        <v>1280</v>
      </c>
      <c r="C737" s="162" t="s">
        <v>1281</v>
      </c>
      <c r="D737" s="161" t="s">
        <v>555</v>
      </c>
      <c r="E737" s="163" t="s">
        <v>1701</v>
      </c>
      <c r="F737" s="164" t="s">
        <v>1703</v>
      </c>
      <c r="G737" s="165">
        <v>3</v>
      </c>
      <c r="H737" s="165">
        <v>822</v>
      </c>
      <c r="I737" s="287">
        <v>822</v>
      </c>
      <c r="J737" s="161" t="s">
        <v>2120</v>
      </c>
      <c r="K737" s="175">
        <v>0</v>
      </c>
      <c r="L737" s="161" t="s">
        <v>2120</v>
      </c>
      <c r="M737" s="153">
        <v>0</v>
      </c>
      <c r="N737" s="150">
        <v>1.75</v>
      </c>
      <c r="O737" s="161">
        <v>1.75</v>
      </c>
      <c r="P737" s="105" t="s">
        <v>1707</v>
      </c>
      <c r="Q737" s="143"/>
    </row>
    <row r="738" ht="15.75">
      <c r="A738" s="161" t="s">
        <v>528</v>
      </c>
      <c r="B738" s="161" t="s">
        <v>1280</v>
      </c>
      <c r="C738" s="162" t="s">
        <v>1281</v>
      </c>
      <c r="D738" s="161" t="s">
        <v>555</v>
      </c>
      <c r="E738" s="163" t="s">
        <v>1701</v>
      </c>
      <c r="F738" s="164" t="s">
        <v>1703</v>
      </c>
      <c r="G738" s="165">
        <v>4</v>
      </c>
      <c r="H738" s="165">
        <v>677</v>
      </c>
      <c r="I738" s="287">
        <v>677</v>
      </c>
      <c r="J738" s="161" t="s">
        <v>2120</v>
      </c>
      <c r="K738" s="175">
        <v>0</v>
      </c>
      <c r="L738" s="161" t="s">
        <v>2120</v>
      </c>
      <c r="M738" s="153">
        <v>0</v>
      </c>
      <c r="N738" s="150">
        <v>1.5</v>
      </c>
      <c r="O738" s="161">
        <v>1.5</v>
      </c>
      <c r="P738" s="105" t="s">
        <v>1706</v>
      </c>
      <c r="Q738" s="143"/>
    </row>
    <row r="739" ht="15.75">
      <c r="A739" s="161" t="s">
        <v>528</v>
      </c>
      <c r="B739" s="161" t="s">
        <v>1280</v>
      </c>
      <c r="C739" s="162" t="s">
        <v>1281</v>
      </c>
      <c r="D739" s="161" t="s">
        <v>555</v>
      </c>
      <c r="E739" s="163" t="s">
        <v>1701</v>
      </c>
      <c r="F739" s="164" t="s">
        <v>1703</v>
      </c>
      <c r="G739" s="165">
        <v>3</v>
      </c>
      <c r="H739" s="165">
        <v>486</v>
      </c>
      <c r="I739" s="287">
        <v>486</v>
      </c>
      <c r="J739" s="161" t="s">
        <v>2120</v>
      </c>
      <c r="K739" s="175">
        <v>0</v>
      </c>
      <c r="L739" s="161" t="s">
        <v>2120</v>
      </c>
      <c r="M739" s="153">
        <v>0</v>
      </c>
      <c r="N739" s="150">
        <v>1</v>
      </c>
      <c r="O739" s="161">
        <v>1</v>
      </c>
      <c r="P739" s="105" t="s">
        <v>1708</v>
      </c>
      <c r="Q739" s="143"/>
    </row>
    <row r="740" ht="15.75">
      <c r="A740" s="161" t="s">
        <v>528</v>
      </c>
      <c r="B740" s="161" t="s">
        <v>1535</v>
      </c>
      <c r="C740" s="162" t="s">
        <v>1536</v>
      </c>
      <c r="D740" s="161" t="s">
        <v>1537</v>
      </c>
      <c r="E740" s="163" t="s">
        <v>1701</v>
      </c>
      <c r="F740" s="164" t="s">
        <v>1703</v>
      </c>
      <c r="G740" s="165">
        <v>1</v>
      </c>
      <c r="H740" s="165">
        <v>266</v>
      </c>
      <c r="I740" s="287">
        <v>266</v>
      </c>
      <c r="J740" s="161" t="s">
        <v>2120</v>
      </c>
      <c r="K740" s="175">
        <v>0</v>
      </c>
      <c r="L740" s="161" t="s">
        <v>2120</v>
      </c>
      <c r="M740" s="153">
        <v>0</v>
      </c>
      <c r="N740" s="150">
        <v>1</v>
      </c>
      <c r="O740" s="161">
        <v>1</v>
      </c>
      <c r="P740" s="105" t="s">
        <v>1705</v>
      </c>
      <c r="Q740" s="143"/>
    </row>
    <row r="741" ht="15.75">
      <c r="A741" s="150" t="s">
        <v>528</v>
      </c>
      <c r="B741" s="150" t="s">
        <v>722</v>
      </c>
      <c r="C741" s="154" t="s">
        <v>723</v>
      </c>
      <c r="D741" s="150" t="s">
        <v>547</v>
      </c>
      <c r="E741" s="151" t="s">
        <v>738</v>
      </c>
      <c r="F741" s="158" t="s">
        <v>745</v>
      </c>
      <c r="G741" s="289">
        <v>1</v>
      </c>
      <c r="H741" s="150">
        <v>644</v>
      </c>
      <c r="I741" s="310">
        <v>0</v>
      </c>
      <c r="J741" s="150" t="s">
        <v>2120</v>
      </c>
      <c r="K741" s="152">
        <v>0</v>
      </c>
      <c r="L741" s="150" t="s">
        <v>534</v>
      </c>
      <c r="M741" s="153">
        <v>0</v>
      </c>
      <c r="N741" s="150">
        <v>0</v>
      </c>
      <c r="O741" s="150">
        <v>1.5</v>
      </c>
      <c r="P741" s="128" t="s">
        <v>670</v>
      </c>
      <c r="Q741" s="143"/>
    </row>
    <row r="742" ht="15.75">
      <c r="A742" s="150" t="s">
        <v>528</v>
      </c>
      <c r="B742" s="150" t="s">
        <v>618</v>
      </c>
      <c r="C742" s="154" t="s">
        <v>619</v>
      </c>
      <c r="D742" s="150" t="s">
        <v>603</v>
      </c>
      <c r="E742" s="151" t="s">
        <v>738</v>
      </c>
      <c r="F742" s="158" t="s">
        <v>745</v>
      </c>
      <c r="G742" s="289">
        <v>1</v>
      </c>
      <c r="H742" s="150">
        <v>266</v>
      </c>
      <c r="I742" s="310">
        <v>266</v>
      </c>
      <c r="J742" s="150" t="s">
        <v>2120</v>
      </c>
      <c r="K742" s="152">
        <v>0</v>
      </c>
      <c r="L742" s="150" t="s">
        <v>534</v>
      </c>
      <c r="M742" s="153">
        <v>0</v>
      </c>
      <c r="N742" s="150">
        <v>0.25</v>
      </c>
      <c r="O742" s="150">
        <v>0.25</v>
      </c>
      <c r="P742" s="128" t="s">
        <v>746</v>
      </c>
      <c r="Q742" s="143"/>
    </row>
    <row r="743" ht="15.75">
      <c r="A743" s="150" t="s">
        <v>528</v>
      </c>
      <c r="B743" s="150" t="s">
        <v>585</v>
      </c>
      <c r="C743" s="154" t="s">
        <v>586</v>
      </c>
      <c r="D743" s="150" t="s">
        <v>587</v>
      </c>
      <c r="E743" s="151" t="s">
        <v>738</v>
      </c>
      <c r="F743" s="158" t="s">
        <v>745</v>
      </c>
      <c r="G743" s="289">
        <v>1</v>
      </c>
      <c r="H743" s="150">
        <v>551</v>
      </c>
      <c r="I743" s="310">
        <v>551</v>
      </c>
      <c r="J743" s="150" t="s">
        <v>2120</v>
      </c>
      <c r="K743" s="152">
        <v>0</v>
      </c>
      <c r="L743" s="150" t="s">
        <v>534</v>
      </c>
      <c r="M743" s="153">
        <v>0</v>
      </c>
      <c r="N743" s="150">
        <v>2</v>
      </c>
      <c r="O743" s="150">
        <v>2</v>
      </c>
      <c r="P743" s="128" t="s">
        <v>566</v>
      </c>
      <c r="Q743" s="143"/>
    </row>
    <row r="744" ht="15.75">
      <c r="A744" s="168" t="s">
        <v>528</v>
      </c>
      <c r="B744" s="168" t="s">
        <v>1128</v>
      </c>
      <c r="C744" s="169" t="s">
        <v>1129</v>
      </c>
      <c r="D744" s="168" t="s">
        <v>605</v>
      </c>
      <c r="E744" s="170" t="s">
        <v>1703</v>
      </c>
      <c r="F744" s="171" t="s">
        <v>1709</v>
      </c>
      <c r="G744" s="173">
        <v>1</v>
      </c>
      <c r="H744" s="173">
        <v>261</v>
      </c>
      <c r="I744" s="287">
        <v>261</v>
      </c>
      <c r="J744" s="168" t="s">
        <v>2120</v>
      </c>
      <c r="K744" s="175">
        <v>0</v>
      </c>
      <c r="L744" s="161" t="s">
        <v>2120</v>
      </c>
      <c r="M744" s="153">
        <v>0</v>
      </c>
      <c r="N744" s="195">
        <v>0.75</v>
      </c>
      <c r="O744" s="168">
        <v>0.75</v>
      </c>
      <c r="P744" s="137" t="s">
        <v>1712</v>
      </c>
      <c r="Q744" s="143"/>
    </row>
    <row r="745" ht="15.75">
      <c r="A745" s="161" t="s">
        <v>528</v>
      </c>
      <c r="B745" s="161" t="s">
        <v>1510</v>
      </c>
      <c r="C745" s="162" t="s">
        <v>1469</v>
      </c>
      <c r="D745" s="161" t="s">
        <v>1470</v>
      </c>
      <c r="E745" s="163" t="s">
        <v>1703</v>
      </c>
      <c r="F745" s="164" t="s">
        <v>1709</v>
      </c>
      <c r="G745" s="165">
        <v>3</v>
      </c>
      <c r="H745" s="165">
        <v>378</v>
      </c>
      <c r="I745" s="287">
        <v>378</v>
      </c>
      <c r="J745" s="161" t="s">
        <v>2120</v>
      </c>
      <c r="K745" s="175">
        <v>0</v>
      </c>
      <c r="L745" s="161" t="s">
        <v>2120</v>
      </c>
      <c r="M745" s="153">
        <v>0</v>
      </c>
      <c r="N745" s="150">
        <v>1.25</v>
      </c>
      <c r="O745" s="161">
        <v>1.25</v>
      </c>
      <c r="P745" s="105" t="s">
        <v>1710</v>
      </c>
      <c r="Q745" s="143"/>
    </row>
    <row r="746" ht="15.75">
      <c r="A746" s="161" t="s">
        <v>528</v>
      </c>
      <c r="B746" s="161" t="s">
        <v>1265</v>
      </c>
      <c r="C746" s="162" t="s">
        <v>1103</v>
      </c>
      <c r="D746" s="161" t="s">
        <v>605</v>
      </c>
      <c r="E746" s="163" t="s">
        <v>1703</v>
      </c>
      <c r="F746" s="164" t="s">
        <v>1709</v>
      </c>
      <c r="G746" s="165">
        <v>1</v>
      </c>
      <c r="H746" s="165">
        <v>661</v>
      </c>
      <c r="I746" s="287">
        <v>0</v>
      </c>
      <c r="J746" s="161" t="s">
        <v>2120</v>
      </c>
      <c r="K746" s="175">
        <v>0</v>
      </c>
      <c r="L746" s="161" t="s">
        <v>2120</v>
      </c>
      <c r="M746" s="153">
        <v>0</v>
      </c>
      <c r="N746" s="150">
        <v>1.5</v>
      </c>
      <c r="O746" s="161">
        <v>1.5</v>
      </c>
      <c r="P746" s="105" t="s">
        <v>1711</v>
      </c>
      <c r="Q746" s="143"/>
    </row>
    <row r="747" ht="15.75">
      <c r="A747" s="150" t="s">
        <v>528</v>
      </c>
      <c r="B747" s="150" t="s">
        <v>562</v>
      </c>
      <c r="C747" s="154" t="s">
        <v>563</v>
      </c>
      <c r="D747" s="150" t="s">
        <v>547</v>
      </c>
      <c r="E747" s="151" t="s">
        <v>922</v>
      </c>
      <c r="F747" s="158" t="s">
        <v>932</v>
      </c>
      <c r="G747" s="289">
        <v>1</v>
      </c>
      <c r="H747" s="150">
        <v>1259</v>
      </c>
      <c r="I747" s="310">
        <v>1259</v>
      </c>
      <c r="J747" s="150" t="s">
        <v>2120</v>
      </c>
      <c r="K747" s="152">
        <v>0</v>
      </c>
      <c r="L747" s="150" t="s">
        <v>564</v>
      </c>
      <c r="M747" s="153">
        <v>1259</v>
      </c>
      <c r="N747" s="150">
        <v>1.5</v>
      </c>
      <c r="O747" s="150">
        <v>1.5</v>
      </c>
      <c r="P747" s="128" t="s">
        <v>933</v>
      </c>
      <c r="Q747" s="143"/>
    </row>
    <row r="748" ht="15.75">
      <c r="A748" s="168" t="s">
        <v>528</v>
      </c>
      <c r="B748" s="168" t="s">
        <v>2120</v>
      </c>
      <c r="C748" s="256" t="s">
        <v>2120</v>
      </c>
      <c r="D748" s="168" t="s">
        <v>2120</v>
      </c>
      <c r="E748" s="170" t="s">
        <v>1956</v>
      </c>
      <c r="F748" s="171" t="s">
        <v>1956</v>
      </c>
      <c r="G748" s="173">
        <v>1</v>
      </c>
      <c r="H748" s="173">
        <v>0</v>
      </c>
      <c r="I748" s="287">
        <v>0</v>
      </c>
      <c r="J748" s="168" t="s">
        <v>2120</v>
      </c>
      <c r="K748" s="175">
        <v>0</v>
      </c>
      <c r="L748" s="168" t="s">
        <v>2120</v>
      </c>
      <c r="M748" s="153">
        <v>0</v>
      </c>
      <c r="N748" s="195">
        <v>0</v>
      </c>
      <c r="O748" s="168">
        <v>4</v>
      </c>
      <c r="P748" s="137" t="s">
        <v>1957</v>
      </c>
      <c r="Q748" s="143"/>
    </row>
    <row r="749" ht="15.75">
      <c r="A749" s="168" t="s">
        <v>528</v>
      </c>
      <c r="B749" s="168" t="s">
        <v>1265</v>
      </c>
      <c r="C749" s="256" t="s">
        <v>1103</v>
      </c>
      <c r="D749" s="168" t="s">
        <v>605</v>
      </c>
      <c r="E749" s="170" t="s">
        <v>1956</v>
      </c>
      <c r="F749" s="171" t="s">
        <v>1958</v>
      </c>
      <c r="G749" s="173">
        <v>1</v>
      </c>
      <c r="H749" s="173">
        <v>762</v>
      </c>
      <c r="I749" s="287">
        <v>762</v>
      </c>
      <c r="J749" s="168" t="s">
        <v>2120</v>
      </c>
      <c r="K749" s="175">
        <v>0</v>
      </c>
      <c r="L749" s="168" t="s">
        <v>2120</v>
      </c>
      <c r="M749" s="153">
        <v>0</v>
      </c>
      <c r="N749" s="195">
        <v>1.25</v>
      </c>
      <c r="O749" s="168">
        <v>1.25</v>
      </c>
      <c r="P749" s="137" t="s">
        <v>1959</v>
      </c>
      <c r="Q749" s="143"/>
    </row>
    <row r="750" ht="15.75">
      <c r="A750" s="168" t="s">
        <v>528</v>
      </c>
      <c r="B750" s="168" t="s">
        <v>1456</v>
      </c>
      <c r="C750" s="256" t="s">
        <v>623</v>
      </c>
      <c r="D750" s="168" t="s">
        <v>531</v>
      </c>
      <c r="E750" s="170" t="s">
        <v>1956</v>
      </c>
      <c r="F750" s="171" t="s">
        <v>1958</v>
      </c>
      <c r="G750" s="173">
        <v>1</v>
      </c>
      <c r="H750" s="173">
        <v>571</v>
      </c>
      <c r="I750" s="287">
        <v>571</v>
      </c>
      <c r="J750" s="168" t="s">
        <v>2120</v>
      </c>
      <c r="K750" s="175">
        <v>0</v>
      </c>
      <c r="L750" s="150" t="s">
        <v>564</v>
      </c>
      <c r="M750" s="153">
        <v>571</v>
      </c>
      <c r="N750" s="195">
        <v>1.25</v>
      </c>
      <c r="O750" s="168">
        <v>1.25</v>
      </c>
      <c r="P750" s="137" t="s">
        <v>1960</v>
      </c>
      <c r="Q750" s="143"/>
    </row>
    <row r="751" ht="15.75">
      <c r="A751" s="168" t="s">
        <v>528</v>
      </c>
      <c r="B751" s="168" t="s">
        <v>1230</v>
      </c>
      <c r="C751" s="256" t="s">
        <v>575</v>
      </c>
      <c r="D751" s="168" t="s">
        <v>531</v>
      </c>
      <c r="E751" s="170" t="s">
        <v>1956</v>
      </c>
      <c r="F751" s="171" t="s">
        <v>1956</v>
      </c>
      <c r="G751" s="173">
        <v>1</v>
      </c>
      <c r="H751" s="173">
        <v>352</v>
      </c>
      <c r="I751" s="287">
        <v>352</v>
      </c>
      <c r="J751" s="168" t="s">
        <v>2120</v>
      </c>
      <c r="K751" s="175">
        <v>0</v>
      </c>
      <c r="L751" s="150" t="s">
        <v>564</v>
      </c>
      <c r="M751" s="153">
        <v>352</v>
      </c>
      <c r="N751" s="195">
        <v>1</v>
      </c>
      <c r="O751" s="168">
        <v>1</v>
      </c>
      <c r="P751" s="137" t="s">
        <v>1961</v>
      </c>
      <c r="Q751" s="143"/>
    </row>
    <row r="752" ht="15.75">
      <c r="A752" s="168" t="s">
        <v>528</v>
      </c>
      <c r="B752" s="168" t="s">
        <v>1230</v>
      </c>
      <c r="C752" s="256" t="s">
        <v>575</v>
      </c>
      <c r="D752" s="168" t="s">
        <v>531</v>
      </c>
      <c r="E752" s="170" t="s">
        <v>1956</v>
      </c>
      <c r="F752" s="171" t="s">
        <v>1956</v>
      </c>
      <c r="G752" s="173">
        <v>1</v>
      </c>
      <c r="H752" s="173">
        <v>1360</v>
      </c>
      <c r="I752" s="287">
        <v>0</v>
      </c>
      <c r="J752" s="168" t="s">
        <v>2120</v>
      </c>
      <c r="K752" s="175">
        <v>0</v>
      </c>
      <c r="L752" s="150" t="s">
        <v>564</v>
      </c>
      <c r="M752" s="153">
        <v>0</v>
      </c>
      <c r="N752" s="195">
        <v>1</v>
      </c>
      <c r="O752" s="168">
        <v>1</v>
      </c>
      <c r="P752" s="137" t="s">
        <v>1929</v>
      </c>
      <c r="Q752" s="143"/>
    </row>
    <row r="753" ht="15.75">
      <c r="A753" s="150" t="s">
        <v>528</v>
      </c>
      <c r="B753" s="150" t="s">
        <v>577</v>
      </c>
      <c r="C753" s="154" t="s">
        <v>578</v>
      </c>
      <c r="D753" s="150" t="s">
        <v>605</v>
      </c>
      <c r="E753" s="151" t="s">
        <v>932</v>
      </c>
      <c r="F753" s="158" t="s">
        <v>932</v>
      </c>
      <c r="G753" s="289">
        <v>1</v>
      </c>
      <c r="H753" s="150">
        <v>233</v>
      </c>
      <c r="I753" s="310">
        <v>233</v>
      </c>
      <c r="J753" s="150" t="s">
        <v>2120</v>
      </c>
      <c r="K753" s="152">
        <v>0</v>
      </c>
      <c r="L753" s="150" t="s">
        <v>534</v>
      </c>
      <c r="M753" s="153">
        <v>0</v>
      </c>
      <c r="N753" s="150">
        <v>1</v>
      </c>
      <c r="O753" s="150">
        <v>1</v>
      </c>
      <c r="P753" s="128" t="s">
        <v>934</v>
      </c>
      <c r="Q753" s="143"/>
    </row>
    <row r="754" ht="15.75">
      <c r="A754" s="150" t="s">
        <v>528</v>
      </c>
      <c r="B754" s="150" t="s">
        <v>925</v>
      </c>
      <c r="C754" s="154" t="s">
        <v>926</v>
      </c>
      <c r="D754" s="150" t="s">
        <v>531</v>
      </c>
      <c r="E754" s="151" t="s">
        <v>935</v>
      </c>
      <c r="F754" s="158" t="s">
        <v>935</v>
      </c>
      <c r="G754" s="289">
        <v>1</v>
      </c>
      <c r="H754" s="150">
        <v>626</v>
      </c>
      <c r="I754" s="310">
        <v>626</v>
      </c>
      <c r="J754" s="150" t="s">
        <v>2120</v>
      </c>
      <c r="K754" s="152">
        <v>0</v>
      </c>
      <c r="L754" s="150" t="s">
        <v>564</v>
      </c>
      <c r="M754" s="153">
        <v>626</v>
      </c>
      <c r="N754" s="150">
        <v>2</v>
      </c>
      <c r="O754" s="150">
        <v>2</v>
      </c>
      <c r="P754" s="128" t="s">
        <v>936</v>
      </c>
      <c r="Q754" s="143"/>
    </row>
    <row r="755" ht="15.75">
      <c r="A755" s="150" t="s">
        <v>528</v>
      </c>
      <c r="B755" s="150" t="s">
        <v>925</v>
      </c>
      <c r="C755" s="154" t="s">
        <v>926</v>
      </c>
      <c r="D755" s="150" t="s">
        <v>531</v>
      </c>
      <c r="E755" s="151" t="s">
        <v>935</v>
      </c>
      <c r="F755" s="158" t="s">
        <v>935</v>
      </c>
      <c r="G755" s="289">
        <v>1</v>
      </c>
      <c r="H755" s="150">
        <v>626</v>
      </c>
      <c r="I755" s="310">
        <v>626</v>
      </c>
      <c r="J755" s="150" t="s">
        <v>2120</v>
      </c>
      <c r="K755" s="152">
        <v>0</v>
      </c>
      <c r="L755" s="150" t="s">
        <v>564</v>
      </c>
      <c r="M755" s="153">
        <v>626</v>
      </c>
      <c r="N755" s="150">
        <v>1</v>
      </c>
      <c r="O755" s="150">
        <v>1</v>
      </c>
      <c r="P755" s="128" t="s">
        <v>937</v>
      </c>
      <c r="Q755" s="143"/>
    </row>
    <row r="756" ht="15.75">
      <c r="A756" s="150" t="s">
        <v>528</v>
      </c>
      <c r="B756" s="150" t="s">
        <v>577</v>
      </c>
      <c r="C756" s="154" t="s">
        <v>578</v>
      </c>
      <c r="D756" s="150" t="s">
        <v>605</v>
      </c>
      <c r="E756" s="151" t="s">
        <v>930</v>
      </c>
      <c r="F756" s="158" t="s">
        <v>930</v>
      </c>
      <c r="G756" s="289">
        <v>1</v>
      </c>
      <c r="H756" s="150">
        <v>259</v>
      </c>
      <c r="I756" s="310">
        <v>259</v>
      </c>
      <c r="J756" s="150" t="s">
        <v>2120</v>
      </c>
      <c r="K756" s="152">
        <v>0</v>
      </c>
      <c r="L756" s="150" t="s">
        <v>534</v>
      </c>
      <c r="M756" s="153">
        <v>0</v>
      </c>
      <c r="N756" s="150">
        <v>1.25</v>
      </c>
      <c r="O756" s="150">
        <v>1.25</v>
      </c>
      <c r="P756" s="128" t="s">
        <v>940</v>
      </c>
      <c r="Q756" s="143"/>
    </row>
    <row r="757" ht="15.75">
      <c r="A757" s="150" t="s">
        <v>528</v>
      </c>
      <c r="B757" s="150" t="s">
        <v>925</v>
      </c>
      <c r="C757" s="154" t="s">
        <v>926</v>
      </c>
      <c r="D757" s="150" t="s">
        <v>531</v>
      </c>
      <c r="E757" s="151" t="s">
        <v>930</v>
      </c>
      <c r="F757" s="158" t="s">
        <v>930</v>
      </c>
      <c r="G757" s="289">
        <v>1</v>
      </c>
      <c r="H757" s="150">
        <v>732</v>
      </c>
      <c r="I757" s="310">
        <v>732</v>
      </c>
      <c r="J757" s="150" t="s">
        <v>2120</v>
      </c>
      <c r="K757" s="152">
        <v>0</v>
      </c>
      <c r="L757" s="150" t="s">
        <v>564</v>
      </c>
      <c r="M757" s="153">
        <v>732</v>
      </c>
      <c r="N757" s="150">
        <v>2.25</v>
      </c>
      <c r="O757" s="150">
        <v>2.25</v>
      </c>
      <c r="P757" s="128" t="s">
        <v>941</v>
      </c>
      <c r="Q757" s="143"/>
    </row>
    <row r="758" ht="15.75">
      <c r="A758" s="150" t="s">
        <v>528</v>
      </c>
      <c r="B758" s="150" t="s">
        <v>618</v>
      </c>
      <c r="C758" s="154" t="s">
        <v>619</v>
      </c>
      <c r="D758" s="150" t="s">
        <v>603</v>
      </c>
      <c r="E758" s="151" t="s">
        <v>930</v>
      </c>
      <c r="F758" s="158" t="s">
        <v>938</v>
      </c>
      <c r="G758" s="289">
        <v>1</v>
      </c>
      <c r="H758" s="150">
        <v>1142</v>
      </c>
      <c r="I758" s="310">
        <v>1142</v>
      </c>
      <c r="J758" s="150" t="s">
        <v>2120</v>
      </c>
      <c r="K758" s="152">
        <v>0</v>
      </c>
      <c r="L758" s="150" t="s">
        <v>534</v>
      </c>
      <c r="M758" s="153">
        <v>0</v>
      </c>
      <c r="N758" s="150">
        <v>1</v>
      </c>
      <c r="O758" s="150">
        <v>1</v>
      </c>
      <c r="P758" s="128" t="s">
        <v>939</v>
      </c>
      <c r="Q758" s="143"/>
    </row>
    <row r="759" ht="15.75">
      <c r="A759" s="150" t="s">
        <v>528</v>
      </c>
      <c r="B759" s="150" t="s">
        <v>529</v>
      </c>
      <c r="C759" s="154" t="s">
        <v>530</v>
      </c>
      <c r="D759" s="150" t="s">
        <v>531</v>
      </c>
      <c r="E759" s="151" t="s">
        <v>938</v>
      </c>
      <c r="F759" s="158" t="s">
        <v>942</v>
      </c>
      <c r="G759" s="289">
        <v>1</v>
      </c>
      <c r="H759" s="150">
        <v>493</v>
      </c>
      <c r="I759" s="310">
        <v>493</v>
      </c>
      <c r="J759" s="150" t="s">
        <v>2120</v>
      </c>
      <c r="K759" s="152">
        <v>0</v>
      </c>
      <c r="L759" s="150" t="s">
        <v>534</v>
      </c>
      <c r="M759" s="153">
        <v>0</v>
      </c>
      <c r="N759" s="150">
        <v>1.5</v>
      </c>
      <c r="O759" s="150">
        <v>1.5</v>
      </c>
      <c r="P759" s="128" t="s">
        <v>943</v>
      </c>
      <c r="Q759" s="143"/>
    </row>
    <row r="760" ht="15.75">
      <c r="A760" s="168" t="s">
        <v>528</v>
      </c>
      <c r="B760" s="168" t="s">
        <v>1456</v>
      </c>
      <c r="C760" s="256" t="s">
        <v>623</v>
      </c>
      <c r="D760" s="168" t="s">
        <v>531</v>
      </c>
      <c r="E760" s="170" t="s">
        <v>1964</v>
      </c>
      <c r="F760" s="171" t="s">
        <v>1962</v>
      </c>
      <c r="G760" s="173">
        <v>1</v>
      </c>
      <c r="H760" s="173">
        <v>533</v>
      </c>
      <c r="I760" s="287">
        <v>533</v>
      </c>
      <c r="J760" s="168" t="s">
        <v>2120</v>
      </c>
      <c r="K760" s="175">
        <v>0</v>
      </c>
      <c r="L760" s="150" t="s">
        <v>564</v>
      </c>
      <c r="M760" s="153">
        <v>533</v>
      </c>
      <c r="N760" s="195">
        <v>1.25</v>
      </c>
      <c r="O760" s="168">
        <v>1.25</v>
      </c>
      <c r="P760" s="137" t="s">
        <v>1965</v>
      </c>
      <c r="Q760" s="143"/>
    </row>
    <row r="761" ht="15.75">
      <c r="A761" s="168" t="s">
        <v>528</v>
      </c>
      <c r="B761" s="161" t="s">
        <v>1953</v>
      </c>
      <c r="C761" s="255" t="s">
        <v>1954</v>
      </c>
      <c r="D761" s="161" t="s">
        <v>531</v>
      </c>
      <c r="E761" s="163" t="s">
        <v>1962</v>
      </c>
      <c r="F761" s="164" t="s">
        <v>1962</v>
      </c>
      <c r="G761" s="165">
        <v>1</v>
      </c>
      <c r="H761" s="165">
        <v>883</v>
      </c>
      <c r="I761" s="287">
        <v>0</v>
      </c>
      <c r="J761" s="161" t="s">
        <v>2120</v>
      </c>
      <c r="K761" s="175">
        <v>0</v>
      </c>
      <c r="L761" s="161" t="s">
        <v>2120</v>
      </c>
      <c r="M761" s="153">
        <v>0</v>
      </c>
      <c r="N761" s="150">
        <v>1.5</v>
      </c>
      <c r="O761" s="161">
        <v>1.5</v>
      </c>
      <c r="P761" s="105" t="s">
        <v>1963</v>
      </c>
      <c r="Q761" s="143"/>
    </row>
    <row r="762" ht="15.75">
      <c r="A762" s="150" t="s">
        <v>528</v>
      </c>
      <c r="B762" s="150" t="s">
        <v>944</v>
      </c>
      <c r="C762" s="154" t="s">
        <v>945</v>
      </c>
      <c r="D762" s="150" t="s">
        <v>555</v>
      </c>
      <c r="E762" s="151" t="s">
        <v>946</v>
      </c>
      <c r="F762" s="158" t="s">
        <v>942</v>
      </c>
      <c r="G762" s="289">
        <v>1</v>
      </c>
      <c r="H762" s="150">
        <v>882</v>
      </c>
      <c r="I762" s="336">
        <v>0</v>
      </c>
      <c r="J762" s="150" t="s">
        <v>2120</v>
      </c>
      <c r="K762" s="152">
        <v>0</v>
      </c>
      <c r="L762" s="150" t="s">
        <v>534</v>
      </c>
      <c r="M762" s="153">
        <v>0</v>
      </c>
      <c r="N762" s="150">
        <v>2.5</v>
      </c>
      <c r="O762" s="150">
        <v>2.5</v>
      </c>
      <c r="P762" s="128" t="s">
        <v>947</v>
      </c>
      <c r="Q762" s="143"/>
    </row>
    <row r="763" ht="15.75" s="194" customFormat="1">
      <c r="A763" s="168" t="s">
        <v>528</v>
      </c>
      <c r="B763" s="161" t="s">
        <v>1456</v>
      </c>
      <c r="C763" s="255" t="s">
        <v>623</v>
      </c>
      <c r="D763" s="161" t="s">
        <v>531</v>
      </c>
      <c r="E763" s="163" t="s">
        <v>1966</v>
      </c>
      <c r="F763" s="164" t="s">
        <v>1967</v>
      </c>
      <c r="G763" s="165">
        <v>1</v>
      </c>
      <c r="H763" s="165">
        <v>1073</v>
      </c>
      <c r="I763" s="193">
        <v>1073</v>
      </c>
      <c r="J763" s="161" t="s">
        <v>2120</v>
      </c>
      <c r="K763" s="175">
        <v>0</v>
      </c>
      <c r="L763" s="150" t="s">
        <v>564</v>
      </c>
      <c r="M763" s="153">
        <v>1073</v>
      </c>
      <c r="N763" s="150">
        <v>1.75</v>
      </c>
      <c r="O763" s="161">
        <v>1.75</v>
      </c>
      <c r="P763" s="105" t="s">
        <v>1968</v>
      </c>
      <c r="Q763" s="194"/>
    </row>
    <row r="764" ht="15.75" s="194" customFormat="1">
      <c r="A764" s="168" t="s">
        <v>528</v>
      </c>
      <c r="B764" s="161" t="s">
        <v>1265</v>
      </c>
      <c r="C764" s="255" t="s">
        <v>1103</v>
      </c>
      <c r="D764" s="161" t="s">
        <v>605</v>
      </c>
      <c r="E764" s="163" t="s">
        <v>1966</v>
      </c>
      <c r="F764" s="164" t="s">
        <v>1967</v>
      </c>
      <c r="G764" s="165">
        <v>1</v>
      </c>
      <c r="H764" s="165">
        <v>662</v>
      </c>
      <c r="I764" s="193">
        <v>0</v>
      </c>
      <c r="J764" s="161" t="s">
        <v>2120</v>
      </c>
      <c r="K764" s="175">
        <v>0</v>
      </c>
      <c r="L764" s="161" t="s">
        <v>2120</v>
      </c>
      <c r="M764" s="153">
        <v>0</v>
      </c>
      <c r="N764" s="150">
        <v>1.5</v>
      </c>
      <c r="O764" s="161">
        <v>1.5</v>
      </c>
      <c r="P764" s="105" t="s">
        <v>1969</v>
      </c>
      <c r="Q764" s="194"/>
    </row>
    <row r="765" ht="15.75" s="194" customFormat="1">
      <c r="A765" s="150" t="s">
        <v>528</v>
      </c>
      <c r="B765" s="150" t="s">
        <v>925</v>
      </c>
      <c r="C765" s="154" t="s">
        <v>926</v>
      </c>
      <c r="D765" s="150" t="s">
        <v>531</v>
      </c>
      <c r="E765" s="151" t="s">
        <v>948</v>
      </c>
      <c r="F765" s="158" t="s">
        <v>942</v>
      </c>
      <c r="G765" s="289">
        <v>1</v>
      </c>
      <c r="H765" s="150">
        <v>735</v>
      </c>
      <c r="I765" s="146">
        <v>735</v>
      </c>
      <c r="J765" s="150" t="s">
        <v>2120</v>
      </c>
      <c r="K765" s="152">
        <v>0</v>
      </c>
      <c r="L765" s="150" t="s">
        <v>564</v>
      </c>
      <c r="M765" s="153">
        <v>735</v>
      </c>
      <c r="N765" s="150">
        <v>1.25</v>
      </c>
      <c r="O765" s="150">
        <v>1.25</v>
      </c>
      <c r="P765" s="128" t="s">
        <v>949</v>
      </c>
      <c r="Q765" s="194"/>
    </row>
    <row r="766" ht="15.75" s="194" customFormat="1">
      <c r="A766" s="150" t="s">
        <v>528</v>
      </c>
      <c r="B766" s="150" t="s">
        <v>562</v>
      </c>
      <c r="C766" s="154" t="s">
        <v>563</v>
      </c>
      <c r="D766" s="150" t="s">
        <v>547</v>
      </c>
      <c r="E766" s="151" t="s">
        <v>942</v>
      </c>
      <c r="F766" s="158" t="s">
        <v>952</v>
      </c>
      <c r="G766" s="289">
        <v>1</v>
      </c>
      <c r="H766" s="150">
        <v>290</v>
      </c>
      <c r="I766" s="150">
        <v>290</v>
      </c>
      <c r="J766" s="150" t="s">
        <v>2120</v>
      </c>
      <c r="K766" s="152">
        <v>0</v>
      </c>
      <c r="L766" s="150" t="s">
        <v>564</v>
      </c>
      <c r="M766" s="153">
        <v>290</v>
      </c>
      <c r="N766" s="150">
        <v>1</v>
      </c>
      <c r="O766" s="150">
        <v>1</v>
      </c>
      <c r="P766" s="128" t="s">
        <v>953</v>
      </c>
      <c r="Q766" s="194"/>
    </row>
    <row r="767" ht="15.75" s="194" customFormat="1">
      <c r="A767" s="150" t="s">
        <v>528</v>
      </c>
      <c r="B767" s="150" t="s">
        <v>614</v>
      </c>
      <c r="C767" s="154" t="s">
        <v>615</v>
      </c>
      <c r="D767" s="150" t="s">
        <v>603</v>
      </c>
      <c r="E767" s="151" t="s">
        <v>942</v>
      </c>
      <c r="F767" s="158" t="s">
        <v>950</v>
      </c>
      <c r="G767" s="289">
        <v>1</v>
      </c>
      <c r="H767" s="150">
        <v>826</v>
      </c>
      <c r="I767" s="150">
        <v>826</v>
      </c>
      <c r="J767" s="150" t="s">
        <v>2120</v>
      </c>
      <c r="K767" s="152">
        <v>0</v>
      </c>
      <c r="L767" s="150" t="s">
        <v>534</v>
      </c>
      <c r="M767" s="153">
        <v>0</v>
      </c>
      <c r="N767" s="150">
        <v>2.25</v>
      </c>
      <c r="O767" s="150">
        <v>2.25</v>
      </c>
      <c r="P767" s="128" t="s">
        <v>951</v>
      </c>
      <c r="Q767" s="194"/>
    </row>
    <row r="768" ht="15.75" s="194" customFormat="1">
      <c r="A768" s="168" t="s">
        <v>528</v>
      </c>
      <c r="B768" s="161" t="s">
        <v>651</v>
      </c>
      <c r="C768" s="255" t="s">
        <v>1916</v>
      </c>
      <c r="D768" s="161" t="s">
        <v>1875</v>
      </c>
      <c r="E768" s="163" t="s">
        <v>1970</v>
      </c>
      <c r="F768" s="164" t="s">
        <v>1970</v>
      </c>
      <c r="G768" s="165">
        <v>1</v>
      </c>
      <c r="H768" s="165">
        <v>347</v>
      </c>
      <c r="I768" s="193">
        <v>347</v>
      </c>
      <c r="J768" s="161" t="s">
        <v>2120</v>
      </c>
      <c r="K768" s="175">
        <v>0</v>
      </c>
      <c r="L768" s="161" t="s">
        <v>2120</v>
      </c>
      <c r="M768" s="153">
        <v>0</v>
      </c>
      <c r="N768" s="150">
        <v>1.25</v>
      </c>
      <c r="O768" s="161">
        <v>1.25</v>
      </c>
      <c r="P768" s="105" t="s">
        <v>1971</v>
      </c>
      <c r="Q768" s="194"/>
    </row>
    <row r="769" ht="15.75" s="194" customFormat="1">
      <c r="A769" s="168" t="s">
        <v>528</v>
      </c>
      <c r="B769" s="161" t="s">
        <v>651</v>
      </c>
      <c r="C769" s="255" t="s">
        <v>1916</v>
      </c>
      <c r="D769" s="161" t="s">
        <v>1875</v>
      </c>
      <c r="E769" s="163" t="s">
        <v>1970</v>
      </c>
      <c r="F769" s="164" t="s">
        <v>1970</v>
      </c>
      <c r="G769" s="165">
        <v>1</v>
      </c>
      <c r="H769" s="165">
        <v>331</v>
      </c>
      <c r="I769" s="193">
        <v>331</v>
      </c>
      <c r="J769" s="161" t="s">
        <v>2120</v>
      </c>
      <c r="K769" s="175">
        <v>0</v>
      </c>
      <c r="L769" s="161" t="s">
        <v>2120</v>
      </c>
      <c r="M769" s="153">
        <v>0</v>
      </c>
      <c r="N769" s="150">
        <v>0.75</v>
      </c>
      <c r="O769" s="161">
        <v>0.75</v>
      </c>
      <c r="P769" s="105" t="s">
        <v>1972</v>
      </c>
      <c r="Q769" s="194"/>
    </row>
    <row r="770" ht="15.75" s="194" customFormat="1">
      <c r="A770" s="168" t="s">
        <v>1973</v>
      </c>
      <c r="B770" s="161" t="s">
        <v>1974</v>
      </c>
      <c r="C770" s="255" t="s">
        <v>1975</v>
      </c>
      <c r="D770" s="161" t="s">
        <v>1470</v>
      </c>
      <c r="E770" s="163" t="s">
        <v>1976</v>
      </c>
      <c r="F770" s="164" t="s">
        <v>1976</v>
      </c>
      <c r="G770" s="165">
        <v>1</v>
      </c>
      <c r="H770" s="165">
        <v>320</v>
      </c>
      <c r="I770" s="193">
        <v>320</v>
      </c>
      <c r="J770" s="161" t="s">
        <v>2120</v>
      </c>
      <c r="K770" s="175">
        <v>0</v>
      </c>
      <c r="L770" s="161" t="s">
        <v>2120</v>
      </c>
      <c r="M770" s="153">
        <v>0</v>
      </c>
      <c r="N770" s="150">
        <v>1</v>
      </c>
      <c r="O770" s="161">
        <v>1</v>
      </c>
      <c r="P770" s="105" t="s">
        <v>1977</v>
      </c>
      <c r="Q770" s="194"/>
    </row>
    <row r="771" ht="15.75" s="194" customFormat="1">
      <c r="A771" s="168" t="s">
        <v>528</v>
      </c>
      <c r="B771" s="168" t="s">
        <v>1953</v>
      </c>
      <c r="C771" s="256" t="s">
        <v>1954</v>
      </c>
      <c r="D771" s="168" t="s">
        <v>531</v>
      </c>
      <c r="E771" s="170" t="s">
        <v>1976</v>
      </c>
      <c r="F771" s="171" t="s">
        <v>1976</v>
      </c>
      <c r="G771" s="173">
        <v>1</v>
      </c>
      <c r="H771" s="173">
        <v>992</v>
      </c>
      <c r="I771" s="193">
        <v>992</v>
      </c>
      <c r="J771" s="168" t="s">
        <v>2120</v>
      </c>
      <c r="K771" s="175">
        <v>0</v>
      </c>
      <c r="L771" s="168" t="s">
        <v>2120</v>
      </c>
      <c r="M771" s="153">
        <v>0</v>
      </c>
      <c r="N771" s="195">
        <v>1.5</v>
      </c>
      <c r="O771" s="168">
        <v>1.5</v>
      </c>
      <c r="P771" s="137" t="s">
        <v>1978</v>
      </c>
      <c r="Q771" s="194"/>
    </row>
    <row r="772" ht="15.75" s="194" customFormat="1">
      <c r="A772" s="168" t="s">
        <v>528</v>
      </c>
      <c r="B772" s="168" t="s">
        <v>2120</v>
      </c>
      <c r="C772" s="256" t="s">
        <v>2120</v>
      </c>
      <c r="D772" s="168" t="s">
        <v>2120</v>
      </c>
      <c r="E772" s="170" t="s">
        <v>1976</v>
      </c>
      <c r="F772" s="171" t="s">
        <v>1976</v>
      </c>
      <c r="G772" s="173">
        <v>1</v>
      </c>
      <c r="H772" s="172">
        <v>0</v>
      </c>
      <c r="I772" s="193">
        <v>0</v>
      </c>
      <c r="J772" s="168" t="s">
        <v>2120</v>
      </c>
      <c r="K772" s="175">
        <v>0</v>
      </c>
      <c r="L772" s="168" t="s">
        <v>2120</v>
      </c>
      <c r="M772" s="153">
        <v>0</v>
      </c>
      <c r="N772" s="195">
        <v>0</v>
      </c>
      <c r="O772" s="168">
        <v>2</v>
      </c>
      <c r="P772" s="137" t="s">
        <v>1979</v>
      </c>
      <c r="Q772" s="194"/>
    </row>
    <row r="773" ht="15.75" s="194" customFormat="1">
      <c r="A773" s="168" t="s">
        <v>528</v>
      </c>
      <c r="B773" s="168" t="s">
        <v>651</v>
      </c>
      <c r="C773" s="256" t="s">
        <v>1916</v>
      </c>
      <c r="D773" s="168" t="s">
        <v>1875</v>
      </c>
      <c r="E773" s="170" t="s">
        <v>1933</v>
      </c>
      <c r="F773" s="171" t="s">
        <v>1936</v>
      </c>
      <c r="G773" s="173">
        <v>1</v>
      </c>
      <c r="H773" s="173">
        <v>343</v>
      </c>
      <c r="I773" s="193">
        <v>343</v>
      </c>
      <c r="J773" s="168" t="s">
        <v>2120</v>
      </c>
      <c r="K773" s="175">
        <v>0</v>
      </c>
      <c r="L773" s="168" t="s">
        <v>2120</v>
      </c>
      <c r="M773" s="153">
        <v>0</v>
      </c>
      <c r="N773" s="195">
        <v>1</v>
      </c>
      <c r="O773" s="168">
        <v>1</v>
      </c>
      <c r="P773" s="137" t="s">
        <v>1937</v>
      </c>
      <c r="Q773" s="194"/>
    </row>
    <row r="774" ht="15.75" s="194" customFormat="1">
      <c r="A774" s="168" t="s">
        <v>528</v>
      </c>
      <c r="B774" s="168" t="s">
        <v>1334</v>
      </c>
      <c r="C774" s="256" t="s">
        <v>842</v>
      </c>
      <c r="D774" s="168" t="s">
        <v>531</v>
      </c>
      <c r="E774" s="170" t="s">
        <v>1933</v>
      </c>
      <c r="F774" s="171" t="s">
        <v>1933</v>
      </c>
      <c r="G774" s="173">
        <v>1</v>
      </c>
      <c r="H774" s="173">
        <v>505</v>
      </c>
      <c r="I774" s="193">
        <v>505</v>
      </c>
      <c r="J774" s="168" t="s">
        <v>2120</v>
      </c>
      <c r="K774" s="175">
        <v>0</v>
      </c>
      <c r="L774" s="168" t="s">
        <v>2120</v>
      </c>
      <c r="M774" s="153">
        <v>0</v>
      </c>
      <c r="N774" s="195">
        <v>1.25</v>
      </c>
      <c r="O774" s="168">
        <v>1.25</v>
      </c>
      <c r="P774" s="137" t="s">
        <v>1938</v>
      </c>
      <c r="Q774" s="194"/>
    </row>
    <row r="775" ht="15.75" s="194" customFormat="1">
      <c r="A775" s="150" t="s">
        <v>528</v>
      </c>
      <c r="B775" s="150" t="s">
        <v>542</v>
      </c>
      <c r="C775" s="154" t="s">
        <v>543</v>
      </c>
      <c r="D775" s="150" t="s">
        <v>605</v>
      </c>
      <c r="E775" s="151" t="s">
        <v>950</v>
      </c>
      <c r="F775" s="158" t="s">
        <v>954</v>
      </c>
      <c r="G775" s="289">
        <v>1</v>
      </c>
      <c r="H775" s="150">
        <v>1222</v>
      </c>
      <c r="I775" s="195">
        <v>1222</v>
      </c>
      <c r="J775" s="150" t="s">
        <v>2120</v>
      </c>
      <c r="K775" s="152">
        <v>0</v>
      </c>
      <c r="L775" s="150" t="s">
        <v>534</v>
      </c>
      <c r="M775" s="153">
        <v>0</v>
      </c>
      <c r="N775" s="150">
        <v>2.25</v>
      </c>
      <c r="O775" s="150">
        <v>2.25</v>
      </c>
      <c r="P775" s="128" t="s">
        <v>955</v>
      </c>
      <c r="Q775" s="194"/>
    </row>
    <row r="776" ht="15.75" s="194" customFormat="1">
      <c r="A776" s="150" t="s">
        <v>528</v>
      </c>
      <c r="B776" s="150" t="s">
        <v>651</v>
      </c>
      <c r="C776" s="154" t="s">
        <v>956</v>
      </c>
      <c r="D776" s="150" t="s">
        <v>603</v>
      </c>
      <c r="E776" s="151" t="s">
        <v>954</v>
      </c>
      <c r="F776" s="158" t="s">
        <v>957</v>
      </c>
      <c r="G776" s="289">
        <v>1</v>
      </c>
      <c r="H776" s="150">
        <v>436</v>
      </c>
      <c r="I776" s="150">
        <v>436</v>
      </c>
      <c r="J776" s="150" t="s">
        <v>2120</v>
      </c>
      <c r="K776" s="152">
        <v>0</v>
      </c>
      <c r="L776" s="150" t="s">
        <v>534</v>
      </c>
      <c r="M776" s="153">
        <v>0</v>
      </c>
      <c r="N776" s="150">
        <v>1.25</v>
      </c>
      <c r="O776" s="150">
        <v>1.25</v>
      </c>
      <c r="P776" s="128" t="s">
        <v>958</v>
      </c>
      <c r="Q776" s="194"/>
    </row>
    <row r="777" ht="15.75" s="194" customFormat="1">
      <c r="A777" s="150" t="s">
        <v>528</v>
      </c>
      <c r="B777" s="150" t="s">
        <v>959</v>
      </c>
      <c r="C777" s="154" t="s">
        <v>960</v>
      </c>
      <c r="D777" s="150" t="s">
        <v>547</v>
      </c>
      <c r="E777" s="151" t="s">
        <v>954</v>
      </c>
      <c r="F777" s="158" t="s">
        <v>961</v>
      </c>
      <c r="G777" s="289">
        <v>1</v>
      </c>
      <c r="H777" s="150">
        <v>626</v>
      </c>
      <c r="I777" s="150">
        <v>626</v>
      </c>
      <c r="J777" s="150" t="s">
        <v>2120</v>
      </c>
      <c r="K777" s="152">
        <v>0</v>
      </c>
      <c r="L777" s="150" t="s">
        <v>534</v>
      </c>
      <c r="M777" s="153">
        <v>0</v>
      </c>
      <c r="N777" s="150">
        <v>2</v>
      </c>
      <c r="O777" s="150">
        <v>2</v>
      </c>
      <c r="P777" s="128" t="s">
        <v>962</v>
      </c>
      <c r="Q777" s="194"/>
    </row>
    <row r="778" ht="15.75" s="194" customFormat="1">
      <c r="A778" s="150" t="s">
        <v>528</v>
      </c>
      <c r="B778" s="150" t="s">
        <v>841</v>
      </c>
      <c r="C778" s="154" t="s">
        <v>842</v>
      </c>
      <c r="D778" s="150" t="s">
        <v>531</v>
      </c>
      <c r="E778" s="151" t="s">
        <v>963</v>
      </c>
      <c r="F778" s="158" t="s">
        <v>957</v>
      </c>
      <c r="G778" s="289">
        <v>1</v>
      </c>
      <c r="H778" s="150">
        <v>915</v>
      </c>
      <c r="I778" s="150">
        <v>915</v>
      </c>
      <c r="J778" s="150" t="s">
        <v>2120</v>
      </c>
      <c r="K778" s="152">
        <v>0</v>
      </c>
      <c r="L778" s="150" t="s">
        <v>534</v>
      </c>
      <c r="M778" s="153">
        <v>0</v>
      </c>
      <c r="N778" s="150">
        <v>2</v>
      </c>
      <c r="O778" s="150">
        <v>2</v>
      </c>
      <c r="P778" s="128" t="s">
        <v>964</v>
      </c>
      <c r="Q778" s="194"/>
    </row>
    <row r="779" ht="15.75" s="194" customFormat="1">
      <c r="A779" s="150" t="s">
        <v>528</v>
      </c>
      <c r="B779" s="150" t="s">
        <v>965</v>
      </c>
      <c r="C779" s="154" t="s">
        <v>960</v>
      </c>
      <c r="D779" s="150" t="s">
        <v>555</v>
      </c>
      <c r="E779" s="151" t="s">
        <v>963</v>
      </c>
      <c r="F779" s="158" t="s">
        <v>961</v>
      </c>
      <c r="G779" s="289">
        <v>1</v>
      </c>
      <c r="H779" s="150">
        <v>773</v>
      </c>
      <c r="I779" s="150">
        <v>773</v>
      </c>
      <c r="J779" s="150" t="s">
        <v>2120</v>
      </c>
      <c r="K779" s="152">
        <v>0</v>
      </c>
      <c r="L779" s="150" t="s">
        <v>534</v>
      </c>
      <c r="M779" s="153">
        <v>0</v>
      </c>
      <c r="N779" s="150">
        <v>2.25</v>
      </c>
      <c r="O779" s="150">
        <v>2.25</v>
      </c>
      <c r="P779" s="128" t="s">
        <v>966</v>
      </c>
      <c r="Q779" s="194"/>
    </row>
    <row r="780" ht="15.75" s="194" customFormat="1">
      <c r="A780" s="168" t="s">
        <v>528</v>
      </c>
      <c r="B780" s="161" t="s">
        <v>1056</v>
      </c>
      <c r="C780" s="255" t="s">
        <v>812</v>
      </c>
      <c r="D780" s="161" t="s">
        <v>547</v>
      </c>
      <c r="E780" s="163" t="s">
        <v>1967</v>
      </c>
      <c r="F780" s="164" t="s">
        <v>1980</v>
      </c>
      <c r="G780" s="165">
        <v>1</v>
      </c>
      <c r="H780" s="165">
        <v>2290</v>
      </c>
      <c r="I780" s="193">
        <v>0</v>
      </c>
      <c r="J780" s="161" t="s">
        <v>2120</v>
      </c>
      <c r="K780" s="175">
        <v>0</v>
      </c>
      <c r="L780" s="161" t="s">
        <v>2120</v>
      </c>
      <c r="M780" s="153">
        <v>0</v>
      </c>
      <c r="N780" s="150">
        <v>2.5</v>
      </c>
      <c r="O780" s="161">
        <v>2.5</v>
      </c>
      <c r="P780" s="105" t="s">
        <v>1981</v>
      </c>
      <c r="Q780" s="194"/>
    </row>
    <row r="781" ht="15.75" s="194" customFormat="1">
      <c r="A781" s="168" t="s">
        <v>528</v>
      </c>
      <c r="B781" s="161" t="s">
        <v>1056</v>
      </c>
      <c r="C781" s="255" t="s">
        <v>842</v>
      </c>
      <c r="D781" s="161" t="s">
        <v>531</v>
      </c>
      <c r="E781" s="163" t="s">
        <v>1967</v>
      </c>
      <c r="F781" s="164" t="s">
        <v>1980</v>
      </c>
      <c r="G781" s="165">
        <v>1</v>
      </c>
      <c r="H781" s="165">
        <v>715</v>
      </c>
      <c r="I781" s="193">
        <v>715</v>
      </c>
      <c r="J781" s="161" t="s">
        <v>2120</v>
      </c>
      <c r="K781" s="175">
        <v>0</v>
      </c>
      <c r="L781" s="161" t="s">
        <v>2120</v>
      </c>
      <c r="M781" s="153">
        <v>0</v>
      </c>
      <c r="N781" s="150">
        <v>1.5</v>
      </c>
      <c r="O781" s="161">
        <v>1.5</v>
      </c>
      <c r="P781" s="105" t="s">
        <v>1982</v>
      </c>
      <c r="Q781" s="194"/>
    </row>
    <row r="782" ht="15.75" s="194" customFormat="1">
      <c r="A782" s="168" t="s">
        <v>528</v>
      </c>
      <c r="B782" s="168" t="s">
        <v>1306</v>
      </c>
      <c r="C782" s="256" t="s">
        <v>1307</v>
      </c>
      <c r="D782" s="168" t="s">
        <v>547</v>
      </c>
      <c r="E782" s="170" t="s">
        <v>1980</v>
      </c>
      <c r="F782" s="171" t="s">
        <v>1983</v>
      </c>
      <c r="G782" s="173">
        <v>1</v>
      </c>
      <c r="H782" s="173">
        <v>391</v>
      </c>
      <c r="I782" s="193">
        <v>391</v>
      </c>
      <c r="J782" s="168" t="s">
        <v>2120</v>
      </c>
      <c r="K782" s="175">
        <v>0</v>
      </c>
      <c r="L782" s="168" t="s">
        <v>2120</v>
      </c>
      <c r="M782" s="153">
        <v>0</v>
      </c>
      <c r="N782" s="195">
        <v>1</v>
      </c>
      <c r="O782" s="168">
        <v>1</v>
      </c>
      <c r="P782" s="137" t="s">
        <v>1984</v>
      </c>
      <c r="Q782" s="194"/>
    </row>
    <row r="783" ht="15.75" s="194" customFormat="1">
      <c r="A783" s="168" t="s">
        <v>528</v>
      </c>
      <c r="B783" s="168" t="s">
        <v>1227</v>
      </c>
      <c r="C783" s="256" t="s">
        <v>1099</v>
      </c>
      <c r="D783" s="168" t="s">
        <v>605</v>
      </c>
      <c r="E783" s="170" t="s">
        <v>1980</v>
      </c>
      <c r="F783" s="171" t="s">
        <v>1983</v>
      </c>
      <c r="G783" s="173">
        <v>1</v>
      </c>
      <c r="H783" s="173">
        <v>2724</v>
      </c>
      <c r="I783" s="193">
        <v>2724</v>
      </c>
      <c r="J783" s="168" t="s">
        <v>2120</v>
      </c>
      <c r="K783" s="175">
        <v>0</v>
      </c>
      <c r="L783" s="168" t="s">
        <v>2120</v>
      </c>
      <c r="M783" s="153">
        <v>0</v>
      </c>
      <c r="N783" s="195">
        <v>2.5</v>
      </c>
      <c r="O783" s="168">
        <v>2.5</v>
      </c>
      <c r="P783" s="137" t="s">
        <v>1985</v>
      </c>
      <c r="Q783" s="194"/>
    </row>
    <row r="784" ht="15.75" s="194" customFormat="1">
      <c r="A784" s="150" t="s">
        <v>528</v>
      </c>
      <c r="B784" s="150" t="s">
        <v>967</v>
      </c>
      <c r="C784" s="154" t="s">
        <v>960</v>
      </c>
      <c r="D784" s="150" t="s">
        <v>968</v>
      </c>
      <c r="E784" s="151" t="s">
        <v>957</v>
      </c>
      <c r="F784" s="158" t="s">
        <v>961</v>
      </c>
      <c r="G784" s="289">
        <v>1</v>
      </c>
      <c r="H784" s="150">
        <v>1074</v>
      </c>
      <c r="I784" s="150">
        <v>1074</v>
      </c>
      <c r="J784" s="150" t="s">
        <v>2120</v>
      </c>
      <c r="K784" s="152">
        <v>0</v>
      </c>
      <c r="L784" s="150" t="s">
        <v>534</v>
      </c>
      <c r="M784" s="153">
        <v>0</v>
      </c>
      <c r="N784" s="150">
        <v>2.5</v>
      </c>
      <c r="O784" s="150">
        <v>2.5</v>
      </c>
      <c r="P784" s="128" t="s">
        <v>969</v>
      </c>
      <c r="Q784" s="194"/>
    </row>
    <row r="785" ht="15.75" s="194" customFormat="1">
      <c r="A785" s="150" t="s">
        <v>528</v>
      </c>
      <c r="B785" s="150" t="s">
        <v>975</v>
      </c>
      <c r="C785" s="154" t="s">
        <v>960</v>
      </c>
      <c r="D785" s="150" t="s">
        <v>587</v>
      </c>
      <c r="E785" s="151" t="s">
        <v>957</v>
      </c>
      <c r="F785" s="158" t="s">
        <v>961</v>
      </c>
      <c r="G785" s="289">
        <v>1</v>
      </c>
      <c r="H785" s="150">
        <v>480</v>
      </c>
      <c r="I785" s="150">
        <v>480</v>
      </c>
      <c r="J785" s="150" t="s">
        <v>2120</v>
      </c>
      <c r="K785" s="152">
        <v>0</v>
      </c>
      <c r="L785" s="150" t="s">
        <v>534</v>
      </c>
      <c r="M785" s="153">
        <v>0</v>
      </c>
      <c r="N785" s="150">
        <v>2</v>
      </c>
      <c r="O785" s="150">
        <v>2</v>
      </c>
      <c r="P785" s="128" t="s">
        <v>976</v>
      </c>
      <c r="Q785" s="194"/>
    </row>
    <row r="786" ht="15.75" s="194" customFormat="1">
      <c r="A786" s="168" t="s">
        <v>528</v>
      </c>
      <c r="B786" s="168" t="s">
        <v>1986</v>
      </c>
      <c r="C786" s="256" t="s">
        <v>619</v>
      </c>
      <c r="D786" s="168" t="s">
        <v>968</v>
      </c>
      <c r="E786" s="170" t="s">
        <v>1983</v>
      </c>
      <c r="F786" s="171" t="s">
        <v>1987</v>
      </c>
      <c r="G786" s="173">
        <v>1</v>
      </c>
      <c r="H786" s="173">
        <v>841</v>
      </c>
      <c r="I786" s="193">
        <v>841</v>
      </c>
      <c r="J786" s="168" t="s">
        <v>2120</v>
      </c>
      <c r="K786" s="175">
        <v>0</v>
      </c>
      <c r="L786" s="168" t="s">
        <v>2120</v>
      </c>
      <c r="M786" s="153">
        <v>0</v>
      </c>
      <c r="N786" s="195">
        <v>1.5</v>
      </c>
      <c r="O786" s="168">
        <v>1.5</v>
      </c>
      <c r="P786" s="137" t="s">
        <v>1988</v>
      </c>
      <c r="Q786" s="194"/>
    </row>
    <row r="787" ht="15.75" s="194" customFormat="1">
      <c r="A787" s="150" t="s">
        <v>970</v>
      </c>
      <c r="B787" s="150" t="s">
        <v>971</v>
      </c>
      <c r="C787" s="154" t="s">
        <v>960</v>
      </c>
      <c r="D787" s="150" t="s">
        <v>972</v>
      </c>
      <c r="E787" s="151" t="s">
        <v>973</v>
      </c>
      <c r="F787" s="158" t="s">
        <v>973</v>
      </c>
      <c r="G787" s="289">
        <v>1</v>
      </c>
      <c r="H787" s="150">
        <v>1626</v>
      </c>
      <c r="I787" s="150">
        <v>1626</v>
      </c>
      <c r="J787" s="150" t="s">
        <v>2120</v>
      </c>
      <c r="K787" s="152">
        <v>0</v>
      </c>
      <c r="L787" s="150" t="s">
        <v>534</v>
      </c>
      <c r="M787" s="153">
        <v>0</v>
      </c>
      <c r="N787" s="150">
        <v>0.5</v>
      </c>
      <c r="O787" s="150">
        <v>0.5</v>
      </c>
      <c r="P787" s="128" t="s">
        <v>974</v>
      </c>
      <c r="Q787" s="194"/>
    </row>
    <row r="788" ht="15.75" s="194" customFormat="1">
      <c r="A788" s="150" t="s">
        <v>528</v>
      </c>
      <c r="B788" s="150" t="s">
        <v>529</v>
      </c>
      <c r="C788" s="154" t="s">
        <v>530</v>
      </c>
      <c r="D788" s="150" t="s">
        <v>531</v>
      </c>
      <c r="E788" s="151" t="s">
        <v>973</v>
      </c>
      <c r="F788" s="158" t="s">
        <v>987</v>
      </c>
      <c r="G788" s="289">
        <v>1</v>
      </c>
      <c r="H788" s="150">
        <v>600</v>
      </c>
      <c r="I788" s="150">
        <v>600</v>
      </c>
      <c r="J788" s="150" t="s">
        <v>2120</v>
      </c>
      <c r="K788" s="152">
        <v>0</v>
      </c>
      <c r="L788" s="150" t="s">
        <v>534</v>
      </c>
      <c r="M788" s="153">
        <v>0</v>
      </c>
      <c r="N788" s="150">
        <v>1.5</v>
      </c>
      <c r="O788" s="150">
        <v>1.5</v>
      </c>
      <c r="P788" s="128" t="s">
        <v>989</v>
      </c>
      <c r="Q788" s="194"/>
    </row>
    <row r="789" ht="15.75" s="194" customFormat="1">
      <c r="A789" s="150" t="s">
        <v>528</v>
      </c>
      <c r="B789" s="150" t="s">
        <v>529</v>
      </c>
      <c r="C789" s="154" t="s">
        <v>530</v>
      </c>
      <c r="D789" s="150" t="s">
        <v>531</v>
      </c>
      <c r="E789" s="151" t="s">
        <v>973</v>
      </c>
      <c r="F789" s="158" t="s">
        <v>987</v>
      </c>
      <c r="G789" s="289">
        <v>1</v>
      </c>
      <c r="H789" s="150">
        <v>1549</v>
      </c>
      <c r="I789" s="150">
        <v>1549</v>
      </c>
      <c r="J789" s="150" t="s">
        <v>2120</v>
      </c>
      <c r="K789" s="152">
        <v>0</v>
      </c>
      <c r="L789" s="150" t="s">
        <v>534</v>
      </c>
      <c r="M789" s="153">
        <v>0</v>
      </c>
      <c r="N789" s="150">
        <v>3.5</v>
      </c>
      <c r="O789" s="150">
        <v>3.5</v>
      </c>
      <c r="P789" s="128" t="s">
        <v>990</v>
      </c>
      <c r="Q789" s="194"/>
    </row>
    <row r="790" ht="15.75" s="194" customFormat="1">
      <c r="A790" s="150" t="s">
        <v>528</v>
      </c>
      <c r="B790" s="150" t="s">
        <v>977</v>
      </c>
      <c r="C790" s="154" t="s">
        <v>960</v>
      </c>
      <c r="D790" s="150" t="s">
        <v>605</v>
      </c>
      <c r="E790" s="151" t="s">
        <v>973</v>
      </c>
      <c r="F790" s="158" t="s">
        <v>978</v>
      </c>
      <c r="G790" s="289">
        <v>1</v>
      </c>
      <c r="H790" s="150">
        <v>1426</v>
      </c>
      <c r="I790" s="150">
        <v>1426</v>
      </c>
      <c r="J790" s="150" t="s">
        <v>2120</v>
      </c>
      <c r="K790" s="152">
        <v>0</v>
      </c>
      <c r="L790" s="150" t="s">
        <v>534</v>
      </c>
      <c r="M790" s="153">
        <v>0</v>
      </c>
      <c r="N790" s="150">
        <v>2.5</v>
      </c>
      <c r="O790" s="150">
        <v>2.5</v>
      </c>
      <c r="P790" s="128" t="s">
        <v>979</v>
      </c>
      <c r="Q790" s="194"/>
    </row>
    <row r="791" ht="15.75" s="194" customFormat="1">
      <c r="A791" s="150" t="s">
        <v>528</v>
      </c>
      <c r="B791" s="150" t="s">
        <v>980</v>
      </c>
      <c r="C791" s="154" t="s">
        <v>960</v>
      </c>
      <c r="D791" s="150" t="s">
        <v>587</v>
      </c>
      <c r="E791" s="151" t="s">
        <v>973</v>
      </c>
      <c r="F791" s="158" t="s">
        <v>961</v>
      </c>
      <c r="G791" s="289">
        <v>1</v>
      </c>
      <c r="H791" s="150">
        <v>637</v>
      </c>
      <c r="I791" s="150">
        <v>637</v>
      </c>
      <c r="J791" s="150" t="s">
        <v>2120</v>
      </c>
      <c r="K791" s="152">
        <v>0</v>
      </c>
      <c r="L791" s="150" t="s">
        <v>534</v>
      </c>
      <c r="M791" s="153">
        <v>0</v>
      </c>
      <c r="N791" s="150">
        <v>2</v>
      </c>
      <c r="O791" s="150">
        <v>2</v>
      </c>
      <c r="P791" s="128" t="s">
        <v>981</v>
      </c>
      <c r="Q791" s="194"/>
    </row>
    <row r="792" ht="15.75" s="194" customFormat="1">
      <c r="A792" s="150" t="s">
        <v>528</v>
      </c>
      <c r="B792" s="150" t="s">
        <v>984</v>
      </c>
      <c r="C792" s="154" t="s">
        <v>960</v>
      </c>
      <c r="D792" s="150" t="s">
        <v>605</v>
      </c>
      <c r="E792" s="151" t="s">
        <v>973</v>
      </c>
      <c r="F792" s="158" t="s">
        <v>982</v>
      </c>
      <c r="G792" s="289">
        <v>1</v>
      </c>
      <c r="H792" s="150">
        <v>769</v>
      </c>
      <c r="I792" s="150">
        <v>769</v>
      </c>
      <c r="J792" s="150" t="s">
        <v>2120</v>
      </c>
      <c r="K792" s="152">
        <v>0</v>
      </c>
      <c r="L792" s="150" t="s">
        <v>534</v>
      </c>
      <c r="M792" s="153">
        <v>0</v>
      </c>
      <c r="N792" s="150">
        <v>2</v>
      </c>
      <c r="O792" s="150">
        <v>2</v>
      </c>
      <c r="P792" s="128" t="s">
        <v>985</v>
      </c>
      <c r="Q792" s="194"/>
    </row>
    <row r="793" ht="15.75" s="194" customFormat="1">
      <c r="A793" s="150" t="s">
        <v>528</v>
      </c>
      <c r="B793" s="150" t="s">
        <v>986</v>
      </c>
      <c r="C793" s="154" t="s">
        <v>960</v>
      </c>
      <c r="D793" s="150" t="s">
        <v>547</v>
      </c>
      <c r="E793" s="151" t="s">
        <v>973</v>
      </c>
      <c r="F793" s="158" t="s">
        <v>987</v>
      </c>
      <c r="G793" s="289">
        <v>1</v>
      </c>
      <c r="H793" s="150">
        <v>364</v>
      </c>
      <c r="I793" s="150">
        <v>364</v>
      </c>
      <c r="J793" s="150" t="s">
        <v>2120</v>
      </c>
      <c r="K793" s="152">
        <v>0</v>
      </c>
      <c r="L793" s="150" t="s">
        <v>534</v>
      </c>
      <c r="M793" s="153">
        <v>0</v>
      </c>
      <c r="N793" s="150">
        <v>2</v>
      </c>
      <c r="O793" s="150">
        <v>2</v>
      </c>
      <c r="P793" s="128" t="s">
        <v>988</v>
      </c>
      <c r="Q793" s="194"/>
    </row>
    <row r="794" ht="15.75" s="194" customFormat="1">
      <c r="A794" s="150" t="s">
        <v>528</v>
      </c>
      <c r="B794" s="150" t="s">
        <v>618</v>
      </c>
      <c r="C794" s="154" t="s">
        <v>619</v>
      </c>
      <c r="D794" s="150" t="s">
        <v>603</v>
      </c>
      <c r="E794" s="151" t="s">
        <v>973</v>
      </c>
      <c r="F794" s="158" t="s">
        <v>982</v>
      </c>
      <c r="G794" s="289">
        <v>1</v>
      </c>
      <c r="H794" s="150">
        <v>1173</v>
      </c>
      <c r="I794" s="150">
        <v>1173</v>
      </c>
      <c r="J794" s="150" t="s">
        <v>2120</v>
      </c>
      <c r="K794" s="152">
        <v>0</v>
      </c>
      <c r="L794" s="150" t="s">
        <v>534</v>
      </c>
      <c r="M794" s="153">
        <v>0</v>
      </c>
      <c r="N794" s="150">
        <v>0.75</v>
      </c>
      <c r="O794" s="150">
        <v>0.75</v>
      </c>
      <c r="P794" s="128" t="s">
        <v>983</v>
      </c>
      <c r="Q794" s="194"/>
    </row>
    <row r="795" ht="15.75" s="194" customFormat="1">
      <c r="A795" s="168" t="s">
        <v>528</v>
      </c>
      <c r="B795" s="168" t="s">
        <v>1510</v>
      </c>
      <c r="C795" s="256" t="s">
        <v>1469</v>
      </c>
      <c r="D795" s="168" t="s">
        <v>1470</v>
      </c>
      <c r="E795" s="170" t="s">
        <v>1987</v>
      </c>
      <c r="F795" s="171" t="s">
        <v>1989</v>
      </c>
      <c r="G795" s="173">
        <v>1</v>
      </c>
      <c r="H795" s="173">
        <v>1050</v>
      </c>
      <c r="I795" s="193">
        <v>1050</v>
      </c>
      <c r="J795" s="168" t="s">
        <v>2120</v>
      </c>
      <c r="K795" s="175">
        <v>0</v>
      </c>
      <c r="L795" s="168" t="s">
        <v>2120</v>
      </c>
      <c r="M795" s="153">
        <v>0</v>
      </c>
      <c r="N795" s="195">
        <v>2.5</v>
      </c>
      <c r="O795" s="168">
        <v>2.5</v>
      </c>
      <c r="P795" s="137" t="s">
        <v>1990</v>
      </c>
      <c r="Q795" s="194"/>
    </row>
    <row r="796" ht="15.75" s="194" customFormat="1">
      <c r="A796" s="168" t="s">
        <v>528</v>
      </c>
      <c r="B796" s="168" t="s">
        <v>2120</v>
      </c>
      <c r="C796" s="256" t="s">
        <v>2120</v>
      </c>
      <c r="D796" s="168" t="s">
        <v>2120</v>
      </c>
      <c r="E796" s="170" t="s">
        <v>1987</v>
      </c>
      <c r="F796" s="171" t="s">
        <v>1987</v>
      </c>
      <c r="G796" s="173">
        <v>2</v>
      </c>
      <c r="H796" s="173">
        <v>0</v>
      </c>
      <c r="I796" s="193">
        <v>0</v>
      </c>
      <c r="J796" s="168" t="s">
        <v>2120</v>
      </c>
      <c r="K796" s="175">
        <v>0</v>
      </c>
      <c r="L796" s="168" t="s">
        <v>2120</v>
      </c>
      <c r="M796" s="153">
        <v>0</v>
      </c>
      <c r="N796" s="195">
        <v>0</v>
      </c>
      <c r="O796" s="168">
        <v>2</v>
      </c>
      <c r="P796" s="137" t="s">
        <v>1991</v>
      </c>
      <c r="Q796" s="194"/>
    </row>
    <row r="797" ht="15.75" s="194" customFormat="1">
      <c r="A797" s="150" t="s">
        <v>528</v>
      </c>
      <c r="B797" s="150" t="s">
        <v>991</v>
      </c>
      <c r="C797" s="154" t="s">
        <v>960</v>
      </c>
      <c r="D797" s="150" t="s">
        <v>972</v>
      </c>
      <c r="E797" s="151" t="s">
        <v>961</v>
      </c>
      <c r="F797" s="158" t="s">
        <v>992</v>
      </c>
      <c r="G797" s="289">
        <v>1</v>
      </c>
      <c r="H797" s="150">
        <v>430</v>
      </c>
      <c r="I797" s="150">
        <v>430</v>
      </c>
      <c r="J797" s="150" t="s">
        <v>2120</v>
      </c>
      <c r="K797" s="152">
        <v>0</v>
      </c>
      <c r="L797" s="150" t="s">
        <v>534</v>
      </c>
      <c r="M797" s="153">
        <v>0</v>
      </c>
      <c r="N797" s="150">
        <v>1.75</v>
      </c>
      <c r="O797" s="150">
        <v>1.75</v>
      </c>
      <c r="P797" s="128" t="s">
        <v>993</v>
      </c>
      <c r="Q797" s="194"/>
    </row>
    <row r="798" ht="15.75" s="194" customFormat="1">
      <c r="A798" s="150" t="s">
        <v>528</v>
      </c>
      <c r="B798" s="150" t="s">
        <v>994</v>
      </c>
      <c r="C798" s="154" t="s">
        <v>960</v>
      </c>
      <c r="D798" s="150" t="s">
        <v>603</v>
      </c>
      <c r="E798" s="151" t="s">
        <v>961</v>
      </c>
      <c r="F798" s="158" t="s">
        <v>992</v>
      </c>
      <c r="G798" s="289">
        <v>1</v>
      </c>
      <c r="H798" s="150">
        <v>1225</v>
      </c>
      <c r="I798" s="150">
        <v>1225</v>
      </c>
      <c r="J798" s="150" t="s">
        <v>2120</v>
      </c>
      <c r="K798" s="152">
        <v>0</v>
      </c>
      <c r="L798" s="150" t="s">
        <v>534</v>
      </c>
      <c r="M798" s="153">
        <v>0</v>
      </c>
      <c r="N798" s="150">
        <v>2.5</v>
      </c>
      <c r="O798" s="150">
        <v>2.5</v>
      </c>
      <c r="P798" s="128" t="s">
        <v>995</v>
      </c>
      <c r="Q798" s="194"/>
    </row>
    <row r="799" ht="15.75" s="194" customFormat="1">
      <c r="A799" s="168" t="s">
        <v>528</v>
      </c>
      <c r="B799" s="168" t="s">
        <v>1246</v>
      </c>
      <c r="C799" s="256" t="s">
        <v>1247</v>
      </c>
      <c r="D799" s="168" t="s">
        <v>547</v>
      </c>
      <c r="E799" s="170" t="s">
        <v>1992</v>
      </c>
      <c r="F799" s="171" t="s">
        <v>1995</v>
      </c>
      <c r="G799" s="173">
        <v>1</v>
      </c>
      <c r="H799" s="173">
        <v>436</v>
      </c>
      <c r="I799" s="193">
        <v>436</v>
      </c>
      <c r="J799" s="168" t="s">
        <v>2120</v>
      </c>
      <c r="K799" s="175">
        <v>0</v>
      </c>
      <c r="L799" s="161" t="s">
        <v>564</v>
      </c>
      <c r="M799" s="153">
        <v>436</v>
      </c>
      <c r="N799" s="195">
        <v>1</v>
      </c>
      <c r="O799" s="168">
        <v>1</v>
      </c>
      <c r="P799" s="137" t="s">
        <v>1999</v>
      </c>
      <c r="Q799" s="194"/>
    </row>
    <row r="800" ht="15.75" s="194" customFormat="1">
      <c r="A800" s="161" t="s">
        <v>528</v>
      </c>
      <c r="B800" s="161" t="s">
        <v>651</v>
      </c>
      <c r="C800" s="255" t="s">
        <v>1993</v>
      </c>
      <c r="D800" s="161" t="s">
        <v>1875</v>
      </c>
      <c r="E800" s="163" t="s">
        <v>1992</v>
      </c>
      <c r="F800" s="164" t="s">
        <v>1992</v>
      </c>
      <c r="G800" s="165">
        <v>1</v>
      </c>
      <c r="H800" s="165">
        <v>406</v>
      </c>
      <c r="I800" s="193">
        <v>406</v>
      </c>
      <c r="J800" s="161" t="s">
        <v>2120</v>
      </c>
      <c r="K800" s="175">
        <v>0</v>
      </c>
      <c r="L800" s="161" t="s">
        <v>2120</v>
      </c>
      <c r="M800" s="153">
        <v>0</v>
      </c>
      <c r="N800" s="150">
        <v>1.25</v>
      </c>
      <c r="O800" s="161">
        <v>1.25</v>
      </c>
      <c r="P800" s="105" t="s">
        <v>1994</v>
      </c>
      <c r="Q800" s="194"/>
    </row>
    <row r="801" ht="15.75" s="194" customFormat="1">
      <c r="A801" s="161" t="s">
        <v>528</v>
      </c>
      <c r="B801" s="161" t="s">
        <v>2120</v>
      </c>
      <c r="C801" s="255" t="s">
        <v>2120</v>
      </c>
      <c r="D801" s="161" t="s">
        <v>2120</v>
      </c>
      <c r="E801" s="163" t="s">
        <v>1992</v>
      </c>
      <c r="F801" s="164" t="s">
        <v>1992</v>
      </c>
      <c r="G801" s="165">
        <v>2</v>
      </c>
      <c r="H801" s="165">
        <v>0</v>
      </c>
      <c r="I801" s="193">
        <v>0</v>
      </c>
      <c r="J801" s="161" t="s">
        <v>2120</v>
      </c>
      <c r="K801" s="175">
        <v>0</v>
      </c>
      <c r="L801" s="161" t="s">
        <v>2120</v>
      </c>
      <c r="M801" s="153">
        <v>0</v>
      </c>
      <c r="N801" s="150">
        <v>0</v>
      </c>
      <c r="O801" s="161">
        <v>1</v>
      </c>
      <c r="P801" s="105" t="s">
        <v>1991</v>
      </c>
      <c r="Q801" s="194"/>
    </row>
    <row r="802" ht="15.75" s="194" customFormat="1">
      <c r="A802" s="161" t="s">
        <v>528</v>
      </c>
      <c r="B802" s="161" t="s">
        <v>1008</v>
      </c>
      <c r="C802" s="255" t="s">
        <v>1823</v>
      </c>
      <c r="D802" s="161" t="s">
        <v>531</v>
      </c>
      <c r="E802" s="163" t="s">
        <v>1992</v>
      </c>
      <c r="F802" s="164" t="s">
        <v>1995</v>
      </c>
      <c r="G802" s="165">
        <v>1</v>
      </c>
      <c r="H802" s="165">
        <v>1001</v>
      </c>
      <c r="I802" s="193">
        <v>1001</v>
      </c>
      <c r="J802" s="161" t="s">
        <v>2120</v>
      </c>
      <c r="K802" s="175">
        <v>0</v>
      </c>
      <c r="L802" s="161" t="s">
        <v>2120</v>
      </c>
      <c r="M802" s="153">
        <v>0</v>
      </c>
      <c r="N802" s="150">
        <v>1.5</v>
      </c>
      <c r="O802" s="161">
        <v>1.5</v>
      </c>
      <c r="P802" s="105" t="s">
        <v>1996</v>
      </c>
      <c r="Q802" s="194"/>
    </row>
    <row r="803" ht="15.75" s="194" customFormat="1">
      <c r="A803" s="161" t="s">
        <v>528</v>
      </c>
      <c r="B803" s="161" t="s">
        <v>1008</v>
      </c>
      <c r="C803" s="255" t="s">
        <v>1823</v>
      </c>
      <c r="D803" s="161" t="s">
        <v>531</v>
      </c>
      <c r="E803" s="163" t="s">
        <v>1992</v>
      </c>
      <c r="F803" s="164" t="s">
        <v>1995</v>
      </c>
      <c r="G803" s="165">
        <v>1</v>
      </c>
      <c r="H803" s="165">
        <v>412</v>
      </c>
      <c r="I803" s="193">
        <v>412</v>
      </c>
      <c r="J803" s="161" t="s">
        <v>2120</v>
      </c>
      <c r="K803" s="175">
        <v>0</v>
      </c>
      <c r="L803" s="161" t="s">
        <v>2120</v>
      </c>
      <c r="M803" s="153">
        <v>0</v>
      </c>
      <c r="N803" s="150">
        <v>1</v>
      </c>
      <c r="O803" s="161">
        <v>1</v>
      </c>
      <c r="P803" s="105" t="s">
        <v>1997</v>
      </c>
      <c r="Q803" s="194"/>
    </row>
    <row r="804" ht="15.75" s="194" customFormat="1">
      <c r="A804" s="168" t="s">
        <v>528</v>
      </c>
      <c r="B804" s="168" t="s">
        <v>1227</v>
      </c>
      <c r="C804" s="256" t="s">
        <v>1099</v>
      </c>
      <c r="D804" s="168" t="s">
        <v>605</v>
      </c>
      <c r="E804" s="170" t="s">
        <v>1992</v>
      </c>
      <c r="F804" s="171" t="s">
        <v>1995</v>
      </c>
      <c r="G804" s="173">
        <v>1</v>
      </c>
      <c r="H804" s="173">
        <v>1571</v>
      </c>
      <c r="I804" s="193">
        <v>1571</v>
      </c>
      <c r="J804" s="168" t="s">
        <v>2120</v>
      </c>
      <c r="K804" s="175">
        <v>0</v>
      </c>
      <c r="L804" s="168" t="s">
        <v>2120</v>
      </c>
      <c r="M804" s="153">
        <v>0</v>
      </c>
      <c r="N804" s="195">
        <v>2.25</v>
      </c>
      <c r="O804" s="168">
        <v>2.25</v>
      </c>
      <c r="P804" s="137" t="s">
        <v>1998</v>
      </c>
      <c r="Q804" s="194"/>
    </row>
    <row r="805" ht="15.75" s="194" customFormat="1">
      <c r="A805" s="150" t="s">
        <v>528</v>
      </c>
      <c r="B805" s="150" t="s">
        <v>651</v>
      </c>
      <c r="C805" s="154" t="s">
        <v>956</v>
      </c>
      <c r="D805" s="150" t="s">
        <v>603</v>
      </c>
      <c r="E805" s="151" t="s">
        <v>982</v>
      </c>
      <c r="F805" s="158" t="s">
        <v>982</v>
      </c>
      <c r="G805" s="289">
        <v>1</v>
      </c>
      <c r="H805" s="150">
        <v>633</v>
      </c>
      <c r="I805" s="150">
        <v>633</v>
      </c>
      <c r="J805" s="150" t="s">
        <v>2120</v>
      </c>
      <c r="K805" s="152">
        <v>0</v>
      </c>
      <c r="L805" s="150" t="s">
        <v>534</v>
      </c>
      <c r="M805" s="153">
        <v>0</v>
      </c>
      <c r="N805" s="150">
        <v>1.5</v>
      </c>
      <c r="O805" s="150">
        <v>1.5</v>
      </c>
      <c r="P805" s="128" t="s">
        <v>996</v>
      </c>
      <c r="Q805" s="194"/>
    </row>
    <row r="806" ht="15.75" s="194" customFormat="1">
      <c r="A806" s="150" t="s">
        <v>528</v>
      </c>
      <c r="B806" s="150" t="s">
        <v>997</v>
      </c>
      <c r="C806" s="154" t="s">
        <v>960</v>
      </c>
      <c r="D806" s="150" t="s">
        <v>587</v>
      </c>
      <c r="E806" s="151" t="s">
        <v>982</v>
      </c>
      <c r="F806" s="158" t="s">
        <v>998</v>
      </c>
      <c r="G806" s="289">
        <v>1</v>
      </c>
      <c r="H806" s="150">
        <v>859</v>
      </c>
      <c r="I806" s="150">
        <v>859</v>
      </c>
      <c r="J806" s="150" t="s">
        <v>2120</v>
      </c>
      <c r="K806" s="152">
        <v>0</v>
      </c>
      <c r="L806" s="150" t="s">
        <v>534</v>
      </c>
      <c r="M806" s="153">
        <v>0</v>
      </c>
      <c r="N806" s="150">
        <v>2</v>
      </c>
      <c r="O806" s="150">
        <v>2</v>
      </c>
      <c r="P806" s="128" t="s">
        <v>999</v>
      </c>
      <c r="Q806" s="194"/>
    </row>
    <row r="807" ht="15.75" s="194" customFormat="1">
      <c r="A807" s="168" t="s">
        <v>528</v>
      </c>
      <c r="B807" s="161" t="s">
        <v>1828</v>
      </c>
      <c r="C807" s="255" t="s">
        <v>1829</v>
      </c>
      <c r="D807" s="161" t="s">
        <v>972</v>
      </c>
      <c r="E807" s="163" t="s">
        <v>1989</v>
      </c>
      <c r="F807" s="164" t="s">
        <v>1995</v>
      </c>
      <c r="G807" s="165">
        <v>1</v>
      </c>
      <c r="H807" s="165">
        <v>834</v>
      </c>
      <c r="I807" s="193">
        <v>834</v>
      </c>
      <c r="J807" s="161" t="s">
        <v>2120</v>
      </c>
      <c r="K807" s="175">
        <v>0</v>
      </c>
      <c r="L807" s="161" t="s">
        <v>2120</v>
      </c>
      <c r="M807" s="153">
        <v>0</v>
      </c>
      <c r="N807" s="150">
        <v>1.5</v>
      </c>
      <c r="O807" s="161">
        <v>1.5</v>
      </c>
      <c r="P807" s="105" t="s">
        <v>2000</v>
      </c>
      <c r="Q807" s="194"/>
    </row>
    <row r="808" ht="15.75" s="194" customFormat="1">
      <c r="A808" s="168" t="s">
        <v>528</v>
      </c>
      <c r="B808" s="161" t="s">
        <v>1456</v>
      </c>
      <c r="C808" s="255" t="s">
        <v>623</v>
      </c>
      <c r="D808" s="161" t="s">
        <v>531</v>
      </c>
      <c r="E808" s="163" t="s">
        <v>1989</v>
      </c>
      <c r="F808" s="164" t="s">
        <v>2001</v>
      </c>
      <c r="G808" s="165">
        <v>1</v>
      </c>
      <c r="H808" s="165">
        <v>1258</v>
      </c>
      <c r="I808" s="193">
        <v>1258</v>
      </c>
      <c r="J808" s="161" t="s">
        <v>2120</v>
      </c>
      <c r="K808" s="175">
        <v>0</v>
      </c>
      <c r="L808" s="150" t="s">
        <v>564</v>
      </c>
      <c r="M808" s="153">
        <v>1258</v>
      </c>
      <c r="N808" s="150">
        <v>1.25</v>
      </c>
      <c r="O808" s="161">
        <v>1.25</v>
      </c>
      <c r="P808" s="105" t="s">
        <v>2002</v>
      </c>
      <c r="Q808" s="194"/>
    </row>
    <row r="809" ht="15.75" s="194" customFormat="1">
      <c r="A809" s="150" t="s">
        <v>528</v>
      </c>
      <c r="B809" s="150" t="s">
        <v>562</v>
      </c>
      <c r="C809" s="154" t="s">
        <v>563</v>
      </c>
      <c r="D809" s="150" t="s">
        <v>547</v>
      </c>
      <c r="E809" s="151" t="s">
        <v>978</v>
      </c>
      <c r="F809" s="158" t="s">
        <v>978</v>
      </c>
      <c r="G809" s="289">
        <v>1</v>
      </c>
      <c r="H809" s="150">
        <v>2168</v>
      </c>
      <c r="I809" s="150">
        <v>2168</v>
      </c>
      <c r="J809" s="150" t="s">
        <v>2120</v>
      </c>
      <c r="K809" s="152">
        <v>0</v>
      </c>
      <c r="L809" s="150" t="s">
        <v>564</v>
      </c>
      <c r="M809" s="153">
        <v>2168</v>
      </c>
      <c r="N809" s="150">
        <v>4</v>
      </c>
      <c r="O809" s="150">
        <v>4</v>
      </c>
      <c r="P809" s="128" t="s">
        <v>1002</v>
      </c>
      <c r="Q809" s="194"/>
    </row>
    <row r="810" ht="15.75" s="194" customFormat="1">
      <c r="A810" s="150" t="s">
        <v>528</v>
      </c>
      <c r="B810" s="150" t="s">
        <v>1000</v>
      </c>
      <c r="C810" s="154" t="s">
        <v>960</v>
      </c>
      <c r="D810" s="150" t="s">
        <v>968</v>
      </c>
      <c r="E810" s="151" t="s">
        <v>978</v>
      </c>
      <c r="F810" s="158" t="s">
        <v>992</v>
      </c>
      <c r="G810" s="289">
        <v>1</v>
      </c>
      <c r="H810" s="150">
        <v>483</v>
      </c>
      <c r="I810" s="150">
        <v>483</v>
      </c>
      <c r="J810" s="150" t="s">
        <v>2120</v>
      </c>
      <c r="K810" s="152">
        <v>0</v>
      </c>
      <c r="L810" s="150" t="s">
        <v>534</v>
      </c>
      <c r="M810" s="153">
        <v>0</v>
      </c>
      <c r="N810" s="150">
        <v>1.75</v>
      </c>
      <c r="O810" s="150">
        <v>1.75</v>
      </c>
      <c r="P810" s="128" t="s">
        <v>1001</v>
      </c>
      <c r="Q810" s="194"/>
    </row>
    <row r="811" ht="15.75" s="194" customFormat="1">
      <c r="A811" s="168" t="s">
        <v>528</v>
      </c>
      <c r="B811" s="168" t="s">
        <v>944</v>
      </c>
      <c r="C811" s="256" t="s">
        <v>945</v>
      </c>
      <c r="D811" s="168" t="s">
        <v>555</v>
      </c>
      <c r="E811" s="170" t="s">
        <v>1995</v>
      </c>
      <c r="F811" s="171" t="s">
        <v>2003</v>
      </c>
      <c r="G811" s="173">
        <v>1</v>
      </c>
      <c r="H811" s="173">
        <v>817</v>
      </c>
      <c r="I811" s="193">
        <v>0</v>
      </c>
      <c r="J811" s="168" t="s">
        <v>2120</v>
      </c>
      <c r="K811" s="175">
        <v>0</v>
      </c>
      <c r="L811" s="168" t="s">
        <v>2120</v>
      </c>
      <c r="M811" s="153">
        <v>0</v>
      </c>
      <c r="N811" s="195">
        <v>1.5</v>
      </c>
      <c r="O811" s="168">
        <v>1.5</v>
      </c>
      <c r="P811" s="137" t="s">
        <v>1628</v>
      </c>
      <c r="Q811" s="194"/>
    </row>
    <row r="812" ht="15.75" s="194" customFormat="1">
      <c r="A812" s="150" t="s">
        <v>528</v>
      </c>
      <c r="B812" s="150" t="s">
        <v>901</v>
      </c>
      <c r="C812" s="154" t="s">
        <v>902</v>
      </c>
      <c r="D812" s="150" t="s">
        <v>555</v>
      </c>
      <c r="E812" s="151" t="s">
        <v>915</v>
      </c>
      <c r="F812" s="158" t="s">
        <v>915</v>
      </c>
      <c r="G812" s="289">
        <v>1</v>
      </c>
      <c r="H812" s="150">
        <v>525</v>
      </c>
      <c r="I812" s="150">
        <v>525</v>
      </c>
      <c r="J812" s="150" t="s">
        <v>2120</v>
      </c>
      <c r="K812" s="152">
        <v>0</v>
      </c>
      <c r="L812" s="150" t="s">
        <v>564</v>
      </c>
      <c r="M812" s="153">
        <v>525</v>
      </c>
      <c r="N812" s="150">
        <v>0.5</v>
      </c>
      <c r="O812" s="150">
        <v>0.5</v>
      </c>
      <c r="P812" s="128" t="s">
        <v>916</v>
      </c>
      <c r="Q812" s="194"/>
    </row>
    <row r="813" ht="15.75" s="194" customFormat="1">
      <c r="A813" s="150" t="s">
        <v>528</v>
      </c>
      <c r="B813" s="150" t="s">
        <v>901</v>
      </c>
      <c r="C813" s="154" t="s">
        <v>902</v>
      </c>
      <c r="D813" s="150" t="s">
        <v>555</v>
      </c>
      <c r="E813" s="151" t="s">
        <v>915</v>
      </c>
      <c r="F813" s="158" t="s">
        <v>915</v>
      </c>
      <c r="G813" s="289">
        <v>1</v>
      </c>
      <c r="H813" s="150">
        <v>393</v>
      </c>
      <c r="I813" s="150">
        <v>393</v>
      </c>
      <c r="J813" s="150" t="s">
        <v>2120</v>
      </c>
      <c r="K813" s="152">
        <v>0</v>
      </c>
      <c r="L813" s="150" t="s">
        <v>564</v>
      </c>
      <c r="M813" s="153">
        <v>393</v>
      </c>
      <c r="N813" s="150">
        <v>1</v>
      </c>
      <c r="O813" s="150">
        <v>1</v>
      </c>
      <c r="P813" s="128" t="s">
        <v>917</v>
      </c>
      <c r="Q813" s="194"/>
    </row>
    <row r="814" ht="15.75" s="194" customFormat="1">
      <c r="A814" s="168" t="s">
        <v>528</v>
      </c>
      <c r="B814" s="168" t="s">
        <v>1939</v>
      </c>
      <c r="C814" s="256" t="s">
        <v>619</v>
      </c>
      <c r="D814" s="168" t="s">
        <v>968</v>
      </c>
      <c r="E814" s="170" t="s">
        <v>1936</v>
      </c>
      <c r="F814" s="171" t="s">
        <v>1936</v>
      </c>
      <c r="G814" s="173">
        <v>1</v>
      </c>
      <c r="H814" s="173">
        <v>1062</v>
      </c>
      <c r="I814" s="193">
        <v>1062</v>
      </c>
      <c r="J814" s="168" t="s">
        <v>2120</v>
      </c>
      <c r="K814" s="175">
        <v>0</v>
      </c>
      <c r="L814" s="168" t="s">
        <v>2120</v>
      </c>
      <c r="M814" s="153">
        <v>0</v>
      </c>
      <c r="N814" s="195">
        <v>1.75</v>
      </c>
      <c r="O814" s="168">
        <v>1.75</v>
      </c>
      <c r="P814" s="137" t="s">
        <v>1940</v>
      </c>
      <c r="Q814" s="194"/>
    </row>
    <row r="815" ht="15.75" s="194" customFormat="1">
      <c r="A815" s="168" t="s">
        <v>528</v>
      </c>
      <c r="B815" s="168" t="s">
        <v>1331</v>
      </c>
      <c r="C815" s="256" t="s">
        <v>1332</v>
      </c>
      <c r="D815" s="168" t="s">
        <v>1205</v>
      </c>
      <c r="E815" s="170" t="s">
        <v>1936</v>
      </c>
      <c r="F815" s="171" t="s">
        <v>1941</v>
      </c>
      <c r="G815" s="173">
        <v>1</v>
      </c>
      <c r="H815" s="173">
        <v>103</v>
      </c>
      <c r="I815" s="193">
        <v>103</v>
      </c>
      <c r="J815" s="168" t="s">
        <v>2120</v>
      </c>
      <c r="K815" s="175">
        <v>0</v>
      </c>
      <c r="L815" s="168" t="s">
        <v>2120</v>
      </c>
      <c r="M815" s="153">
        <v>0</v>
      </c>
      <c r="N815" s="195">
        <v>0.25</v>
      </c>
      <c r="O815" s="168">
        <v>0.25</v>
      </c>
      <c r="P815" s="137" t="s">
        <v>1943</v>
      </c>
      <c r="Q815" s="194"/>
    </row>
    <row r="816" ht="15.75" s="194" customFormat="1">
      <c r="A816" s="168" t="s">
        <v>528</v>
      </c>
      <c r="B816" s="168" t="s">
        <v>1265</v>
      </c>
      <c r="C816" s="256" t="s">
        <v>1103</v>
      </c>
      <c r="D816" s="168" t="s">
        <v>605</v>
      </c>
      <c r="E816" s="170" t="s">
        <v>1936</v>
      </c>
      <c r="F816" s="171" t="s">
        <v>1941</v>
      </c>
      <c r="G816" s="173">
        <v>1</v>
      </c>
      <c r="H816" s="173">
        <v>716</v>
      </c>
      <c r="I816" s="193">
        <v>0</v>
      </c>
      <c r="J816" s="168" t="s">
        <v>2120</v>
      </c>
      <c r="K816" s="175">
        <v>0</v>
      </c>
      <c r="L816" s="168" t="s">
        <v>2120</v>
      </c>
      <c r="M816" s="153">
        <v>0</v>
      </c>
      <c r="N816" s="195">
        <v>1.25</v>
      </c>
      <c r="O816" s="168">
        <v>1.25</v>
      </c>
      <c r="P816" s="137" t="s">
        <v>1942</v>
      </c>
      <c r="Q816" s="194"/>
    </row>
    <row r="817" ht="15.75" s="194" customFormat="1">
      <c r="A817" s="168" t="s">
        <v>528</v>
      </c>
      <c r="B817" s="168" t="s">
        <v>1331</v>
      </c>
      <c r="C817" s="256" t="s">
        <v>1332</v>
      </c>
      <c r="D817" s="168" t="s">
        <v>1205</v>
      </c>
      <c r="E817" s="170" t="s">
        <v>1936</v>
      </c>
      <c r="F817" s="171" t="s">
        <v>1941</v>
      </c>
      <c r="G817" s="173">
        <v>1</v>
      </c>
      <c r="H817" s="173">
        <v>295</v>
      </c>
      <c r="I817" s="193">
        <v>295</v>
      </c>
      <c r="J817" s="168" t="s">
        <v>2120</v>
      </c>
      <c r="K817" s="175">
        <v>0</v>
      </c>
      <c r="L817" s="168" t="s">
        <v>2120</v>
      </c>
      <c r="M817" s="153">
        <v>0</v>
      </c>
      <c r="N817" s="195">
        <v>0.5</v>
      </c>
      <c r="O817" s="168">
        <v>0.5</v>
      </c>
      <c r="P817" s="137" t="s">
        <v>1944</v>
      </c>
      <c r="Q817" s="194"/>
    </row>
    <row r="818" ht="15.75" s="194" customFormat="1">
      <c r="A818" s="150" t="s">
        <v>528</v>
      </c>
      <c r="B818" s="150" t="s">
        <v>901</v>
      </c>
      <c r="C818" s="154" t="s">
        <v>902</v>
      </c>
      <c r="D818" s="150" t="s">
        <v>555</v>
      </c>
      <c r="E818" s="151" t="s">
        <v>918</v>
      </c>
      <c r="F818" s="158" t="s">
        <v>918</v>
      </c>
      <c r="G818" s="289">
        <v>1</v>
      </c>
      <c r="H818" s="150">
        <v>417</v>
      </c>
      <c r="I818" s="150">
        <v>417</v>
      </c>
      <c r="J818" s="150" t="s">
        <v>2120</v>
      </c>
      <c r="K818" s="152">
        <v>0</v>
      </c>
      <c r="L818" s="150" t="s">
        <v>564</v>
      </c>
      <c r="M818" s="153">
        <v>417</v>
      </c>
      <c r="N818" s="150">
        <v>0.5</v>
      </c>
      <c r="O818" s="150">
        <v>0.5</v>
      </c>
      <c r="P818" s="128" t="s">
        <v>919</v>
      </c>
      <c r="Q818" s="194"/>
    </row>
    <row r="819" ht="15.75" s="194" customFormat="1">
      <c r="A819" s="150" t="s">
        <v>528</v>
      </c>
      <c r="B819" s="150" t="s">
        <v>553</v>
      </c>
      <c r="C819" s="154" t="s">
        <v>554</v>
      </c>
      <c r="D819" s="150" t="s">
        <v>603</v>
      </c>
      <c r="E819" s="151" t="s">
        <v>918</v>
      </c>
      <c r="F819" s="158" t="s">
        <v>918</v>
      </c>
      <c r="G819" s="289">
        <v>1</v>
      </c>
      <c r="H819" s="150">
        <v>732</v>
      </c>
      <c r="I819" s="150">
        <v>732</v>
      </c>
      <c r="J819" s="150" t="s">
        <v>2120</v>
      </c>
      <c r="K819" s="152">
        <v>0</v>
      </c>
      <c r="L819" s="150" t="s">
        <v>534</v>
      </c>
      <c r="M819" s="153">
        <v>0</v>
      </c>
      <c r="N819" s="150">
        <v>2</v>
      </c>
      <c r="O819" s="150">
        <v>2</v>
      </c>
      <c r="P819" s="128" t="s">
        <v>920</v>
      </c>
      <c r="Q819" s="194"/>
    </row>
    <row r="820" ht="15.75" s="194" customFormat="1">
      <c r="A820" s="168" t="s">
        <v>528</v>
      </c>
      <c r="B820" s="161" t="s">
        <v>1056</v>
      </c>
      <c r="C820" s="255" t="s">
        <v>812</v>
      </c>
      <c r="D820" s="161" t="s">
        <v>547</v>
      </c>
      <c r="E820" s="163" t="s">
        <v>1941</v>
      </c>
      <c r="F820" s="164" t="s">
        <v>1945</v>
      </c>
      <c r="G820" s="165">
        <v>1</v>
      </c>
      <c r="H820" s="165">
        <v>572</v>
      </c>
      <c r="I820" s="193">
        <v>572</v>
      </c>
      <c r="J820" s="161" t="s">
        <v>2120</v>
      </c>
      <c r="K820" s="175">
        <v>0</v>
      </c>
      <c r="L820" s="161" t="s">
        <v>2120</v>
      </c>
      <c r="M820" s="153">
        <v>0</v>
      </c>
      <c r="N820" s="150">
        <v>1</v>
      </c>
      <c r="O820" s="161">
        <v>1</v>
      </c>
      <c r="P820" s="105" t="s">
        <v>1946</v>
      </c>
      <c r="Q820" s="194"/>
    </row>
    <row r="821" ht="15.75" s="194" customFormat="1">
      <c r="A821" s="168" t="s">
        <v>528</v>
      </c>
      <c r="B821" s="161" t="s">
        <v>1230</v>
      </c>
      <c r="C821" s="255" t="s">
        <v>575</v>
      </c>
      <c r="D821" s="161" t="s">
        <v>531</v>
      </c>
      <c r="E821" s="163" t="s">
        <v>1941</v>
      </c>
      <c r="F821" s="164" t="s">
        <v>1945</v>
      </c>
      <c r="G821" s="165">
        <v>1</v>
      </c>
      <c r="H821" s="165">
        <v>1109</v>
      </c>
      <c r="I821" s="193">
        <v>0</v>
      </c>
      <c r="J821" s="161" t="s">
        <v>2120</v>
      </c>
      <c r="K821" s="175">
        <v>0</v>
      </c>
      <c r="L821" s="150" t="s">
        <v>564</v>
      </c>
      <c r="M821" s="153">
        <v>0</v>
      </c>
      <c r="N821" s="150">
        <v>1.5</v>
      </c>
      <c r="O821" s="161">
        <v>1.5</v>
      </c>
      <c r="P821" s="105" t="s">
        <v>1911</v>
      </c>
      <c r="Q821" s="194"/>
    </row>
    <row r="822" ht="15.75" s="194" customFormat="1">
      <c r="A822" s="168" t="s">
        <v>528</v>
      </c>
      <c r="B822" s="161" t="s">
        <v>1828</v>
      </c>
      <c r="C822" s="255" t="s">
        <v>1829</v>
      </c>
      <c r="D822" s="161" t="s">
        <v>972</v>
      </c>
      <c r="E822" s="163" t="s">
        <v>1945</v>
      </c>
      <c r="F822" s="164" t="s">
        <v>1945</v>
      </c>
      <c r="G822" s="165">
        <v>1</v>
      </c>
      <c r="H822" s="165">
        <v>761</v>
      </c>
      <c r="I822" s="193">
        <v>761</v>
      </c>
      <c r="J822" s="161" t="s">
        <v>2120</v>
      </c>
      <c r="K822" s="175">
        <v>0</v>
      </c>
      <c r="L822" s="161" t="s">
        <v>2120</v>
      </c>
      <c r="M822" s="153">
        <v>0</v>
      </c>
      <c r="N822" s="150">
        <v>1.5</v>
      </c>
      <c r="O822" s="161">
        <v>1.5</v>
      </c>
      <c r="P822" s="105" t="s">
        <v>1947</v>
      </c>
      <c r="Q822" s="194"/>
    </row>
    <row r="823" ht="15.75" s="194" customFormat="1">
      <c r="A823" s="168" t="s">
        <v>528</v>
      </c>
      <c r="B823" s="168" t="s">
        <v>1230</v>
      </c>
      <c r="C823" s="256" t="s">
        <v>575</v>
      </c>
      <c r="D823" s="168" t="s">
        <v>531</v>
      </c>
      <c r="E823" s="170" t="s">
        <v>1948</v>
      </c>
      <c r="F823" s="171" t="s">
        <v>1949</v>
      </c>
      <c r="G823" s="173">
        <v>1</v>
      </c>
      <c r="H823" s="173">
        <v>1583</v>
      </c>
      <c r="I823" s="193">
        <v>1583</v>
      </c>
      <c r="J823" s="168" t="s">
        <v>2120</v>
      </c>
      <c r="K823" s="175">
        <v>0</v>
      </c>
      <c r="L823" s="150" t="s">
        <v>564</v>
      </c>
      <c r="M823" s="153">
        <v>1583</v>
      </c>
      <c r="N823" s="195">
        <v>1.5</v>
      </c>
      <c r="O823" s="168">
        <v>1.5</v>
      </c>
      <c r="P823" s="137" t="s">
        <v>1929</v>
      </c>
      <c r="Q823" s="194"/>
    </row>
    <row r="824" ht="15.75" s="194" customFormat="1">
      <c r="A824" s="150" t="s">
        <v>528</v>
      </c>
      <c r="B824" s="150" t="s">
        <v>618</v>
      </c>
      <c r="C824" s="154" t="s">
        <v>619</v>
      </c>
      <c r="D824" s="150" t="s">
        <v>603</v>
      </c>
      <c r="E824" s="151" t="s">
        <v>921</v>
      </c>
      <c r="F824" s="158" t="s">
        <v>922</v>
      </c>
      <c r="G824" s="289">
        <v>1</v>
      </c>
      <c r="H824" s="150">
        <v>532</v>
      </c>
      <c r="I824" s="150">
        <v>532</v>
      </c>
      <c r="J824" s="150" t="s">
        <v>2120</v>
      </c>
      <c r="K824" s="152">
        <v>0</v>
      </c>
      <c r="L824" s="150" t="s">
        <v>534</v>
      </c>
      <c r="M824" s="153">
        <v>0</v>
      </c>
      <c r="N824" s="150">
        <v>1.25</v>
      </c>
      <c r="O824" s="150">
        <v>1.25</v>
      </c>
      <c r="P824" s="128" t="s">
        <v>923</v>
      </c>
      <c r="Q824" s="194"/>
    </row>
    <row r="825" ht="15.75" s="194" customFormat="1">
      <c r="A825" s="150" t="s">
        <v>528</v>
      </c>
      <c r="B825" s="150" t="s">
        <v>553</v>
      </c>
      <c r="C825" s="154" t="s">
        <v>554</v>
      </c>
      <c r="D825" s="150" t="s">
        <v>603</v>
      </c>
      <c r="E825" s="151" t="s">
        <v>921</v>
      </c>
      <c r="F825" s="158" t="s">
        <v>922</v>
      </c>
      <c r="G825" s="289">
        <v>1</v>
      </c>
      <c r="H825" s="150">
        <v>927</v>
      </c>
      <c r="I825" s="150">
        <v>927</v>
      </c>
      <c r="J825" s="150" t="s">
        <v>2120</v>
      </c>
      <c r="K825" s="152">
        <v>0</v>
      </c>
      <c r="L825" s="150" t="s">
        <v>534</v>
      </c>
      <c r="M825" s="153">
        <v>0</v>
      </c>
      <c r="N825" s="150">
        <v>2</v>
      </c>
      <c r="O825" s="150">
        <v>2</v>
      </c>
      <c r="P825" s="128" t="s">
        <v>924</v>
      </c>
      <c r="Q825" s="194"/>
    </row>
    <row r="826" ht="15.75" s="194" customFormat="1">
      <c r="A826" s="168" t="s">
        <v>528</v>
      </c>
      <c r="B826" s="168" t="s">
        <v>1456</v>
      </c>
      <c r="C826" s="256" t="s">
        <v>623</v>
      </c>
      <c r="D826" s="168" t="s">
        <v>531</v>
      </c>
      <c r="E826" s="170" t="s">
        <v>1950</v>
      </c>
      <c r="F826" s="171" t="s">
        <v>1951</v>
      </c>
      <c r="G826" s="173">
        <v>1</v>
      </c>
      <c r="H826" s="173">
        <v>433</v>
      </c>
      <c r="I826" s="193">
        <v>0</v>
      </c>
      <c r="J826" s="168" t="s">
        <v>2120</v>
      </c>
      <c r="K826" s="175">
        <v>0</v>
      </c>
      <c r="L826" s="150" t="s">
        <v>564</v>
      </c>
      <c r="M826" s="153">
        <v>0</v>
      </c>
      <c r="N826" s="195">
        <v>1.25</v>
      </c>
      <c r="O826" s="168">
        <v>1.25</v>
      </c>
      <c r="P826" s="137" t="s">
        <v>1952</v>
      </c>
      <c r="Q826" s="194"/>
    </row>
    <row r="827" ht="15.75" s="194" customFormat="1">
      <c r="A827" s="150" t="s">
        <v>528</v>
      </c>
      <c r="B827" s="150" t="s">
        <v>529</v>
      </c>
      <c r="C827" s="154" t="s">
        <v>530</v>
      </c>
      <c r="D827" s="150" t="s">
        <v>531</v>
      </c>
      <c r="E827" s="151" t="s">
        <v>927</v>
      </c>
      <c r="F827" s="158" t="s">
        <v>930</v>
      </c>
      <c r="G827" s="289">
        <v>1</v>
      </c>
      <c r="H827" s="150">
        <v>937</v>
      </c>
      <c r="I827" s="150">
        <v>937</v>
      </c>
      <c r="J827" s="150" t="s">
        <v>2120</v>
      </c>
      <c r="K827" s="152">
        <v>0</v>
      </c>
      <c r="L827" s="150" t="s">
        <v>534</v>
      </c>
      <c r="M827" s="153">
        <v>0</v>
      </c>
      <c r="N827" s="150">
        <v>2.5</v>
      </c>
      <c r="O827" s="150">
        <v>2.5</v>
      </c>
      <c r="P827" s="128" t="s">
        <v>931</v>
      </c>
      <c r="Q827" s="194"/>
    </row>
    <row r="828" ht="15.75" s="194" customFormat="1">
      <c r="A828" s="150" t="s">
        <v>528</v>
      </c>
      <c r="B828" s="150" t="s">
        <v>925</v>
      </c>
      <c r="C828" s="154" t="s">
        <v>926</v>
      </c>
      <c r="D828" s="150" t="s">
        <v>531</v>
      </c>
      <c r="E828" s="151" t="s">
        <v>927</v>
      </c>
      <c r="F828" s="158" t="s">
        <v>928</v>
      </c>
      <c r="G828" s="289">
        <v>1</v>
      </c>
      <c r="H828" s="150">
        <v>486</v>
      </c>
      <c r="I828" s="150">
        <v>0</v>
      </c>
      <c r="J828" s="150" t="s">
        <v>2120</v>
      </c>
      <c r="K828" s="152">
        <v>0</v>
      </c>
      <c r="L828" s="150" t="s">
        <v>564</v>
      </c>
      <c r="M828" s="153">
        <v>0</v>
      </c>
      <c r="N828" s="150">
        <v>1.25</v>
      </c>
      <c r="O828" s="150">
        <v>1.25</v>
      </c>
      <c r="P828" s="128" t="s">
        <v>929</v>
      </c>
      <c r="Q828" s="194"/>
    </row>
    <row r="829" ht="15.75" s="194" customFormat="1">
      <c r="A829" s="168" t="s">
        <v>528</v>
      </c>
      <c r="B829" s="168" t="s">
        <v>1953</v>
      </c>
      <c r="C829" s="256" t="s">
        <v>1954</v>
      </c>
      <c r="D829" s="168" t="s">
        <v>531</v>
      </c>
      <c r="E829" s="170" t="s">
        <v>1949</v>
      </c>
      <c r="F829" s="171" t="s">
        <v>1949</v>
      </c>
      <c r="G829" s="173">
        <v>1</v>
      </c>
      <c r="H829" s="173">
        <v>770</v>
      </c>
      <c r="I829" s="193">
        <v>0</v>
      </c>
      <c r="J829" s="168" t="s">
        <v>2120</v>
      </c>
      <c r="K829" s="175">
        <v>0</v>
      </c>
      <c r="L829" s="168" t="s">
        <v>2120</v>
      </c>
      <c r="M829" s="153">
        <v>0</v>
      </c>
      <c r="N829" s="195">
        <v>2</v>
      </c>
      <c r="O829" s="168">
        <v>2</v>
      </c>
      <c r="P829" s="137" t="s">
        <v>1955</v>
      </c>
      <c r="Q829" s="194"/>
    </row>
    <row r="830" ht="15.75" s="194" customFormat="1">
      <c r="A830" s="150" t="s">
        <v>528</v>
      </c>
      <c r="B830" s="150" t="s">
        <v>1003</v>
      </c>
      <c r="C830" s="154" t="s">
        <v>960</v>
      </c>
      <c r="D830" s="150" t="s">
        <v>972</v>
      </c>
      <c r="E830" s="151" t="s">
        <v>1004</v>
      </c>
      <c r="F830" s="158" t="s">
        <v>998</v>
      </c>
      <c r="G830" s="289">
        <v>1</v>
      </c>
      <c r="H830" s="150">
        <v>1010</v>
      </c>
      <c r="I830" s="150">
        <v>1010</v>
      </c>
      <c r="J830" s="150" t="s">
        <v>2120</v>
      </c>
      <c r="K830" s="152">
        <v>0</v>
      </c>
      <c r="L830" s="150" t="s">
        <v>534</v>
      </c>
      <c r="M830" s="153">
        <v>0</v>
      </c>
      <c r="N830" s="150">
        <v>2.5</v>
      </c>
      <c r="O830" s="150">
        <v>2.5</v>
      </c>
      <c r="P830" s="128" t="s">
        <v>1005</v>
      </c>
      <c r="Q830" s="194"/>
    </row>
    <row r="831" ht="15.75" s="194" customFormat="1">
      <c r="A831" s="168" t="s">
        <v>528</v>
      </c>
      <c r="B831" s="168" t="s">
        <v>1128</v>
      </c>
      <c r="C831" s="256" t="s">
        <v>1129</v>
      </c>
      <c r="D831" s="168" t="s">
        <v>605</v>
      </c>
      <c r="E831" s="170" t="s">
        <v>2001</v>
      </c>
      <c r="F831" s="171" t="s">
        <v>2004</v>
      </c>
      <c r="G831" s="173">
        <v>1</v>
      </c>
      <c r="H831" s="173">
        <v>639</v>
      </c>
      <c r="I831" s="193">
        <v>639</v>
      </c>
      <c r="J831" s="168" t="s">
        <v>2120</v>
      </c>
      <c r="K831" s="175">
        <v>0</v>
      </c>
      <c r="L831" s="168" t="s">
        <v>2120</v>
      </c>
      <c r="M831" s="153">
        <v>0</v>
      </c>
      <c r="N831" s="195">
        <v>2</v>
      </c>
      <c r="O831" s="168">
        <v>2</v>
      </c>
      <c r="P831" s="137" t="s">
        <v>2005</v>
      </c>
      <c r="Q831" s="194"/>
    </row>
    <row r="832" ht="15.75" s="194" customFormat="1">
      <c r="A832" s="168" t="s">
        <v>528</v>
      </c>
      <c r="B832" s="161" t="s">
        <v>1510</v>
      </c>
      <c r="C832" s="255" t="s">
        <v>1469</v>
      </c>
      <c r="D832" s="161" t="s">
        <v>1470</v>
      </c>
      <c r="E832" s="163" t="s">
        <v>2023</v>
      </c>
      <c r="F832" s="164" t="s">
        <v>2027</v>
      </c>
      <c r="G832" s="165">
        <v>1</v>
      </c>
      <c r="H832" s="165">
        <v>1050</v>
      </c>
      <c r="I832" s="193">
        <v>1050</v>
      </c>
      <c r="J832" s="161" t="s">
        <v>2120</v>
      </c>
      <c r="K832" s="175">
        <v>0</v>
      </c>
      <c r="L832" s="161" t="s">
        <v>2120</v>
      </c>
      <c r="M832" s="153">
        <v>0</v>
      </c>
      <c r="N832" s="150">
        <v>1</v>
      </c>
      <c r="O832" s="161">
        <v>1</v>
      </c>
      <c r="P832" s="105" t="s">
        <v>2028</v>
      </c>
      <c r="Q832" s="194"/>
    </row>
    <row r="833" ht="15.75" s="194" customFormat="1">
      <c r="A833" s="168" t="s">
        <v>528</v>
      </c>
      <c r="B833" s="161" t="s">
        <v>1265</v>
      </c>
      <c r="C833" s="255" t="s">
        <v>1103</v>
      </c>
      <c r="D833" s="161" t="s">
        <v>605</v>
      </c>
      <c r="E833" s="163" t="s">
        <v>2023</v>
      </c>
      <c r="F833" s="164" t="s">
        <v>2023</v>
      </c>
      <c r="G833" s="165">
        <v>1</v>
      </c>
      <c r="H833" s="165">
        <v>935</v>
      </c>
      <c r="I833" s="193">
        <v>0</v>
      </c>
      <c r="J833" s="161" t="s">
        <v>2120</v>
      </c>
      <c r="K833" s="175">
        <v>0</v>
      </c>
      <c r="L833" s="161" t="s">
        <v>2120</v>
      </c>
      <c r="M833" s="153">
        <v>0</v>
      </c>
      <c r="N833" s="150">
        <v>1.5</v>
      </c>
      <c r="O833" s="161">
        <v>1.5</v>
      </c>
      <c r="P833" s="105" t="s">
        <v>2026</v>
      </c>
      <c r="Q833" s="194"/>
    </row>
    <row r="834" ht="15.75" s="194" customFormat="1">
      <c r="A834" s="150" t="s">
        <v>528</v>
      </c>
      <c r="B834" s="150" t="s">
        <v>529</v>
      </c>
      <c r="C834" s="154" t="s">
        <v>530</v>
      </c>
      <c r="D834" s="150" t="s">
        <v>531</v>
      </c>
      <c r="E834" s="151" t="s">
        <v>1036</v>
      </c>
      <c r="F834" s="158" t="s">
        <v>1037</v>
      </c>
      <c r="G834" s="289">
        <v>1</v>
      </c>
      <c r="H834" s="150">
        <v>1571</v>
      </c>
      <c r="I834" s="150">
        <v>1571</v>
      </c>
      <c r="J834" s="150" t="s">
        <v>2120</v>
      </c>
      <c r="K834" s="152">
        <v>0</v>
      </c>
      <c r="L834" s="150" t="s">
        <v>534</v>
      </c>
      <c r="M834" s="153">
        <v>0</v>
      </c>
      <c r="N834" s="150">
        <v>2</v>
      </c>
      <c r="O834" s="150">
        <v>2</v>
      </c>
      <c r="P834" s="128" t="s">
        <v>1038</v>
      </c>
      <c r="Q834" s="194"/>
    </row>
    <row r="835" ht="15.75" s="194" customFormat="1">
      <c r="A835" s="150" t="s">
        <v>528</v>
      </c>
      <c r="B835" s="150" t="s">
        <v>1014</v>
      </c>
      <c r="C835" s="154" t="s">
        <v>1015</v>
      </c>
      <c r="D835" s="150" t="s">
        <v>531</v>
      </c>
      <c r="E835" s="151" t="s">
        <v>1039</v>
      </c>
      <c r="F835" s="158" t="s">
        <v>1040</v>
      </c>
      <c r="G835" s="289">
        <v>1</v>
      </c>
      <c r="H835" s="150">
        <v>1171</v>
      </c>
      <c r="I835" s="150">
        <v>1171</v>
      </c>
      <c r="J835" s="150" t="s">
        <v>2120</v>
      </c>
      <c r="K835" s="152">
        <v>0</v>
      </c>
      <c r="L835" s="150" t="s">
        <v>534</v>
      </c>
      <c r="M835" s="153">
        <v>0</v>
      </c>
      <c r="N835" s="150">
        <v>2</v>
      </c>
      <c r="O835" s="150">
        <v>2</v>
      </c>
      <c r="P835" s="128" t="s">
        <v>1041</v>
      </c>
      <c r="Q835" s="194"/>
    </row>
    <row r="836" ht="15.75" s="194" customFormat="1">
      <c r="A836" s="150" t="s">
        <v>528</v>
      </c>
      <c r="B836" s="150" t="s">
        <v>559</v>
      </c>
      <c r="C836" s="154" t="s">
        <v>560</v>
      </c>
      <c r="D836" s="150" t="s">
        <v>547</v>
      </c>
      <c r="E836" s="151" t="s">
        <v>1040</v>
      </c>
      <c r="F836" s="158" t="s">
        <v>1042</v>
      </c>
      <c r="G836" s="289">
        <v>1</v>
      </c>
      <c r="H836" s="150">
        <v>3291</v>
      </c>
      <c r="I836" s="150">
        <v>3291</v>
      </c>
      <c r="J836" s="150" t="s">
        <v>2120</v>
      </c>
      <c r="K836" s="152">
        <v>0</v>
      </c>
      <c r="L836" s="150" t="s">
        <v>534</v>
      </c>
      <c r="M836" s="153">
        <v>0</v>
      </c>
      <c r="N836" s="150">
        <v>5</v>
      </c>
      <c r="O836" s="150">
        <v>5</v>
      </c>
      <c r="P836" s="128" t="s">
        <v>1043</v>
      </c>
      <c r="Q836" s="194"/>
    </row>
    <row r="837" ht="15.75" s="194" customFormat="1">
      <c r="A837" s="168" t="s">
        <v>528</v>
      </c>
      <c r="B837" s="161" t="s">
        <v>1860</v>
      </c>
      <c r="C837" s="255" t="s">
        <v>1861</v>
      </c>
      <c r="D837" s="161" t="s">
        <v>972</v>
      </c>
      <c r="E837" s="163" t="s">
        <v>2029</v>
      </c>
      <c r="F837" s="164" t="s">
        <v>2029</v>
      </c>
      <c r="G837" s="165">
        <v>1</v>
      </c>
      <c r="H837" s="178">
        <v>399</v>
      </c>
      <c r="I837" s="193">
        <v>399</v>
      </c>
      <c r="J837" s="161" t="s">
        <v>2120</v>
      </c>
      <c r="K837" s="175">
        <v>0</v>
      </c>
      <c r="L837" s="161" t="s">
        <v>564</v>
      </c>
      <c r="M837" s="153">
        <v>399</v>
      </c>
      <c r="N837" s="150">
        <v>1.25</v>
      </c>
      <c r="O837" s="161">
        <v>1.25</v>
      </c>
      <c r="P837" s="105" t="s">
        <v>1447</v>
      </c>
      <c r="Q837" s="194"/>
    </row>
    <row r="838" ht="15.75" s="194" customFormat="1">
      <c r="A838" s="150" t="s">
        <v>528</v>
      </c>
      <c r="B838" s="150" t="s">
        <v>980</v>
      </c>
      <c r="C838" s="154" t="s">
        <v>960</v>
      </c>
      <c r="D838" s="150" t="s">
        <v>587</v>
      </c>
      <c r="E838" s="151" t="s">
        <v>1044</v>
      </c>
      <c r="F838" s="158" t="s">
        <v>1045</v>
      </c>
      <c r="G838" s="289">
        <v>1</v>
      </c>
      <c r="H838" s="150">
        <v>894</v>
      </c>
      <c r="I838" s="150">
        <v>894</v>
      </c>
      <c r="J838" s="150" t="s">
        <v>2120</v>
      </c>
      <c r="K838" s="152">
        <v>0</v>
      </c>
      <c r="L838" s="150" t="s">
        <v>534</v>
      </c>
      <c r="M838" s="153">
        <v>0</v>
      </c>
      <c r="N838" s="150">
        <v>1.5</v>
      </c>
      <c r="O838" s="150">
        <v>1.5</v>
      </c>
      <c r="P838" s="128" t="s">
        <v>1046</v>
      </c>
      <c r="Q838" s="194"/>
    </row>
    <row r="839" ht="15.75" s="194" customFormat="1">
      <c r="A839" s="168" t="s">
        <v>528</v>
      </c>
      <c r="B839" s="168" t="s">
        <v>1436</v>
      </c>
      <c r="C839" s="256" t="s">
        <v>1437</v>
      </c>
      <c r="D839" s="168" t="s">
        <v>547</v>
      </c>
      <c r="E839" s="170" t="s">
        <v>2030</v>
      </c>
      <c r="F839" s="171" t="s">
        <v>2030</v>
      </c>
      <c r="G839" s="173">
        <v>1</v>
      </c>
      <c r="H839" s="173">
        <v>187</v>
      </c>
      <c r="I839" s="193">
        <v>187</v>
      </c>
      <c r="J839" s="168" t="s">
        <v>2120</v>
      </c>
      <c r="K839" s="175">
        <v>0</v>
      </c>
      <c r="L839" s="168" t="s">
        <v>2120</v>
      </c>
      <c r="M839" s="153">
        <v>0</v>
      </c>
      <c r="N839" s="195">
        <v>0.75</v>
      </c>
      <c r="O839" s="168">
        <v>0.75</v>
      </c>
      <c r="P839" s="137" t="s">
        <v>2032</v>
      </c>
      <c r="Q839" s="194"/>
    </row>
    <row r="840" ht="15.75" s="194" customFormat="1">
      <c r="A840" s="168" t="s">
        <v>528</v>
      </c>
      <c r="B840" s="161" t="s">
        <v>1265</v>
      </c>
      <c r="C840" s="255" t="s">
        <v>1103</v>
      </c>
      <c r="D840" s="161" t="s">
        <v>605</v>
      </c>
      <c r="E840" s="163" t="s">
        <v>2030</v>
      </c>
      <c r="F840" s="164" t="s">
        <v>2030</v>
      </c>
      <c r="G840" s="165">
        <v>1</v>
      </c>
      <c r="H840" s="165">
        <v>1072</v>
      </c>
      <c r="I840" s="193">
        <v>1072</v>
      </c>
      <c r="J840" s="161" t="s">
        <v>2120</v>
      </c>
      <c r="K840" s="175">
        <v>0</v>
      </c>
      <c r="L840" s="161" t="s">
        <v>2120</v>
      </c>
      <c r="M840" s="153">
        <v>0</v>
      </c>
      <c r="N840" s="150">
        <v>1.5</v>
      </c>
      <c r="O840" s="161">
        <v>1.5</v>
      </c>
      <c r="P840" s="105" t="s">
        <v>2031</v>
      </c>
      <c r="Q840" s="194"/>
    </row>
    <row r="841" ht="15.75" s="194" customFormat="1">
      <c r="A841" s="150" t="s">
        <v>528</v>
      </c>
      <c r="B841" s="150" t="s">
        <v>984</v>
      </c>
      <c r="C841" s="154" t="s">
        <v>960</v>
      </c>
      <c r="D841" s="150" t="s">
        <v>605</v>
      </c>
      <c r="E841" s="151" t="s">
        <v>1042</v>
      </c>
      <c r="F841" s="158" t="s">
        <v>1047</v>
      </c>
      <c r="G841" s="289">
        <v>1</v>
      </c>
      <c r="H841" s="150">
        <v>1250</v>
      </c>
      <c r="I841" s="150">
        <v>1250</v>
      </c>
      <c r="J841" s="150" t="s">
        <v>2120</v>
      </c>
      <c r="K841" s="152">
        <v>0</v>
      </c>
      <c r="L841" s="150" t="s">
        <v>534</v>
      </c>
      <c r="M841" s="153">
        <v>0</v>
      </c>
      <c r="N841" s="150">
        <v>1.5</v>
      </c>
      <c r="O841" s="150">
        <v>1.5</v>
      </c>
      <c r="P841" s="128" t="s">
        <v>1048</v>
      </c>
      <c r="Q841" s="194"/>
    </row>
    <row r="842" ht="15.75" s="194" customFormat="1">
      <c r="A842" s="150" t="s">
        <v>528</v>
      </c>
      <c r="B842" s="150" t="s">
        <v>944</v>
      </c>
      <c r="C842" s="154" t="s">
        <v>945</v>
      </c>
      <c r="D842" s="150" t="s">
        <v>555</v>
      </c>
      <c r="E842" s="151" t="s">
        <v>1042</v>
      </c>
      <c r="F842" s="158" t="s">
        <v>1049</v>
      </c>
      <c r="G842" s="289">
        <v>1</v>
      </c>
      <c r="H842" s="150">
        <v>939</v>
      </c>
      <c r="I842" s="150">
        <v>939</v>
      </c>
      <c r="J842" s="150" t="s">
        <v>2120</v>
      </c>
      <c r="K842" s="152">
        <v>0</v>
      </c>
      <c r="L842" s="150" t="s">
        <v>534</v>
      </c>
      <c r="M842" s="153">
        <v>0</v>
      </c>
      <c r="N842" s="150">
        <v>2</v>
      </c>
      <c r="O842" s="150">
        <v>2</v>
      </c>
      <c r="P842" s="128" t="s">
        <v>1050</v>
      </c>
      <c r="Q842" s="194"/>
    </row>
    <row r="843" ht="15.75" s="194" customFormat="1">
      <c r="A843" s="150" t="s">
        <v>528</v>
      </c>
      <c r="B843" s="150" t="s">
        <v>1003</v>
      </c>
      <c r="C843" s="154" t="s">
        <v>960</v>
      </c>
      <c r="D843" s="150" t="s">
        <v>972</v>
      </c>
      <c r="E843" s="151" t="s">
        <v>1042</v>
      </c>
      <c r="F843" s="158" t="s">
        <v>1047</v>
      </c>
      <c r="G843" s="289">
        <v>1</v>
      </c>
      <c r="H843" s="150">
        <v>1010</v>
      </c>
      <c r="I843" s="150">
        <v>1010</v>
      </c>
      <c r="J843" s="150" t="s">
        <v>2120</v>
      </c>
      <c r="K843" s="152">
        <v>0</v>
      </c>
      <c r="L843" s="150" t="s">
        <v>534</v>
      </c>
      <c r="M843" s="153">
        <v>0</v>
      </c>
      <c r="N843" s="150">
        <v>1.75</v>
      </c>
      <c r="O843" s="150">
        <v>1.75</v>
      </c>
      <c r="P843" s="128" t="s">
        <v>1051</v>
      </c>
      <c r="Q843" s="194"/>
    </row>
    <row r="844" ht="15.75" s="194" customFormat="1">
      <c r="A844" s="150" t="s">
        <v>528</v>
      </c>
      <c r="B844" s="150" t="s">
        <v>977</v>
      </c>
      <c r="C844" s="154" t="s">
        <v>960</v>
      </c>
      <c r="D844" s="150" t="s">
        <v>605</v>
      </c>
      <c r="E844" s="151" t="s">
        <v>1042</v>
      </c>
      <c r="F844" s="158" t="s">
        <v>1047</v>
      </c>
      <c r="G844" s="289">
        <v>1</v>
      </c>
      <c r="H844" s="150">
        <v>1607</v>
      </c>
      <c r="I844" s="150">
        <v>1607</v>
      </c>
      <c r="J844" s="150" t="s">
        <v>2120</v>
      </c>
      <c r="K844" s="152">
        <v>0</v>
      </c>
      <c r="L844" s="150" t="s">
        <v>534</v>
      </c>
      <c r="M844" s="153">
        <v>0</v>
      </c>
      <c r="N844" s="150">
        <v>2</v>
      </c>
      <c r="O844" s="150">
        <v>2</v>
      </c>
      <c r="P844" s="128" t="s">
        <v>1052</v>
      </c>
      <c r="Q844" s="194"/>
    </row>
    <row r="845" ht="15.75" s="194" customFormat="1">
      <c r="A845" s="168" t="s">
        <v>2038</v>
      </c>
      <c r="B845" s="168" t="s">
        <v>2039</v>
      </c>
      <c r="C845" s="256" t="s">
        <v>2040</v>
      </c>
      <c r="D845" s="168" t="s">
        <v>587</v>
      </c>
      <c r="E845" s="170" t="s">
        <v>2033</v>
      </c>
      <c r="F845" s="171" t="s">
        <v>2033</v>
      </c>
      <c r="G845" s="173">
        <v>1</v>
      </c>
      <c r="H845" s="203">
        <v>540</v>
      </c>
      <c r="I845" s="193">
        <v>540</v>
      </c>
      <c r="J845" s="168" t="s">
        <v>2120</v>
      </c>
      <c r="K845" s="175">
        <v>0</v>
      </c>
      <c r="L845" s="168" t="s">
        <v>2120</v>
      </c>
      <c r="M845" s="153">
        <v>0</v>
      </c>
      <c r="N845" s="195">
        <v>1.25</v>
      </c>
      <c r="O845" s="168">
        <v>1.25</v>
      </c>
      <c r="P845" s="137" t="s">
        <v>2041</v>
      </c>
      <c r="Q845" s="194"/>
    </row>
    <row r="846" ht="15.75" s="194" customFormat="1">
      <c r="A846" s="168" t="s">
        <v>528</v>
      </c>
      <c r="B846" s="161" t="s">
        <v>1436</v>
      </c>
      <c r="C846" s="255" t="s">
        <v>1437</v>
      </c>
      <c r="D846" s="161" t="s">
        <v>547</v>
      </c>
      <c r="E846" s="163" t="s">
        <v>2033</v>
      </c>
      <c r="F846" s="164" t="s">
        <v>2033</v>
      </c>
      <c r="G846" s="165">
        <v>1</v>
      </c>
      <c r="H846" s="178">
        <v>228</v>
      </c>
      <c r="I846" s="193">
        <v>228</v>
      </c>
      <c r="J846" s="161" t="s">
        <v>2120</v>
      </c>
      <c r="K846" s="175">
        <v>0</v>
      </c>
      <c r="L846" s="161" t="s">
        <v>2120</v>
      </c>
      <c r="M846" s="153">
        <v>0</v>
      </c>
      <c r="N846" s="150">
        <v>0.75</v>
      </c>
      <c r="O846" s="161">
        <v>0.75</v>
      </c>
      <c r="P846" s="105" t="s">
        <v>2036</v>
      </c>
      <c r="Q846" s="194"/>
    </row>
    <row r="847" ht="15.75" s="194" customFormat="1">
      <c r="A847" s="168" t="s">
        <v>528</v>
      </c>
      <c r="B847" s="161" t="s">
        <v>1436</v>
      </c>
      <c r="C847" s="255" t="s">
        <v>1437</v>
      </c>
      <c r="D847" s="161" t="s">
        <v>547</v>
      </c>
      <c r="E847" s="163" t="s">
        <v>2033</v>
      </c>
      <c r="F847" s="164" t="s">
        <v>2034</v>
      </c>
      <c r="G847" s="165">
        <v>1</v>
      </c>
      <c r="H847" s="178">
        <v>426</v>
      </c>
      <c r="I847" s="193">
        <v>426</v>
      </c>
      <c r="J847" s="161" t="s">
        <v>2120</v>
      </c>
      <c r="K847" s="175">
        <v>0</v>
      </c>
      <c r="L847" s="161" t="s">
        <v>2120</v>
      </c>
      <c r="M847" s="153">
        <v>0</v>
      </c>
      <c r="N847" s="150">
        <v>1.5</v>
      </c>
      <c r="O847" s="161">
        <v>1.5</v>
      </c>
      <c r="P847" s="105" t="s">
        <v>2035</v>
      </c>
      <c r="Q847" s="194"/>
    </row>
    <row r="848" ht="15.75" s="194" customFormat="1">
      <c r="A848" s="168" t="s">
        <v>528</v>
      </c>
      <c r="B848" s="161" t="s">
        <v>1227</v>
      </c>
      <c r="C848" s="255" t="s">
        <v>1099</v>
      </c>
      <c r="D848" s="161" t="s">
        <v>605</v>
      </c>
      <c r="E848" s="163" t="s">
        <v>2033</v>
      </c>
      <c r="F848" s="164" t="s">
        <v>2034</v>
      </c>
      <c r="G848" s="165">
        <v>1</v>
      </c>
      <c r="H848" s="178">
        <v>1543</v>
      </c>
      <c r="I848" s="193">
        <v>1543</v>
      </c>
      <c r="J848" s="161" t="s">
        <v>2120</v>
      </c>
      <c r="K848" s="175">
        <v>0</v>
      </c>
      <c r="L848" s="161" t="s">
        <v>2120</v>
      </c>
      <c r="M848" s="153">
        <v>0</v>
      </c>
      <c r="N848" s="150">
        <v>2.25</v>
      </c>
      <c r="O848" s="161">
        <v>2.25</v>
      </c>
      <c r="P848" s="105" t="s">
        <v>2037</v>
      </c>
      <c r="Q848" s="194"/>
    </row>
    <row r="849" ht="15.75" s="194" customFormat="1">
      <c r="A849" s="150" t="s">
        <v>528</v>
      </c>
      <c r="B849" s="150" t="s">
        <v>1053</v>
      </c>
      <c r="C849" s="154" t="s">
        <v>546</v>
      </c>
      <c r="D849" s="150" t="s">
        <v>1019</v>
      </c>
      <c r="E849" s="151" t="s">
        <v>1049</v>
      </c>
      <c r="F849" s="158" t="s">
        <v>1054</v>
      </c>
      <c r="G849" s="289">
        <v>1</v>
      </c>
      <c r="H849" s="150">
        <v>427</v>
      </c>
      <c r="I849" s="150">
        <v>427</v>
      </c>
      <c r="J849" s="150" t="s">
        <v>2120</v>
      </c>
      <c r="K849" s="152">
        <v>0</v>
      </c>
      <c r="L849" s="150" t="s">
        <v>534</v>
      </c>
      <c r="M849" s="153">
        <v>0</v>
      </c>
      <c r="N849" s="150">
        <v>1.5</v>
      </c>
      <c r="O849" s="150">
        <v>1.5</v>
      </c>
      <c r="P849" s="128" t="s">
        <v>1055</v>
      </c>
      <c r="Q849" s="194"/>
    </row>
    <row r="850" ht="15.75" s="194" customFormat="1">
      <c r="A850" s="150" t="s">
        <v>528</v>
      </c>
      <c r="B850" s="150" t="s">
        <v>1056</v>
      </c>
      <c r="C850" s="154" t="s">
        <v>812</v>
      </c>
      <c r="D850" s="150" t="s">
        <v>547</v>
      </c>
      <c r="E850" s="151" t="s">
        <v>1049</v>
      </c>
      <c r="F850" s="158" t="s">
        <v>1054</v>
      </c>
      <c r="G850" s="289">
        <v>1</v>
      </c>
      <c r="H850" s="150">
        <v>579</v>
      </c>
      <c r="I850" s="150">
        <v>0</v>
      </c>
      <c r="J850" s="150" t="s">
        <v>2120</v>
      </c>
      <c r="K850" s="152">
        <v>0</v>
      </c>
      <c r="L850" s="150" t="s">
        <v>534</v>
      </c>
      <c r="M850" s="153">
        <v>0</v>
      </c>
      <c r="N850" s="150">
        <v>2</v>
      </c>
      <c r="O850" s="150">
        <v>2</v>
      </c>
      <c r="P850" s="128" t="s">
        <v>1057</v>
      </c>
      <c r="Q850" s="194"/>
    </row>
    <row r="851" ht="15.75" s="194" customFormat="1">
      <c r="A851" s="150" t="s">
        <v>528</v>
      </c>
      <c r="B851" s="150" t="s">
        <v>925</v>
      </c>
      <c r="C851" s="154" t="s">
        <v>926</v>
      </c>
      <c r="D851" s="150" t="s">
        <v>531</v>
      </c>
      <c r="E851" s="151" t="s">
        <v>1049</v>
      </c>
      <c r="F851" s="158" t="s">
        <v>1045</v>
      </c>
      <c r="G851" s="289">
        <v>1</v>
      </c>
      <c r="H851" s="150">
        <v>754</v>
      </c>
      <c r="I851" s="150">
        <v>754</v>
      </c>
      <c r="J851" s="150" t="s">
        <v>2120</v>
      </c>
      <c r="K851" s="152">
        <v>0</v>
      </c>
      <c r="L851" s="150" t="s">
        <v>564</v>
      </c>
      <c r="M851" s="153">
        <v>754</v>
      </c>
      <c r="N851" s="150">
        <v>1.75</v>
      </c>
      <c r="O851" s="150">
        <v>1.75</v>
      </c>
      <c r="P851" s="128" t="s">
        <v>1058</v>
      </c>
      <c r="Q851" s="194"/>
    </row>
    <row r="852" ht="15.75" s="194" customFormat="1">
      <c r="A852" s="168" t="s">
        <v>528</v>
      </c>
      <c r="B852" s="168" t="s">
        <v>651</v>
      </c>
      <c r="C852" s="256" t="s">
        <v>1993</v>
      </c>
      <c r="D852" s="168" t="s">
        <v>1875</v>
      </c>
      <c r="E852" s="170" t="s">
        <v>2003</v>
      </c>
      <c r="F852" s="171" t="s">
        <v>2004</v>
      </c>
      <c r="G852" s="173">
        <v>1</v>
      </c>
      <c r="H852" s="173">
        <v>352</v>
      </c>
      <c r="I852" s="193">
        <v>352</v>
      </c>
      <c r="J852" s="168" t="s">
        <v>2120</v>
      </c>
      <c r="K852" s="175">
        <v>0</v>
      </c>
      <c r="L852" s="168" t="s">
        <v>2120</v>
      </c>
      <c r="M852" s="153">
        <v>0</v>
      </c>
      <c r="N852" s="195">
        <v>1</v>
      </c>
      <c r="O852" s="168">
        <v>1</v>
      </c>
      <c r="P852" s="137" t="s">
        <v>2008</v>
      </c>
      <c r="Q852" s="194"/>
    </row>
    <row r="853" ht="15.75" s="194" customFormat="1">
      <c r="A853" s="168" t="s">
        <v>528</v>
      </c>
      <c r="B853" s="168" t="s">
        <v>1056</v>
      </c>
      <c r="C853" s="256" t="s">
        <v>812</v>
      </c>
      <c r="D853" s="168" t="s">
        <v>547</v>
      </c>
      <c r="E853" s="170" t="s">
        <v>2003</v>
      </c>
      <c r="F853" s="171" t="s">
        <v>2003</v>
      </c>
      <c r="G853" s="173">
        <v>1</v>
      </c>
      <c r="H853" s="173">
        <v>2589</v>
      </c>
      <c r="I853" s="193">
        <v>0</v>
      </c>
      <c r="J853" s="168" t="s">
        <v>2120</v>
      </c>
      <c r="K853" s="175">
        <v>0</v>
      </c>
      <c r="L853" s="168" t="s">
        <v>2120</v>
      </c>
      <c r="M853" s="153">
        <v>0</v>
      </c>
      <c r="N853" s="195">
        <v>2.5</v>
      </c>
      <c r="O853" s="168">
        <v>2.5</v>
      </c>
      <c r="P853" s="137" t="s">
        <v>2006</v>
      </c>
      <c r="Q853" s="194"/>
    </row>
    <row r="854" ht="15.75" s="194" customFormat="1">
      <c r="A854" s="168" t="s">
        <v>528</v>
      </c>
      <c r="B854" s="168" t="s">
        <v>1230</v>
      </c>
      <c r="C854" s="256" t="s">
        <v>575</v>
      </c>
      <c r="D854" s="168" t="s">
        <v>531</v>
      </c>
      <c r="E854" s="170" t="s">
        <v>2003</v>
      </c>
      <c r="F854" s="171" t="s">
        <v>2004</v>
      </c>
      <c r="G854" s="173">
        <v>1</v>
      </c>
      <c r="H854" s="173">
        <v>760</v>
      </c>
      <c r="I854" s="193">
        <v>0</v>
      </c>
      <c r="J854" s="168" t="s">
        <v>2120</v>
      </c>
      <c r="K854" s="175">
        <v>0</v>
      </c>
      <c r="L854" s="150" t="s">
        <v>564</v>
      </c>
      <c r="M854" s="153">
        <v>0</v>
      </c>
      <c r="N854" s="195">
        <v>1.5</v>
      </c>
      <c r="O854" s="168">
        <v>1.5</v>
      </c>
      <c r="P854" s="137" t="s">
        <v>2007</v>
      </c>
      <c r="Q854" s="194"/>
    </row>
    <row r="855" ht="15.75" s="194" customFormat="1">
      <c r="A855" s="150" t="s">
        <v>528</v>
      </c>
      <c r="B855" s="150" t="s">
        <v>1061</v>
      </c>
      <c r="C855" s="154" t="s">
        <v>1061</v>
      </c>
      <c r="D855" s="150" t="s">
        <v>1061</v>
      </c>
      <c r="E855" s="151" t="s">
        <v>1062</v>
      </c>
      <c r="F855" s="158" t="s">
        <v>1062</v>
      </c>
      <c r="G855" s="289">
        <v>1</v>
      </c>
      <c r="H855" s="150">
        <v>0</v>
      </c>
      <c r="I855" s="146">
        <v>0</v>
      </c>
      <c r="J855" s="150" t="s">
        <v>2120</v>
      </c>
      <c r="K855" s="152">
        <v>0</v>
      </c>
      <c r="L855" s="150" t="s">
        <v>2120</v>
      </c>
      <c r="M855" s="153">
        <v>0</v>
      </c>
      <c r="N855" s="150">
        <v>0.5</v>
      </c>
      <c r="O855" s="150">
        <v>0.5</v>
      </c>
      <c r="P855" s="128" t="s">
        <v>1063</v>
      </c>
      <c r="Q855" s="194"/>
    </row>
    <row r="856" ht="15.75" s="194" customFormat="1">
      <c r="A856" s="168" t="s">
        <v>528</v>
      </c>
      <c r="B856" s="161" t="s">
        <v>570</v>
      </c>
      <c r="C856" s="255" t="s">
        <v>623</v>
      </c>
      <c r="D856" s="161" t="s">
        <v>531</v>
      </c>
      <c r="E856" s="163" t="s">
        <v>2034</v>
      </c>
      <c r="F856" s="164" t="s">
        <v>2034</v>
      </c>
      <c r="G856" s="165">
        <v>1</v>
      </c>
      <c r="H856" s="178">
        <v>412</v>
      </c>
      <c r="I856" s="193">
        <v>412</v>
      </c>
      <c r="J856" s="161" t="s">
        <v>2120</v>
      </c>
      <c r="K856" s="175">
        <v>0</v>
      </c>
      <c r="L856" s="150" t="s">
        <v>564</v>
      </c>
      <c r="M856" s="153">
        <v>412</v>
      </c>
      <c r="N856" s="150">
        <v>1.25</v>
      </c>
      <c r="O856" s="161">
        <v>1.25</v>
      </c>
      <c r="P856" s="105" t="s">
        <v>2044</v>
      </c>
      <c r="Q856" s="194"/>
    </row>
    <row r="857" ht="15.75" s="194" customFormat="1">
      <c r="A857" s="168" t="s">
        <v>528</v>
      </c>
      <c r="B857" s="168" t="s">
        <v>1230</v>
      </c>
      <c r="C857" s="256" t="s">
        <v>575</v>
      </c>
      <c r="D857" s="168" t="s">
        <v>531</v>
      </c>
      <c r="E857" s="170" t="s">
        <v>2034</v>
      </c>
      <c r="F857" s="171" t="s">
        <v>2042</v>
      </c>
      <c r="G857" s="173">
        <v>2</v>
      </c>
      <c r="H857" s="203">
        <v>1646</v>
      </c>
      <c r="I857" s="193">
        <v>1646</v>
      </c>
      <c r="J857" s="168" t="s">
        <v>2120</v>
      </c>
      <c r="K857" s="175">
        <v>0</v>
      </c>
      <c r="L857" s="168" t="s">
        <v>564</v>
      </c>
      <c r="M857" s="153">
        <v>1646</v>
      </c>
      <c r="N857" s="195">
        <v>2.75</v>
      </c>
      <c r="O857" s="168">
        <v>2.75</v>
      </c>
      <c r="P857" s="137" t="s">
        <v>2043</v>
      </c>
      <c r="Q857" s="194"/>
    </row>
    <row r="858" ht="15.75" s="194" customFormat="1">
      <c r="A858" s="168" t="s">
        <v>528</v>
      </c>
      <c r="B858" s="168" t="s">
        <v>1334</v>
      </c>
      <c r="C858" s="256" t="s">
        <v>842</v>
      </c>
      <c r="D858" s="168" t="s">
        <v>531</v>
      </c>
      <c r="E858" s="170" t="s">
        <v>2034</v>
      </c>
      <c r="F858" s="171" t="s">
        <v>2042</v>
      </c>
      <c r="G858" s="173">
        <v>1</v>
      </c>
      <c r="H858" s="203">
        <v>755</v>
      </c>
      <c r="I858" s="193">
        <v>755</v>
      </c>
      <c r="J858" s="168" t="s">
        <v>2120</v>
      </c>
      <c r="K858" s="175">
        <v>0</v>
      </c>
      <c r="L858" s="168" t="s">
        <v>2120</v>
      </c>
      <c r="M858" s="153">
        <v>0</v>
      </c>
      <c r="N858" s="195">
        <v>1</v>
      </c>
      <c r="O858" s="168">
        <v>1</v>
      </c>
      <c r="P858" s="137" t="s">
        <v>2045</v>
      </c>
      <c r="Q858" s="194"/>
    </row>
    <row r="859" ht="15.75" s="194" customFormat="1">
      <c r="A859" s="150" t="s">
        <v>528</v>
      </c>
      <c r="B859" s="150" t="s">
        <v>529</v>
      </c>
      <c r="C859" s="154" t="s">
        <v>530</v>
      </c>
      <c r="D859" s="150" t="s">
        <v>531</v>
      </c>
      <c r="E859" s="151" t="s">
        <v>1045</v>
      </c>
      <c r="F859" s="158" t="s">
        <v>1059</v>
      </c>
      <c r="G859" s="289">
        <v>1</v>
      </c>
      <c r="H859" s="150">
        <v>1542</v>
      </c>
      <c r="I859" s="150">
        <v>1542</v>
      </c>
      <c r="J859" s="150" t="s">
        <v>2120</v>
      </c>
      <c r="K859" s="152">
        <v>0</v>
      </c>
      <c r="L859" s="150" t="s">
        <v>534</v>
      </c>
      <c r="M859" s="153">
        <v>0</v>
      </c>
      <c r="N859" s="150">
        <v>1.5</v>
      </c>
      <c r="O859" s="150">
        <v>1.5</v>
      </c>
      <c r="P859" s="128" t="s">
        <v>1060</v>
      </c>
      <c r="Q859" s="194"/>
    </row>
    <row r="860" ht="15.75" s="194" customFormat="1">
      <c r="A860" s="168" t="s">
        <v>528</v>
      </c>
      <c r="B860" s="168" t="s">
        <v>1860</v>
      </c>
      <c r="C860" s="256" t="s">
        <v>1861</v>
      </c>
      <c r="D860" s="168" t="s">
        <v>972</v>
      </c>
      <c r="E860" s="170" t="s">
        <v>2046</v>
      </c>
      <c r="F860" s="171" t="s">
        <v>2042</v>
      </c>
      <c r="G860" s="173">
        <v>2</v>
      </c>
      <c r="H860" s="203">
        <v>493</v>
      </c>
      <c r="I860" s="193">
        <v>493</v>
      </c>
      <c r="J860" s="168" t="s">
        <v>2120</v>
      </c>
      <c r="K860" s="175">
        <v>0</v>
      </c>
      <c r="L860" s="161" t="s">
        <v>564</v>
      </c>
      <c r="M860" s="153">
        <v>493</v>
      </c>
      <c r="N860" s="195">
        <v>1.5</v>
      </c>
      <c r="O860" s="168">
        <v>1.5</v>
      </c>
      <c r="P860" s="137" t="s">
        <v>1460</v>
      </c>
      <c r="Q860" s="194"/>
    </row>
    <row r="861" ht="15.75" s="194" customFormat="1">
      <c r="A861" s="150" t="s">
        <v>528</v>
      </c>
      <c r="B861" s="150" t="s">
        <v>562</v>
      </c>
      <c r="C861" s="154" t="s">
        <v>563</v>
      </c>
      <c r="D861" s="150" t="s">
        <v>547</v>
      </c>
      <c r="E861" s="151" t="s">
        <v>1059</v>
      </c>
      <c r="F861" s="158" t="s">
        <v>1064</v>
      </c>
      <c r="G861" s="289">
        <v>1</v>
      </c>
      <c r="H861" s="150">
        <v>403</v>
      </c>
      <c r="I861" s="150">
        <v>403</v>
      </c>
      <c r="J861" s="150" t="s">
        <v>2120</v>
      </c>
      <c r="K861" s="152">
        <v>0</v>
      </c>
      <c r="L861" s="150" t="s">
        <v>564</v>
      </c>
      <c r="M861" s="153">
        <v>403</v>
      </c>
      <c r="N861" s="150">
        <v>1.5</v>
      </c>
      <c r="O861" s="150">
        <v>1.5</v>
      </c>
      <c r="P861" s="128" t="s">
        <v>929</v>
      </c>
      <c r="Q861" s="194"/>
    </row>
    <row r="862" ht="15.75" s="194" customFormat="1">
      <c r="A862" s="168" t="s">
        <v>528</v>
      </c>
      <c r="B862" s="168" t="s">
        <v>1436</v>
      </c>
      <c r="C862" s="256" t="s">
        <v>1437</v>
      </c>
      <c r="D862" s="168" t="s">
        <v>547</v>
      </c>
      <c r="E862" s="170" t="s">
        <v>2047</v>
      </c>
      <c r="F862" s="171" t="s">
        <v>2047</v>
      </c>
      <c r="G862" s="173">
        <v>1</v>
      </c>
      <c r="H862" s="173">
        <v>433</v>
      </c>
      <c r="I862" s="193">
        <v>433</v>
      </c>
      <c r="J862" s="168" t="s">
        <v>2120</v>
      </c>
      <c r="K862" s="175">
        <v>0</v>
      </c>
      <c r="L862" s="168" t="s">
        <v>2120</v>
      </c>
      <c r="M862" s="153">
        <v>0</v>
      </c>
      <c r="N862" s="195">
        <v>1.25</v>
      </c>
      <c r="O862" s="168">
        <v>1.25</v>
      </c>
      <c r="P862" s="137" t="s">
        <v>2048</v>
      </c>
      <c r="Q862" s="194"/>
    </row>
    <row r="863" ht="15.75" s="194" customFormat="1">
      <c r="A863" s="150" t="s">
        <v>528</v>
      </c>
      <c r="B863" s="150" t="s">
        <v>614</v>
      </c>
      <c r="C863" s="154" t="s">
        <v>615</v>
      </c>
      <c r="D863" s="150" t="s">
        <v>603</v>
      </c>
      <c r="E863" s="151" t="s">
        <v>1064</v>
      </c>
      <c r="F863" s="158" t="s">
        <v>1066</v>
      </c>
      <c r="G863" s="289">
        <v>1</v>
      </c>
      <c r="H863" s="150">
        <v>929</v>
      </c>
      <c r="I863" s="150">
        <v>929</v>
      </c>
      <c r="J863" s="150" t="s">
        <v>2120</v>
      </c>
      <c r="K863" s="152">
        <v>0</v>
      </c>
      <c r="L863" s="150" t="s">
        <v>534</v>
      </c>
      <c r="M863" s="153">
        <v>0</v>
      </c>
      <c r="N863" s="150">
        <v>2</v>
      </c>
      <c r="O863" s="150">
        <v>2</v>
      </c>
      <c r="P863" s="128" t="s">
        <v>1067</v>
      </c>
      <c r="Q863" s="194"/>
    </row>
    <row r="864" ht="15.75">
      <c r="A864" s="150" t="s">
        <v>528</v>
      </c>
      <c r="B864" s="150" t="s">
        <v>1056</v>
      </c>
      <c r="C864" s="154" t="s">
        <v>812</v>
      </c>
      <c r="D864" s="150" t="s">
        <v>547</v>
      </c>
      <c r="E864" s="151" t="s">
        <v>1064</v>
      </c>
      <c r="F864" s="158" t="s">
        <v>1064</v>
      </c>
      <c r="G864" s="289">
        <v>1</v>
      </c>
      <c r="H864" s="150">
        <v>579</v>
      </c>
      <c r="I864" s="146">
        <v>579</v>
      </c>
      <c r="J864" s="150" t="s">
        <v>2120</v>
      </c>
      <c r="K864" s="152">
        <v>0</v>
      </c>
      <c r="L864" s="150" t="s">
        <v>534</v>
      </c>
      <c r="M864" s="153">
        <v>0</v>
      </c>
      <c r="N864" s="150">
        <v>2</v>
      </c>
      <c r="O864" s="150">
        <v>2</v>
      </c>
      <c r="P864" s="128" t="s">
        <v>1065</v>
      </c>
      <c r="Q864" s="143"/>
    </row>
    <row r="865" ht="15.75">
      <c r="A865" s="150" t="s">
        <v>528</v>
      </c>
      <c r="B865" s="150" t="s">
        <v>1006</v>
      </c>
      <c r="C865" s="154" t="s">
        <v>960</v>
      </c>
      <c r="D865" s="150" t="s">
        <v>547</v>
      </c>
      <c r="E865" s="151" t="s">
        <v>987</v>
      </c>
      <c r="F865" s="158" t="s">
        <v>998</v>
      </c>
      <c r="G865" s="289">
        <v>1</v>
      </c>
      <c r="H865" s="150">
        <v>940</v>
      </c>
      <c r="I865" s="150">
        <v>940</v>
      </c>
      <c r="J865" s="150" t="s">
        <v>2120</v>
      </c>
      <c r="K865" s="152">
        <v>0</v>
      </c>
      <c r="L865" s="150" t="s">
        <v>534</v>
      </c>
      <c r="M865" s="153">
        <v>0</v>
      </c>
      <c r="N865" s="150">
        <v>2</v>
      </c>
      <c r="O865" s="150">
        <v>2</v>
      </c>
      <c r="P865" s="128" t="s">
        <v>1007</v>
      </c>
      <c r="Q865" s="143"/>
    </row>
    <row r="866" ht="15.75">
      <c r="A866" s="168" t="s">
        <v>528</v>
      </c>
      <c r="B866" s="168" t="s">
        <v>1331</v>
      </c>
      <c r="C866" s="256" t="s">
        <v>1332</v>
      </c>
      <c r="D866" s="168" t="s">
        <v>1205</v>
      </c>
      <c r="E866" s="170" t="s">
        <v>2004</v>
      </c>
      <c r="F866" s="171" t="s">
        <v>2009</v>
      </c>
      <c r="G866" s="173">
        <v>1</v>
      </c>
      <c r="H866" s="173">
        <v>347</v>
      </c>
      <c r="I866" s="193">
        <v>347</v>
      </c>
      <c r="J866" s="168" t="s">
        <v>2120</v>
      </c>
      <c r="K866" s="175">
        <v>0</v>
      </c>
      <c r="L866" s="168" t="s">
        <v>2120</v>
      </c>
      <c r="M866" s="153">
        <v>0</v>
      </c>
      <c r="N866" s="195">
        <v>1</v>
      </c>
      <c r="O866" s="168">
        <v>1</v>
      </c>
      <c r="P866" s="137" t="s">
        <v>2011</v>
      </c>
      <c r="Q866" s="143"/>
    </row>
    <row r="867" ht="15.75">
      <c r="A867" s="168" t="s">
        <v>528</v>
      </c>
      <c r="B867" s="168" t="s">
        <v>1891</v>
      </c>
      <c r="C867" s="256" t="s">
        <v>608</v>
      </c>
      <c r="D867" s="168" t="s">
        <v>587</v>
      </c>
      <c r="E867" s="170" t="s">
        <v>2004</v>
      </c>
      <c r="F867" s="171" t="s">
        <v>2009</v>
      </c>
      <c r="G867" s="173">
        <v>1</v>
      </c>
      <c r="H867" s="173">
        <v>794</v>
      </c>
      <c r="I867" s="193">
        <v>794</v>
      </c>
      <c r="J867" s="168" t="s">
        <v>2120</v>
      </c>
      <c r="K867" s="175">
        <v>0</v>
      </c>
      <c r="L867" s="168" t="s">
        <v>2120</v>
      </c>
      <c r="M867" s="153">
        <v>0</v>
      </c>
      <c r="N867" s="195">
        <v>1.25</v>
      </c>
      <c r="O867" s="168">
        <v>1.25</v>
      </c>
      <c r="P867" s="137" t="s">
        <v>2010</v>
      </c>
      <c r="Q867" s="143"/>
    </row>
    <row r="868" ht="15.75">
      <c r="A868" s="150" t="s">
        <v>528</v>
      </c>
      <c r="B868" s="150" t="s">
        <v>925</v>
      </c>
      <c r="C868" s="154" t="s">
        <v>926</v>
      </c>
      <c r="D868" s="150" t="s">
        <v>531</v>
      </c>
      <c r="E868" s="151" t="s">
        <v>1068</v>
      </c>
      <c r="F868" s="158" t="s">
        <v>1069</v>
      </c>
      <c r="G868" s="289">
        <v>1</v>
      </c>
      <c r="H868" s="150">
        <v>541</v>
      </c>
      <c r="I868" s="150">
        <v>0</v>
      </c>
      <c r="J868" s="150" t="s">
        <v>2120</v>
      </c>
      <c r="K868" s="152">
        <v>0</v>
      </c>
      <c r="L868" s="150" t="s">
        <v>564</v>
      </c>
      <c r="M868" s="153">
        <v>0</v>
      </c>
      <c r="N868" s="150">
        <v>1.5</v>
      </c>
      <c r="O868" s="150">
        <v>1.5</v>
      </c>
      <c r="P868" s="128" t="s">
        <v>1058</v>
      </c>
      <c r="Q868" s="143"/>
    </row>
    <row r="869" ht="15.75">
      <c r="A869" s="150" t="s">
        <v>528</v>
      </c>
      <c r="B869" s="150" t="s">
        <v>925</v>
      </c>
      <c r="C869" s="154" t="s">
        <v>926</v>
      </c>
      <c r="D869" s="150" t="s">
        <v>531</v>
      </c>
      <c r="E869" s="151" t="s">
        <v>1068</v>
      </c>
      <c r="F869" s="158" t="s">
        <v>1068</v>
      </c>
      <c r="G869" s="289">
        <v>1</v>
      </c>
      <c r="H869" s="150">
        <v>4978</v>
      </c>
      <c r="I869" s="150">
        <v>4978</v>
      </c>
      <c r="J869" s="150" t="s">
        <v>2120</v>
      </c>
      <c r="K869" s="152">
        <v>0</v>
      </c>
      <c r="L869" s="150" t="s">
        <v>564</v>
      </c>
      <c r="M869" s="153">
        <v>4978</v>
      </c>
      <c r="N869" s="150">
        <v>3.5</v>
      </c>
      <c r="O869" s="150">
        <v>3.5</v>
      </c>
      <c r="P869" s="128" t="s">
        <v>1070</v>
      </c>
      <c r="Q869" s="143"/>
    </row>
    <row r="870" ht="15.75">
      <c r="A870" s="168" t="s">
        <v>528</v>
      </c>
      <c r="B870" s="161" t="s">
        <v>1860</v>
      </c>
      <c r="C870" s="255" t="s">
        <v>1861</v>
      </c>
      <c r="D870" s="161" t="s">
        <v>972</v>
      </c>
      <c r="E870" s="163" t="s">
        <v>2049</v>
      </c>
      <c r="F870" s="164" t="s">
        <v>2049</v>
      </c>
      <c r="G870" s="165">
        <v>1</v>
      </c>
      <c r="H870" s="165">
        <v>50</v>
      </c>
      <c r="I870" s="193">
        <v>50</v>
      </c>
      <c r="J870" s="161" t="s">
        <v>2120</v>
      </c>
      <c r="K870" s="175">
        <v>0</v>
      </c>
      <c r="L870" s="168" t="s">
        <v>564</v>
      </c>
      <c r="M870" s="153">
        <v>50</v>
      </c>
      <c r="N870" s="150">
        <v>0.25</v>
      </c>
      <c r="O870" s="161">
        <v>0.25</v>
      </c>
      <c r="P870" s="105" t="s">
        <v>2051</v>
      </c>
      <c r="Q870" s="143"/>
    </row>
    <row r="871" ht="15.75">
      <c r="A871" s="168" t="s">
        <v>528</v>
      </c>
      <c r="B871" s="161" t="s">
        <v>1860</v>
      </c>
      <c r="C871" s="255" t="s">
        <v>1861</v>
      </c>
      <c r="D871" s="161" t="s">
        <v>972</v>
      </c>
      <c r="E871" s="163" t="s">
        <v>2049</v>
      </c>
      <c r="F871" s="164" t="s">
        <v>2049</v>
      </c>
      <c r="G871" s="165">
        <v>1</v>
      </c>
      <c r="H871" s="165">
        <v>431</v>
      </c>
      <c r="I871" s="193">
        <v>431</v>
      </c>
      <c r="J871" s="161" t="s">
        <v>2120</v>
      </c>
      <c r="K871" s="175">
        <v>0</v>
      </c>
      <c r="L871" s="168" t="s">
        <v>564</v>
      </c>
      <c r="M871" s="153">
        <v>431</v>
      </c>
      <c r="N871" s="150">
        <v>1</v>
      </c>
      <c r="O871" s="161">
        <v>1</v>
      </c>
      <c r="P871" s="105" t="s">
        <v>1476</v>
      </c>
      <c r="Q871" s="143"/>
    </row>
    <row r="872" ht="15.75">
      <c r="A872" s="168" t="s">
        <v>528</v>
      </c>
      <c r="B872" s="161" t="s">
        <v>1265</v>
      </c>
      <c r="C872" s="255" t="s">
        <v>1103</v>
      </c>
      <c r="D872" s="161" t="s">
        <v>605</v>
      </c>
      <c r="E872" s="163" t="s">
        <v>2049</v>
      </c>
      <c r="F872" s="164" t="s">
        <v>2050</v>
      </c>
      <c r="G872" s="165">
        <v>1</v>
      </c>
      <c r="H872" s="165">
        <v>800</v>
      </c>
      <c r="I872" s="193">
        <v>0</v>
      </c>
      <c r="J872" s="161" t="s">
        <v>2120</v>
      </c>
      <c r="K872" s="175">
        <v>0</v>
      </c>
      <c r="L872" s="168" t="s">
        <v>2120</v>
      </c>
      <c r="M872" s="153">
        <v>0</v>
      </c>
      <c r="N872" s="150">
        <v>2</v>
      </c>
      <c r="O872" s="161">
        <v>2</v>
      </c>
      <c r="P872" s="105" t="s">
        <v>821</v>
      </c>
      <c r="Q872" s="143"/>
    </row>
    <row r="873" ht="15.75">
      <c r="A873" s="168" t="s">
        <v>528</v>
      </c>
      <c r="B873" s="168" t="s">
        <v>1246</v>
      </c>
      <c r="C873" s="256" t="s">
        <v>1247</v>
      </c>
      <c r="D873" s="168" t="s">
        <v>547</v>
      </c>
      <c r="E873" s="170" t="s">
        <v>2049</v>
      </c>
      <c r="F873" s="171" t="s">
        <v>2049</v>
      </c>
      <c r="G873" s="173">
        <v>1</v>
      </c>
      <c r="H873" s="173">
        <v>750</v>
      </c>
      <c r="I873" s="193">
        <v>750</v>
      </c>
      <c r="J873" s="168" t="s">
        <v>2120</v>
      </c>
      <c r="K873" s="175">
        <v>0</v>
      </c>
      <c r="L873" s="168" t="s">
        <v>2120</v>
      </c>
      <c r="M873" s="153">
        <v>0</v>
      </c>
      <c r="N873" s="195">
        <v>1.5</v>
      </c>
      <c r="O873" s="168">
        <v>1.5</v>
      </c>
      <c r="P873" s="137" t="s">
        <v>2052</v>
      </c>
      <c r="Q873" s="143"/>
    </row>
    <row r="874" ht="15.75">
      <c r="A874" s="168" t="s">
        <v>528</v>
      </c>
      <c r="B874" s="168" t="s">
        <v>2053</v>
      </c>
      <c r="C874" s="256" t="s">
        <v>2054</v>
      </c>
      <c r="D874" s="168" t="s">
        <v>555</v>
      </c>
      <c r="E874" s="170" t="s">
        <v>2055</v>
      </c>
      <c r="F874" s="171" t="s">
        <v>2055</v>
      </c>
      <c r="G874" s="173">
        <v>1</v>
      </c>
      <c r="H874" s="173">
        <v>1307</v>
      </c>
      <c r="I874" s="193">
        <v>1307</v>
      </c>
      <c r="J874" s="168" t="s">
        <v>2120</v>
      </c>
      <c r="K874" s="175">
        <v>0</v>
      </c>
      <c r="L874" s="168" t="s">
        <v>2120</v>
      </c>
      <c r="M874" s="153">
        <v>0</v>
      </c>
      <c r="N874" s="195">
        <v>2</v>
      </c>
      <c r="O874" s="168">
        <v>2</v>
      </c>
      <c r="P874" s="137" t="s">
        <v>2056</v>
      </c>
      <c r="Q874" s="143"/>
    </row>
    <row r="875" ht="15.75">
      <c r="A875" s="150" t="s">
        <v>528</v>
      </c>
      <c r="B875" s="150" t="s">
        <v>1008</v>
      </c>
      <c r="C875" s="154" t="s">
        <v>926</v>
      </c>
      <c r="D875" s="150" t="s">
        <v>531</v>
      </c>
      <c r="E875" s="151" t="s">
        <v>992</v>
      </c>
      <c r="F875" s="158" t="s">
        <v>992</v>
      </c>
      <c r="G875" s="289">
        <v>1</v>
      </c>
      <c r="H875" s="150">
        <v>974</v>
      </c>
      <c r="I875" s="146">
        <v>0</v>
      </c>
      <c r="J875" s="150" t="s">
        <v>2120</v>
      </c>
      <c r="K875" s="152">
        <v>0</v>
      </c>
      <c r="L875" s="150" t="s">
        <v>564</v>
      </c>
      <c r="M875" s="153">
        <v>0</v>
      </c>
      <c r="N875" s="150">
        <v>2</v>
      </c>
      <c r="O875" s="150">
        <v>2</v>
      </c>
      <c r="P875" s="128" t="s">
        <v>1009</v>
      </c>
      <c r="Q875" s="143"/>
    </row>
    <row r="876" ht="15.75">
      <c r="A876" s="168" t="s">
        <v>528</v>
      </c>
      <c r="B876" s="168" t="s">
        <v>1510</v>
      </c>
      <c r="C876" s="256" t="s">
        <v>1469</v>
      </c>
      <c r="D876" s="168" t="s">
        <v>1470</v>
      </c>
      <c r="E876" s="170" t="s">
        <v>2009</v>
      </c>
      <c r="F876" s="171" t="s">
        <v>2012</v>
      </c>
      <c r="G876" s="173">
        <v>1</v>
      </c>
      <c r="H876" s="173">
        <v>1154</v>
      </c>
      <c r="I876" s="193">
        <v>1154</v>
      </c>
      <c r="J876" s="168" t="s">
        <v>2120</v>
      </c>
      <c r="K876" s="175">
        <v>0</v>
      </c>
      <c r="L876" s="168" t="s">
        <v>2120</v>
      </c>
      <c r="M876" s="153">
        <v>0</v>
      </c>
      <c r="N876" s="195">
        <v>1.5</v>
      </c>
      <c r="O876" s="168">
        <v>1.5</v>
      </c>
      <c r="P876" s="137" t="s">
        <v>2013</v>
      </c>
      <c r="Q876" s="143"/>
    </row>
    <row r="877" ht="15.75">
      <c r="A877" s="168" t="s">
        <v>528</v>
      </c>
      <c r="B877" s="168" t="s">
        <v>651</v>
      </c>
      <c r="C877" s="256" t="s">
        <v>1993</v>
      </c>
      <c r="D877" s="168" t="s">
        <v>1875</v>
      </c>
      <c r="E877" s="170" t="s">
        <v>2009</v>
      </c>
      <c r="F877" s="171" t="s">
        <v>2009</v>
      </c>
      <c r="G877" s="173">
        <v>1</v>
      </c>
      <c r="H877" s="173">
        <v>534</v>
      </c>
      <c r="I877" s="193">
        <v>534</v>
      </c>
      <c r="J877" s="168" t="s">
        <v>2120</v>
      </c>
      <c r="K877" s="175">
        <v>0</v>
      </c>
      <c r="L877" s="168" t="s">
        <v>2120</v>
      </c>
      <c r="M877" s="153">
        <v>0</v>
      </c>
      <c r="N877" s="195">
        <v>0.5</v>
      </c>
      <c r="O877" s="168">
        <v>0.5</v>
      </c>
      <c r="P877" s="137" t="s">
        <v>2016</v>
      </c>
      <c r="Q877" s="143"/>
    </row>
    <row r="878" ht="15.75">
      <c r="A878" s="161" t="s">
        <v>528</v>
      </c>
      <c r="B878" s="161" t="s">
        <v>1254</v>
      </c>
      <c r="C878" s="255" t="s">
        <v>1255</v>
      </c>
      <c r="D878" s="161" t="s">
        <v>968</v>
      </c>
      <c r="E878" s="163" t="s">
        <v>2009</v>
      </c>
      <c r="F878" s="164" t="s">
        <v>2012</v>
      </c>
      <c r="G878" s="165">
        <v>1</v>
      </c>
      <c r="H878" s="165">
        <v>760</v>
      </c>
      <c r="I878" s="193">
        <v>760</v>
      </c>
      <c r="J878" s="161" t="s">
        <v>2120</v>
      </c>
      <c r="K878" s="175">
        <v>0</v>
      </c>
      <c r="L878" s="161" t="s">
        <v>2120</v>
      </c>
      <c r="M878" s="153">
        <v>0</v>
      </c>
      <c r="N878" s="150">
        <v>1.25</v>
      </c>
      <c r="O878" s="161">
        <v>1.25</v>
      </c>
      <c r="P878" s="105" t="s">
        <v>2014</v>
      </c>
      <c r="Q878" s="143"/>
    </row>
    <row r="879" ht="15.75">
      <c r="A879" s="168" t="s">
        <v>528</v>
      </c>
      <c r="B879" s="168" t="s">
        <v>1056</v>
      </c>
      <c r="C879" s="256" t="s">
        <v>812</v>
      </c>
      <c r="D879" s="168" t="s">
        <v>547</v>
      </c>
      <c r="E879" s="170" t="s">
        <v>2009</v>
      </c>
      <c r="F879" s="171" t="s">
        <v>2012</v>
      </c>
      <c r="G879" s="173">
        <v>1</v>
      </c>
      <c r="H879" s="173">
        <v>2723</v>
      </c>
      <c r="I879" s="193">
        <v>2723</v>
      </c>
      <c r="J879" s="168" t="s">
        <v>2120</v>
      </c>
      <c r="K879" s="175">
        <v>0</v>
      </c>
      <c r="L879" s="168" t="s">
        <v>2120</v>
      </c>
      <c r="M879" s="153">
        <v>0</v>
      </c>
      <c r="N879" s="195">
        <v>3</v>
      </c>
      <c r="O879" s="168">
        <v>3</v>
      </c>
      <c r="P879" s="137" t="s">
        <v>2015</v>
      </c>
      <c r="Q879" s="143"/>
    </row>
    <row r="880" ht="15.75">
      <c r="A880" s="150" t="s">
        <v>528</v>
      </c>
      <c r="B880" s="150" t="s">
        <v>601</v>
      </c>
      <c r="C880" s="154" t="s">
        <v>602</v>
      </c>
      <c r="D880" s="150" t="s">
        <v>603</v>
      </c>
      <c r="E880" s="151" t="s">
        <v>998</v>
      </c>
      <c r="F880" s="158" t="s">
        <v>1012</v>
      </c>
      <c r="G880" s="289">
        <v>1</v>
      </c>
      <c r="H880" s="150">
        <v>1858</v>
      </c>
      <c r="I880" s="150">
        <v>1858</v>
      </c>
      <c r="J880" s="150" t="s">
        <v>2120</v>
      </c>
      <c r="K880" s="152">
        <v>0</v>
      </c>
      <c r="L880" s="150" t="s">
        <v>534</v>
      </c>
      <c r="M880" s="153">
        <v>0</v>
      </c>
      <c r="N880" s="150">
        <v>4</v>
      </c>
      <c r="O880" s="150">
        <v>4</v>
      </c>
      <c r="P880" s="128" t="s">
        <v>1013</v>
      </c>
      <c r="Q880" s="143"/>
    </row>
    <row r="881" ht="15.75">
      <c r="A881" s="150" t="s">
        <v>528</v>
      </c>
      <c r="B881" s="150" t="s">
        <v>1014</v>
      </c>
      <c r="C881" s="154" t="s">
        <v>1015</v>
      </c>
      <c r="D881" s="150" t="s">
        <v>531</v>
      </c>
      <c r="E881" s="151" t="s">
        <v>998</v>
      </c>
      <c r="F881" s="158" t="s">
        <v>1016</v>
      </c>
      <c r="G881" s="289">
        <v>1</v>
      </c>
      <c r="H881" s="150">
        <v>967</v>
      </c>
      <c r="I881" s="150">
        <v>967</v>
      </c>
      <c r="J881" s="150" t="s">
        <v>2120</v>
      </c>
      <c r="K881" s="152">
        <v>0</v>
      </c>
      <c r="L881" s="150" t="s">
        <v>534</v>
      </c>
      <c r="M881" s="153">
        <v>0</v>
      </c>
      <c r="N881" s="150">
        <v>2.5</v>
      </c>
      <c r="O881" s="150">
        <v>2.5</v>
      </c>
      <c r="P881" s="128" t="s">
        <v>1017</v>
      </c>
      <c r="Q881" s="143"/>
    </row>
    <row r="882" ht="15.75">
      <c r="A882" s="150" t="s">
        <v>528</v>
      </c>
      <c r="B882" s="150" t="s">
        <v>607</v>
      </c>
      <c r="C882" s="154" t="s">
        <v>608</v>
      </c>
      <c r="D882" s="150" t="s">
        <v>587</v>
      </c>
      <c r="E882" s="151" t="s">
        <v>998</v>
      </c>
      <c r="F882" s="158" t="s">
        <v>1010</v>
      </c>
      <c r="G882" s="289">
        <v>1</v>
      </c>
      <c r="H882" s="150">
        <v>159</v>
      </c>
      <c r="I882" s="195">
        <v>159</v>
      </c>
      <c r="J882" s="150" t="s">
        <v>2120</v>
      </c>
      <c r="K882" s="152">
        <v>0</v>
      </c>
      <c r="L882" s="150" t="s">
        <v>564</v>
      </c>
      <c r="M882" s="153">
        <v>159</v>
      </c>
      <c r="N882" s="150">
        <v>1</v>
      </c>
      <c r="O882" s="150">
        <v>1</v>
      </c>
      <c r="P882" s="128" t="s">
        <v>1011</v>
      </c>
      <c r="Q882" s="143"/>
    </row>
    <row r="883" ht="15.75">
      <c r="A883" s="150" t="s">
        <v>970</v>
      </c>
      <c r="B883" s="150" t="s">
        <v>1018</v>
      </c>
      <c r="C883" s="154" t="s">
        <v>960</v>
      </c>
      <c r="D883" s="150" t="s">
        <v>1019</v>
      </c>
      <c r="E883" s="151" t="s">
        <v>1010</v>
      </c>
      <c r="F883" s="158" t="s">
        <v>1010</v>
      </c>
      <c r="G883" s="289">
        <v>1</v>
      </c>
      <c r="H883" s="150">
        <v>1081</v>
      </c>
      <c r="I883" s="150">
        <v>1081</v>
      </c>
      <c r="J883" s="150" t="s">
        <v>2120</v>
      </c>
      <c r="K883" s="152">
        <v>0</v>
      </c>
      <c r="L883" s="150" t="s">
        <v>534</v>
      </c>
      <c r="M883" s="153">
        <v>0</v>
      </c>
      <c r="N883" s="150">
        <v>0.75</v>
      </c>
      <c r="O883" s="150">
        <v>0.75</v>
      </c>
      <c r="P883" s="128" t="s">
        <v>1020</v>
      </c>
      <c r="Q883" s="143"/>
    </row>
    <row r="884" ht="15.75">
      <c r="A884" s="150" t="s">
        <v>970</v>
      </c>
      <c r="B884" s="150" t="s">
        <v>1021</v>
      </c>
      <c r="C884" s="154" t="s">
        <v>960</v>
      </c>
      <c r="D884" s="150" t="s">
        <v>587</v>
      </c>
      <c r="E884" s="151" t="s">
        <v>1010</v>
      </c>
      <c r="F884" s="158" t="s">
        <v>1010</v>
      </c>
      <c r="G884" s="289">
        <v>1</v>
      </c>
      <c r="H884" s="150">
        <v>764</v>
      </c>
      <c r="I884" s="150">
        <v>764</v>
      </c>
      <c r="J884" s="150" t="s">
        <v>2120</v>
      </c>
      <c r="K884" s="152">
        <v>0</v>
      </c>
      <c r="L884" s="150" t="s">
        <v>534</v>
      </c>
      <c r="M884" s="153">
        <v>0</v>
      </c>
      <c r="N884" s="150">
        <v>0.5</v>
      </c>
      <c r="O884" s="150">
        <v>0.5</v>
      </c>
      <c r="P884" s="128" t="s">
        <v>1022</v>
      </c>
      <c r="Q884" s="143"/>
    </row>
    <row r="885" ht="15.75">
      <c r="A885" s="150" t="s">
        <v>970</v>
      </c>
      <c r="B885" s="150" t="s">
        <v>1023</v>
      </c>
      <c r="C885" s="154" t="s">
        <v>960</v>
      </c>
      <c r="D885" s="150" t="s">
        <v>547</v>
      </c>
      <c r="E885" s="151" t="s">
        <v>1010</v>
      </c>
      <c r="F885" s="158" t="s">
        <v>1010</v>
      </c>
      <c r="G885" s="289">
        <v>1</v>
      </c>
      <c r="H885" s="150">
        <v>921</v>
      </c>
      <c r="I885" s="150">
        <v>921</v>
      </c>
      <c r="J885" s="150" t="s">
        <v>2120</v>
      </c>
      <c r="K885" s="152">
        <v>0</v>
      </c>
      <c r="L885" s="150" t="s">
        <v>534</v>
      </c>
      <c r="M885" s="153">
        <v>0</v>
      </c>
      <c r="N885" s="150">
        <v>0.75</v>
      </c>
      <c r="O885" s="150">
        <v>0.75</v>
      </c>
      <c r="P885" s="128" t="s">
        <v>1024</v>
      </c>
      <c r="Q885" s="143"/>
    </row>
    <row r="886" ht="15.75">
      <c r="A886" s="150" t="s">
        <v>970</v>
      </c>
      <c r="B886" s="150" t="s">
        <v>1025</v>
      </c>
      <c r="C886" s="154" t="s">
        <v>960</v>
      </c>
      <c r="D886" s="150" t="s">
        <v>531</v>
      </c>
      <c r="E886" s="151" t="s">
        <v>1010</v>
      </c>
      <c r="F886" s="158" t="s">
        <v>1010</v>
      </c>
      <c r="G886" s="289">
        <v>1</v>
      </c>
      <c r="H886" s="150">
        <v>618</v>
      </c>
      <c r="I886" s="150">
        <v>618</v>
      </c>
      <c r="J886" s="150" t="s">
        <v>2120</v>
      </c>
      <c r="K886" s="152">
        <v>0</v>
      </c>
      <c r="L886" s="150" t="s">
        <v>534</v>
      </c>
      <c r="M886" s="153">
        <v>0</v>
      </c>
      <c r="N886" s="150">
        <v>0.5</v>
      </c>
      <c r="O886" s="150">
        <v>0.5</v>
      </c>
      <c r="P886" s="128" t="s">
        <v>1026</v>
      </c>
      <c r="Q886" s="143"/>
    </row>
    <row r="887" ht="15.75">
      <c r="A887" s="150" t="s">
        <v>970</v>
      </c>
      <c r="B887" s="150" t="s">
        <v>1027</v>
      </c>
      <c r="C887" s="154" t="s">
        <v>960</v>
      </c>
      <c r="D887" s="150" t="s">
        <v>968</v>
      </c>
      <c r="E887" s="151" t="s">
        <v>1010</v>
      </c>
      <c r="F887" s="158" t="s">
        <v>1010</v>
      </c>
      <c r="G887" s="289">
        <v>1</v>
      </c>
      <c r="H887" s="150">
        <v>456</v>
      </c>
      <c r="I887" s="150">
        <v>456</v>
      </c>
      <c r="J887" s="150" t="s">
        <v>2120</v>
      </c>
      <c r="K887" s="152">
        <v>0</v>
      </c>
      <c r="L887" s="150" t="s">
        <v>534</v>
      </c>
      <c r="M887" s="153">
        <v>0</v>
      </c>
      <c r="N887" s="150">
        <v>0.5</v>
      </c>
      <c r="O887" s="150">
        <v>0.5</v>
      </c>
      <c r="P887" s="128" t="s">
        <v>1028</v>
      </c>
      <c r="Q887" s="143"/>
    </row>
    <row r="888" ht="15.75">
      <c r="A888" s="150" t="s">
        <v>970</v>
      </c>
      <c r="B888" s="150" t="s">
        <v>1029</v>
      </c>
      <c r="C888" s="154" t="s">
        <v>960</v>
      </c>
      <c r="D888" s="150" t="s">
        <v>587</v>
      </c>
      <c r="E888" s="151" t="s">
        <v>1010</v>
      </c>
      <c r="F888" s="158" t="s">
        <v>1010</v>
      </c>
      <c r="G888" s="289">
        <v>1</v>
      </c>
      <c r="H888" s="150">
        <v>773</v>
      </c>
      <c r="I888" s="150">
        <v>773</v>
      </c>
      <c r="J888" s="150" t="s">
        <v>2120</v>
      </c>
      <c r="K888" s="152">
        <v>0</v>
      </c>
      <c r="L888" s="150" t="s">
        <v>534</v>
      </c>
      <c r="M888" s="153">
        <v>0</v>
      </c>
      <c r="N888" s="150">
        <v>0.75</v>
      </c>
      <c r="O888" s="150">
        <v>0.75</v>
      </c>
      <c r="P888" s="128" t="s">
        <v>1030</v>
      </c>
      <c r="Q888" s="143"/>
    </row>
    <row r="889" ht="15.75">
      <c r="A889" s="150" t="s">
        <v>528</v>
      </c>
      <c r="B889" s="150" t="s">
        <v>1031</v>
      </c>
      <c r="C889" s="154" t="s">
        <v>956</v>
      </c>
      <c r="D889" s="150" t="s">
        <v>603</v>
      </c>
      <c r="E889" s="151" t="s">
        <v>1010</v>
      </c>
      <c r="F889" s="158" t="s">
        <v>1032</v>
      </c>
      <c r="G889" s="289">
        <v>1</v>
      </c>
      <c r="H889" s="150">
        <v>604</v>
      </c>
      <c r="I889" s="150">
        <v>604</v>
      </c>
      <c r="J889" s="150" t="s">
        <v>2120</v>
      </c>
      <c r="K889" s="152">
        <v>0</v>
      </c>
      <c r="L889" s="150" t="s">
        <v>534</v>
      </c>
      <c r="M889" s="153">
        <v>0</v>
      </c>
      <c r="N889" s="150">
        <v>1.25</v>
      </c>
      <c r="O889" s="150">
        <v>1.25</v>
      </c>
      <c r="P889" s="128" t="s">
        <v>1033</v>
      </c>
      <c r="Q889" s="143"/>
    </row>
    <row r="890" ht="15.75">
      <c r="A890" s="150" t="s">
        <v>528</v>
      </c>
      <c r="B890" s="150" t="s">
        <v>925</v>
      </c>
      <c r="C890" s="154" t="s">
        <v>926</v>
      </c>
      <c r="D890" s="150" t="s">
        <v>531</v>
      </c>
      <c r="E890" s="151" t="s">
        <v>1010</v>
      </c>
      <c r="F890" s="158" t="s">
        <v>1034</v>
      </c>
      <c r="G890" s="289">
        <v>1</v>
      </c>
      <c r="H890" s="150">
        <v>4557</v>
      </c>
      <c r="I890" s="150">
        <v>0</v>
      </c>
      <c r="J890" s="150" t="s">
        <v>2120</v>
      </c>
      <c r="K890" s="152">
        <v>0</v>
      </c>
      <c r="L890" s="150" t="s">
        <v>564</v>
      </c>
      <c r="M890" s="153">
        <v>0</v>
      </c>
      <c r="N890" s="150">
        <v>5</v>
      </c>
      <c r="O890" s="150">
        <v>5</v>
      </c>
      <c r="P890" s="128" t="s">
        <v>1035</v>
      </c>
      <c r="Q890" s="143"/>
    </row>
    <row r="891" ht="15.75">
      <c r="A891" s="168" t="s">
        <v>528</v>
      </c>
      <c r="B891" s="161" t="s">
        <v>1246</v>
      </c>
      <c r="C891" s="255" t="s">
        <v>1247</v>
      </c>
      <c r="D891" s="161" t="s">
        <v>547</v>
      </c>
      <c r="E891" s="163" t="s">
        <v>2017</v>
      </c>
      <c r="F891" s="164" t="s">
        <v>2017</v>
      </c>
      <c r="G891" s="165">
        <v>1</v>
      </c>
      <c r="H891" s="165">
        <v>608</v>
      </c>
      <c r="I891" s="193">
        <v>608</v>
      </c>
      <c r="J891" s="161" t="s">
        <v>2120</v>
      </c>
      <c r="K891" s="175">
        <v>0</v>
      </c>
      <c r="L891" s="161" t="s">
        <v>564</v>
      </c>
      <c r="M891" s="153">
        <v>608</v>
      </c>
      <c r="N891" s="150">
        <v>2</v>
      </c>
      <c r="O891" s="161">
        <v>2</v>
      </c>
      <c r="P891" s="105" t="s">
        <v>2018</v>
      </c>
      <c r="Q891" s="143"/>
    </row>
    <row r="892" ht="15.75">
      <c r="A892" s="168" t="s">
        <v>528</v>
      </c>
      <c r="B892" s="161" t="s">
        <v>1436</v>
      </c>
      <c r="C892" s="255" t="s">
        <v>1437</v>
      </c>
      <c r="D892" s="161" t="s">
        <v>547</v>
      </c>
      <c r="E892" s="163" t="s">
        <v>2017</v>
      </c>
      <c r="F892" s="164" t="s">
        <v>2019</v>
      </c>
      <c r="G892" s="165">
        <v>1</v>
      </c>
      <c r="H892" s="165">
        <v>463</v>
      </c>
      <c r="I892" s="193">
        <v>463</v>
      </c>
      <c r="J892" s="161" t="s">
        <v>2120</v>
      </c>
      <c r="K892" s="175">
        <v>0</v>
      </c>
      <c r="L892" s="161" t="s">
        <v>2120</v>
      </c>
      <c r="M892" s="153">
        <v>0</v>
      </c>
      <c r="N892" s="150">
        <v>1.25</v>
      </c>
      <c r="O892" s="161">
        <v>1.25</v>
      </c>
      <c r="P892" s="105" t="s">
        <v>2020</v>
      </c>
      <c r="Q892" s="143"/>
    </row>
    <row r="893" ht="15.75">
      <c r="A893" s="168" t="s">
        <v>528</v>
      </c>
      <c r="B893" s="161" t="s">
        <v>1331</v>
      </c>
      <c r="C893" s="255" t="s">
        <v>1332</v>
      </c>
      <c r="D893" s="161" t="s">
        <v>1205</v>
      </c>
      <c r="E893" s="163" t="s">
        <v>2017</v>
      </c>
      <c r="F893" s="164" t="s">
        <v>2019</v>
      </c>
      <c r="G893" s="165">
        <v>1</v>
      </c>
      <c r="H893" s="165">
        <v>449</v>
      </c>
      <c r="I893" s="193">
        <v>449</v>
      </c>
      <c r="J893" s="161" t="s">
        <v>2120</v>
      </c>
      <c r="K893" s="175">
        <v>0</v>
      </c>
      <c r="L893" s="161" t="s">
        <v>2120</v>
      </c>
      <c r="M893" s="153">
        <v>0</v>
      </c>
      <c r="N893" s="150">
        <v>1</v>
      </c>
      <c r="O893" s="161">
        <v>1</v>
      </c>
      <c r="P893" s="105" t="s">
        <v>2021</v>
      </c>
      <c r="Q893" s="143"/>
    </row>
    <row r="894" ht="15.75">
      <c r="A894" s="168" t="s">
        <v>528</v>
      </c>
      <c r="B894" s="168" t="s">
        <v>1456</v>
      </c>
      <c r="C894" s="256" t="s">
        <v>623</v>
      </c>
      <c r="D894" s="168" t="s">
        <v>531</v>
      </c>
      <c r="E894" s="170" t="s">
        <v>2022</v>
      </c>
      <c r="F894" s="171" t="s">
        <v>2023</v>
      </c>
      <c r="G894" s="173">
        <v>1</v>
      </c>
      <c r="H894" s="173">
        <v>482</v>
      </c>
      <c r="I894" s="193">
        <v>482</v>
      </c>
      <c r="J894" s="168" t="s">
        <v>2120</v>
      </c>
      <c r="K894" s="175">
        <v>0</v>
      </c>
      <c r="L894" s="150" t="s">
        <v>564</v>
      </c>
      <c r="M894" s="153">
        <v>482</v>
      </c>
      <c r="N894" s="195">
        <v>1.25</v>
      </c>
      <c r="O894" s="168">
        <v>1.25</v>
      </c>
      <c r="P894" s="137" t="s">
        <v>2024</v>
      </c>
      <c r="Q894" s="143"/>
    </row>
    <row r="895" ht="15.75">
      <c r="A895" s="168" t="s">
        <v>528</v>
      </c>
      <c r="B895" s="168" t="s">
        <v>1230</v>
      </c>
      <c r="C895" s="256" t="s">
        <v>575</v>
      </c>
      <c r="D895" s="168" t="s">
        <v>531</v>
      </c>
      <c r="E895" s="170" t="s">
        <v>2019</v>
      </c>
      <c r="F895" s="171" t="s">
        <v>2023</v>
      </c>
      <c r="G895" s="173">
        <v>1</v>
      </c>
      <c r="H895" s="173">
        <v>1100</v>
      </c>
      <c r="I895" s="193">
        <v>1100</v>
      </c>
      <c r="J895" s="168" t="s">
        <v>2120</v>
      </c>
      <c r="K895" s="175">
        <v>0</v>
      </c>
      <c r="L895" s="150" t="s">
        <v>564</v>
      </c>
      <c r="M895" s="153">
        <v>1100</v>
      </c>
      <c r="N895" s="195">
        <v>1.75</v>
      </c>
      <c r="O895" s="168">
        <v>1.75</v>
      </c>
      <c r="P895" s="137" t="s">
        <v>2025</v>
      </c>
      <c r="Q895" s="143"/>
    </row>
    <row r="896" ht="15.75">
      <c r="A896" s="150" t="s">
        <v>528</v>
      </c>
      <c r="B896" s="150" t="s">
        <v>1056</v>
      </c>
      <c r="C896" s="154" t="s">
        <v>812</v>
      </c>
      <c r="D896" s="150" t="s">
        <v>547</v>
      </c>
      <c r="E896" s="151" t="s">
        <v>1071</v>
      </c>
      <c r="F896" s="158" t="s">
        <v>1072</v>
      </c>
      <c r="G896" s="289">
        <v>1</v>
      </c>
      <c r="H896" s="150">
        <v>966</v>
      </c>
      <c r="I896" s="150">
        <v>0</v>
      </c>
      <c r="J896" s="150" t="s">
        <v>2120</v>
      </c>
      <c r="K896" s="152">
        <v>0</v>
      </c>
      <c r="L896" s="150" t="s">
        <v>564</v>
      </c>
      <c r="M896" s="153">
        <v>0</v>
      </c>
      <c r="N896" s="150">
        <v>2.25</v>
      </c>
      <c r="O896" s="150">
        <v>2.25</v>
      </c>
      <c r="P896" s="128" t="s">
        <v>1073</v>
      </c>
      <c r="Q896" s="143"/>
    </row>
    <row r="897" ht="15.75">
      <c r="A897" s="150" t="s">
        <v>528</v>
      </c>
      <c r="B897" s="150" t="s">
        <v>607</v>
      </c>
      <c r="C897" s="154" t="s">
        <v>608</v>
      </c>
      <c r="D897" s="150" t="s">
        <v>587</v>
      </c>
      <c r="E897" s="151" t="s">
        <v>1071</v>
      </c>
      <c r="F897" s="158" t="s">
        <v>1072</v>
      </c>
      <c r="G897" s="289">
        <v>1</v>
      </c>
      <c r="H897" s="150">
        <v>830</v>
      </c>
      <c r="I897" s="150">
        <v>0</v>
      </c>
      <c r="J897" s="150" t="s">
        <v>2120</v>
      </c>
      <c r="K897" s="152">
        <v>0</v>
      </c>
      <c r="L897" s="150" t="s">
        <v>534</v>
      </c>
      <c r="M897" s="153">
        <v>0</v>
      </c>
      <c r="N897" s="150">
        <v>2.25</v>
      </c>
      <c r="O897" s="150">
        <v>2.25</v>
      </c>
      <c r="P897" s="128" t="s">
        <v>1074</v>
      </c>
      <c r="Q897" s="143"/>
    </row>
    <row r="898" ht="15.75">
      <c r="A898" s="168" t="s">
        <v>528</v>
      </c>
      <c r="B898" s="168" t="s">
        <v>1265</v>
      </c>
      <c r="C898" s="256" t="s">
        <v>1103</v>
      </c>
      <c r="D898" s="168" t="s">
        <v>605</v>
      </c>
      <c r="E898" s="170" t="s">
        <v>2065</v>
      </c>
      <c r="F898" s="171" t="s">
        <v>2067</v>
      </c>
      <c r="G898" s="173">
        <v>1</v>
      </c>
      <c r="H898" s="173">
        <v>872</v>
      </c>
      <c r="I898" s="193">
        <v>0</v>
      </c>
      <c r="J898" s="168" t="s">
        <v>2120</v>
      </c>
      <c r="K898" s="175">
        <v>0</v>
      </c>
      <c r="L898" s="168" t="s">
        <v>2120</v>
      </c>
      <c r="M898" s="153">
        <v>0</v>
      </c>
      <c r="N898" s="195">
        <v>1.5</v>
      </c>
      <c r="O898" s="168">
        <v>1.5</v>
      </c>
      <c r="P898" s="137" t="s">
        <v>893</v>
      </c>
      <c r="Q898" s="143"/>
    </row>
    <row r="899" ht="15.75">
      <c r="A899" s="150" t="s">
        <v>528</v>
      </c>
      <c r="B899" s="150" t="s">
        <v>841</v>
      </c>
      <c r="C899" s="154" t="s">
        <v>842</v>
      </c>
      <c r="D899" s="150" t="s">
        <v>531</v>
      </c>
      <c r="E899" s="151" t="s">
        <v>1093</v>
      </c>
      <c r="F899" s="158" t="s">
        <v>1095</v>
      </c>
      <c r="G899" s="289">
        <v>1</v>
      </c>
      <c r="H899" s="150">
        <v>802</v>
      </c>
      <c r="I899" s="150">
        <v>802</v>
      </c>
      <c r="J899" s="150" t="s">
        <v>2120</v>
      </c>
      <c r="K899" s="152">
        <v>0</v>
      </c>
      <c r="L899" s="150" t="s">
        <v>534</v>
      </c>
      <c r="M899" s="153">
        <v>0</v>
      </c>
      <c r="N899" s="150">
        <v>2</v>
      </c>
      <c r="O899" s="150">
        <v>2</v>
      </c>
      <c r="P899" s="128" t="s">
        <v>1096</v>
      </c>
      <c r="Q899" s="143"/>
    </row>
    <row r="900" ht="15.75">
      <c r="A900" s="150" t="s">
        <v>528</v>
      </c>
      <c r="B900" s="150" t="s">
        <v>841</v>
      </c>
      <c r="C900" s="154" t="s">
        <v>842</v>
      </c>
      <c r="D900" s="150" t="s">
        <v>531</v>
      </c>
      <c r="E900" s="151" t="s">
        <v>1093</v>
      </c>
      <c r="F900" s="158" t="s">
        <v>1095</v>
      </c>
      <c r="G900" s="289">
        <v>1</v>
      </c>
      <c r="H900" s="150">
        <v>441</v>
      </c>
      <c r="I900" s="146">
        <v>0</v>
      </c>
      <c r="J900" s="150" t="s">
        <v>2120</v>
      </c>
      <c r="K900" s="152">
        <v>0</v>
      </c>
      <c r="L900" s="150" t="s">
        <v>534</v>
      </c>
      <c r="M900" s="153">
        <v>0</v>
      </c>
      <c r="N900" s="150">
        <v>1.5</v>
      </c>
      <c r="O900" s="150">
        <v>1.5</v>
      </c>
      <c r="P900" s="128" t="s">
        <v>1097</v>
      </c>
      <c r="Q900" s="143"/>
    </row>
    <row r="901" ht="15.75">
      <c r="A901" s="150" t="s">
        <v>528</v>
      </c>
      <c r="B901" s="150" t="s">
        <v>1098</v>
      </c>
      <c r="C901" s="154" t="s">
        <v>1099</v>
      </c>
      <c r="D901" s="150" t="s">
        <v>1100</v>
      </c>
      <c r="E901" s="151" t="s">
        <v>1093</v>
      </c>
      <c r="F901" s="158" t="s">
        <v>1095</v>
      </c>
      <c r="G901" s="289">
        <v>1</v>
      </c>
      <c r="H901" s="150">
        <v>1288</v>
      </c>
      <c r="I901" s="150">
        <v>1288</v>
      </c>
      <c r="J901" s="150" t="s">
        <v>2120</v>
      </c>
      <c r="K901" s="152">
        <v>0</v>
      </c>
      <c r="L901" s="150" t="s">
        <v>534</v>
      </c>
      <c r="M901" s="153">
        <v>0</v>
      </c>
      <c r="N901" s="150">
        <v>2</v>
      </c>
      <c r="O901" s="150">
        <v>2</v>
      </c>
      <c r="P901" s="128" t="s">
        <v>1101</v>
      </c>
      <c r="Q901" s="143"/>
    </row>
    <row r="902" ht="15.75">
      <c r="A902" s="161" t="s">
        <v>528</v>
      </c>
      <c r="B902" s="161" t="s">
        <v>607</v>
      </c>
      <c r="C902" s="162" t="s">
        <v>608</v>
      </c>
      <c r="D902" s="161" t="s">
        <v>587</v>
      </c>
      <c r="E902" s="163" t="s">
        <v>1107</v>
      </c>
      <c r="F902" s="164" t="s">
        <v>1104</v>
      </c>
      <c r="G902" s="165">
        <v>1</v>
      </c>
      <c r="H902" s="161">
        <v>980</v>
      </c>
      <c r="I902" s="168">
        <v>980</v>
      </c>
      <c r="J902" s="161" t="s">
        <v>2120</v>
      </c>
      <c r="K902" s="152">
        <v>0</v>
      </c>
      <c r="L902" s="161" t="s">
        <v>534</v>
      </c>
      <c r="M902" s="153">
        <v>0</v>
      </c>
      <c r="N902" s="161">
        <v>2</v>
      </c>
      <c r="O902" s="161">
        <v>2</v>
      </c>
      <c r="P902" s="128" t="s">
        <v>1108</v>
      </c>
      <c r="Q902" s="143"/>
    </row>
    <row r="903" ht="15.75">
      <c r="A903" s="168" t="s">
        <v>528</v>
      </c>
      <c r="B903" s="161" t="s">
        <v>1436</v>
      </c>
      <c r="C903" s="255" t="s">
        <v>1437</v>
      </c>
      <c r="D903" s="161" t="s">
        <v>547</v>
      </c>
      <c r="E903" s="163" t="s">
        <v>2067</v>
      </c>
      <c r="F903" s="164" t="s">
        <v>2068</v>
      </c>
      <c r="G903" s="165">
        <v>3</v>
      </c>
      <c r="H903" s="165">
        <v>812</v>
      </c>
      <c r="I903" s="193">
        <v>812</v>
      </c>
      <c r="J903" s="161" t="s">
        <v>2120</v>
      </c>
      <c r="K903" s="175">
        <v>0</v>
      </c>
      <c r="L903" s="168" t="s">
        <v>2120</v>
      </c>
      <c r="M903" s="153">
        <v>0</v>
      </c>
      <c r="N903" s="150">
        <v>2</v>
      </c>
      <c r="O903" s="161">
        <v>2</v>
      </c>
      <c r="P903" s="105" t="s">
        <v>2069</v>
      </c>
      <c r="Q903" s="143"/>
    </row>
    <row r="904" ht="15.75">
      <c r="A904" s="168" t="s">
        <v>528</v>
      </c>
      <c r="B904" s="161" t="s">
        <v>1510</v>
      </c>
      <c r="C904" s="255" t="s">
        <v>1469</v>
      </c>
      <c r="D904" s="161" t="s">
        <v>1470</v>
      </c>
      <c r="E904" s="163" t="s">
        <v>2067</v>
      </c>
      <c r="F904" s="164" t="s">
        <v>2068</v>
      </c>
      <c r="G904" s="165">
        <v>1</v>
      </c>
      <c r="H904" s="165">
        <v>1718</v>
      </c>
      <c r="I904" s="193">
        <v>1718</v>
      </c>
      <c r="J904" s="161" t="s">
        <v>2120</v>
      </c>
      <c r="K904" s="175">
        <v>0</v>
      </c>
      <c r="L904" s="168" t="s">
        <v>2120</v>
      </c>
      <c r="M904" s="153">
        <v>0</v>
      </c>
      <c r="N904" s="150">
        <v>3</v>
      </c>
      <c r="O904" s="161">
        <v>3</v>
      </c>
      <c r="P904" s="105" t="s">
        <v>1224</v>
      </c>
      <c r="Q904" s="143"/>
    </row>
    <row r="905" ht="15.75">
      <c r="A905" s="168" t="s">
        <v>528</v>
      </c>
      <c r="B905" s="168" t="s">
        <v>1230</v>
      </c>
      <c r="C905" s="256" t="s">
        <v>575</v>
      </c>
      <c r="D905" s="168" t="s">
        <v>531</v>
      </c>
      <c r="E905" s="170" t="s">
        <v>2068</v>
      </c>
      <c r="F905" s="171" t="s">
        <v>2070</v>
      </c>
      <c r="G905" s="173">
        <v>1</v>
      </c>
      <c r="H905" s="173">
        <v>1583</v>
      </c>
      <c r="I905" s="193">
        <v>0</v>
      </c>
      <c r="J905" s="168" t="s">
        <v>2120</v>
      </c>
      <c r="K905" s="175">
        <v>0</v>
      </c>
      <c r="L905" s="168" t="s">
        <v>2120</v>
      </c>
      <c r="M905" s="153">
        <v>0</v>
      </c>
      <c r="N905" s="195">
        <v>2</v>
      </c>
      <c r="O905" s="168">
        <v>2</v>
      </c>
      <c r="P905" s="137" t="s">
        <v>1929</v>
      </c>
      <c r="Q905" s="143"/>
    </row>
    <row r="906" ht="15.75">
      <c r="A906" s="161" t="s">
        <v>528</v>
      </c>
      <c r="B906" s="161" t="s">
        <v>529</v>
      </c>
      <c r="C906" s="162" t="s">
        <v>530</v>
      </c>
      <c r="D906" s="161" t="s">
        <v>531</v>
      </c>
      <c r="E906" s="163" t="s">
        <v>1095</v>
      </c>
      <c r="F906" s="164" t="s">
        <v>1105</v>
      </c>
      <c r="G906" s="165">
        <v>1</v>
      </c>
      <c r="H906" s="161">
        <v>632</v>
      </c>
      <c r="I906" s="161">
        <v>632</v>
      </c>
      <c r="J906" s="161" t="s">
        <v>2120</v>
      </c>
      <c r="K906" s="152">
        <v>0</v>
      </c>
      <c r="L906" s="161" t="s">
        <v>534</v>
      </c>
      <c r="M906" s="153">
        <v>0</v>
      </c>
      <c r="N906" s="161">
        <v>1.5</v>
      </c>
      <c r="O906" s="161">
        <v>1.5</v>
      </c>
      <c r="P906" s="128" t="s">
        <v>1106</v>
      </c>
      <c r="Q906" s="143"/>
    </row>
    <row r="907" ht="15.75">
      <c r="A907" s="161" t="s">
        <v>528</v>
      </c>
      <c r="B907" s="161" t="s">
        <v>1102</v>
      </c>
      <c r="C907" s="162" t="s">
        <v>1103</v>
      </c>
      <c r="D907" s="161" t="s">
        <v>605</v>
      </c>
      <c r="E907" s="163" t="s">
        <v>1095</v>
      </c>
      <c r="F907" s="164" t="s">
        <v>1104</v>
      </c>
      <c r="G907" s="165">
        <v>1</v>
      </c>
      <c r="H907" s="161">
        <v>1079</v>
      </c>
      <c r="I907" s="161">
        <v>0</v>
      </c>
      <c r="J907" s="161" t="s">
        <v>2120</v>
      </c>
      <c r="K907" s="152">
        <v>0</v>
      </c>
      <c r="L907" s="161" t="s">
        <v>534</v>
      </c>
      <c r="M907" s="153">
        <v>0</v>
      </c>
      <c r="N907" s="161">
        <v>2.5</v>
      </c>
      <c r="O907" s="161">
        <v>2.5</v>
      </c>
      <c r="P907" s="128" t="s">
        <v>679</v>
      </c>
      <c r="Q907" s="143"/>
    </row>
    <row r="908" ht="15.75">
      <c r="A908" s="168" t="s">
        <v>528</v>
      </c>
      <c r="B908" s="168" t="s">
        <v>1828</v>
      </c>
      <c r="C908" s="256" t="s">
        <v>1829</v>
      </c>
      <c r="D908" s="168" t="s">
        <v>972</v>
      </c>
      <c r="E908" s="170" t="s">
        <v>2070</v>
      </c>
      <c r="F908" s="171" t="s">
        <v>2071</v>
      </c>
      <c r="G908" s="173">
        <v>1</v>
      </c>
      <c r="H908" s="173">
        <v>273</v>
      </c>
      <c r="I908" s="193">
        <v>273</v>
      </c>
      <c r="J908" s="168" t="s">
        <v>2120</v>
      </c>
      <c r="K908" s="175">
        <v>0</v>
      </c>
      <c r="L908" s="168" t="s">
        <v>2120</v>
      </c>
      <c r="M908" s="153">
        <v>0</v>
      </c>
      <c r="N908" s="195">
        <v>1.25</v>
      </c>
      <c r="O908" s="168">
        <v>1.25</v>
      </c>
      <c r="P908" s="137" t="s">
        <v>2072</v>
      </c>
      <c r="Q908" s="143"/>
    </row>
    <row r="909" ht="15.75">
      <c r="A909" s="168" t="s">
        <v>528</v>
      </c>
      <c r="B909" s="161" t="s">
        <v>1436</v>
      </c>
      <c r="C909" s="255" t="s">
        <v>1437</v>
      </c>
      <c r="D909" s="161" t="s">
        <v>547</v>
      </c>
      <c r="E909" s="163" t="s">
        <v>2071</v>
      </c>
      <c r="F909" s="164" t="s">
        <v>2073</v>
      </c>
      <c r="G909" s="165">
        <v>1</v>
      </c>
      <c r="H909" s="165">
        <v>1008</v>
      </c>
      <c r="I909" s="193">
        <v>1008</v>
      </c>
      <c r="J909" s="161" t="s">
        <v>2120</v>
      </c>
      <c r="K909" s="175">
        <v>0</v>
      </c>
      <c r="L909" s="168" t="s">
        <v>2120</v>
      </c>
      <c r="M909" s="153">
        <v>0</v>
      </c>
      <c r="N909" s="150">
        <v>1.75</v>
      </c>
      <c r="O909" s="161">
        <v>1.75</v>
      </c>
      <c r="P909" s="105" t="s">
        <v>2069</v>
      </c>
      <c r="Q909" s="143"/>
    </row>
    <row r="910" ht="15.75">
      <c r="A910" s="168" t="s">
        <v>528</v>
      </c>
      <c r="B910" s="161" t="s">
        <v>1265</v>
      </c>
      <c r="C910" s="255" t="s">
        <v>1103</v>
      </c>
      <c r="D910" s="161" t="s">
        <v>605</v>
      </c>
      <c r="E910" s="163" t="s">
        <v>2071</v>
      </c>
      <c r="F910" s="164" t="s">
        <v>2073</v>
      </c>
      <c r="G910" s="165">
        <v>1</v>
      </c>
      <c r="H910" s="165">
        <v>996</v>
      </c>
      <c r="I910" s="193">
        <v>996</v>
      </c>
      <c r="J910" s="161" t="s">
        <v>2120</v>
      </c>
      <c r="K910" s="175">
        <v>0</v>
      </c>
      <c r="L910" s="168" t="s">
        <v>2120</v>
      </c>
      <c r="M910" s="153">
        <v>0</v>
      </c>
      <c r="N910" s="150">
        <v>1.5</v>
      </c>
      <c r="O910" s="161">
        <v>1.5</v>
      </c>
      <c r="P910" s="105" t="s">
        <v>923</v>
      </c>
      <c r="Q910" s="143"/>
    </row>
    <row r="911" ht="15.75">
      <c r="A911" s="161" t="s">
        <v>528</v>
      </c>
      <c r="B911" s="161" t="s">
        <v>1056</v>
      </c>
      <c r="C911" s="162" t="s">
        <v>812</v>
      </c>
      <c r="D911" s="161" t="s">
        <v>547</v>
      </c>
      <c r="E911" s="163" t="s">
        <v>1109</v>
      </c>
      <c r="F911" s="164" t="s">
        <v>1110</v>
      </c>
      <c r="G911" s="165">
        <v>1</v>
      </c>
      <c r="H911" s="161">
        <v>432</v>
      </c>
      <c r="I911" s="161">
        <v>432</v>
      </c>
      <c r="J911" s="161" t="s">
        <v>2120</v>
      </c>
      <c r="K911" s="152">
        <v>0</v>
      </c>
      <c r="L911" s="161" t="s">
        <v>564</v>
      </c>
      <c r="M911" s="153">
        <v>432</v>
      </c>
      <c r="N911" s="161">
        <v>1.5</v>
      </c>
      <c r="O911" s="161">
        <v>1.5</v>
      </c>
      <c r="P911" s="128" t="s">
        <v>1111</v>
      </c>
      <c r="Q911" s="143"/>
    </row>
    <row r="912" ht="15.75">
      <c r="A912" s="161" t="s">
        <v>528</v>
      </c>
      <c r="B912" s="161" t="s">
        <v>841</v>
      </c>
      <c r="C912" s="162" t="s">
        <v>842</v>
      </c>
      <c r="D912" s="161" t="s">
        <v>531</v>
      </c>
      <c r="E912" s="163" t="s">
        <v>1109</v>
      </c>
      <c r="F912" s="164" t="s">
        <v>1110</v>
      </c>
      <c r="G912" s="165">
        <v>1</v>
      </c>
      <c r="H912" s="161">
        <v>775</v>
      </c>
      <c r="I912" s="161">
        <v>0</v>
      </c>
      <c r="J912" s="161" t="s">
        <v>2120</v>
      </c>
      <c r="K912" s="152">
        <v>0</v>
      </c>
      <c r="L912" s="161" t="s">
        <v>534</v>
      </c>
      <c r="M912" s="153">
        <v>0</v>
      </c>
      <c r="N912" s="161">
        <v>2</v>
      </c>
      <c r="O912" s="161">
        <v>2</v>
      </c>
      <c r="P912" s="128" t="s">
        <v>1112</v>
      </c>
      <c r="Q912" s="143"/>
    </row>
    <row r="913" ht="15.75">
      <c r="A913" s="150" t="s">
        <v>528</v>
      </c>
      <c r="B913" s="150" t="s">
        <v>752</v>
      </c>
      <c r="C913" s="154" t="s">
        <v>731</v>
      </c>
      <c r="D913" s="150" t="s">
        <v>603</v>
      </c>
      <c r="E913" s="151" t="s">
        <v>1072</v>
      </c>
      <c r="F913" s="158" t="s">
        <v>1075</v>
      </c>
      <c r="G913" s="289">
        <v>1</v>
      </c>
      <c r="H913" s="150">
        <v>739</v>
      </c>
      <c r="I913" s="150">
        <v>739</v>
      </c>
      <c r="J913" s="150" t="s">
        <v>2120</v>
      </c>
      <c r="K913" s="152">
        <v>0</v>
      </c>
      <c r="L913" s="150" t="s">
        <v>564</v>
      </c>
      <c r="M913" s="153">
        <v>739</v>
      </c>
      <c r="N913" s="150">
        <v>2</v>
      </c>
      <c r="O913" s="150">
        <v>2</v>
      </c>
      <c r="P913" s="128" t="s">
        <v>1076</v>
      </c>
      <c r="Q913" s="143"/>
    </row>
    <row r="914" ht="15.75">
      <c r="A914" s="168" t="s">
        <v>528</v>
      </c>
      <c r="B914" s="168" t="s">
        <v>1436</v>
      </c>
      <c r="C914" s="256" t="s">
        <v>1437</v>
      </c>
      <c r="D914" s="168" t="s">
        <v>547</v>
      </c>
      <c r="E914" s="170" t="s">
        <v>2074</v>
      </c>
      <c r="F914" s="171" t="s">
        <v>2074</v>
      </c>
      <c r="G914" s="173">
        <v>1</v>
      </c>
      <c r="H914" s="173">
        <v>844</v>
      </c>
      <c r="I914" s="193">
        <v>844</v>
      </c>
      <c r="J914" s="168" t="s">
        <v>2120</v>
      </c>
      <c r="K914" s="175">
        <v>0</v>
      </c>
      <c r="L914" s="168" t="s">
        <v>2120</v>
      </c>
      <c r="M914" s="153">
        <v>0</v>
      </c>
      <c r="N914" s="195">
        <v>2</v>
      </c>
      <c r="O914" s="168">
        <v>2</v>
      </c>
      <c r="P914" s="137" t="s">
        <v>2078</v>
      </c>
      <c r="Q914" s="143"/>
    </row>
    <row r="915" ht="15.75">
      <c r="A915" s="168" t="s">
        <v>528</v>
      </c>
      <c r="B915" s="161" t="s">
        <v>1510</v>
      </c>
      <c r="C915" s="255" t="s">
        <v>1469</v>
      </c>
      <c r="D915" s="161" t="s">
        <v>1470</v>
      </c>
      <c r="E915" s="163" t="s">
        <v>2074</v>
      </c>
      <c r="F915" s="164" t="s">
        <v>2075</v>
      </c>
      <c r="G915" s="165">
        <v>1</v>
      </c>
      <c r="H915" s="165">
        <v>1718</v>
      </c>
      <c r="I915" s="193">
        <v>1718</v>
      </c>
      <c r="J915" s="161" t="s">
        <v>2120</v>
      </c>
      <c r="K915" s="175">
        <v>0</v>
      </c>
      <c r="L915" s="168" t="s">
        <v>2120</v>
      </c>
      <c r="M915" s="153">
        <v>0</v>
      </c>
      <c r="N915" s="150">
        <v>2.5</v>
      </c>
      <c r="O915" s="161">
        <v>2.5</v>
      </c>
      <c r="P915" s="105" t="s">
        <v>1241</v>
      </c>
      <c r="Q915" s="143"/>
    </row>
    <row r="916" ht="15.75">
      <c r="A916" s="168" t="s">
        <v>528</v>
      </c>
      <c r="B916" s="161" t="s">
        <v>2076</v>
      </c>
      <c r="C916" s="255" t="s">
        <v>842</v>
      </c>
      <c r="D916" s="161" t="s">
        <v>531</v>
      </c>
      <c r="E916" s="163" t="s">
        <v>2074</v>
      </c>
      <c r="F916" s="164" t="s">
        <v>2074</v>
      </c>
      <c r="G916" s="165">
        <v>1</v>
      </c>
      <c r="H916" s="165">
        <v>1089</v>
      </c>
      <c r="I916" s="193">
        <v>1089</v>
      </c>
      <c r="J916" s="161" t="s">
        <v>2120</v>
      </c>
      <c r="K916" s="175">
        <v>0</v>
      </c>
      <c r="L916" s="168" t="s">
        <v>2120</v>
      </c>
      <c r="M916" s="153">
        <v>0</v>
      </c>
      <c r="N916" s="150">
        <v>2</v>
      </c>
      <c r="O916" s="161">
        <v>2</v>
      </c>
      <c r="P916" s="105" t="s">
        <v>2077</v>
      </c>
      <c r="Q916" s="143"/>
    </row>
    <row r="917" ht="15.75">
      <c r="A917" s="168" t="s">
        <v>528</v>
      </c>
      <c r="B917" s="168" t="s">
        <v>1230</v>
      </c>
      <c r="C917" s="256" t="s">
        <v>575</v>
      </c>
      <c r="D917" s="168" t="s">
        <v>531</v>
      </c>
      <c r="E917" s="170" t="s">
        <v>2074</v>
      </c>
      <c r="F917" s="171" t="s">
        <v>2075</v>
      </c>
      <c r="G917" s="173">
        <v>1</v>
      </c>
      <c r="H917" s="173">
        <v>1971</v>
      </c>
      <c r="I917" s="193">
        <v>0</v>
      </c>
      <c r="J917" s="168" t="s">
        <v>2120</v>
      </c>
      <c r="K917" s="175">
        <v>0</v>
      </c>
      <c r="L917" s="168" t="s">
        <v>2120</v>
      </c>
      <c r="M917" s="153">
        <v>0</v>
      </c>
      <c r="N917" s="195">
        <v>3</v>
      </c>
      <c r="O917" s="168">
        <v>3</v>
      </c>
      <c r="P917" s="137" t="s">
        <v>2079</v>
      </c>
      <c r="Q917" s="143"/>
    </row>
    <row r="918" ht="15.75">
      <c r="A918" s="161" t="s">
        <v>528</v>
      </c>
      <c r="B918" s="161" t="s">
        <v>607</v>
      </c>
      <c r="C918" s="162" t="s">
        <v>608</v>
      </c>
      <c r="D918" s="161" t="s">
        <v>587</v>
      </c>
      <c r="E918" s="163" t="s">
        <v>1110</v>
      </c>
      <c r="F918" s="164" t="s">
        <v>1113</v>
      </c>
      <c r="G918" s="165">
        <v>1</v>
      </c>
      <c r="H918" s="161">
        <v>1050</v>
      </c>
      <c r="I918" s="161">
        <v>1050</v>
      </c>
      <c r="J918" s="161" t="s">
        <v>2120</v>
      </c>
      <c r="K918" s="152">
        <v>0</v>
      </c>
      <c r="L918" s="161" t="s">
        <v>534</v>
      </c>
      <c r="M918" s="153">
        <v>0</v>
      </c>
      <c r="N918" s="161">
        <v>1.5</v>
      </c>
      <c r="O918" s="161">
        <v>1.5</v>
      </c>
      <c r="P918" s="128" t="s">
        <v>1114</v>
      </c>
      <c r="Q918" s="143"/>
    </row>
    <row r="919" ht="15.75">
      <c r="A919" s="168" t="s">
        <v>528</v>
      </c>
      <c r="B919" s="168" t="s">
        <v>1230</v>
      </c>
      <c r="C919" s="256" t="s">
        <v>575</v>
      </c>
      <c r="D919" s="168" t="s">
        <v>531</v>
      </c>
      <c r="E919" s="170" t="s">
        <v>2075</v>
      </c>
      <c r="F919" s="171" t="s">
        <v>2080</v>
      </c>
      <c r="G919" s="173">
        <v>1</v>
      </c>
      <c r="H919" s="173">
        <v>1870</v>
      </c>
      <c r="I919" s="193">
        <v>1870</v>
      </c>
      <c r="J919" s="168" t="s">
        <v>2120</v>
      </c>
      <c r="K919" s="175">
        <v>0</v>
      </c>
      <c r="L919" s="168" t="s">
        <v>2120</v>
      </c>
      <c r="M919" s="153">
        <v>0</v>
      </c>
      <c r="N919" s="195">
        <v>2.5</v>
      </c>
      <c r="O919" s="168">
        <v>2.5</v>
      </c>
      <c r="P919" s="137" t="s">
        <v>2081</v>
      </c>
      <c r="Q919" s="143"/>
    </row>
    <row r="920" ht="15.75">
      <c r="A920" s="168" t="s">
        <v>528</v>
      </c>
      <c r="B920" s="168" t="s">
        <v>1230</v>
      </c>
      <c r="C920" s="256" t="s">
        <v>575</v>
      </c>
      <c r="D920" s="168" t="s">
        <v>531</v>
      </c>
      <c r="E920" s="170" t="s">
        <v>2075</v>
      </c>
      <c r="F920" s="171" t="s">
        <v>2075</v>
      </c>
      <c r="G920" s="173">
        <v>1</v>
      </c>
      <c r="H920" s="173">
        <v>434</v>
      </c>
      <c r="I920" s="193">
        <v>434</v>
      </c>
      <c r="J920" s="168" t="s">
        <v>2120</v>
      </c>
      <c r="K920" s="175">
        <v>0</v>
      </c>
      <c r="L920" s="168" t="s">
        <v>2120</v>
      </c>
      <c r="M920" s="153">
        <v>0</v>
      </c>
      <c r="N920" s="195">
        <v>1.25</v>
      </c>
      <c r="O920" s="168">
        <v>1.25</v>
      </c>
      <c r="P920" s="137" t="s">
        <v>2082</v>
      </c>
      <c r="Q920" s="143"/>
    </row>
    <row r="921" ht="15.75">
      <c r="A921" s="161" t="s">
        <v>528</v>
      </c>
      <c r="B921" s="161" t="s">
        <v>841</v>
      </c>
      <c r="C921" s="162" t="s">
        <v>842</v>
      </c>
      <c r="D921" s="161" t="s">
        <v>531</v>
      </c>
      <c r="E921" s="163" t="s">
        <v>1113</v>
      </c>
      <c r="F921" s="164" t="s">
        <v>1115</v>
      </c>
      <c r="G921" s="165">
        <v>1</v>
      </c>
      <c r="H921" s="161">
        <v>519</v>
      </c>
      <c r="I921" s="161">
        <v>519</v>
      </c>
      <c r="J921" s="161" t="s">
        <v>2120</v>
      </c>
      <c r="K921" s="152">
        <v>0</v>
      </c>
      <c r="L921" s="161" t="s">
        <v>534</v>
      </c>
      <c r="M921" s="153">
        <v>0</v>
      </c>
      <c r="N921" s="161">
        <v>1.75</v>
      </c>
      <c r="O921" s="161">
        <v>1.75</v>
      </c>
      <c r="P921" s="128" t="s">
        <v>1116</v>
      </c>
      <c r="Q921" s="143"/>
    </row>
    <row r="922" ht="15.75">
      <c r="A922" s="161" t="s">
        <v>528</v>
      </c>
      <c r="B922" s="161" t="s">
        <v>1102</v>
      </c>
      <c r="C922" s="162" t="s">
        <v>1103</v>
      </c>
      <c r="D922" s="161" t="s">
        <v>605</v>
      </c>
      <c r="E922" s="163" t="s">
        <v>1113</v>
      </c>
      <c r="F922" s="164" t="s">
        <v>1117</v>
      </c>
      <c r="G922" s="165">
        <v>1</v>
      </c>
      <c r="H922" s="161">
        <v>1156</v>
      </c>
      <c r="I922" s="161">
        <v>0</v>
      </c>
      <c r="J922" s="161" t="s">
        <v>2120</v>
      </c>
      <c r="K922" s="152">
        <v>0</v>
      </c>
      <c r="L922" s="161" t="s">
        <v>534</v>
      </c>
      <c r="M922" s="153">
        <v>0</v>
      </c>
      <c r="N922" s="161">
        <v>2.25</v>
      </c>
      <c r="O922" s="161">
        <v>2.25</v>
      </c>
      <c r="P922" s="128" t="s">
        <v>692</v>
      </c>
      <c r="Q922" s="143"/>
    </row>
    <row r="923" ht="15.75">
      <c r="A923" s="161" t="s">
        <v>528</v>
      </c>
      <c r="B923" s="161" t="s">
        <v>841</v>
      </c>
      <c r="C923" s="162" t="s">
        <v>842</v>
      </c>
      <c r="D923" s="161" t="s">
        <v>531</v>
      </c>
      <c r="E923" s="163" t="s">
        <v>1115</v>
      </c>
      <c r="F923" s="164" t="s">
        <v>1118</v>
      </c>
      <c r="G923" s="165">
        <v>1</v>
      </c>
      <c r="H923" s="161">
        <v>811</v>
      </c>
      <c r="I923" s="153">
        <v>811</v>
      </c>
      <c r="J923" s="161" t="s">
        <v>2120</v>
      </c>
      <c r="K923" s="152">
        <v>0</v>
      </c>
      <c r="L923" s="161" t="s">
        <v>534</v>
      </c>
      <c r="M923" s="153">
        <v>0</v>
      </c>
      <c r="N923" s="161">
        <v>2</v>
      </c>
      <c r="O923" s="161">
        <v>2</v>
      </c>
      <c r="P923" s="128" t="s">
        <v>1119</v>
      </c>
      <c r="Q923" s="143"/>
    </row>
    <row r="924" ht="15.75">
      <c r="A924" s="161" t="s">
        <v>528</v>
      </c>
      <c r="B924" s="161" t="s">
        <v>618</v>
      </c>
      <c r="C924" s="162" t="s">
        <v>619</v>
      </c>
      <c r="D924" s="161" t="s">
        <v>603</v>
      </c>
      <c r="E924" s="163" t="s">
        <v>1115</v>
      </c>
      <c r="F924" s="164" t="s">
        <v>1117</v>
      </c>
      <c r="G924" s="165">
        <v>1</v>
      </c>
      <c r="H924" s="161">
        <v>385</v>
      </c>
      <c r="I924" s="161">
        <v>385</v>
      </c>
      <c r="J924" s="161" t="s">
        <v>2120</v>
      </c>
      <c r="K924" s="152">
        <v>0</v>
      </c>
      <c r="L924" s="161" t="s">
        <v>534</v>
      </c>
      <c r="M924" s="153">
        <v>0</v>
      </c>
      <c r="N924" s="161">
        <v>1.5</v>
      </c>
      <c r="O924" s="161">
        <v>1.5</v>
      </c>
      <c r="P924" s="128" t="s">
        <v>1120</v>
      </c>
      <c r="Q924" s="143"/>
    </row>
    <row r="925" ht="15.75">
      <c r="A925" s="168" t="s">
        <v>528</v>
      </c>
      <c r="B925" s="161" t="s">
        <v>1436</v>
      </c>
      <c r="C925" s="255" t="s">
        <v>1437</v>
      </c>
      <c r="D925" s="161" t="s">
        <v>547</v>
      </c>
      <c r="E925" s="163" t="s">
        <v>2083</v>
      </c>
      <c r="F925" s="164" t="s">
        <v>2083</v>
      </c>
      <c r="G925" s="165">
        <v>1</v>
      </c>
      <c r="H925" s="165">
        <v>559</v>
      </c>
      <c r="I925" s="193">
        <v>559</v>
      </c>
      <c r="J925" s="161" t="s">
        <v>2120</v>
      </c>
      <c r="K925" s="175">
        <v>0</v>
      </c>
      <c r="L925" s="168" t="s">
        <v>2120</v>
      </c>
      <c r="M925" s="153">
        <v>0</v>
      </c>
      <c r="N925" s="150">
        <v>1.25</v>
      </c>
      <c r="O925" s="161">
        <v>1.25</v>
      </c>
      <c r="P925" s="105" t="s">
        <v>2084</v>
      </c>
      <c r="Q925" s="143"/>
    </row>
    <row r="926" ht="15.75">
      <c r="A926" s="168" t="s">
        <v>528</v>
      </c>
      <c r="B926" s="161" t="s">
        <v>1891</v>
      </c>
      <c r="C926" s="255" t="s">
        <v>608</v>
      </c>
      <c r="D926" s="161" t="s">
        <v>587</v>
      </c>
      <c r="E926" s="163" t="s">
        <v>2083</v>
      </c>
      <c r="F926" s="164" t="s">
        <v>2083</v>
      </c>
      <c r="G926" s="165">
        <v>1</v>
      </c>
      <c r="H926" s="165">
        <v>928</v>
      </c>
      <c r="I926" s="193">
        <v>928</v>
      </c>
      <c r="J926" s="161" t="s">
        <v>2120</v>
      </c>
      <c r="K926" s="175">
        <v>0</v>
      </c>
      <c r="L926" s="168" t="s">
        <v>2120</v>
      </c>
      <c r="M926" s="153">
        <v>0</v>
      </c>
      <c r="N926" s="150">
        <v>2</v>
      </c>
      <c r="O926" s="161">
        <v>2</v>
      </c>
      <c r="P926" s="105" t="s">
        <v>2085</v>
      </c>
      <c r="Q926" s="143"/>
    </row>
    <row r="927" ht="15.75">
      <c r="A927" s="161" t="s">
        <v>528</v>
      </c>
      <c r="B927" s="161" t="s">
        <v>1008</v>
      </c>
      <c r="C927" s="162" t="s">
        <v>926</v>
      </c>
      <c r="D927" s="161" t="s">
        <v>531</v>
      </c>
      <c r="E927" s="163" t="s">
        <v>1117</v>
      </c>
      <c r="F927" s="164" t="s">
        <v>1118</v>
      </c>
      <c r="G927" s="165">
        <v>1</v>
      </c>
      <c r="H927" s="161">
        <v>1143</v>
      </c>
      <c r="I927" s="161">
        <v>1143</v>
      </c>
      <c r="J927" s="161" t="s">
        <v>2120</v>
      </c>
      <c r="K927" s="152">
        <v>0</v>
      </c>
      <c r="L927" s="150" t="s">
        <v>564</v>
      </c>
      <c r="M927" s="153">
        <v>1143</v>
      </c>
      <c r="N927" s="161">
        <v>2.5</v>
      </c>
      <c r="O927" s="161">
        <v>2.5</v>
      </c>
      <c r="P927" s="128" t="s">
        <v>1121</v>
      </c>
      <c r="Q927" s="143"/>
    </row>
    <row r="928" ht="15.75">
      <c r="A928" s="168" t="s">
        <v>528</v>
      </c>
      <c r="B928" s="168" t="s">
        <v>1265</v>
      </c>
      <c r="C928" s="256" t="s">
        <v>1103</v>
      </c>
      <c r="D928" s="168" t="s">
        <v>605</v>
      </c>
      <c r="E928" s="170" t="s">
        <v>2086</v>
      </c>
      <c r="F928" s="171" t="s">
        <v>2087</v>
      </c>
      <c r="G928" s="173">
        <v>1</v>
      </c>
      <c r="H928" s="173">
        <v>937</v>
      </c>
      <c r="I928" s="193">
        <v>0</v>
      </c>
      <c r="J928" s="168" t="s">
        <v>2120</v>
      </c>
      <c r="K928" s="175">
        <v>0</v>
      </c>
      <c r="L928" s="168" t="s">
        <v>2120</v>
      </c>
      <c r="M928" s="153">
        <v>0</v>
      </c>
      <c r="N928" s="195">
        <v>2</v>
      </c>
      <c r="O928" s="168">
        <v>2</v>
      </c>
      <c r="P928" s="137" t="s">
        <v>939</v>
      </c>
      <c r="Q928" s="143"/>
    </row>
    <row r="929" ht="15.75">
      <c r="A929" s="168" t="s">
        <v>528</v>
      </c>
      <c r="B929" s="168" t="s">
        <v>1230</v>
      </c>
      <c r="C929" s="256" t="s">
        <v>575</v>
      </c>
      <c r="D929" s="168" t="s">
        <v>531</v>
      </c>
      <c r="E929" s="170" t="s">
        <v>2086</v>
      </c>
      <c r="F929" s="171" t="s">
        <v>2086</v>
      </c>
      <c r="G929" s="173">
        <v>1</v>
      </c>
      <c r="H929" s="173">
        <v>629</v>
      </c>
      <c r="I929" s="193">
        <v>629</v>
      </c>
      <c r="J929" s="168" t="s">
        <v>2120</v>
      </c>
      <c r="K929" s="175">
        <v>0</v>
      </c>
      <c r="L929" s="168" t="s">
        <v>2120</v>
      </c>
      <c r="M929" s="153">
        <v>0</v>
      </c>
      <c r="N929" s="195">
        <v>1.5</v>
      </c>
      <c r="O929" s="168">
        <v>1.5</v>
      </c>
      <c r="P929" s="137" t="s">
        <v>2088</v>
      </c>
      <c r="Q929" s="143"/>
    </row>
    <row r="930" ht="15.75">
      <c r="A930" s="161" t="s">
        <v>528</v>
      </c>
      <c r="B930" s="161" t="s">
        <v>529</v>
      </c>
      <c r="C930" s="162" t="s">
        <v>530</v>
      </c>
      <c r="D930" s="161" t="s">
        <v>531</v>
      </c>
      <c r="E930" s="163" t="s">
        <v>1124</v>
      </c>
      <c r="F930" s="164" t="s">
        <v>1122</v>
      </c>
      <c r="G930" s="165">
        <v>1</v>
      </c>
      <c r="H930" s="161">
        <v>632</v>
      </c>
      <c r="I930" s="161">
        <v>632</v>
      </c>
      <c r="J930" s="161" t="s">
        <v>2120</v>
      </c>
      <c r="K930" s="152">
        <v>0</v>
      </c>
      <c r="L930" s="161" t="s">
        <v>534</v>
      </c>
      <c r="M930" s="153">
        <v>0</v>
      </c>
      <c r="N930" s="161">
        <v>1.5</v>
      </c>
      <c r="O930" s="161">
        <v>1.5</v>
      </c>
      <c r="P930" s="128" t="s">
        <v>1125</v>
      </c>
      <c r="Q930" s="143"/>
    </row>
    <row r="931" ht="15.75">
      <c r="A931" s="161" t="s">
        <v>528</v>
      </c>
      <c r="B931" s="161" t="s">
        <v>841</v>
      </c>
      <c r="C931" s="162" t="s">
        <v>842</v>
      </c>
      <c r="D931" s="161" t="s">
        <v>531</v>
      </c>
      <c r="E931" s="163" t="s">
        <v>1122</v>
      </c>
      <c r="F931" s="164" t="s">
        <v>1122</v>
      </c>
      <c r="G931" s="165">
        <v>1</v>
      </c>
      <c r="H931" s="161">
        <v>795</v>
      </c>
      <c r="I931" s="153">
        <v>0</v>
      </c>
      <c r="J931" s="161" t="s">
        <v>2120</v>
      </c>
      <c r="K931" s="152">
        <v>0</v>
      </c>
      <c r="L931" s="161" t="s">
        <v>534</v>
      </c>
      <c r="M931" s="153">
        <v>0</v>
      </c>
      <c r="N931" s="161">
        <v>2</v>
      </c>
      <c r="O931" s="161">
        <v>2</v>
      </c>
      <c r="P931" s="128" t="s">
        <v>1123</v>
      </c>
      <c r="Q931" s="143"/>
    </row>
    <row r="932" ht="15.75">
      <c r="A932" s="161" t="s">
        <v>528</v>
      </c>
      <c r="B932" s="161" t="s">
        <v>562</v>
      </c>
      <c r="C932" s="162" t="s">
        <v>563</v>
      </c>
      <c r="D932" s="161" t="s">
        <v>547</v>
      </c>
      <c r="E932" s="163" t="s">
        <v>1122</v>
      </c>
      <c r="F932" s="164" t="s">
        <v>1126</v>
      </c>
      <c r="G932" s="165">
        <v>1</v>
      </c>
      <c r="H932" s="161">
        <v>2588</v>
      </c>
      <c r="I932" s="161">
        <v>2588</v>
      </c>
      <c r="J932" s="161" t="s">
        <v>2120</v>
      </c>
      <c r="K932" s="152">
        <v>0</v>
      </c>
      <c r="L932" s="150" t="s">
        <v>564</v>
      </c>
      <c r="M932" s="153">
        <v>2588</v>
      </c>
      <c r="N932" s="161">
        <v>3.5</v>
      </c>
      <c r="O932" s="161">
        <v>3.5</v>
      </c>
      <c r="P932" s="128" t="s">
        <v>1127</v>
      </c>
      <c r="Q932" s="143"/>
    </row>
    <row r="933" ht="15.75">
      <c r="A933" s="168" t="s">
        <v>528</v>
      </c>
      <c r="B933" s="168" t="s">
        <v>2076</v>
      </c>
      <c r="C933" s="256" t="s">
        <v>842</v>
      </c>
      <c r="D933" s="168" t="s">
        <v>531</v>
      </c>
      <c r="E933" s="170" t="s">
        <v>2089</v>
      </c>
      <c r="F933" s="171" t="s">
        <v>2090</v>
      </c>
      <c r="G933" s="173">
        <v>1</v>
      </c>
      <c r="H933" s="173">
        <v>1854</v>
      </c>
      <c r="I933" s="193">
        <v>1854</v>
      </c>
      <c r="J933" s="168" t="s">
        <v>2120</v>
      </c>
      <c r="K933" s="175">
        <v>0</v>
      </c>
      <c r="L933" s="168" t="s">
        <v>2120</v>
      </c>
      <c r="M933" s="153">
        <v>0</v>
      </c>
      <c r="N933" s="195">
        <v>2.5</v>
      </c>
      <c r="O933" s="168">
        <v>2.5</v>
      </c>
      <c r="P933" s="137" t="s">
        <v>2091</v>
      </c>
      <c r="Q933" s="143"/>
    </row>
    <row r="934" ht="15.75">
      <c r="A934" s="161" t="s">
        <v>528</v>
      </c>
      <c r="B934" s="161" t="s">
        <v>1128</v>
      </c>
      <c r="C934" s="162" t="s">
        <v>1129</v>
      </c>
      <c r="D934" s="161" t="s">
        <v>605</v>
      </c>
      <c r="E934" s="163" t="s">
        <v>1130</v>
      </c>
      <c r="F934" s="164" t="s">
        <v>1131</v>
      </c>
      <c r="G934" s="165">
        <v>1</v>
      </c>
      <c r="H934" s="165">
        <v>351</v>
      </c>
      <c r="I934" s="166">
        <v>351</v>
      </c>
      <c r="J934" s="161" t="s">
        <v>2120</v>
      </c>
      <c r="K934" s="152">
        <v>0</v>
      </c>
      <c r="L934" s="161" t="s">
        <v>534</v>
      </c>
      <c r="M934" s="153">
        <v>0</v>
      </c>
      <c r="N934" s="161">
        <v>1</v>
      </c>
      <c r="O934" s="161">
        <v>1</v>
      </c>
      <c r="P934" s="105" t="s">
        <v>1132</v>
      </c>
      <c r="Q934" s="143"/>
    </row>
    <row r="935" ht="15.75">
      <c r="A935" s="168" t="s">
        <v>528</v>
      </c>
      <c r="B935" s="168" t="s">
        <v>1828</v>
      </c>
      <c r="C935" s="256" t="s">
        <v>1829</v>
      </c>
      <c r="D935" s="168" t="s">
        <v>972</v>
      </c>
      <c r="E935" s="170" t="s">
        <v>2090</v>
      </c>
      <c r="F935" s="389" t="s">
        <v>2090</v>
      </c>
      <c r="G935" s="173">
        <v>1</v>
      </c>
      <c r="H935" s="173">
        <v>3620</v>
      </c>
      <c r="I935" s="193">
        <v>3620</v>
      </c>
      <c r="J935" s="168" t="s">
        <v>2120</v>
      </c>
      <c r="K935" s="304">
        <v>0</v>
      </c>
      <c r="L935" s="168" t="s">
        <v>2120</v>
      </c>
      <c r="M935" s="305">
        <v>0</v>
      </c>
      <c r="N935" s="195">
        <v>0</v>
      </c>
      <c r="O935" s="168">
        <v>0</v>
      </c>
      <c r="P935" s="137" t="s">
        <v>2095</v>
      </c>
      <c r="Q935" s="143"/>
    </row>
    <row r="936" ht="15.75">
      <c r="A936" s="168" t="s">
        <v>528</v>
      </c>
      <c r="B936" s="168" t="s">
        <v>1230</v>
      </c>
      <c r="C936" s="256" t="s">
        <v>575</v>
      </c>
      <c r="D936" s="168" t="s">
        <v>531</v>
      </c>
      <c r="E936" s="170" t="s">
        <v>2090</v>
      </c>
      <c r="F936" s="171" t="s">
        <v>2090</v>
      </c>
      <c r="G936" s="173">
        <v>1</v>
      </c>
      <c r="H936" s="173">
        <v>823</v>
      </c>
      <c r="I936" s="193">
        <v>823</v>
      </c>
      <c r="J936" s="168" t="s">
        <v>2120</v>
      </c>
      <c r="K936" s="175">
        <v>0</v>
      </c>
      <c r="L936" s="168" t="s">
        <v>2120</v>
      </c>
      <c r="M936" s="153">
        <v>0</v>
      </c>
      <c r="N936" s="195">
        <v>1.25</v>
      </c>
      <c r="O936" s="168">
        <v>1.25</v>
      </c>
      <c r="P936" s="137" t="s">
        <v>2092</v>
      </c>
      <c r="Q936" s="143"/>
    </row>
    <row r="937" ht="15.75">
      <c r="A937" s="168" t="s">
        <v>528</v>
      </c>
      <c r="B937" s="168" t="s">
        <v>1230</v>
      </c>
      <c r="C937" s="256" t="s">
        <v>575</v>
      </c>
      <c r="D937" s="168" t="s">
        <v>531</v>
      </c>
      <c r="E937" s="170" t="s">
        <v>2090</v>
      </c>
      <c r="F937" s="171" t="s">
        <v>2093</v>
      </c>
      <c r="G937" s="173">
        <v>1</v>
      </c>
      <c r="H937" s="173">
        <v>660</v>
      </c>
      <c r="I937" s="193">
        <v>660</v>
      </c>
      <c r="J937" s="168" t="s">
        <v>2120</v>
      </c>
      <c r="K937" s="175">
        <v>0</v>
      </c>
      <c r="L937" s="168" t="s">
        <v>2120</v>
      </c>
      <c r="M937" s="153">
        <v>0</v>
      </c>
      <c r="N937" s="195">
        <v>1.5</v>
      </c>
      <c r="O937" s="168">
        <v>1.5</v>
      </c>
      <c r="P937" s="137" t="s">
        <v>2094</v>
      </c>
      <c r="Q937" s="143"/>
    </row>
    <row r="938" ht="15.75">
      <c r="A938" s="150" t="s">
        <v>528</v>
      </c>
      <c r="B938" s="150" t="s">
        <v>1053</v>
      </c>
      <c r="C938" s="154" t="s">
        <v>546</v>
      </c>
      <c r="D938" s="150" t="s">
        <v>1019</v>
      </c>
      <c r="E938" s="151" t="s">
        <v>1077</v>
      </c>
      <c r="F938" s="158" t="s">
        <v>1078</v>
      </c>
      <c r="G938" s="289">
        <v>1</v>
      </c>
      <c r="H938" s="150">
        <v>646</v>
      </c>
      <c r="I938" s="146">
        <v>646</v>
      </c>
      <c r="J938" s="150" t="s">
        <v>2120</v>
      </c>
      <c r="K938" s="152">
        <v>0</v>
      </c>
      <c r="L938" s="150" t="s">
        <v>534</v>
      </c>
      <c r="M938" s="153">
        <v>0</v>
      </c>
      <c r="N938" s="150">
        <v>2</v>
      </c>
      <c r="O938" s="150">
        <v>2</v>
      </c>
      <c r="P938" s="128" t="s">
        <v>1067</v>
      </c>
      <c r="Q938" s="143"/>
    </row>
    <row r="939" ht="15.75">
      <c r="A939" s="150" t="s">
        <v>528</v>
      </c>
      <c r="B939" s="150" t="s">
        <v>1079</v>
      </c>
      <c r="C939" s="154" t="s">
        <v>530</v>
      </c>
      <c r="D939" s="150" t="s">
        <v>531</v>
      </c>
      <c r="E939" s="151" t="s">
        <v>1077</v>
      </c>
      <c r="F939" s="158" t="s">
        <v>1080</v>
      </c>
      <c r="G939" s="289">
        <v>1</v>
      </c>
      <c r="H939" s="150">
        <v>743</v>
      </c>
      <c r="I939" s="146">
        <v>743</v>
      </c>
      <c r="J939" s="150" t="s">
        <v>2120</v>
      </c>
      <c r="K939" s="152">
        <v>0</v>
      </c>
      <c r="L939" s="150" t="s">
        <v>534</v>
      </c>
      <c r="M939" s="153">
        <v>0</v>
      </c>
      <c r="N939" s="150">
        <v>2</v>
      </c>
      <c r="O939" s="150">
        <v>2</v>
      </c>
      <c r="P939" s="128" t="s">
        <v>1081</v>
      </c>
      <c r="Q939" s="143"/>
    </row>
    <row r="940" ht="15.75">
      <c r="A940" s="150" t="s">
        <v>528</v>
      </c>
      <c r="B940" s="150" t="s">
        <v>1061</v>
      </c>
      <c r="C940" s="154" t="s">
        <v>1061</v>
      </c>
      <c r="D940" s="150" t="s">
        <v>1061</v>
      </c>
      <c r="E940" s="151" t="s">
        <v>1077</v>
      </c>
      <c r="F940" s="158" t="s">
        <v>1077</v>
      </c>
      <c r="G940" s="289">
        <v>1</v>
      </c>
      <c r="H940" s="150">
        <v>500</v>
      </c>
      <c r="I940" s="146">
        <v>0</v>
      </c>
      <c r="J940" s="150" t="s">
        <v>2120</v>
      </c>
      <c r="K940" s="152">
        <v>0</v>
      </c>
      <c r="L940" s="150" t="s">
        <v>534</v>
      </c>
      <c r="M940" s="153">
        <v>0</v>
      </c>
      <c r="N940" s="150">
        <v>0</v>
      </c>
      <c r="O940" s="150">
        <v>1</v>
      </c>
      <c r="P940" s="128" t="s">
        <v>1082</v>
      </c>
      <c r="Q940" s="143"/>
    </row>
    <row r="941" ht="15.75">
      <c r="A941" s="161" t="s">
        <v>528</v>
      </c>
      <c r="B941" s="161" t="s">
        <v>1134</v>
      </c>
      <c r="C941" s="162" t="s">
        <v>1135</v>
      </c>
      <c r="D941" s="161" t="s">
        <v>555</v>
      </c>
      <c r="E941" s="163" t="s">
        <v>1126</v>
      </c>
      <c r="F941" s="164" t="s">
        <v>1126</v>
      </c>
      <c r="G941" s="165">
        <v>1</v>
      </c>
      <c r="H941" s="161">
        <v>1027</v>
      </c>
      <c r="I941" s="161">
        <v>1027</v>
      </c>
      <c r="J941" s="161" t="s">
        <v>2120</v>
      </c>
      <c r="K941" s="152">
        <v>0</v>
      </c>
      <c r="L941" s="167" t="s">
        <v>534</v>
      </c>
      <c r="M941" s="153">
        <v>0</v>
      </c>
      <c r="N941" s="161">
        <v>2</v>
      </c>
      <c r="O941" s="161">
        <v>2</v>
      </c>
      <c r="P941" s="105" t="s">
        <v>1136</v>
      </c>
      <c r="Q941" s="143"/>
    </row>
    <row r="942" ht="15.75">
      <c r="A942" s="150" t="s">
        <v>528</v>
      </c>
      <c r="B942" s="150" t="s">
        <v>925</v>
      </c>
      <c r="C942" s="154" t="s">
        <v>926</v>
      </c>
      <c r="D942" s="150" t="s">
        <v>531</v>
      </c>
      <c r="E942" s="151" t="s">
        <v>1075</v>
      </c>
      <c r="F942" s="158" t="s">
        <v>1080</v>
      </c>
      <c r="G942" s="289">
        <v>1</v>
      </c>
      <c r="H942" s="150">
        <v>640</v>
      </c>
      <c r="I942" s="150">
        <v>0</v>
      </c>
      <c r="J942" s="150" t="s">
        <v>2120</v>
      </c>
      <c r="K942" s="152">
        <v>0</v>
      </c>
      <c r="L942" s="150" t="s">
        <v>564</v>
      </c>
      <c r="M942" s="153">
        <v>0</v>
      </c>
      <c r="N942" s="150">
        <v>1.25</v>
      </c>
      <c r="O942" s="150">
        <v>1.25</v>
      </c>
      <c r="P942" s="128" t="s">
        <v>1083</v>
      </c>
      <c r="Q942" s="143"/>
    </row>
    <row r="943" ht="15.75">
      <c r="A943" s="168" t="s">
        <v>528</v>
      </c>
      <c r="B943" s="161" t="s">
        <v>1331</v>
      </c>
      <c r="C943" s="255" t="s">
        <v>1332</v>
      </c>
      <c r="D943" s="161" t="s">
        <v>1205</v>
      </c>
      <c r="E943" s="163" t="s">
        <v>2057</v>
      </c>
      <c r="F943" s="164" t="s">
        <v>2058</v>
      </c>
      <c r="G943" s="165">
        <v>1</v>
      </c>
      <c r="H943" s="165">
        <v>1100</v>
      </c>
      <c r="I943" s="193">
        <v>1100</v>
      </c>
      <c r="J943" s="161" t="s">
        <v>2120</v>
      </c>
      <c r="K943" s="175">
        <v>0</v>
      </c>
      <c r="L943" s="161" t="s">
        <v>2120</v>
      </c>
      <c r="M943" s="153">
        <v>0</v>
      </c>
      <c r="N943" s="150">
        <v>1.75</v>
      </c>
      <c r="O943" s="161">
        <v>1.75</v>
      </c>
      <c r="P943" s="105" t="s">
        <v>2059</v>
      </c>
      <c r="Q943" s="143"/>
    </row>
    <row r="944" ht="15.75">
      <c r="A944" s="150" t="s">
        <v>528</v>
      </c>
      <c r="B944" s="150" t="s">
        <v>1056</v>
      </c>
      <c r="C944" s="154" t="s">
        <v>812</v>
      </c>
      <c r="D944" s="150" t="s">
        <v>547</v>
      </c>
      <c r="E944" s="151" t="s">
        <v>1080</v>
      </c>
      <c r="F944" s="158" t="s">
        <v>1084</v>
      </c>
      <c r="G944" s="289">
        <v>1</v>
      </c>
      <c r="H944" s="150">
        <v>1130</v>
      </c>
      <c r="I944" s="150">
        <v>1130</v>
      </c>
      <c r="J944" s="150" t="s">
        <v>2120</v>
      </c>
      <c r="K944" s="152">
        <v>0</v>
      </c>
      <c r="L944" s="150" t="s">
        <v>564</v>
      </c>
      <c r="M944" s="153">
        <v>1130</v>
      </c>
      <c r="N944" s="150">
        <v>1.5</v>
      </c>
      <c r="O944" s="150">
        <v>1.5</v>
      </c>
      <c r="P944" s="128" t="s">
        <v>1085</v>
      </c>
      <c r="Q944" s="143"/>
    </row>
    <row r="945" ht="15.75">
      <c r="A945" s="168" t="s">
        <v>528</v>
      </c>
      <c r="B945" s="161" t="s">
        <v>1360</v>
      </c>
      <c r="C945" s="255" t="s">
        <v>1361</v>
      </c>
      <c r="D945" s="161" t="s">
        <v>547</v>
      </c>
      <c r="E945" s="163" t="s">
        <v>2060</v>
      </c>
      <c r="F945" s="164" t="s">
        <v>2061</v>
      </c>
      <c r="G945" s="165">
        <v>1</v>
      </c>
      <c r="H945" s="165">
        <v>489</v>
      </c>
      <c r="I945" s="193">
        <v>489</v>
      </c>
      <c r="J945" s="161" t="s">
        <v>2120</v>
      </c>
      <c r="K945" s="175">
        <v>0</v>
      </c>
      <c r="L945" s="161" t="s">
        <v>2120</v>
      </c>
      <c r="M945" s="153">
        <v>0</v>
      </c>
      <c r="N945" s="150">
        <v>1.5</v>
      </c>
      <c r="O945" s="161">
        <v>1.5</v>
      </c>
      <c r="P945" s="105" t="s">
        <v>2062</v>
      </c>
      <c r="Q945" s="143"/>
    </row>
    <row r="946" ht="15.75">
      <c r="A946" s="150" t="s">
        <v>528</v>
      </c>
      <c r="B946" s="150" t="s">
        <v>1061</v>
      </c>
      <c r="C946" s="154" t="s">
        <v>1089</v>
      </c>
      <c r="D946" s="150" t="s">
        <v>531</v>
      </c>
      <c r="E946" s="151" t="s">
        <v>1086</v>
      </c>
      <c r="F946" s="158" t="s">
        <v>1090</v>
      </c>
      <c r="G946" s="289">
        <v>1</v>
      </c>
      <c r="H946" s="150">
        <v>1110</v>
      </c>
      <c r="I946" s="150">
        <v>0</v>
      </c>
      <c r="J946" s="150" t="s">
        <v>2120</v>
      </c>
      <c r="K946" s="152">
        <v>0</v>
      </c>
      <c r="L946" s="150" t="s">
        <v>534</v>
      </c>
      <c r="M946" s="153">
        <v>0</v>
      </c>
      <c r="N946" s="150">
        <v>0</v>
      </c>
      <c r="O946" s="150">
        <v>2.5</v>
      </c>
      <c r="P946" s="128" t="s">
        <v>1091</v>
      </c>
      <c r="Q946" s="143"/>
    </row>
    <row r="947" ht="15.75">
      <c r="A947" s="150" t="s">
        <v>528</v>
      </c>
      <c r="B947" s="150" t="s">
        <v>562</v>
      </c>
      <c r="C947" s="154" t="s">
        <v>563</v>
      </c>
      <c r="D947" s="150" t="s">
        <v>547</v>
      </c>
      <c r="E947" s="151" t="s">
        <v>1086</v>
      </c>
      <c r="F947" s="158" t="s">
        <v>1087</v>
      </c>
      <c r="G947" s="289">
        <v>1</v>
      </c>
      <c r="H947" s="150">
        <v>2188</v>
      </c>
      <c r="I947" s="150">
        <v>2188</v>
      </c>
      <c r="J947" s="150" t="s">
        <v>2120</v>
      </c>
      <c r="K947" s="152">
        <v>0</v>
      </c>
      <c r="L947" s="150" t="s">
        <v>564</v>
      </c>
      <c r="M947" s="153">
        <v>2188</v>
      </c>
      <c r="N947" s="150">
        <v>3</v>
      </c>
      <c r="O947" s="150">
        <v>3</v>
      </c>
      <c r="P947" s="128" t="s">
        <v>1088</v>
      </c>
      <c r="Q947" s="143"/>
    </row>
    <row r="948" ht="15.75">
      <c r="A948" s="168" t="s">
        <v>528</v>
      </c>
      <c r="B948" s="168" t="s">
        <v>1230</v>
      </c>
      <c r="C948" s="256" t="s">
        <v>575</v>
      </c>
      <c r="D948" s="168" t="s">
        <v>531</v>
      </c>
      <c r="E948" s="170" t="s">
        <v>2061</v>
      </c>
      <c r="F948" s="171" t="s">
        <v>2063</v>
      </c>
      <c r="G948" s="173">
        <v>1</v>
      </c>
      <c r="H948" s="173">
        <v>1373</v>
      </c>
      <c r="I948" s="193">
        <v>0</v>
      </c>
      <c r="J948" s="168" t="s">
        <v>2120</v>
      </c>
      <c r="K948" s="175">
        <v>0</v>
      </c>
      <c r="L948" s="168" t="s">
        <v>2120</v>
      </c>
      <c r="M948" s="153">
        <v>0</v>
      </c>
      <c r="N948" s="195">
        <v>2</v>
      </c>
      <c r="O948" s="168">
        <v>2</v>
      </c>
      <c r="P948" s="137" t="s">
        <v>2064</v>
      </c>
      <c r="Q948" s="143"/>
    </row>
    <row r="949" ht="15.75">
      <c r="A949" s="150" t="s">
        <v>528</v>
      </c>
      <c r="B949" s="150" t="s">
        <v>925</v>
      </c>
      <c r="C949" s="154" t="s">
        <v>926</v>
      </c>
      <c r="D949" s="150" t="s">
        <v>531</v>
      </c>
      <c r="E949" s="151" t="s">
        <v>1090</v>
      </c>
      <c r="F949" s="158" t="s">
        <v>1090</v>
      </c>
      <c r="G949" s="289">
        <v>1</v>
      </c>
      <c r="H949" s="150">
        <v>581</v>
      </c>
      <c r="I949" s="146">
        <v>0</v>
      </c>
      <c r="J949" s="150" t="s">
        <v>2120</v>
      </c>
      <c r="K949" s="152">
        <v>0</v>
      </c>
      <c r="L949" s="150" t="s">
        <v>564</v>
      </c>
      <c r="M949" s="153">
        <v>0</v>
      </c>
      <c r="N949" s="150">
        <v>1.25</v>
      </c>
      <c r="O949" s="150">
        <v>1.25</v>
      </c>
      <c r="P949" s="128" t="s">
        <v>1092</v>
      </c>
      <c r="Q949" s="143"/>
    </row>
    <row r="950" ht="15.75">
      <c r="A950" s="150" t="s">
        <v>528</v>
      </c>
      <c r="B950" s="150" t="s">
        <v>1056</v>
      </c>
      <c r="C950" s="154" t="s">
        <v>812</v>
      </c>
      <c r="D950" s="150" t="s">
        <v>547</v>
      </c>
      <c r="E950" s="151" t="s">
        <v>1090</v>
      </c>
      <c r="F950" s="158" t="s">
        <v>1093</v>
      </c>
      <c r="G950" s="289">
        <v>1</v>
      </c>
      <c r="H950" s="150">
        <v>1173</v>
      </c>
      <c r="I950" s="150">
        <v>0</v>
      </c>
      <c r="J950" s="150" t="s">
        <v>2120</v>
      </c>
      <c r="K950" s="152">
        <v>0</v>
      </c>
      <c r="L950" s="150" t="s">
        <v>534</v>
      </c>
      <c r="M950" s="153">
        <v>0</v>
      </c>
      <c r="N950" s="150">
        <v>1</v>
      </c>
      <c r="O950" s="150">
        <v>1</v>
      </c>
      <c r="P950" s="128" t="s">
        <v>1094</v>
      </c>
      <c r="Q950" s="143"/>
    </row>
    <row r="951" ht="15.75">
      <c r="A951" s="168" t="s">
        <v>528</v>
      </c>
      <c r="B951" s="168" t="s">
        <v>1510</v>
      </c>
      <c r="C951" s="256" t="s">
        <v>1469</v>
      </c>
      <c r="D951" s="168" t="s">
        <v>1470</v>
      </c>
      <c r="E951" s="170" t="s">
        <v>2063</v>
      </c>
      <c r="F951" s="171" t="s">
        <v>2065</v>
      </c>
      <c r="G951" s="173">
        <v>1</v>
      </c>
      <c r="H951" s="173">
        <v>1718</v>
      </c>
      <c r="I951" s="193">
        <v>1718</v>
      </c>
      <c r="J951" s="168" t="s">
        <v>2120</v>
      </c>
      <c r="K951" s="175">
        <v>0</v>
      </c>
      <c r="L951" s="168" t="s">
        <v>2120</v>
      </c>
      <c r="M951" s="153">
        <v>0</v>
      </c>
      <c r="N951" s="195">
        <v>2.5</v>
      </c>
      <c r="O951" s="168">
        <v>2.5</v>
      </c>
      <c r="P951" s="137" t="s">
        <v>2066</v>
      </c>
      <c r="Q951" s="143"/>
    </row>
    <row r="952" ht="15.75">
      <c r="A952" s="161" t="s">
        <v>528</v>
      </c>
      <c r="B952" s="161" t="s">
        <v>1102</v>
      </c>
      <c r="C952" s="154" t="s">
        <v>1103</v>
      </c>
      <c r="D952" s="161" t="s">
        <v>605</v>
      </c>
      <c r="E952" s="163" t="s">
        <v>1155</v>
      </c>
      <c r="F952" s="164" t="s">
        <v>1156</v>
      </c>
      <c r="G952" s="165">
        <v>1</v>
      </c>
      <c r="H952" s="161">
        <v>1146</v>
      </c>
      <c r="I952" s="161">
        <v>1146</v>
      </c>
      <c r="J952" s="161" t="s">
        <v>2120</v>
      </c>
      <c r="K952" s="152">
        <v>0</v>
      </c>
      <c r="L952" s="167" t="s">
        <v>534</v>
      </c>
      <c r="M952" s="153">
        <v>0</v>
      </c>
      <c r="N952" s="161">
        <v>2.5</v>
      </c>
      <c r="O952" s="161">
        <v>2.5</v>
      </c>
      <c r="P952" s="105" t="s">
        <v>1157</v>
      </c>
      <c r="Q952" s="143"/>
    </row>
    <row r="953" ht="15.75">
      <c r="A953" s="161" t="s">
        <v>528</v>
      </c>
      <c r="B953" s="161" t="s">
        <v>618</v>
      </c>
      <c r="C953" s="162" t="s">
        <v>619</v>
      </c>
      <c r="D953" s="161" t="s">
        <v>603</v>
      </c>
      <c r="E953" s="163" t="s">
        <v>1156</v>
      </c>
      <c r="F953" s="164" t="s">
        <v>1158</v>
      </c>
      <c r="G953" s="165">
        <v>1</v>
      </c>
      <c r="H953" s="161">
        <v>395</v>
      </c>
      <c r="I953" s="161">
        <v>395</v>
      </c>
      <c r="J953" s="161" t="s">
        <v>2120</v>
      </c>
      <c r="K953" s="152">
        <v>0</v>
      </c>
      <c r="L953" s="167" t="s">
        <v>534</v>
      </c>
      <c r="M953" s="153">
        <v>0</v>
      </c>
      <c r="N953" s="161">
        <v>1</v>
      </c>
      <c r="O953" s="161">
        <v>1</v>
      </c>
      <c r="P953" s="105" t="s">
        <v>1160</v>
      </c>
      <c r="Q953" s="143"/>
    </row>
    <row r="954" ht="15.75">
      <c r="A954" s="161" t="s">
        <v>528</v>
      </c>
      <c r="B954" s="161" t="s">
        <v>1146</v>
      </c>
      <c r="C954" s="162" t="s">
        <v>530</v>
      </c>
      <c r="D954" s="161" t="s">
        <v>531</v>
      </c>
      <c r="E954" s="163" t="s">
        <v>1156</v>
      </c>
      <c r="F954" s="164" t="s">
        <v>1158</v>
      </c>
      <c r="G954" s="165">
        <v>1</v>
      </c>
      <c r="H954" s="161">
        <v>771</v>
      </c>
      <c r="I954" s="161">
        <v>771</v>
      </c>
      <c r="J954" s="161" t="s">
        <v>2120</v>
      </c>
      <c r="K954" s="152">
        <v>0</v>
      </c>
      <c r="L954" s="167" t="s">
        <v>564</v>
      </c>
      <c r="M954" s="153">
        <v>771</v>
      </c>
      <c r="N954" s="161">
        <v>2</v>
      </c>
      <c r="O954" s="161">
        <v>2</v>
      </c>
      <c r="P954" s="105" t="s">
        <v>1159</v>
      </c>
      <c r="Q954" s="143"/>
    </row>
    <row r="955" ht="15.75">
      <c r="A955" s="161" t="s">
        <v>528</v>
      </c>
      <c r="B955" s="161" t="s">
        <v>1128</v>
      </c>
      <c r="C955" s="162" t="s">
        <v>1129</v>
      </c>
      <c r="D955" s="161" t="s">
        <v>605</v>
      </c>
      <c r="E955" s="163" t="s">
        <v>1161</v>
      </c>
      <c r="F955" s="164" t="s">
        <v>1164</v>
      </c>
      <c r="G955" s="165">
        <v>1</v>
      </c>
      <c r="H955" s="165">
        <v>753</v>
      </c>
      <c r="I955" s="166">
        <v>753</v>
      </c>
      <c r="J955" s="161" t="s">
        <v>2120</v>
      </c>
      <c r="K955" s="152">
        <v>0</v>
      </c>
      <c r="L955" s="161" t="s">
        <v>2120</v>
      </c>
      <c r="M955" s="153">
        <v>0</v>
      </c>
      <c r="N955" s="161">
        <v>2</v>
      </c>
      <c r="O955" s="161">
        <v>2</v>
      </c>
      <c r="P955" s="105" t="s">
        <v>1165</v>
      </c>
      <c r="Q955" s="143"/>
    </row>
    <row r="956" ht="15.75">
      <c r="A956" s="161" t="s">
        <v>528</v>
      </c>
      <c r="B956" s="161" t="s">
        <v>1102</v>
      </c>
      <c r="C956" s="162" t="s">
        <v>1103</v>
      </c>
      <c r="D956" s="161" t="s">
        <v>605</v>
      </c>
      <c r="E956" s="163" t="s">
        <v>1161</v>
      </c>
      <c r="F956" s="164" t="s">
        <v>1162</v>
      </c>
      <c r="G956" s="165">
        <v>1</v>
      </c>
      <c r="H956" s="165">
        <v>1140</v>
      </c>
      <c r="I956" s="166">
        <v>0</v>
      </c>
      <c r="J956" s="161" t="s">
        <v>2120</v>
      </c>
      <c r="K956" s="152">
        <v>0</v>
      </c>
      <c r="L956" s="161" t="s">
        <v>2120</v>
      </c>
      <c r="M956" s="153">
        <v>0</v>
      </c>
      <c r="N956" s="161">
        <v>2</v>
      </c>
      <c r="O956" s="161">
        <v>2</v>
      </c>
      <c r="P956" s="105" t="s">
        <v>1163</v>
      </c>
      <c r="Q956" s="143"/>
    </row>
    <row r="957" ht="15.75">
      <c r="A957" s="161" t="s">
        <v>528</v>
      </c>
      <c r="B957" s="161" t="s">
        <v>1152</v>
      </c>
      <c r="C957" s="162" t="s">
        <v>571</v>
      </c>
      <c r="D957" s="161" t="s">
        <v>531</v>
      </c>
      <c r="E957" s="163" t="s">
        <v>1161</v>
      </c>
      <c r="F957" s="164" t="s">
        <v>1162</v>
      </c>
      <c r="G957" s="165">
        <v>1</v>
      </c>
      <c r="H957" s="165">
        <v>717</v>
      </c>
      <c r="I957" s="166">
        <v>717</v>
      </c>
      <c r="J957" s="161" t="s">
        <v>2120</v>
      </c>
      <c r="K957" s="152">
        <v>0</v>
      </c>
      <c r="L957" s="161" t="s">
        <v>2120</v>
      </c>
      <c r="M957" s="153">
        <v>0</v>
      </c>
      <c r="N957" s="161">
        <v>2</v>
      </c>
      <c r="O957" s="161">
        <v>2</v>
      </c>
      <c r="P957" s="105" t="s">
        <v>566</v>
      </c>
      <c r="Q957" s="143"/>
    </row>
    <row r="958" ht="15.75">
      <c r="A958" s="161" t="s">
        <v>528</v>
      </c>
      <c r="B958" s="161" t="s">
        <v>1098</v>
      </c>
      <c r="C958" s="162" t="s">
        <v>1099</v>
      </c>
      <c r="D958" s="161" t="s">
        <v>1166</v>
      </c>
      <c r="E958" s="163" t="s">
        <v>1162</v>
      </c>
      <c r="F958" s="164" t="s">
        <v>1167</v>
      </c>
      <c r="G958" s="165">
        <v>1</v>
      </c>
      <c r="H958" s="165">
        <v>483</v>
      </c>
      <c r="I958" s="166">
        <v>0</v>
      </c>
      <c r="J958" s="161" t="s">
        <v>2120</v>
      </c>
      <c r="K958" s="152">
        <v>0</v>
      </c>
      <c r="L958" s="161" t="s">
        <v>2120</v>
      </c>
      <c r="M958" s="153">
        <v>0</v>
      </c>
      <c r="N958" s="161">
        <v>1.75</v>
      </c>
      <c r="O958" s="161">
        <v>1.75</v>
      </c>
      <c r="P958" s="105" t="s">
        <v>1168</v>
      </c>
      <c r="Q958" s="143"/>
    </row>
    <row r="959" ht="15.75">
      <c r="A959" s="161" t="s">
        <v>528</v>
      </c>
      <c r="B959" s="161" t="s">
        <v>1056</v>
      </c>
      <c r="C959" s="162" t="s">
        <v>812</v>
      </c>
      <c r="D959" s="161" t="s">
        <v>547</v>
      </c>
      <c r="E959" s="163" t="s">
        <v>1169</v>
      </c>
      <c r="F959" s="164" t="s">
        <v>1170</v>
      </c>
      <c r="G959" s="165">
        <v>1</v>
      </c>
      <c r="H959" s="165">
        <v>807</v>
      </c>
      <c r="I959" s="166">
        <v>0</v>
      </c>
      <c r="J959" s="161" t="s">
        <v>2120</v>
      </c>
      <c r="K959" s="152">
        <v>0</v>
      </c>
      <c r="L959" s="161" t="s">
        <v>2120</v>
      </c>
      <c r="M959" s="153">
        <v>0</v>
      </c>
      <c r="N959" s="161">
        <v>2</v>
      </c>
      <c r="O959" s="161">
        <v>2</v>
      </c>
      <c r="P959" s="105" t="s">
        <v>1171</v>
      </c>
      <c r="Q959" s="143"/>
    </row>
    <row r="960" ht="15.75">
      <c r="A960" s="168" t="s">
        <v>528</v>
      </c>
      <c r="B960" s="168" t="s">
        <v>1172</v>
      </c>
      <c r="C960" s="169" t="s">
        <v>608</v>
      </c>
      <c r="D960" s="168" t="s">
        <v>587</v>
      </c>
      <c r="E960" s="170" t="s">
        <v>1173</v>
      </c>
      <c r="F960" s="171" t="s">
        <v>1174</v>
      </c>
      <c r="G960" s="173">
        <v>1</v>
      </c>
      <c r="H960" s="173">
        <v>240</v>
      </c>
      <c r="I960" s="174">
        <v>240</v>
      </c>
      <c r="J960" s="168" t="s">
        <v>2120</v>
      </c>
      <c r="K960" s="175">
        <v>0</v>
      </c>
      <c r="L960" s="168" t="s">
        <v>2120</v>
      </c>
      <c r="M960" s="176">
        <v>0</v>
      </c>
      <c r="N960" s="168">
        <v>1.25</v>
      </c>
      <c r="O960" s="168">
        <v>1.25</v>
      </c>
      <c r="P960" s="137" t="s">
        <v>1175</v>
      </c>
      <c r="Q960" s="143"/>
    </row>
    <row r="961" ht="15.75">
      <c r="A961" s="161" t="s">
        <v>528</v>
      </c>
      <c r="B961" s="161" t="s">
        <v>1098</v>
      </c>
      <c r="C961" s="162" t="s">
        <v>1099</v>
      </c>
      <c r="D961" s="161" t="s">
        <v>1166</v>
      </c>
      <c r="E961" s="163" t="s">
        <v>1176</v>
      </c>
      <c r="F961" s="164" t="s">
        <v>1177</v>
      </c>
      <c r="G961" s="165">
        <v>1</v>
      </c>
      <c r="H961" s="165">
        <v>635</v>
      </c>
      <c r="I961" s="174">
        <v>0</v>
      </c>
      <c r="J961" s="161" t="s">
        <v>2120</v>
      </c>
      <c r="K961" s="152">
        <v>0</v>
      </c>
      <c r="L961" s="161" t="s">
        <v>2120</v>
      </c>
      <c r="M961" s="153">
        <v>0</v>
      </c>
      <c r="N961" s="161">
        <v>2</v>
      </c>
      <c r="O961" s="161">
        <v>2</v>
      </c>
      <c r="P961" s="105" t="s">
        <v>1178</v>
      </c>
      <c r="Q961" s="143"/>
    </row>
    <row r="962" ht="15.75">
      <c r="A962" s="161" t="s">
        <v>528</v>
      </c>
      <c r="B962" s="161" t="s">
        <v>1134</v>
      </c>
      <c r="C962" s="162" t="s">
        <v>1135</v>
      </c>
      <c r="D962" s="161" t="s">
        <v>555</v>
      </c>
      <c r="E962" s="163" t="s">
        <v>1137</v>
      </c>
      <c r="F962" s="164" t="s">
        <v>1138</v>
      </c>
      <c r="G962" s="165">
        <v>1</v>
      </c>
      <c r="H962" s="161">
        <v>1027</v>
      </c>
      <c r="I962" s="161">
        <v>1027</v>
      </c>
      <c r="J962" s="161" t="s">
        <v>2120</v>
      </c>
      <c r="K962" s="152">
        <v>0</v>
      </c>
      <c r="L962" s="167" t="s">
        <v>534</v>
      </c>
      <c r="M962" s="153">
        <v>0</v>
      </c>
      <c r="N962" s="161">
        <v>2</v>
      </c>
      <c r="O962" s="161">
        <v>2</v>
      </c>
      <c r="P962" s="105" t="s">
        <v>1139</v>
      </c>
      <c r="Q962" s="143"/>
    </row>
    <row r="963" ht="15.75">
      <c r="A963" s="161" t="s">
        <v>528</v>
      </c>
      <c r="B963" s="161" t="s">
        <v>1146</v>
      </c>
      <c r="C963" s="162" t="s">
        <v>530</v>
      </c>
      <c r="D963" s="161" t="s">
        <v>531</v>
      </c>
      <c r="E963" s="163" t="s">
        <v>1177</v>
      </c>
      <c r="F963" s="164" t="s">
        <v>1179</v>
      </c>
      <c r="G963" s="165">
        <v>1</v>
      </c>
      <c r="H963" s="165">
        <v>830</v>
      </c>
      <c r="I963" s="174">
        <v>0</v>
      </c>
      <c r="J963" s="161" t="s">
        <v>2120</v>
      </c>
      <c r="K963" s="152">
        <v>0</v>
      </c>
      <c r="L963" s="161" t="s">
        <v>2120</v>
      </c>
      <c r="M963" s="153">
        <v>0</v>
      </c>
      <c r="N963" s="161">
        <v>2</v>
      </c>
      <c r="O963" s="161">
        <v>2</v>
      </c>
      <c r="P963" s="105" t="s">
        <v>1180</v>
      </c>
      <c r="Q963" s="143"/>
    </row>
    <row r="964" ht="15.75">
      <c r="A964" s="161" t="s">
        <v>528</v>
      </c>
      <c r="B964" s="161" t="s">
        <v>618</v>
      </c>
      <c r="C964" s="162" t="s">
        <v>619</v>
      </c>
      <c r="D964" s="161" t="s">
        <v>603</v>
      </c>
      <c r="E964" s="163" t="s">
        <v>1177</v>
      </c>
      <c r="F964" s="164" t="s">
        <v>1181</v>
      </c>
      <c r="G964" s="165">
        <v>1</v>
      </c>
      <c r="H964" s="165">
        <v>462</v>
      </c>
      <c r="I964" s="174">
        <v>462</v>
      </c>
      <c r="J964" s="161" t="s">
        <v>2120</v>
      </c>
      <c r="K964" s="152">
        <v>0</v>
      </c>
      <c r="L964" s="161" t="s">
        <v>2120</v>
      </c>
      <c r="M964" s="153">
        <v>0</v>
      </c>
      <c r="N964" s="161">
        <v>1.25</v>
      </c>
      <c r="O964" s="161">
        <v>1.25</v>
      </c>
      <c r="P964" s="105" t="s">
        <v>1182</v>
      </c>
      <c r="Q964" s="143"/>
    </row>
    <row r="965" ht="15.75">
      <c r="A965" s="161" t="s">
        <v>528</v>
      </c>
      <c r="B965" s="161" t="s">
        <v>1056</v>
      </c>
      <c r="C965" s="162" t="s">
        <v>812</v>
      </c>
      <c r="D965" s="161" t="s">
        <v>547</v>
      </c>
      <c r="E965" s="163" t="s">
        <v>1181</v>
      </c>
      <c r="F965" s="164" t="s">
        <v>1183</v>
      </c>
      <c r="G965" s="165">
        <v>1</v>
      </c>
      <c r="H965" s="165">
        <v>786</v>
      </c>
      <c r="I965" s="174">
        <v>786</v>
      </c>
      <c r="J965" s="161" t="s">
        <v>2120</v>
      </c>
      <c r="K965" s="152">
        <v>0</v>
      </c>
      <c r="L965" s="161" t="s">
        <v>2120</v>
      </c>
      <c r="M965" s="153">
        <v>0</v>
      </c>
      <c r="N965" s="161">
        <v>2</v>
      </c>
      <c r="O965" s="161">
        <v>2</v>
      </c>
      <c r="P965" s="105" t="s">
        <v>1184</v>
      </c>
      <c r="Q965" s="143"/>
    </row>
    <row r="966" ht="15.75">
      <c r="A966" s="161" t="s">
        <v>528</v>
      </c>
      <c r="B966" s="161" t="s">
        <v>549</v>
      </c>
      <c r="C966" s="162" t="s">
        <v>550</v>
      </c>
      <c r="D966" s="161" t="s">
        <v>547</v>
      </c>
      <c r="E966" s="163" t="s">
        <v>1138</v>
      </c>
      <c r="F966" s="164" t="s">
        <v>1140</v>
      </c>
      <c r="G966" s="165">
        <v>1</v>
      </c>
      <c r="H966" s="161">
        <v>942</v>
      </c>
      <c r="I966" s="161">
        <v>942</v>
      </c>
      <c r="J966" s="161" t="s">
        <v>2120</v>
      </c>
      <c r="K966" s="152">
        <v>0</v>
      </c>
      <c r="L966" s="167" t="s">
        <v>534</v>
      </c>
      <c r="M966" s="153">
        <v>0</v>
      </c>
      <c r="N966" s="161">
        <v>2</v>
      </c>
      <c r="O966" s="161">
        <v>2</v>
      </c>
      <c r="P966" s="105" t="s">
        <v>1141</v>
      </c>
      <c r="Q966" s="143"/>
    </row>
    <row r="967" ht="15.75">
      <c r="A967" s="161" t="s">
        <v>528</v>
      </c>
      <c r="B967" s="161" t="s">
        <v>607</v>
      </c>
      <c r="C967" s="162" t="s">
        <v>608</v>
      </c>
      <c r="D967" s="161" t="s">
        <v>587</v>
      </c>
      <c r="E967" s="163" t="s">
        <v>1140</v>
      </c>
      <c r="F967" s="164" t="s">
        <v>1142</v>
      </c>
      <c r="G967" s="165">
        <v>1</v>
      </c>
      <c r="H967" s="161">
        <v>1090</v>
      </c>
      <c r="I967" s="161">
        <v>1090</v>
      </c>
      <c r="J967" s="161" t="s">
        <v>2120</v>
      </c>
      <c r="K967" s="152">
        <v>0</v>
      </c>
      <c r="L967" s="167" t="s">
        <v>534</v>
      </c>
      <c r="M967" s="153">
        <v>0</v>
      </c>
      <c r="N967" s="161">
        <v>0.75</v>
      </c>
      <c r="O967" s="161">
        <v>0.75</v>
      </c>
      <c r="P967" s="105" t="s">
        <v>1143</v>
      </c>
      <c r="Q967" s="143"/>
    </row>
    <row r="968" ht="15.75">
      <c r="A968" s="161" t="s">
        <v>528</v>
      </c>
      <c r="B968" s="161" t="s">
        <v>1134</v>
      </c>
      <c r="C968" s="162" t="s">
        <v>1135</v>
      </c>
      <c r="D968" s="161" t="s">
        <v>555</v>
      </c>
      <c r="E968" s="163" t="s">
        <v>1140</v>
      </c>
      <c r="F968" s="164" t="s">
        <v>1140</v>
      </c>
      <c r="G968" s="165">
        <v>1</v>
      </c>
      <c r="H968" s="161">
        <v>1076</v>
      </c>
      <c r="I968" s="161">
        <v>1076</v>
      </c>
      <c r="J968" s="161" t="s">
        <v>2120</v>
      </c>
      <c r="K968" s="152">
        <v>0</v>
      </c>
      <c r="L968" s="167" t="s">
        <v>534</v>
      </c>
      <c r="M968" s="153">
        <v>0</v>
      </c>
      <c r="N968" s="161">
        <v>1.25</v>
      </c>
      <c r="O968" s="161">
        <v>1.25</v>
      </c>
      <c r="P968" s="105" t="s">
        <v>1144</v>
      </c>
      <c r="Q968" s="143"/>
    </row>
    <row r="969" ht="15.75">
      <c r="A969" s="161" t="s">
        <v>528</v>
      </c>
      <c r="B969" s="161" t="s">
        <v>1146</v>
      </c>
      <c r="C969" s="162" t="s">
        <v>530</v>
      </c>
      <c r="D969" s="161" t="s">
        <v>531</v>
      </c>
      <c r="E969" s="163" t="s">
        <v>1142</v>
      </c>
      <c r="F969" s="164" t="s">
        <v>1147</v>
      </c>
      <c r="G969" s="165">
        <v>1</v>
      </c>
      <c r="H969" s="161">
        <v>657</v>
      </c>
      <c r="I969" s="161">
        <v>657</v>
      </c>
      <c r="J969" s="161" t="s">
        <v>2120</v>
      </c>
      <c r="K969" s="152">
        <v>0</v>
      </c>
      <c r="L969" s="167" t="s">
        <v>534</v>
      </c>
      <c r="M969" s="153">
        <v>0</v>
      </c>
      <c r="N969" s="161">
        <v>1</v>
      </c>
      <c r="O969" s="161">
        <v>1</v>
      </c>
      <c r="P969" s="105" t="s">
        <v>1148</v>
      </c>
      <c r="Q969" s="143"/>
    </row>
    <row r="970" ht="15.75">
      <c r="A970" s="161" t="s">
        <v>528</v>
      </c>
      <c r="B970" s="161" t="s">
        <v>549</v>
      </c>
      <c r="C970" s="162" t="s">
        <v>550</v>
      </c>
      <c r="D970" s="161" t="s">
        <v>547</v>
      </c>
      <c r="E970" s="163" t="s">
        <v>1142</v>
      </c>
      <c r="F970" s="164" t="s">
        <v>1142</v>
      </c>
      <c r="G970" s="165">
        <v>1</v>
      </c>
      <c r="H970" s="161">
        <v>1061</v>
      </c>
      <c r="I970" s="161">
        <v>1061</v>
      </c>
      <c r="J970" s="161" t="s">
        <v>2120</v>
      </c>
      <c r="K970" s="152">
        <v>0</v>
      </c>
      <c r="L970" s="167" t="s">
        <v>534</v>
      </c>
      <c r="M970" s="153">
        <v>0</v>
      </c>
      <c r="N970" s="161">
        <v>2</v>
      </c>
      <c r="O970" s="161">
        <v>2</v>
      </c>
      <c r="P970" s="105" t="s">
        <v>1145</v>
      </c>
      <c r="Q970" s="143"/>
    </row>
    <row r="971" ht="15.75">
      <c r="A971" s="161" t="s">
        <v>528</v>
      </c>
      <c r="B971" s="161" t="s">
        <v>1102</v>
      </c>
      <c r="C971" s="162" t="s">
        <v>1103</v>
      </c>
      <c r="D971" s="161" t="s">
        <v>605</v>
      </c>
      <c r="E971" s="163" t="s">
        <v>1147</v>
      </c>
      <c r="F971" s="164" t="s">
        <v>1149</v>
      </c>
      <c r="G971" s="165">
        <v>1</v>
      </c>
      <c r="H971" s="161">
        <v>1252</v>
      </c>
      <c r="I971" s="161">
        <v>1252</v>
      </c>
      <c r="J971" s="161" t="s">
        <v>2120</v>
      </c>
      <c r="K971" s="152">
        <v>0</v>
      </c>
      <c r="L971" s="167" t="s">
        <v>534</v>
      </c>
      <c r="M971" s="153">
        <v>0</v>
      </c>
      <c r="N971" s="161">
        <v>2</v>
      </c>
      <c r="O971" s="161">
        <v>2</v>
      </c>
      <c r="P971" s="105" t="s">
        <v>1150</v>
      </c>
      <c r="Q971" s="143"/>
    </row>
    <row r="972" ht="15.75">
      <c r="A972" s="161" t="s">
        <v>528</v>
      </c>
      <c r="B972" s="161" t="s">
        <v>549</v>
      </c>
      <c r="C972" s="162" t="s">
        <v>550</v>
      </c>
      <c r="D972" s="161" t="s">
        <v>547</v>
      </c>
      <c r="E972" s="163" t="s">
        <v>1149</v>
      </c>
      <c r="F972" s="164" t="s">
        <v>1149</v>
      </c>
      <c r="G972" s="165">
        <v>1</v>
      </c>
      <c r="H972" s="161">
        <v>1086</v>
      </c>
      <c r="I972" s="161">
        <v>1086</v>
      </c>
      <c r="J972" s="161" t="s">
        <v>2120</v>
      </c>
      <c r="K972" s="152">
        <v>0</v>
      </c>
      <c r="L972" s="167" t="s">
        <v>534</v>
      </c>
      <c r="M972" s="153">
        <v>0</v>
      </c>
      <c r="N972" s="161">
        <v>1.5</v>
      </c>
      <c r="O972" s="161">
        <v>1.5</v>
      </c>
      <c r="P972" s="105" t="s">
        <v>1151</v>
      </c>
      <c r="Q972" s="143"/>
    </row>
    <row r="973" ht="15.75">
      <c r="A973" s="161" t="s">
        <v>528</v>
      </c>
      <c r="B973" s="161" t="s">
        <v>1152</v>
      </c>
      <c r="C973" s="162" t="s">
        <v>571</v>
      </c>
      <c r="D973" s="161" t="s">
        <v>531</v>
      </c>
      <c r="E973" s="163" t="s">
        <v>1153</v>
      </c>
      <c r="F973" s="164" t="s">
        <v>1154</v>
      </c>
      <c r="G973" s="165">
        <v>1</v>
      </c>
      <c r="H973" s="161">
        <v>609</v>
      </c>
      <c r="I973" s="161">
        <v>609</v>
      </c>
      <c r="J973" s="161" t="s">
        <v>2120</v>
      </c>
      <c r="K973" s="152">
        <v>0</v>
      </c>
      <c r="L973" s="167" t="s">
        <v>534</v>
      </c>
      <c r="M973" s="153">
        <v>0</v>
      </c>
      <c r="N973" s="161">
        <v>1.5</v>
      </c>
      <c r="O973" s="161">
        <v>1.5</v>
      </c>
      <c r="P973" s="105" t="s">
        <v>552</v>
      </c>
      <c r="Q973" s="143"/>
    </row>
    <row r="974" ht="15.75">
      <c r="A974" s="161" t="s">
        <v>528</v>
      </c>
      <c r="B974" s="161" t="s">
        <v>618</v>
      </c>
      <c r="C974" s="162" t="s">
        <v>619</v>
      </c>
      <c r="D974" s="161" t="s">
        <v>603</v>
      </c>
      <c r="E974" s="163" t="s">
        <v>1189</v>
      </c>
      <c r="F974" s="164" t="s">
        <v>1190</v>
      </c>
      <c r="G974" s="165">
        <v>1</v>
      </c>
      <c r="H974" s="165">
        <v>462</v>
      </c>
      <c r="I974" s="174">
        <v>462</v>
      </c>
      <c r="J974" s="161" t="s">
        <v>1191</v>
      </c>
      <c r="K974" s="152">
        <v>462</v>
      </c>
      <c r="L974" s="161" t="s">
        <v>2120</v>
      </c>
      <c r="M974" s="153">
        <v>0</v>
      </c>
      <c r="N974" s="161">
        <v>1.5</v>
      </c>
      <c r="O974" s="161">
        <v>1.5</v>
      </c>
      <c r="P974" s="105" t="s">
        <v>1192</v>
      </c>
      <c r="Q974" s="143"/>
    </row>
    <row r="975" ht="15.75">
      <c r="A975" s="161" t="s">
        <v>528</v>
      </c>
      <c r="B975" s="161" t="s">
        <v>1098</v>
      </c>
      <c r="C975" s="162" t="s">
        <v>1099</v>
      </c>
      <c r="D975" s="161" t="s">
        <v>605</v>
      </c>
      <c r="E975" s="163" t="s">
        <v>1179</v>
      </c>
      <c r="F975" s="164" t="s">
        <v>1190</v>
      </c>
      <c r="G975" s="165">
        <v>1</v>
      </c>
      <c r="H975" s="165">
        <v>647</v>
      </c>
      <c r="I975" s="174">
        <v>647</v>
      </c>
      <c r="J975" s="161" t="s">
        <v>1191</v>
      </c>
      <c r="K975" s="152">
        <v>647</v>
      </c>
      <c r="L975" s="161" t="s">
        <v>2120</v>
      </c>
      <c r="M975" s="153">
        <v>0</v>
      </c>
      <c r="N975" s="161">
        <v>1.5</v>
      </c>
      <c r="O975" s="161">
        <v>1.5</v>
      </c>
      <c r="P975" s="105" t="s">
        <v>1193</v>
      </c>
      <c r="Q975" s="143"/>
    </row>
    <row r="976" ht="15.75">
      <c r="A976" s="161" t="s">
        <v>528</v>
      </c>
      <c r="B976" s="161" t="s">
        <v>1172</v>
      </c>
      <c r="C976" s="162" t="s">
        <v>608</v>
      </c>
      <c r="D976" s="161" t="s">
        <v>587</v>
      </c>
      <c r="E976" s="163" t="s">
        <v>1194</v>
      </c>
      <c r="F976" s="164" t="s">
        <v>1195</v>
      </c>
      <c r="G976" s="165">
        <v>1</v>
      </c>
      <c r="H976" s="165">
        <v>240</v>
      </c>
      <c r="I976" s="177">
        <v>0</v>
      </c>
      <c r="J976" s="161" t="s">
        <v>2120</v>
      </c>
      <c r="K976" s="152">
        <v>0</v>
      </c>
      <c r="L976" s="161" t="s">
        <v>2120</v>
      </c>
      <c r="M976" s="153">
        <v>0</v>
      </c>
      <c r="N976" s="161">
        <v>1.25</v>
      </c>
      <c r="O976" s="161">
        <v>1.25</v>
      </c>
      <c r="P976" s="105" t="s">
        <v>1106</v>
      </c>
      <c r="Q976" s="143"/>
    </row>
    <row r="977" ht="15.75">
      <c r="A977" s="161" t="s">
        <v>528</v>
      </c>
      <c r="B977" s="161" t="s">
        <v>1146</v>
      </c>
      <c r="C977" s="162" t="s">
        <v>530</v>
      </c>
      <c r="D977" s="161" t="s">
        <v>531</v>
      </c>
      <c r="E977" s="163" t="s">
        <v>1194</v>
      </c>
      <c r="F977" s="164" t="s">
        <v>1195</v>
      </c>
      <c r="G977" s="165">
        <v>1</v>
      </c>
      <c r="H977" s="165">
        <v>510</v>
      </c>
      <c r="I977" s="177">
        <v>510</v>
      </c>
      <c r="J977" s="161" t="s">
        <v>2120</v>
      </c>
      <c r="K977" s="152">
        <v>0</v>
      </c>
      <c r="L977" s="161" t="s">
        <v>2120</v>
      </c>
      <c r="M977" s="153">
        <v>0</v>
      </c>
      <c r="N977" s="161">
        <v>1.5</v>
      </c>
      <c r="O977" s="161">
        <v>1.5</v>
      </c>
      <c r="P977" s="105" t="s">
        <v>1196</v>
      </c>
      <c r="Q977" s="143"/>
    </row>
    <row r="978" ht="15.75">
      <c r="A978" s="161" t="s">
        <v>528</v>
      </c>
      <c r="B978" s="161" t="s">
        <v>1128</v>
      </c>
      <c r="C978" s="162" t="s">
        <v>1129</v>
      </c>
      <c r="D978" s="161" t="s">
        <v>605</v>
      </c>
      <c r="E978" s="163" t="s">
        <v>1197</v>
      </c>
      <c r="F978" s="164" t="s">
        <v>1198</v>
      </c>
      <c r="G978" s="165">
        <v>1</v>
      </c>
      <c r="H978" s="165">
        <v>752</v>
      </c>
      <c r="I978" s="177">
        <v>752</v>
      </c>
      <c r="J978" s="161" t="s">
        <v>2120</v>
      </c>
      <c r="K978" s="152">
        <v>0</v>
      </c>
      <c r="L978" s="161" t="s">
        <v>2120</v>
      </c>
      <c r="M978" s="153">
        <v>0</v>
      </c>
      <c r="N978" s="161">
        <v>2</v>
      </c>
      <c r="O978" s="161">
        <v>2</v>
      </c>
      <c r="P978" s="105" t="s">
        <v>1199</v>
      </c>
      <c r="Q978" s="143"/>
    </row>
    <row r="979" ht="15.75">
      <c r="A979" s="161" t="s">
        <v>528</v>
      </c>
      <c r="B979" s="161" t="s">
        <v>1146</v>
      </c>
      <c r="C979" s="162" t="s">
        <v>530</v>
      </c>
      <c r="D979" s="161" t="s">
        <v>531</v>
      </c>
      <c r="E979" s="163" t="s">
        <v>1200</v>
      </c>
      <c r="F979" s="164" t="s">
        <v>1201</v>
      </c>
      <c r="G979" s="165">
        <v>1</v>
      </c>
      <c r="H979" s="165">
        <v>739</v>
      </c>
      <c r="I979" s="177">
        <v>739</v>
      </c>
      <c r="J979" s="161" t="s">
        <v>2120</v>
      </c>
      <c r="K979" s="152">
        <v>0</v>
      </c>
      <c r="L979" s="161" t="s">
        <v>2120</v>
      </c>
      <c r="M979" s="153">
        <v>0</v>
      </c>
      <c r="N979" s="161">
        <v>2</v>
      </c>
      <c r="O979" s="161">
        <v>2</v>
      </c>
      <c r="P979" s="105" t="s">
        <v>1202</v>
      </c>
      <c r="Q979" s="143"/>
    </row>
    <row r="980" ht="15.75">
      <c r="A980" s="161" t="s">
        <v>528</v>
      </c>
      <c r="B980" s="161" t="s">
        <v>1203</v>
      </c>
      <c r="C980" s="162" t="s">
        <v>1204</v>
      </c>
      <c r="D980" s="161" t="s">
        <v>1205</v>
      </c>
      <c r="E980" s="163" t="s">
        <v>1206</v>
      </c>
      <c r="F980" s="164" t="s">
        <v>1207</v>
      </c>
      <c r="G980" s="165">
        <v>1</v>
      </c>
      <c r="H980" s="165">
        <v>495</v>
      </c>
      <c r="I980" s="177">
        <v>495</v>
      </c>
      <c r="J980" s="161" t="s">
        <v>1191</v>
      </c>
      <c r="K980" s="152">
        <v>495</v>
      </c>
      <c r="L980" s="161" t="s">
        <v>2120</v>
      </c>
      <c r="M980" s="153">
        <v>0</v>
      </c>
      <c r="N980" s="161">
        <v>2.5</v>
      </c>
      <c r="O980" s="161">
        <v>2.5</v>
      </c>
      <c r="P980" s="105" t="s">
        <v>1208</v>
      </c>
      <c r="Q980" s="143"/>
    </row>
    <row r="981" ht="15.75">
      <c r="A981" s="161" t="s">
        <v>528</v>
      </c>
      <c r="B981" s="161" t="s">
        <v>1056</v>
      </c>
      <c r="C981" s="162" t="s">
        <v>812</v>
      </c>
      <c r="D981" s="161" t="s">
        <v>547</v>
      </c>
      <c r="E981" s="163" t="s">
        <v>1206</v>
      </c>
      <c r="F981" s="164" t="s">
        <v>1209</v>
      </c>
      <c r="G981" s="165">
        <v>1</v>
      </c>
      <c r="H981" s="165">
        <v>1025</v>
      </c>
      <c r="I981" s="177">
        <v>0</v>
      </c>
      <c r="J981" s="161" t="s">
        <v>2120</v>
      </c>
      <c r="K981" s="152">
        <v>0</v>
      </c>
      <c r="L981" s="161" t="s">
        <v>2120</v>
      </c>
      <c r="M981" s="153">
        <v>0</v>
      </c>
      <c r="N981" s="161">
        <v>3</v>
      </c>
      <c r="O981" s="161">
        <v>3</v>
      </c>
      <c r="P981" s="105" t="s">
        <v>1210</v>
      </c>
      <c r="Q981" s="143"/>
    </row>
    <row r="982" ht="15.75">
      <c r="A982" s="161" t="s">
        <v>528</v>
      </c>
      <c r="B982" s="161" t="s">
        <v>1146</v>
      </c>
      <c r="C982" s="162" t="s">
        <v>530</v>
      </c>
      <c r="D982" s="161" t="s">
        <v>531</v>
      </c>
      <c r="E982" s="163" t="s">
        <v>1201</v>
      </c>
      <c r="F982" s="164" t="s">
        <v>1209</v>
      </c>
      <c r="G982" s="165">
        <v>1</v>
      </c>
      <c r="H982" s="165">
        <v>819</v>
      </c>
      <c r="I982" s="177">
        <v>0</v>
      </c>
      <c r="J982" s="161" t="s">
        <v>2120</v>
      </c>
      <c r="K982" s="152">
        <v>0</v>
      </c>
      <c r="L982" s="161" t="s">
        <v>2120</v>
      </c>
      <c r="M982" s="153">
        <v>0</v>
      </c>
      <c r="N982" s="161">
        <v>2</v>
      </c>
      <c r="O982" s="161">
        <v>2</v>
      </c>
      <c r="P982" s="105" t="s">
        <v>1211</v>
      </c>
      <c r="Q982" s="143"/>
    </row>
    <row r="983" ht="15.75">
      <c r="A983" s="161" t="s">
        <v>528</v>
      </c>
      <c r="B983" s="161" t="s">
        <v>944</v>
      </c>
      <c r="C983" s="162" t="s">
        <v>945</v>
      </c>
      <c r="D983" s="161" t="s">
        <v>555</v>
      </c>
      <c r="E983" s="163" t="s">
        <v>1209</v>
      </c>
      <c r="F983" s="164" t="s">
        <v>1209</v>
      </c>
      <c r="G983" s="165">
        <v>1</v>
      </c>
      <c r="H983" s="165">
        <v>860</v>
      </c>
      <c r="I983" s="177">
        <v>860</v>
      </c>
      <c r="J983" s="161" t="s">
        <v>2120</v>
      </c>
      <c r="K983" s="152">
        <v>0</v>
      </c>
      <c r="L983" s="161" t="s">
        <v>2120</v>
      </c>
      <c r="M983" s="153">
        <v>0</v>
      </c>
      <c r="N983" s="161">
        <v>1.5</v>
      </c>
      <c r="O983" s="161">
        <v>1.5</v>
      </c>
      <c r="P983" s="105" t="s">
        <v>1212</v>
      </c>
      <c r="Q983" s="143"/>
    </row>
    <row r="984" ht="15.75">
      <c r="A984" s="161" t="s">
        <v>528</v>
      </c>
      <c r="B984" s="161" t="s">
        <v>1098</v>
      </c>
      <c r="C984" s="162" t="s">
        <v>1099</v>
      </c>
      <c r="D984" s="161" t="s">
        <v>605</v>
      </c>
      <c r="E984" s="163" t="s">
        <v>1185</v>
      </c>
      <c r="F984" s="164" t="s">
        <v>1186</v>
      </c>
      <c r="G984" s="165">
        <v>1</v>
      </c>
      <c r="H984" s="165">
        <v>594</v>
      </c>
      <c r="I984" s="174">
        <v>0</v>
      </c>
      <c r="J984" s="161" t="s">
        <v>2120</v>
      </c>
      <c r="K984" s="152">
        <v>0</v>
      </c>
      <c r="L984" s="161" t="s">
        <v>2120</v>
      </c>
      <c r="M984" s="153">
        <v>0</v>
      </c>
      <c r="N984" s="161">
        <v>2</v>
      </c>
      <c r="O984" s="161">
        <v>2</v>
      </c>
      <c r="P984" s="105" t="s">
        <v>1187</v>
      </c>
      <c r="Q984" s="143"/>
    </row>
    <row r="985" ht="15.75">
      <c r="A985" s="161" t="s">
        <v>528</v>
      </c>
      <c r="B985" s="161" t="s">
        <v>1056</v>
      </c>
      <c r="C985" s="162" t="s">
        <v>812</v>
      </c>
      <c r="D985" s="161" t="s">
        <v>547</v>
      </c>
      <c r="E985" s="163" t="s">
        <v>1185</v>
      </c>
      <c r="F985" s="164" t="s">
        <v>1185</v>
      </c>
      <c r="G985" s="165">
        <v>1</v>
      </c>
      <c r="H985" s="165">
        <v>807</v>
      </c>
      <c r="I985" s="174">
        <v>0</v>
      </c>
      <c r="J985" s="161" t="s">
        <v>2120</v>
      </c>
      <c r="K985" s="152">
        <v>0</v>
      </c>
      <c r="L985" s="161" t="s">
        <v>2120</v>
      </c>
      <c r="M985" s="153">
        <v>0</v>
      </c>
      <c r="N985" s="161">
        <v>1.25</v>
      </c>
      <c r="O985" s="161">
        <v>1.25</v>
      </c>
      <c r="P985" s="105" t="s">
        <v>1188</v>
      </c>
      <c r="Q985" s="143"/>
    </row>
    <row r="986" ht="15.75">
      <c r="A986" s="161" t="s">
        <v>528</v>
      </c>
      <c r="B986" s="161" t="s">
        <v>1230</v>
      </c>
      <c r="C986" s="162" t="s">
        <v>575</v>
      </c>
      <c r="D986" s="161" t="s">
        <v>531</v>
      </c>
      <c r="E986" s="163" t="s">
        <v>1225</v>
      </c>
      <c r="F986" s="164" t="s">
        <v>1231</v>
      </c>
      <c r="G986" s="165">
        <v>1</v>
      </c>
      <c r="H986" s="165">
        <v>742</v>
      </c>
      <c r="I986" s="177">
        <v>0</v>
      </c>
      <c r="J986" s="161" t="s">
        <v>2120</v>
      </c>
      <c r="K986" s="152">
        <v>0</v>
      </c>
      <c r="L986" s="150" t="s">
        <v>564</v>
      </c>
      <c r="M986" s="153">
        <v>0</v>
      </c>
      <c r="N986" s="161">
        <v>2</v>
      </c>
      <c r="O986" s="161">
        <v>2</v>
      </c>
      <c r="P986" s="105" t="s">
        <v>1210</v>
      </c>
      <c r="Q986" s="143"/>
    </row>
    <row r="987" ht="15.75">
      <c r="A987" s="161" t="s">
        <v>528</v>
      </c>
      <c r="B987" s="161" t="s">
        <v>1218</v>
      </c>
      <c r="C987" s="162" t="s">
        <v>563</v>
      </c>
      <c r="D987" s="161" t="s">
        <v>547</v>
      </c>
      <c r="E987" s="163" t="s">
        <v>1225</v>
      </c>
      <c r="F987" s="164" t="s">
        <v>1232</v>
      </c>
      <c r="G987" s="165">
        <v>1</v>
      </c>
      <c r="H987" s="165">
        <v>877</v>
      </c>
      <c r="I987" s="177">
        <v>877</v>
      </c>
      <c r="J987" s="161" t="s">
        <v>1191</v>
      </c>
      <c r="K987" s="152">
        <v>877</v>
      </c>
      <c r="L987" s="161" t="s">
        <v>564</v>
      </c>
      <c r="M987" s="153">
        <v>877</v>
      </c>
      <c r="N987" s="161">
        <v>1.5</v>
      </c>
      <c r="O987" s="161">
        <v>1.5</v>
      </c>
      <c r="P987" s="105" t="s">
        <v>1217</v>
      </c>
      <c r="Q987" s="143"/>
    </row>
    <row r="988" ht="15.75">
      <c r="A988" s="161" t="s">
        <v>528</v>
      </c>
      <c r="B988" s="161" t="s">
        <v>618</v>
      </c>
      <c r="C988" s="162" t="s">
        <v>619</v>
      </c>
      <c r="D988" s="161" t="s">
        <v>603</v>
      </c>
      <c r="E988" s="163" t="s">
        <v>1231</v>
      </c>
      <c r="F988" s="164" t="s">
        <v>1233</v>
      </c>
      <c r="G988" s="165">
        <v>1</v>
      </c>
      <c r="H988" s="165">
        <v>440</v>
      </c>
      <c r="I988" s="177">
        <v>440</v>
      </c>
      <c r="J988" s="161" t="s">
        <v>1191</v>
      </c>
      <c r="K988" s="152">
        <v>440</v>
      </c>
      <c r="L988" s="161" t="s">
        <v>2120</v>
      </c>
      <c r="M988" s="153">
        <v>0</v>
      </c>
      <c r="N988" s="161">
        <v>1</v>
      </c>
      <c r="O988" s="161">
        <v>1</v>
      </c>
      <c r="P988" s="105" t="s">
        <v>1234</v>
      </c>
      <c r="Q988" s="143"/>
    </row>
    <row r="989" ht="15.75">
      <c r="A989" s="161" t="s">
        <v>528</v>
      </c>
      <c r="B989" s="161" t="s">
        <v>1220</v>
      </c>
      <c r="C989" s="162" t="s">
        <v>1089</v>
      </c>
      <c r="D989" s="161" t="s">
        <v>531</v>
      </c>
      <c r="E989" s="163" t="s">
        <v>1232</v>
      </c>
      <c r="F989" s="164" t="s">
        <v>1235</v>
      </c>
      <c r="G989" s="165">
        <v>1</v>
      </c>
      <c r="H989" s="165">
        <v>929</v>
      </c>
      <c r="I989" s="177">
        <v>0</v>
      </c>
      <c r="J989" s="161" t="s">
        <v>2120</v>
      </c>
      <c r="K989" s="152">
        <v>0</v>
      </c>
      <c r="L989" s="161" t="s">
        <v>2120</v>
      </c>
      <c r="M989" s="153">
        <v>0</v>
      </c>
      <c r="N989" s="161">
        <v>2</v>
      </c>
      <c r="O989" s="161">
        <v>2</v>
      </c>
      <c r="P989" s="105" t="s">
        <v>1236</v>
      </c>
      <c r="Q989" s="143"/>
    </row>
    <row r="990" ht="15.75">
      <c r="A990" s="161" t="s">
        <v>528</v>
      </c>
      <c r="B990" s="161" t="s">
        <v>1203</v>
      </c>
      <c r="C990" s="162" t="s">
        <v>1204</v>
      </c>
      <c r="D990" s="161" t="s">
        <v>1205</v>
      </c>
      <c r="E990" s="163" t="s">
        <v>1233</v>
      </c>
      <c r="F990" s="164" t="s">
        <v>1235</v>
      </c>
      <c r="G990" s="165">
        <v>1</v>
      </c>
      <c r="H990" s="165">
        <v>501</v>
      </c>
      <c r="I990" s="177">
        <v>0</v>
      </c>
      <c r="J990" s="161" t="s">
        <v>2120</v>
      </c>
      <c r="K990" s="152">
        <v>0</v>
      </c>
      <c r="L990" s="161" t="s">
        <v>2120</v>
      </c>
      <c r="M990" s="153">
        <v>0</v>
      </c>
      <c r="N990" s="161">
        <v>1</v>
      </c>
      <c r="O990" s="161">
        <v>1</v>
      </c>
      <c r="P990" s="105" t="s">
        <v>1239</v>
      </c>
      <c r="Q990" s="143"/>
    </row>
    <row r="991" ht="15.75">
      <c r="A991" s="161" t="s">
        <v>528</v>
      </c>
      <c r="B991" s="161" t="s">
        <v>1237</v>
      </c>
      <c r="C991" s="162" t="s">
        <v>1238</v>
      </c>
      <c r="D991" s="161" t="s">
        <v>587</v>
      </c>
      <c r="E991" s="163" t="s">
        <v>1233</v>
      </c>
      <c r="F991" s="164" t="s">
        <v>1235</v>
      </c>
      <c r="G991" s="165">
        <v>1</v>
      </c>
      <c r="H991" s="165">
        <v>650</v>
      </c>
      <c r="I991" s="177">
        <v>650</v>
      </c>
      <c r="J991" s="161" t="s">
        <v>2120</v>
      </c>
      <c r="K991" s="152">
        <v>0</v>
      </c>
      <c r="L991" s="161" t="s">
        <v>2120</v>
      </c>
      <c r="M991" s="153">
        <v>0</v>
      </c>
      <c r="N991" s="161">
        <v>1.5</v>
      </c>
      <c r="O991" s="161">
        <v>1.5</v>
      </c>
      <c r="P991" s="105" t="s">
        <v>613</v>
      </c>
      <c r="Q991" s="143"/>
    </row>
    <row r="992" ht="15.75">
      <c r="A992" s="161" t="s">
        <v>528</v>
      </c>
      <c r="B992" s="161" t="s">
        <v>1056</v>
      </c>
      <c r="C992" s="162" t="s">
        <v>812</v>
      </c>
      <c r="D992" s="161" t="s">
        <v>531</v>
      </c>
      <c r="E992" s="163" t="s">
        <v>1235</v>
      </c>
      <c r="F992" s="164" t="s">
        <v>1240</v>
      </c>
      <c r="G992" s="165">
        <v>1</v>
      </c>
      <c r="H992" s="165">
        <v>1025</v>
      </c>
      <c r="I992" s="177">
        <v>0</v>
      </c>
      <c r="J992" s="161" t="s">
        <v>2120</v>
      </c>
      <c r="K992" s="152">
        <v>0</v>
      </c>
      <c r="L992" s="161" t="s">
        <v>2120</v>
      </c>
      <c r="M992" s="153">
        <v>0</v>
      </c>
      <c r="N992" s="161">
        <v>1.25</v>
      </c>
      <c r="O992" s="161">
        <v>1.25</v>
      </c>
      <c r="P992" s="105" t="s">
        <v>1241</v>
      </c>
      <c r="Q992" s="143"/>
    </row>
    <row r="993" ht="15.75">
      <c r="A993" s="161" t="s">
        <v>528</v>
      </c>
      <c r="B993" s="161" t="s">
        <v>1242</v>
      </c>
      <c r="C993" s="162" t="s">
        <v>1243</v>
      </c>
      <c r="D993" s="161" t="s">
        <v>1019</v>
      </c>
      <c r="E993" s="163" t="s">
        <v>1240</v>
      </c>
      <c r="F993" s="164" t="s">
        <v>1244</v>
      </c>
      <c r="G993" s="165">
        <v>1</v>
      </c>
      <c r="H993" s="165">
        <v>697</v>
      </c>
      <c r="I993" s="177">
        <v>697</v>
      </c>
      <c r="J993" s="161" t="s">
        <v>2120</v>
      </c>
      <c r="K993" s="152">
        <v>0</v>
      </c>
      <c r="L993" s="161" t="s">
        <v>2120</v>
      </c>
      <c r="M993" s="153">
        <v>0</v>
      </c>
      <c r="N993" s="161">
        <v>1</v>
      </c>
      <c r="O993" s="161">
        <v>1</v>
      </c>
      <c r="P993" s="105" t="s">
        <v>1245</v>
      </c>
      <c r="Q993" s="143"/>
    </row>
    <row r="994" ht="15.75">
      <c r="A994" s="161" t="s">
        <v>528</v>
      </c>
      <c r="B994" s="161" t="s">
        <v>1246</v>
      </c>
      <c r="C994" s="162" t="s">
        <v>1247</v>
      </c>
      <c r="D994" s="161" t="s">
        <v>547</v>
      </c>
      <c r="E994" s="163" t="s">
        <v>1240</v>
      </c>
      <c r="F994" s="164" t="s">
        <v>1248</v>
      </c>
      <c r="G994" s="165">
        <v>1</v>
      </c>
      <c r="H994" s="165">
        <v>737</v>
      </c>
      <c r="I994" s="177">
        <v>737</v>
      </c>
      <c r="J994" s="161" t="s">
        <v>2120</v>
      </c>
      <c r="K994" s="152">
        <v>0</v>
      </c>
      <c r="L994" s="161" t="s">
        <v>564</v>
      </c>
      <c r="M994" s="153">
        <v>737</v>
      </c>
      <c r="N994" s="161">
        <v>1.5</v>
      </c>
      <c r="O994" s="161">
        <v>1.5</v>
      </c>
      <c r="P994" s="105" t="s">
        <v>552</v>
      </c>
      <c r="Q994" s="143"/>
    </row>
    <row r="995" ht="15.75">
      <c r="A995" s="161" t="s">
        <v>528</v>
      </c>
      <c r="B995" s="161" t="s">
        <v>1146</v>
      </c>
      <c r="C995" s="162" t="s">
        <v>530</v>
      </c>
      <c r="D995" s="161" t="s">
        <v>531</v>
      </c>
      <c r="E995" s="163" t="s">
        <v>1244</v>
      </c>
      <c r="F995" s="164" t="s">
        <v>1248</v>
      </c>
      <c r="G995" s="165">
        <v>1</v>
      </c>
      <c r="H995" s="165">
        <v>822</v>
      </c>
      <c r="I995" s="177">
        <v>0</v>
      </c>
      <c r="J995" s="161" t="s">
        <v>2120</v>
      </c>
      <c r="K995" s="152">
        <v>0</v>
      </c>
      <c r="L995" s="161" t="s">
        <v>2120</v>
      </c>
      <c r="M995" s="153">
        <v>0</v>
      </c>
      <c r="N995" s="161">
        <v>0.75</v>
      </c>
      <c r="O995" s="161">
        <v>0.75</v>
      </c>
      <c r="P995" s="105" t="s">
        <v>1249</v>
      </c>
      <c r="Q995" s="143"/>
    </row>
    <row r="996" ht="15.75">
      <c r="A996" s="161" t="s">
        <v>528</v>
      </c>
      <c r="B996" s="161" t="s">
        <v>1250</v>
      </c>
      <c r="C996" s="162" t="s">
        <v>530</v>
      </c>
      <c r="D996" s="161" t="s">
        <v>531</v>
      </c>
      <c r="E996" s="163" t="s">
        <v>1244</v>
      </c>
      <c r="F996" s="164" t="s">
        <v>1248</v>
      </c>
      <c r="G996" s="165">
        <v>1</v>
      </c>
      <c r="H996" s="165">
        <v>615</v>
      </c>
      <c r="I996" s="177">
        <v>0</v>
      </c>
      <c r="J996" s="161" t="s">
        <v>2120</v>
      </c>
      <c r="K996" s="152">
        <v>0</v>
      </c>
      <c r="L996" s="161" t="s">
        <v>2120</v>
      </c>
      <c r="M996" s="153">
        <v>0</v>
      </c>
      <c r="N996" s="161">
        <v>1.75</v>
      </c>
      <c r="O996" s="161">
        <v>1.75</v>
      </c>
      <c r="P996" s="105" t="s">
        <v>1251</v>
      </c>
      <c r="Q996" s="143"/>
    </row>
    <row r="997" ht="15.75">
      <c r="A997" s="161" t="s">
        <v>528</v>
      </c>
      <c r="B997" s="161" t="s">
        <v>1252</v>
      </c>
      <c r="C997" s="162" t="s">
        <v>530</v>
      </c>
      <c r="D997" s="161" t="s">
        <v>531</v>
      </c>
      <c r="E997" s="163" t="s">
        <v>1244</v>
      </c>
      <c r="F997" s="164" t="s">
        <v>1248</v>
      </c>
      <c r="G997" s="165">
        <v>1</v>
      </c>
      <c r="H997" s="165">
        <v>545</v>
      </c>
      <c r="I997" s="177">
        <v>0</v>
      </c>
      <c r="J997" s="161" t="s">
        <v>2120</v>
      </c>
      <c r="K997" s="152">
        <v>0</v>
      </c>
      <c r="L997" s="161" t="s">
        <v>2120</v>
      </c>
      <c r="M997" s="153">
        <v>0</v>
      </c>
      <c r="N997" s="161">
        <v>1.5</v>
      </c>
      <c r="O997" s="161">
        <v>1.5</v>
      </c>
      <c r="P997" s="105" t="s">
        <v>1253</v>
      </c>
      <c r="Q997" s="143"/>
    </row>
    <row r="998" ht="15.75">
      <c r="A998" s="161" t="s">
        <v>528</v>
      </c>
      <c r="B998" s="161" t="s">
        <v>1254</v>
      </c>
      <c r="C998" s="162" t="s">
        <v>1255</v>
      </c>
      <c r="D998" s="161" t="s">
        <v>1019</v>
      </c>
      <c r="E998" s="163" t="s">
        <v>1256</v>
      </c>
      <c r="F998" s="164" t="s">
        <v>1257</v>
      </c>
      <c r="G998" s="165">
        <v>1</v>
      </c>
      <c r="H998" s="165">
        <v>866</v>
      </c>
      <c r="I998" s="177">
        <v>866</v>
      </c>
      <c r="J998" s="161" t="s">
        <v>1191</v>
      </c>
      <c r="K998" s="152">
        <v>866</v>
      </c>
      <c r="L998" s="161" t="s">
        <v>2120</v>
      </c>
      <c r="M998" s="153">
        <v>0</v>
      </c>
      <c r="N998" s="161">
        <v>1.75</v>
      </c>
      <c r="O998" s="161">
        <v>1.75</v>
      </c>
      <c r="P998" s="105" t="s">
        <v>1258</v>
      </c>
      <c r="Q998" s="143"/>
    </row>
    <row r="999" ht="15.75">
      <c r="A999" s="161" t="s">
        <v>528</v>
      </c>
      <c r="B999" s="161" t="s">
        <v>1218</v>
      </c>
      <c r="C999" s="162" t="s">
        <v>563</v>
      </c>
      <c r="D999" s="161" t="s">
        <v>547</v>
      </c>
      <c r="E999" s="163" t="s">
        <v>1256</v>
      </c>
      <c r="F999" s="164" t="s">
        <v>1259</v>
      </c>
      <c r="G999" s="165">
        <v>1</v>
      </c>
      <c r="H999" s="178">
        <v>940</v>
      </c>
      <c r="I999" s="177">
        <v>940</v>
      </c>
      <c r="J999" s="161" t="s">
        <v>2120</v>
      </c>
      <c r="K999" s="152">
        <v>0</v>
      </c>
      <c r="L999" s="161" t="s">
        <v>2120</v>
      </c>
      <c r="M999" s="153">
        <v>0</v>
      </c>
      <c r="N999" s="161">
        <v>1.25</v>
      </c>
      <c r="O999" s="161">
        <v>1.25</v>
      </c>
      <c r="P999" s="105" t="s">
        <v>1260</v>
      </c>
      <c r="Q999" s="143"/>
    </row>
    <row r="1000" ht="15.75">
      <c r="A1000" s="161" t="s">
        <v>528</v>
      </c>
      <c r="B1000" s="161" t="s">
        <v>1261</v>
      </c>
      <c r="C1000" s="162" t="s">
        <v>1243</v>
      </c>
      <c r="D1000" s="161" t="s">
        <v>1019</v>
      </c>
      <c r="E1000" s="163" t="s">
        <v>1262</v>
      </c>
      <c r="F1000" s="164" t="s">
        <v>1259</v>
      </c>
      <c r="G1000" s="165">
        <v>1</v>
      </c>
      <c r="H1000" s="178">
        <v>639</v>
      </c>
      <c r="I1000" s="177">
        <v>639</v>
      </c>
      <c r="J1000" s="161" t="s">
        <v>2120</v>
      </c>
      <c r="K1000" s="152">
        <v>0</v>
      </c>
      <c r="L1000" s="161" t="s">
        <v>2120</v>
      </c>
      <c r="M1000" s="153">
        <v>0</v>
      </c>
      <c r="N1000" s="161">
        <v>1.5</v>
      </c>
      <c r="O1000" s="161">
        <v>1.5</v>
      </c>
      <c r="P1000" s="105" t="s">
        <v>1263</v>
      </c>
      <c r="Q1000" s="143"/>
    </row>
    <row r="1001" ht="15.75">
      <c r="A1001" s="161" t="s">
        <v>528</v>
      </c>
      <c r="B1001" s="161" t="s">
        <v>1128</v>
      </c>
      <c r="C1001" s="162" t="s">
        <v>1129</v>
      </c>
      <c r="D1001" s="161" t="s">
        <v>605</v>
      </c>
      <c r="E1001" s="163" t="s">
        <v>1262</v>
      </c>
      <c r="F1001" s="164" t="s">
        <v>1259</v>
      </c>
      <c r="G1001" s="165">
        <v>1</v>
      </c>
      <c r="H1001" s="178">
        <v>693</v>
      </c>
      <c r="I1001" s="177">
        <v>693</v>
      </c>
      <c r="J1001" s="161" t="s">
        <v>2120</v>
      </c>
      <c r="K1001" s="152">
        <v>0</v>
      </c>
      <c r="L1001" s="161" t="s">
        <v>2120</v>
      </c>
      <c r="M1001" s="153">
        <v>0</v>
      </c>
      <c r="N1001" s="161">
        <v>1.5</v>
      </c>
      <c r="O1001" s="161">
        <v>1.5</v>
      </c>
      <c r="P1001" s="105" t="s">
        <v>1264</v>
      </c>
      <c r="Q1001" s="143"/>
    </row>
    <row r="1002" ht="15.75">
      <c r="A1002" s="161" t="s">
        <v>528</v>
      </c>
      <c r="B1002" s="161" t="s">
        <v>1265</v>
      </c>
      <c r="C1002" s="162" t="s">
        <v>1103</v>
      </c>
      <c r="D1002" s="161" t="s">
        <v>605</v>
      </c>
      <c r="E1002" s="163" t="s">
        <v>1262</v>
      </c>
      <c r="F1002" s="164" t="s">
        <v>1259</v>
      </c>
      <c r="G1002" s="165">
        <v>1</v>
      </c>
      <c r="H1002" s="178">
        <v>707</v>
      </c>
      <c r="I1002" s="177">
        <v>707</v>
      </c>
      <c r="J1002" s="161" t="s">
        <v>2120</v>
      </c>
      <c r="K1002" s="152">
        <v>0</v>
      </c>
      <c r="L1002" s="161" t="s">
        <v>2120</v>
      </c>
      <c r="M1002" s="153">
        <v>0</v>
      </c>
      <c r="N1002" s="161">
        <v>0.75</v>
      </c>
      <c r="O1002" s="161">
        <v>0.75</v>
      </c>
      <c r="P1002" s="105" t="s">
        <v>1212</v>
      </c>
      <c r="Q1002" s="143"/>
    </row>
    <row r="1003" ht="15.75">
      <c r="A1003" s="161" t="s">
        <v>528</v>
      </c>
      <c r="B1003" s="161" t="s">
        <v>1203</v>
      </c>
      <c r="C1003" s="162" t="s">
        <v>1204</v>
      </c>
      <c r="D1003" s="161" t="s">
        <v>1205</v>
      </c>
      <c r="E1003" s="163" t="s">
        <v>1257</v>
      </c>
      <c r="F1003" s="164" t="s">
        <v>1266</v>
      </c>
      <c r="G1003" s="165">
        <v>1</v>
      </c>
      <c r="H1003" s="178">
        <v>519</v>
      </c>
      <c r="I1003" s="177">
        <v>519</v>
      </c>
      <c r="J1003" s="161" t="s">
        <v>2120</v>
      </c>
      <c r="K1003" s="152">
        <v>0</v>
      </c>
      <c r="L1003" s="161" t="s">
        <v>2120</v>
      </c>
      <c r="M1003" s="153">
        <v>0</v>
      </c>
      <c r="N1003" s="161">
        <v>1</v>
      </c>
      <c r="O1003" s="161">
        <v>1</v>
      </c>
      <c r="P1003" s="105" t="s">
        <v>1267</v>
      </c>
      <c r="Q1003" s="143"/>
    </row>
    <row r="1004" ht="15.75">
      <c r="A1004" s="161" t="s">
        <v>528</v>
      </c>
      <c r="B1004" s="161" t="s">
        <v>1246</v>
      </c>
      <c r="C1004" s="162" t="s">
        <v>1247</v>
      </c>
      <c r="D1004" s="161" t="s">
        <v>547</v>
      </c>
      <c r="E1004" s="163" t="s">
        <v>1259</v>
      </c>
      <c r="F1004" s="164" t="s">
        <v>1266</v>
      </c>
      <c r="G1004" s="165">
        <v>1</v>
      </c>
      <c r="H1004" s="178">
        <v>1035</v>
      </c>
      <c r="I1004" s="177">
        <v>1035</v>
      </c>
      <c r="J1004" s="161" t="s">
        <v>2120</v>
      </c>
      <c r="K1004" s="152">
        <v>0</v>
      </c>
      <c r="L1004" s="161" t="s">
        <v>564</v>
      </c>
      <c r="M1004" s="153">
        <v>1035</v>
      </c>
      <c r="N1004" s="161">
        <v>2</v>
      </c>
      <c r="O1004" s="161">
        <v>2</v>
      </c>
      <c r="P1004" s="105" t="s">
        <v>566</v>
      </c>
      <c r="Q1004" s="143"/>
    </row>
    <row r="1005" ht="15.75">
      <c r="A1005" s="161" t="s">
        <v>528</v>
      </c>
      <c r="B1005" s="161" t="s">
        <v>1268</v>
      </c>
      <c r="C1005" s="162" t="s">
        <v>619</v>
      </c>
      <c r="D1005" s="161" t="s">
        <v>968</v>
      </c>
      <c r="E1005" s="163" t="s">
        <v>1259</v>
      </c>
      <c r="F1005" s="164" t="s">
        <v>1266</v>
      </c>
      <c r="G1005" s="165">
        <v>1</v>
      </c>
      <c r="H1005" s="178">
        <v>643</v>
      </c>
      <c r="I1005" s="177">
        <v>643</v>
      </c>
      <c r="J1005" s="161" t="s">
        <v>2120</v>
      </c>
      <c r="K1005" s="152">
        <v>0</v>
      </c>
      <c r="L1005" s="161" t="s">
        <v>2120</v>
      </c>
      <c r="M1005" s="153">
        <v>0</v>
      </c>
      <c r="N1005" s="161">
        <v>1.25</v>
      </c>
      <c r="O1005" s="161">
        <v>1.25</v>
      </c>
      <c r="P1005" s="105" t="s">
        <v>1269</v>
      </c>
      <c r="Q1005" s="143"/>
    </row>
    <row r="1006" ht="15.75">
      <c r="A1006" s="161" t="s">
        <v>528</v>
      </c>
      <c r="B1006" s="161" t="s">
        <v>1220</v>
      </c>
      <c r="C1006" s="162" t="s">
        <v>1089</v>
      </c>
      <c r="D1006" s="161" t="s">
        <v>531</v>
      </c>
      <c r="E1006" s="163" t="s">
        <v>1266</v>
      </c>
      <c r="F1006" s="164" t="s">
        <v>1270</v>
      </c>
      <c r="G1006" s="165">
        <v>1</v>
      </c>
      <c r="H1006" s="165">
        <v>1033</v>
      </c>
      <c r="I1006" s="177">
        <v>1033</v>
      </c>
      <c r="J1006" s="161" t="s">
        <v>2120</v>
      </c>
      <c r="K1006" s="152">
        <v>0</v>
      </c>
      <c r="L1006" s="161" t="s">
        <v>2120</v>
      </c>
      <c r="M1006" s="153">
        <v>0</v>
      </c>
      <c r="N1006" s="161">
        <v>2</v>
      </c>
      <c r="O1006" s="161">
        <v>2</v>
      </c>
      <c r="P1006" s="105" t="s">
        <v>1271</v>
      </c>
      <c r="Q1006" s="143"/>
    </row>
    <row r="1007" ht="15.75">
      <c r="A1007" s="161" t="s">
        <v>528</v>
      </c>
      <c r="B1007" s="161" t="s">
        <v>1227</v>
      </c>
      <c r="C1007" s="162" t="s">
        <v>1099</v>
      </c>
      <c r="D1007" s="161" t="s">
        <v>605</v>
      </c>
      <c r="E1007" s="163" t="s">
        <v>1266</v>
      </c>
      <c r="F1007" s="164" t="s">
        <v>1270</v>
      </c>
      <c r="G1007" s="165">
        <v>1</v>
      </c>
      <c r="H1007" s="165">
        <v>587</v>
      </c>
      <c r="I1007" s="177">
        <v>0</v>
      </c>
      <c r="J1007" s="161" t="s">
        <v>2120</v>
      </c>
      <c r="K1007" s="152">
        <v>0</v>
      </c>
      <c r="L1007" s="161" t="s">
        <v>2120</v>
      </c>
      <c r="M1007" s="153">
        <v>0</v>
      </c>
      <c r="N1007" s="161">
        <v>1.25</v>
      </c>
      <c r="O1007" s="161">
        <v>1.25</v>
      </c>
      <c r="P1007" s="105" t="s">
        <v>1272</v>
      </c>
      <c r="Q1007" s="143"/>
    </row>
    <row r="1008" ht="15.75">
      <c r="A1008" s="161" t="s">
        <v>528</v>
      </c>
      <c r="B1008" s="161" t="s">
        <v>1146</v>
      </c>
      <c r="C1008" s="162" t="s">
        <v>530</v>
      </c>
      <c r="D1008" s="161" t="s">
        <v>531</v>
      </c>
      <c r="E1008" s="163" t="s">
        <v>1266</v>
      </c>
      <c r="F1008" s="164" t="s">
        <v>1270</v>
      </c>
      <c r="G1008" s="165">
        <v>1</v>
      </c>
      <c r="H1008" s="165">
        <v>633</v>
      </c>
      <c r="I1008" s="177">
        <v>0</v>
      </c>
      <c r="J1008" s="161" t="s">
        <v>2120</v>
      </c>
      <c r="K1008" s="152">
        <v>0</v>
      </c>
      <c r="L1008" s="161" t="s">
        <v>2120</v>
      </c>
      <c r="M1008" s="153">
        <v>0</v>
      </c>
      <c r="N1008" s="161">
        <v>1</v>
      </c>
      <c r="O1008" s="161">
        <v>1</v>
      </c>
      <c r="P1008" s="105" t="s">
        <v>1273</v>
      </c>
      <c r="Q1008" s="143"/>
    </row>
    <row r="1009" ht="15.75">
      <c r="A1009" s="161" t="s">
        <v>528</v>
      </c>
      <c r="B1009" s="161" t="s">
        <v>1146</v>
      </c>
      <c r="C1009" s="162" t="s">
        <v>530</v>
      </c>
      <c r="D1009" s="161" t="s">
        <v>531</v>
      </c>
      <c r="E1009" s="163" t="s">
        <v>1266</v>
      </c>
      <c r="F1009" s="164" t="s">
        <v>1274</v>
      </c>
      <c r="G1009" s="165">
        <v>1</v>
      </c>
      <c r="H1009" s="165">
        <v>586</v>
      </c>
      <c r="I1009" s="177">
        <v>586</v>
      </c>
      <c r="J1009" s="161" t="s">
        <v>2120</v>
      </c>
      <c r="K1009" s="152">
        <v>0</v>
      </c>
      <c r="L1009" s="161" t="s">
        <v>2120</v>
      </c>
      <c r="M1009" s="153">
        <v>0</v>
      </c>
      <c r="N1009" s="161">
        <v>1.5</v>
      </c>
      <c r="O1009" s="161">
        <v>1.5</v>
      </c>
      <c r="P1009" s="105" t="s">
        <v>1275</v>
      </c>
      <c r="Q1009" s="143"/>
    </row>
    <row r="1010" ht="15.75">
      <c r="A1010" s="161" t="s">
        <v>528</v>
      </c>
      <c r="B1010" s="161" t="s">
        <v>1056</v>
      </c>
      <c r="C1010" s="162" t="s">
        <v>812</v>
      </c>
      <c r="D1010" s="161" t="s">
        <v>547</v>
      </c>
      <c r="E1010" s="163" t="s">
        <v>1270</v>
      </c>
      <c r="F1010" s="164" t="s">
        <v>1274</v>
      </c>
      <c r="G1010" s="165">
        <v>1</v>
      </c>
      <c r="H1010" s="165">
        <v>1022</v>
      </c>
      <c r="I1010" s="177">
        <v>0</v>
      </c>
      <c r="J1010" s="161" t="s">
        <v>2120</v>
      </c>
      <c r="K1010" s="152">
        <v>0</v>
      </c>
      <c r="L1010" s="161" t="s">
        <v>2120</v>
      </c>
      <c r="M1010" s="153">
        <v>0</v>
      </c>
      <c r="N1010" s="161">
        <v>0.5</v>
      </c>
      <c r="O1010" s="161">
        <v>0.5</v>
      </c>
      <c r="P1010" s="105" t="s">
        <v>1276</v>
      </c>
      <c r="Q1010" s="143"/>
    </row>
    <row r="1011" ht="15.75">
      <c r="A1011" s="161" t="s">
        <v>528</v>
      </c>
      <c r="B1011" s="161" t="s">
        <v>1265</v>
      </c>
      <c r="C1011" s="162" t="s">
        <v>1103</v>
      </c>
      <c r="D1011" s="161" t="s">
        <v>605</v>
      </c>
      <c r="E1011" s="163" t="s">
        <v>1274</v>
      </c>
      <c r="F1011" s="164" t="s">
        <v>1277</v>
      </c>
      <c r="G1011" s="165">
        <v>1</v>
      </c>
      <c r="H1011" s="165">
        <v>958</v>
      </c>
      <c r="I1011" s="177">
        <v>958</v>
      </c>
      <c r="J1011" s="161" t="s">
        <v>1191</v>
      </c>
      <c r="K1011" s="152">
        <v>958</v>
      </c>
      <c r="L1011" s="161" t="s">
        <v>2120</v>
      </c>
      <c r="M1011" s="153">
        <v>0</v>
      </c>
      <c r="N1011" s="161">
        <v>0.5</v>
      </c>
      <c r="O1011" s="161">
        <v>0.5</v>
      </c>
      <c r="P1011" s="105" t="s">
        <v>1278</v>
      </c>
      <c r="Q1011" s="143"/>
    </row>
    <row r="1012" ht="15.75">
      <c r="A1012" s="161" t="s">
        <v>528</v>
      </c>
      <c r="B1012" s="161" t="s">
        <v>1265</v>
      </c>
      <c r="C1012" s="162" t="s">
        <v>1103</v>
      </c>
      <c r="D1012" s="161" t="s">
        <v>605</v>
      </c>
      <c r="E1012" s="163" t="s">
        <v>1274</v>
      </c>
      <c r="F1012" s="164" t="s">
        <v>1277</v>
      </c>
      <c r="G1012" s="165">
        <v>1</v>
      </c>
      <c r="H1012" s="165">
        <v>861</v>
      </c>
      <c r="I1012" s="177">
        <v>861</v>
      </c>
      <c r="J1012" s="161" t="s">
        <v>1191</v>
      </c>
      <c r="K1012" s="152">
        <v>861</v>
      </c>
      <c r="L1012" s="161" t="s">
        <v>2120</v>
      </c>
      <c r="M1012" s="153">
        <v>0</v>
      </c>
      <c r="N1012" s="161">
        <v>1</v>
      </c>
      <c r="O1012" s="161">
        <v>1</v>
      </c>
      <c r="P1012" s="105" t="s">
        <v>1279</v>
      </c>
      <c r="Q1012" s="143"/>
    </row>
    <row r="1013" ht="15.75">
      <c r="A1013" s="161" t="s">
        <v>528</v>
      </c>
      <c r="B1013" s="161" t="s">
        <v>1280</v>
      </c>
      <c r="C1013" s="162" t="s">
        <v>1281</v>
      </c>
      <c r="D1013" s="161" t="s">
        <v>555</v>
      </c>
      <c r="E1013" s="163" t="s">
        <v>1282</v>
      </c>
      <c r="F1013" s="164" t="s">
        <v>1282</v>
      </c>
      <c r="G1013" s="165">
        <v>1</v>
      </c>
      <c r="H1013" s="165">
        <v>565</v>
      </c>
      <c r="I1013" s="177">
        <v>565</v>
      </c>
      <c r="J1013" s="161" t="s">
        <v>2120</v>
      </c>
      <c r="K1013" s="152">
        <v>0</v>
      </c>
      <c r="L1013" s="161" t="s">
        <v>2120</v>
      </c>
      <c r="M1013" s="153">
        <v>0</v>
      </c>
      <c r="N1013" s="161">
        <v>1</v>
      </c>
      <c r="O1013" s="161">
        <v>1</v>
      </c>
      <c r="P1013" s="105" t="s">
        <v>552</v>
      </c>
      <c r="Q1013" s="143"/>
    </row>
    <row r="1014" ht="15.75">
      <c r="A1014" s="161" t="s">
        <v>528</v>
      </c>
      <c r="B1014" s="161" t="s">
        <v>1230</v>
      </c>
      <c r="C1014" s="162" t="s">
        <v>575</v>
      </c>
      <c r="D1014" s="161" t="s">
        <v>531</v>
      </c>
      <c r="E1014" s="163" t="s">
        <v>1282</v>
      </c>
      <c r="F1014" s="164" t="s">
        <v>1283</v>
      </c>
      <c r="G1014" s="165">
        <v>1</v>
      </c>
      <c r="H1014" s="165">
        <v>814</v>
      </c>
      <c r="I1014" s="177">
        <v>814</v>
      </c>
      <c r="J1014" s="161" t="s">
        <v>2120</v>
      </c>
      <c r="K1014" s="152">
        <v>0</v>
      </c>
      <c r="L1014" s="150" t="s">
        <v>564</v>
      </c>
      <c r="M1014" s="153">
        <v>814</v>
      </c>
      <c r="N1014" s="161">
        <v>1.25</v>
      </c>
      <c r="O1014" s="161">
        <v>1.25</v>
      </c>
      <c r="P1014" s="105" t="s">
        <v>1224</v>
      </c>
      <c r="Q1014" s="143"/>
    </row>
    <row r="1015" ht="15.75">
      <c r="A1015" s="161" t="s">
        <v>528</v>
      </c>
      <c r="B1015" s="161" t="s">
        <v>1280</v>
      </c>
      <c r="C1015" s="162" t="s">
        <v>1281</v>
      </c>
      <c r="D1015" s="161" t="s">
        <v>555</v>
      </c>
      <c r="E1015" s="163" t="s">
        <v>1284</v>
      </c>
      <c r="F1015" s="164" t="s">
        <v>1283</v>
      </c>
      <c r="G1015" s="165">
        <v>1</v>
      </c>
      <c r="H1015" s="165">
        <v>1041</v>
      </c>
      <c r="I1015" s="177">
        <v>1041</v>
      </c>
      <c r="J1015" s="161" t="s">
        <v>2120</v>
      </c>
      <c r="K1015" s="152">
        <v>0</v>
      </c>
      <c r="L1015" s="161" t="s">
        <v>2120</v>
      </c>
      <c r="M1015" s="153">
        <v>0</v>
      </c>
      <c r="N1015" s="161">
        <v>1.25</v>
      </c>
      <c r="O1015" s="161">
        <v>1.25</v>
      </c>
      <c r="P1015" s="105" t="s">
        <v>566</v>
      </c>
      <c r="Q1015" s="143"/>
    </row>
    <row r="1016" ht="15.75">
      <c r="A1016" s="161" t="s">
        <v>528</v>
      </c>
      <c r="B1016" s="161" t="s">
        <v>944</v>
      </c>
      <c r="C1016" s="162" t="s">
        <v>945</v>
      </c>
      <c r="D1016" s="161" t="s">
        <v>555</v>
      </c>
      <c r="E1016" s="163" t="s">
        <v>1284</v>
      </c>
      <c r="F1016" s="164" t="s">
        <v>1283</v>
      </c>
      <c r="G1016" s="165">
        <v>1</v>
      </c>
      <c r="H1016" s="165">
        <v>674</v>
      </c>
      <c r="I1016" s="177">
        <v>674</v>
      </c>
      <c r="J1016" s="161" t="s">
        <v>2120</v>
      </c>
      <c r="K1016" s="152">
        <v>0</v>
      </c>
      <c r="L1016" s="161" t="s">
        <v>2120</v>
      </c>
      <c r="M1016" s="153">
        <v>0</v>
      </c>
      <c r="N1016" s="161">
        <v>1.5</v>
      </c>
      <c r="O1016" s="161">
        <v>1.5</v>
      </c>
      <c r="P1016" s="105" t="s">
        <v>1202</v>
      </c>
      <c r="Q1016" s="143"/>
    </row>
    <row r="1017" ht="15.75">
      <c r="A1017" s="161" t="s">
        <v>528</v>
      </c>
      <c r="B1017" s="161" t="s">
        <v>1128</v>
      </c>
      <c r="C1017" s="162" t="s">
        <v>1129</v>
      </c>
      <c r="D1017" s="161" t="s">
        <v>605</v>
      </c>
      <c r="E1017" s="163" t="s">
        <v>1277</v>
      </c>
      <c r="F1017" s="164" t="s">
        <v>1285</v>
      </c>
      <c r="G1017" s="165">
        <v>1</v>
      </c>
      <c r="H1017" s="165">
        <v>687</v>
      </c>
      <c r="I1017" s="177">
        <v>0</v>
      </c>
      <c r="J1017" s="161" t="s">
        <v>2120</v>
      </c>
      <c r="K1017" s="152">
        <v>0</v>
      </c>
      <c r="L1017" s="161" t="s">
        <v>2120</v>
      </c>
      <c r="M1017" s="153">
        <v>0</v>
      </c>
      <c r="N1017" s="161">
        <v>1.25</v>
      </c>
      <c r="O1017" s="161">
        <v>1.25</v>
      </c>
      <c r="P1017" s="105" t="s">
        <v>1286</v>
      </c>
      <c r="Q1017" s="143"/>
    </row>
    <row r="1018" ht="15.75" s="194" customFormat="1">
      <c r="A1018" s="161" t="s">
        <v>528</v>
      </c>
      <c r="B1018" s="161" t="s">
        <v>1261</v>
      </c>
      <c r="C1018" s="162" t="s">
        <v>1243</v>
      </c>
      <c r="D1018" s="161" t="s">
        <v>605</v>
      </c>
      <c r="E1018" s="163" t="s">
        <v>1277</v>
      </c>
      <c r="F1018" s="164" t="s">
        <v>1283</v>
      </c>
      <c r="G1018" s="165">
        <v>1</v>
      </c>
      <c r="H1018" s="165">
        <v>641</v>
      </c>
      <c r="I1018" s="177">
        <v>641</v>
      </c>
      <c r="J1018" s="161" t="s">
        <v>2120</v>
      </c>
      <c r="K1018" s="152">
        <v>0</v>
      </c>
      <c r="L1018" s="161" t="s">
        <v>2120</v>
      </c>
      <c r="M1018" s="153">
        <v>0</v>
      </c>
      <c r="N1018" s="161">
        <v>1.5</v>
      </c>
      <c r="O1018" s="161">
        <v>1.5</v>
      </c>
      <c r="P1018" s="105" t="s">
        <v>1199</v>
      </c>
      <c r="Q1018" s="194"/>
    </row>
    <row r="1019" ht="15.75">
      <c r="A1019" s="161" t="s">
        <v>528</v>
      </c>
      <c r="B1019" s="161" t="s">
        <v>1254</v>
      </c>
      <c r="C1019" s="162" t="s">
        <v>1255</v>
      </c>
      <c r="D1019" s="161" t="s">
        <v>968</v>
      </c>
      <c r="E1019" s="163" t="s">
        <v>1283</v>
      </c>
      <c r="F1019" s="164" t="s">
        <v>1285</v>
      </c>
      <c r="G1019" s="165">
        <v>1</v>
      </c>
      <c r="H1019" s="165">
        <v>866</v>
      </c>
      <c r="I1019" s="177">
        <v>866</v>
      </c>
      <c r="J1019" s="161" t="s">
        <v>2120</v>
      </c>
      <c r="K1019" s="152">
        <v>0</v>
      </c>
      <c r="L1019" s="161" t="s">
        <v>2120</v>
      </c>
      <c r="M1019" s="153">
        <v>0</v>
      </c>
      <c r="N1019" s="161">
        <v>1.5</v>
      </c>
      <c r="O1019" s="161">
        <v>1.5</v>
      </c>
      <c r="P1019" s="105" t="s">
        <v>1288</v>
      </c>
      <c r="Q1019" s="143"/>
    </row>
    <row r="1020" ht="15.75">
      <c r="A1020" s="161" t="s">
        <v>528</v>
      </c>
      <c r="B1020" s="161" t="s">
        <v>1268</v>
      </c>
      <c r="C1020" s="162" t="s">
        <v>619</v>
      </c>
      <c r="D1020" s="161" t="s">
        <v>968</v>
      </c>
      <c r="E1020" s="163" t="s">
        <v>1283</v>
      </c>
      <c r="F1020" s="164" t="s">
        <v>1285</v>
      </c>
      <c r="G1020" s="165">
        <v>1</v>
      </c>
      <c r="H1020" s="165">
        <v>643</v>
      </c>
      <c r="I1020" s="177">
        <v>643</v>
      </c>
      <c r="J1020" s="161" t="s">
        <v>2120</v>
      </c>
      <c r="K1020" s="152">
        <v>0</v>
      </c>
      <c r="L1020" s="161" t="s">
        <v>2120</v>
      </c>
      <c r="M1020" s="153">
        <v>0</v>
      </c>
      <c r="N1020" s="161">
        <v>1.25</v>
      </c>
      <c r="O1020" s="161">
        <v>1.25</v>
      </c>
      <c r="P1020" s="105" t="s">
        <v>1289</v>
      </c>
      <c r="Q1020" s="143"/>
    </row>
    <row r="1021" ht="15.75">
      <c r="A1021" s="161" t="s">
        <v>528</v>
      </c>
      <c r="B1021" s="161" t="s">
        <v>1227</v>
      </c>
      <c r="C1021" s="162" t="s">
        <v>1099</v>
      </c>
      <c r="D1021" s="161" t="s">
        <v>605</v>
      </c>
      <c r="E1021" s="163" t="s">
        <v>1283</v>
      </c>
      <c r="F1021" s="164" t="s">
        <v>1287</v>
      </c>
      <c r="G1021" s="165">
        <v>1</v>
      </c>
      <c r="H1021" s="165">
        <v>626</v>
      </c>
      <c r="I1021" s="177">
        <v>626</v>
      </c>
      <c r="J1021" s="161" t="s">
        <v>2120</v>
      </c>
      <c r="K1021" s="152">
        <v>0</v>
      </c>
      <c r="L1021" s="161" t="s">
        <v>2120</v>
      </c>
      <c r="M1021" s="153">
        <v>0</v>
      </c>
      <c r="N1021" s="161">
        <v>0.5</v>
      </c>
      <c r="O1021" s="161">
        <v>0.5</v>
      </c>
      <c r="P1021" s="105" t="s">
        <v>1290</v>
      </c>
      <c r="Q1021" s="143"/>
    </row>
    <row r="1022" ht="15.75">
      <c r="A1022" s="161" t="s">
        <v>528</v>
      </c>
      <c r="B1022" s="161" t="s">
        <v>1246</v>
      </c>
      <c r="C1022" s="162" t="s">
        <v>1247</v>
      </c>
      <c r="D1022" s="161" t="s">
        <v>547</v>
      </c>
      <c r="E1022" s="163" t="s">
        <v>1283</v>
      </c>
      <c r="F1022" s="164" t="s">
        <v>1287</v>
      </c>
      <c r="G1022" s="165">
        <v>1</v>
      </c>
      <c r="H1022" s="165">
        <v>825</v>
      </c>
      <c r="I1022" s="177">
        <v>825</v>
      </c>
      <c r="J1022" s="161" t="s">
        <v>2120</v>
      </c>
      <c r="K1022" s="152">
        <v>0</v>
      </c>
      <c r="L1022" s="161" t="s">
        <v>564</v>
      </c>
      <c r="M1022" s="153">
        <v>825</v>
      </c>
      <c r="N1022" s="161">
        <v>1</v>
      </c>
      <c r="O1022" s="161">
        <v>1</v>
      </c>
      <c r="P1022" s="105" t="s">
        <v>583</v>
      </c>
      <c r="Q1022" s="143"/>
    </row>
    <row r="1023" ht="15.75">
      <c r="A1023" s="161" t="s">
        <v>528</v>
      </c>
      <c r="B1023" s="161" t="s">
        <v>1237</v>
      </c>
      <c r="C1023" s="162" t="s">
        <v>1238</v>
      </c>
      <c r="D1023" s="161" t="s">
        <v>587</v>
      </c>
      <c r="E1023" s="163" t="s">
        <v>1283</v>
      </c>
      <c r="F1023" s="164" t="s">
        <v>1287</v>
      </c>
      <c r="G1023" s="165">
        <v>1</v>
      </c>
      <c r="H1023" s="165">
        <v>652</v>
      </c>
      <c r="I1023" s="177">
        <v>652</v>
      </c>
      <c r="J1023" s="161" t="s">
        <v>2120</v>
      </c>
      <c r="K1023" s="152">
        <v>0</v>
      </c>
      <c r="L1023" s="161" t="s">
        <v>2120</v>
      </c>
      <c r="M1023" s="153">
        <v>0</v>
      </c>
      <c r="N1023" s="161">
        <v>1.5</v>
      </c>
      <c r="O1023" s="161">
        <v>1.5</v>
      </c>
      <c r="P1023" s="105" t="s">
        <v>648</v>
      </c>
      <c r="Q1023" s="143"/>
    </row>
    <row r="1024" ht="15.75">
      <c r="A1024" s="161" t="s">
        <v>528</v>
      </c>
      <c r="B1024" s="161" t="s">
        <v>1218</v>
      </c>
      <c r="C1024" s="162" t="s">
        <v>563</v>
      </c>
      <c r="D1024" s="161" t="s">
        <v>547</v>
      </c>
      <c r="E1024" s="163" t="s">
        <v>1285</v>
      </c>
      <c r="F1024" s="164" t="s">
        <v>1291</v>
      </c>
      <c r="G1024" s="165">
        <v>1</v>
      </c>
      <c r="H1024" s="165">
        <v>934</v>
      </c>
      <c r="I1024" s="177">
        <v>0</v>
      </c>
      <c r="J1024" s="161" t="s">
        <v>2120</v>
      </c>
      <c r="K1024" s="152">
        <v>0</v>
      </c>
      <c r="L1024" s="161" t="s">
        <v>2120</v>
      </c>
      <c r="M1024" s="153">
        <v>0</v>
      </c>
      <c r="N1024" s="161">
        <v>1</v>
      </c>
      <c r="O1024" s="161">
        <v>1</v>
      </c>
      <c r="P1024" s="105" t="s">
        <v>1060</v>
      </c>
      <c r="Q1024" s="143"/>
    </row>
    <row r="1025" ht="15.75">
      <c r="A1025" s="161" t="s">
        <v>528</v>
      </c>
      <c r="B1025" s="161" t="s">
        <v>1203</v>
      </c>
      <c r="C1025" s="162" t="s">
        <v>1204</v>
      </c>
      <c r="D1025" s="161" t="s">
        <v>1205</v>
      </c>
      <c r="E1025" s="163" t="s">
        <v>1285</v>
      </c>
      <c r="F1025" s="164" t="s">
        <v>1291</v>
      </c>
      <c r="G1025" s="165">
        <v>1</v>
      </c>
      <c r="H1025" s="165">
        <v>458</v>
      </c>
      <c r="I1025" s="177">
        <v>458</v>
      </c>
      <c r="J1025" s="161" t="s">
        <v>2120</v>
      </c>
      <c r="K1025" s="152">
        <v>0</v>
      </c>
      <c r="L1025" s="161" t="s">
        <v>2120</v>
      </c>
      <c r="M1025" s="153">
        <v>0</v>
      </c>
      <c r="N1025" s="161">
        <v>1</v>
      </c>
      <c r="O1025" s="161">
        <v>1</v>
      </c>
      <c r="P1025" s="105" t="s">
        <v>1202</v>
      </c>
      <c r="Q1025" s="143"/>
    </row>
    <row r="1026" ht="15.75">
      <c r="A1026" s="161" t="s">
        <v>528</v>
      </c>
      <c r="B1026" s="161" t="s">
        <v>1146</v>
      </c>
      <c r="C1026" s="162" t="s">
        <v>530</v>
      </c>
      <c r="D1026" s="161" t="s">
        <v>531</v>
      </c>
      <c r="E1026" s="163" t="s">
        <v>1285</v>
      </c>
      <c r="F1026" s="164" t="s">
        <v>1292</v>
      </c>
      <c r="G1026" s="165">
        <v>1</v>
      </c>
      <c r="H1026" s="165">
        <v>1053</v>
      </c>
      <c r="I1026" s="177">
        <v>0</v>
      </c>
      <c r="J1026" s="161" t="s">
        <v>2120</v>
      </c>
      <c r="K1026" s="152">
        <v>0</v>
      </c>
      <c r="L1026" s="161" t="s">
        <v>2120</v>
      </c>
      <c r="M1026" s="153">
        <v>0</v>
      </c>
      <c r="N1026" s="161">
        <v>1.25</v>
      </c>
      <c r="O1026" s="161">
        <v>1.25</v>
      </c>
      <c r="P1026" s="105" t="s">
        <v>1293</v>
      </c>
      <c r="Q1026" s="143"/>
    </row>
    <row r="1027" ht="15.75">
      <c r="A1027" s="161" t="s">
        <v>528</v>
      </c>
      <c r="B1027" s="161" t="s">
        <v>1203</v>
      </c>
      <c r="C1027" s="162" t="s">
        <v>1204</v>
      </c>
      <c r="D1027" s="161" t="s">
        <v>1205</v>
      </c>
      <c r="E1027" s="163" t="s">
        <v>1213</v>
      </c>
      <c r="F1027" s="164" t="s">
        <v>1214</v>
      </c>
      <c r="G1027" s="165">
        <v>1</v>
      </c>
      <c r="H1027" s="165">
        <v>517</v>
      </c>
      <c r="I1027" s="177">
        <v>517</v>
      </c>
      <c r="J1027" s="161" t="s">
        <v>2120</v>
      </c>
      <c r="K1027" s="152">
        <v>0</v>
      </c>
      <c r="L1027" s="161" t="s">
        <v>2120</v>
      </c>
      <c r="M1027" s="153">
        <v>0</v>
      </c>
      <c r="N1027" s="161">
        <v>1.75</v>
      </c>
      <c r="O1027" s="161">
        <v>1.75</v>
      </c>
      <c r="P1027" s="105" t="s">
        <v>1215</v>
      </c>
      <c r="Q1027" s="143"/>
    </row>
    <row r="1028" ht="15.75">
      <c r="A1028" s="161" t="s">
        <v>528</v>
      </c>
      <c r="B1028" s="161" t="s">
        <v>1294</v>
      </c>
      <c r="C1028" s="162" t="s">
        <v>1295</v>
      </c>
      <c r="D1028" s="161" t="s">
        <v>531</v>
      </c>
      <c r="E1028" s="163" t="s">
        <v>1287</v>
      </c>
      <c r="F1028" s="164" t="s">
        <v>1292</v>
      </c>
      <c r="G1028" s="165">
        <v>1</v>
      </c>
      <c r="H1028" s="165">
        <v>588</v>
      </c>
      <c r="I1028" s="177">
        <v>588</v>
      </c>
      <c r="J1028" s="161" t="s">
        <v>2120</v>
      </c>
      <c r="K1028" s="152">
        <v>0</v>
      </c>
      <c r="L1028" s="161" t="s">
        <v>564</v>
      </c>
      <c r="M1028" s="153">
        <v>588</v>
      </c>
      <c r="N1028" s="161">
        <v>1</v>
      </c>
      <c r="O1028" s="161">
        <v>1</v>
      </c>
      <c r="P1028" s="105" t="s">
        <v>1296</v>
      </c>
      <c r="Q1028" s="143"/>
    </row>
    <row r="1029" ht="15.75">
      <c r="A1029" s="161" t="s">
        <v>528</v>
      </c>
      <c r="B1029" s="161" t="s">
        <v>1220</v>
      </c>
      <c r="C1029" s="162" t="s">
        <v>1089</v>
      </c>
      <c r="D1029" s="161" t="s">
        <v>531</v>
      </c>
      <c r="E1029" s="163" t="s">
        <v>1291</v>
      </c>
      <c r="F1029" s="164" t="s">
        <v>1291</v>
      </c>
      <c r="G1029" s="165">
        <v>1</v>
      </c>
      <c r="H1029" s="165">
        <v>996</v>
      </c>
      <c r="I1029" s="177">
        <v>0</v>
      </c>
      <c r="J1029" s="161" t="s">
        <v>2120</v>
      </c>
      <c r="K1029" s="152">
        <v>0</v>
      </c>
      <c r="L1029" s="161" t="s">
        <v>2120</v>
      </c>
      <c r="M1029" s="153">
        <v>0</v>
      </c>
      <c r="N1029" s="161">
        <v>1.25</v>
      </c>
      <c r="O1029" s="161">
        <v>1.25</v>
      </c>
      <c r="P1029" s="105" t="s">
        <v>1297</v>
      </c>
      <c r="Q1029" s="143"/>
    </row>
    <row r="1030" ht="15.75">
      <c r="A1030" s="161" t="s">
        <v>528</v>
      </c>
      <c r="B1030" s="161" t="s">
        <v>1146</v>
      </c>
      <c r="C1030" s="162" t="s">
        <v>530</v>
      </c>
      <c r="D1030" s="161" t="s">
        <v>531</v>
      </c>
      <c r="E1030" s="163" t="s">
        <v>1216</v>
      </c>
      <c r="F1030" s="164" t="s">
        <v>1214</v>
      </c>
      <c r="G1030" s="165">
        <v>1</v>
      </c>
      <c r="H1030" s="165">
        <v>507</v>
      </c>
      <c r="I1030" s="177">
        <v>507</v>
      </c>
      <c r="J1030" s="161" t="s">
        <v>2120</v>
      </c>
      <c r="K1030" s="152">
        <v>0</v>
      </c>
      <c r="L1030" s="161" t="s">
        <v>2120</v>
      </c>
      <c r="M1030" s="153">
        <v>0</v>
      </c>
      <c r="N1030" s="161">
        <v>1.75</v>
      </c>
      <c r="O1030" s="161">
        <v>1.75</v>
      </c>
      <c r="P1030" s="105" t="s">
        <v>1217</v>
      </c>
      <c r="Q1030" s="143"/>
    </row>
    <row r="1031" ht="15.75">
      <c r="A1031" s="161" t="s">
        <v>528</v>
      </c>
      <c r="B1031" s="161" t="s">
        <v>1218</v>
      </c>
      <c r="C1031" s="162" t="s">
        <v>563</v>
      </c>
      <c r="D1031" s="161" t="s">
        <v>547</v>
      </c>
      <c r="E1031" s="163" t="s">
        <v>1219</v>
      </c>
      <c r="F1031" s="164" t="s">
        <v>1214</v>
      </c>
      <c r="G1031" s="165">
        <v>1</v>
      </c>
      <c r="H1031" s="165">
        <v>919</v>
      </c>
      <c r="I1031" s="177">
        <v>0</v>
      </c>
      <c r="J1031" s="161" t="s">
        <v>2120</v>
      </c>
      <c r="K1031" s="152">
        <v>0</v>
      </c>
      <c r="L1031" s="150" t="s">
        <v>564</v>
      </c>
      <c r="M1031" s="153">
        <v>0</v>
      </c>
      <c r="N1031" s="161">
        <v>2.25</v>
      </c>
      <c r="O1031" s="161">
        <v>2.25</v>
      </c>
      <c r="P1031" s="105" t="s">
        <v>1202</v>
      </c>
      <c r="Q1031" s="143"/>
    </row>
    <row r="1032" ht="15.75">
      <c r="A1032" s="161" t="s">
        <v>528</v>
      </c>
      <c r="B1032" s="161" t="s">
        <v>1220</v>
      </c>
      <c r="C1032" s="162" t="s">
        <v>1089</v>
      </c>
      <c r="D1032" s="161" t="s">
        <v>531</v>
      </c>
      <c r="E1032" s="163" t="s">
        <v>1214</v>
      </c>
      <c r="F1032" s="164" t="s">
        <v>1221</v>
      </c>
      <c r="G1032" s="165">
        <v>1</v>
      </c>
      <c r="H1032" s="165">
        <v>796</v>
      </c>
      <c r="I1032" s="177">
        <v>0</v>
      </c>
      <c r="J1032" s="161" t="s">
        <v>2120</v>
      </c>
      <c r="K1032" s="152">
        <v>0</v>
      </c>
      <c r="L1032" s="161" t="s">
        <v>2120</v>
      </c>
      <c r="M1032" s="153">
        <v>0</v>
      </c>
      <c r="N1032" s="161">
        <v>2</v>
      </c>
      <c r="O1032" s="161">
        <v>2</v>
      </c>
      <c r="P1032" s="105" t="s">
        <v>1222</v>
      </c>
      <c r="Q1032" s="143"/>
    </row>
    <row r="1033" ht="15.75">
      <c r="A1033" s="161" t="s">
        <v>528</v>
      </c>
      <c r="B1033" s="161" t="s">
        <v>1172</v>
      </c>
      <c r="C1033" s="162" t="s">
        <v>608</v>
      </c>
      <c r="D1033" s="161" t="s">
        <v>587</v>
      </c>
      <c r="E1033" s="163" t="s">
        <v>1214</v>
      </c>
      <c r="F1033" s="164" t="s">
        <v>1221</v>
      </c>
      <c r="G1033" s="165">
        <v>1</v>
      </c>
      <c r="H1033" s="165">
        <v>328</v>
      </c>
      <c r="I1033" s="177">
        <v>328</v>
      </c>
      <c r="J1033" s="161" t="s">
        <v>2120</v>
      </c>
      <c r="K1033" s="152">
        <v>0</v>
      </c>
      <c r="L1033" s="161" t="s">
        <v>2120</v>
      </c>
      <c r="M1033" s="153">
        <v>0</v>
      </c>
      <c r="N1033" s="161">
        <v>1.5</v>
      </c>
      <c r="O1033" s="161">
        <v>1.5</v>
      </c>
      <c r="P1033" s="105" t="s">
        <v>1125</v>
      </c>
      <c r="Q1033" s="143"/>
    </row>
    <row r="1034" ht="15.75">
      <c r="A1034" s="161" t="s">
        <v>528</v>
      </c>
      <c r="B1034" s="161" t="s">
        <v>1056</v>
      </c>
      <c r="C1034" s="162" t="s">
        <v>812</v>
      </c>
      <c r="D1034" s="161" t="s">
        <v>547</v>
      </c>
      <c r="E1034" s="163" t="s">
        <v>1214</v>
      </c>
      <c r="F1034" s="164" t="s">
        <v>1223</v>
      </c>
      <c r="G1034" s="165">
        <v>1</v>
      </c>
      <c r="H1034" s="165">
        <v>1103</v>
      </c>
      <c r="I1034" s="177">
        <v>1103</v>
      </c>
      <c r="J1034" s="161" t="s">
        <v>2120</v>
      </c>
      <c r="K1034" s="152">
        <v>0</v>
      </c>
      <c r="L1034" s="161" t="s">
        <v>2120</v>
      </c>
      <c r="M1034" s="153">
        <v>0</v>
      </c>
      <c r="N1034" s="161">
        <v>2.75</v>
      </c>
      <c r="O1034" s="161">
        <v>2.75</v>
      </c>
      <c r="P1034" s="105" t="s">
        <v>1224</v>
      </c>
      <c r="Q1034" s="143"/>
    </row>
    <row r="1035" ht="15.75">
      <c r="A1035" s="161" t="s">
        <v>528</v>
      </c>
      <c r="B1035" s="161" t="s">
        <v>1128</v>
      </c>
      <c r="C1035" s="162" t="s">
        <v>1129</v>
      </c>
      <c r="D1035" s="161" t="s">
        <v>605</v>
      </c>
      <c r="E1035" s="163" t="s">
        <v>1221</v>
      </c>
      <c r="F1035" s="164" t="s">
        <v>1225</v>
      </c>
      <c r="G1035" s="165">
        <v>1</v>
      </c>
      <c r="H1035" s="165">
        <v>793</v>
      </c>
      <c r="I1035" s="177">
        <v>793</v>
      </c>
      <c r="J1035" s="161" t="s">
        <v>2120</v>
      </c>
      <c r="K1035" s="152">
        <v>0</v>
      </c>
      <c r="L1035" s="161" t="s">
        <v>2120</v>
      </c>
      <c r="M1035" s="153">
        <v>0</v>
      </c>
      <c r="N1035" s="161">
        <v>1.5</v>
      </c>
      <c r="O1035" s="161">
        <v>1.5</v>
      </c>
      <c r="P1035" s="105" t="s">
        <v>1226</v>
      </c>
      <c r="Q1035" s="143"/>
    </row>
    <row r="1036" ht="15.75">
      <c r="A1036" s="161" t="s">
        <v>528</v>
      </c>
      <c r="B1036" s="161" t="s">
        <v>1227</v>
      </c>
      <c r="C1036" s="162" t="s">
        <v>1099</v>
      </c>
      <c r="D1036" s="161" t="s">
        <v>605</v>
      </c>
      <c r="E1036" s="163" t="s">
        <v>1221</v>
      </c>
      <c r="F1036" s="164" t="s">
        <v>1223</v>
      </c>
      <c r="G1036" s="165">
        <v>1</v>
      </c>
      <c r="H1036" s="165">
        <v>463</v>
      </c>
      <c r="I1036" s="177">
        <v>0</v>
      </c>
      <c r="J1036" s="161" t="s">
        <v>2120</v>
      </c>
      <c r="K1036" s="152">
        <v>0</v>
      </c>
      <c r="L1036" s="161" t="s">
        <v>2120</v>
      </c>
      <c r="M1036" s="153">
        <v>0</v>
      </c>
      <c r="N1036" s="161">
        <v>1.75</v>
      </c>
      <c r="O1036" s="161">
        <v>1.75</v>
      </c>
      <c r="P1036" s="105" t="s">
        <v>1228</v>
      </c>
      <c r="Q1036" s="143"/>
    </row>
    <row r="1037" ht="15.75">
      <c r="A1037" s="161" t="s">
        <v>528</v>
      </c>
      <c r="B1037" s="161" t="s">
        <v>944</v>
      </c>
      <c r="C1037" s="162" t="s">
        <v>945</v>
      </c>
      <c r="D1037" s="161" t="s">
        <v>555</v>
      </c>
      <c r="E1037" s="163" t="s">
        <v>1221</v>
      </c>
      <c r="F1037" s="164" t="s">
        <v>1225</v>
      </c>
      <c r="G1037" s="165">
        <v>1</v>
      </c>
      <c r="H1037" s="165">
        <v>784</v>
      </c>
      <c r="I1037" s="177">
        <v>784</v>
      </c>
      <c r="J1037" s="161" t="s">
        <v>2120</v>
      </c>
      <c r="K1037" s="152">
        <v>0</v>
      </c>
      <c r="L1037" s="161" t="s">
        <v>2120</v>
      </c>
      <c r="M1037" s="153">
        <v>0</v>
      </c>
      <c r="N1037" s="161">
        <v>1.25</v>
      </c>
      <c r="O1037" s="161">
        <v>1.25</v>
      </c>
      <c r="P1037" s="105" t="s">
        <v>1229</v>
      </c>
      <c r="Q1037" s="143"/>
    </row>
    <row r="1038" ht="15.75">
      <c r="A1038" s="161" t="s">
        <v>528</v>
      </c>
      <c r="B1038" s="161" t="s">
        <v>1265</v>
      </c>
      <c r="C1038" s="162" t="s">
        <v>1103</v>
      </c>
      <c r="D1038" s="161" t="s">
        <v>605</v>
      </c>
      <c r="E1038" s="163" t="s">
        <v>1292</v>
      </c>
      <c r="F1038" s="164" t="s">
        <v>1298</v>
      </c>
      <c r="G1038" s="165">
        <v>1</v>
      </c>
      <c r="H1038" s="165">
        <v>428</v>
      </c>
      <c r="I1038" s="177">
        <v>0</v>
      </c>
      <c r="J1038" s="161" t="s">
        <v>2120</v>
      </c>
      <c r="K1038" s="152">
        <v>0</v>
      </c>
      <c r="L1038" s="161" t="s">
        <v>2120</v>
      </c>
      <c r="M1038" s="153">
        <v>0</v>
      </c>
      <c r="N1038" s="161">
        <v>1.25</v>
      </c>
      <c r="O1038" s="161">
        <v>1.25</v>
      </c>
      <c r="P1038" s="105" t="s">
        <v>1202</v>
      </c>
      <c r="Q1038" s="143"/>
    </row>
    <row r="1039" ht="15.75">
      <c r="A1039" s="161" t="s">
        <v>528</v>
      </c>
      <c r="B1039" s="161" t="s">
        <v>1146</v>
      </c>
      <c r="C1039" s="162" t="s">
        <v>530</v>
      </c>
      <c r="D1039" s="161" t="s">
        <v>531</v>
      </c>
      <c r="E1039" s="163" t="s">
        <v>1292</v>
      </c>
      <c r="F1039" s="164" t="s">
        <v>1298</v>
      </c>
      <c r="G1039" s="165">
        <v>1</v>
      </c>
      <c r="H1039" s="165">
        <v>638</v>
      </c>
      <c r="I1039" s="177">
        <v>638</v>
      </c>
      <c r="J1039" s="161" t="s">
        <v>2120</v>
      </c>
      <c r="K1039" s="152">
        <v>0</v>
      </c>
      <c r="L1039" s="161" t="s">
        <v>2120</v>
      </c>
      <c r="M1039" s="153">
        <v>0</v>
      </c>
      <c r="N1039" s="161">
        <v>0.5</v>
      </c>
      <c r="O1039" s="161">
        <v>0.5</v>
      </c>
      <c r="P1039" s="105" t="s">
        <v>1299</v>
      </c>
      <c r="Q1039" s="143"/>
    </row>
    <row r="1040" ht="15.75">
      <c r="A1040" s="161" t="s">
        <v>528</v>
      </c>
      <c r="B1040" s="161" t="s">
        <v>1146</v>
      </c>
      <c r="C1040" s="162" t="s">
        <v>530</v>
      </c>
      <c r="D1040" s="161" t="s">
        <v>531</v>
      </c>
      <c r="E1040" s="163" t="s">
        <v>1292</v>
      </c>
      <c r="F1040" s="164" t="s">
        <v>1298</v>
      </c>
      <c r="G1040" s="165">
        <v>1</v>
      </c>
      <c r="H1040" s="165">
        <v>598</v>
      </c>
      <c r="I1040" s="177">
        <v>598</v>
      </c>
      <c r="J1040" s="161" t="s">
        <v>2120</v>
      </c>
      <c r="K1040" s="152">
        <v>0</v>
      </c>
      <c r="L1040" s="161" t="s">
        <v>2120</v>
      </c>
      <c r="M1040" s="153">
        <v>0</v>
      </c>
      <c r="N1040" s="161">
        <v>1</v>
      </c>
      <c r="O1040" s="161">
        <v>1</v>
      </c>
      <c r="P1040" s="105" t="s">
        <v>1300</v>
      </c>
      <c r="Q1040" s="143"/>
    </row>
    <row r="1041" ht="15.75">
      <c r="A1041" s="161" t="s">
        <v>528</v>
      </c>
      <c r="B1041" s="161" t="s">
        <v>1237</v>
      </c>
      <c r="C1041" s="162" t="s">
        <v>1238</v>
      </c>
      <c r="D1041" s="161" t="s">
        <v>587</v>
      </c>
      <c r="E1041" s="163" t="s">
        <v>1292</v>
      </c>
      <c r="F1041" s="164" t="s">
        <v>1298</v>
      </c>
      <c r="G1041" s="165">
        <v>1</v>
      </c>
      <c r="H1041" s="165">
        <v>552</v>
      </c>
      <c r="I1041" s="177">
        <v>552</v>
      </c>
      <c r="J1041" s="161" t="s">
        <v>2120</v>
      </c>
      <c r="K1041" s="152">
        <v>0</v>
      </c>
      <c r="L1041" s="161" t="s">
        <v>2120</v>
      </c>
      <c r="M1041" s="153">
        <v>0</v>
      </c>
      <c r="N1041" s="161">
        <v>1.25</v>
      </c>
      <c r="O1041" s="161">
        <v>1.25</v>
      </c>
      <c r="P1041" s="105" t="s">
        <v>646</v>
      </c>
      <c r="Q1041" s="143"/>
    </row>
    <row r="1042" ht="15.75">
      <c r="A1042" s="161" t="s">
        <v>528</v>
      </c>
      <c r="B1042" s="161" t="s">
        <v>1237</v>
      </c>
      <c r="C1042" s="162" t="s">
        <v>1238</v>
      </c>
      <c r="D1042" s="161" t="s">
        <v>587</v>
      </c>
      <c r="E1042" s="163" t="s">
        <v>1320</v>
      </c>
      <c r="F1042" s="164" t="s">
        <v>1328</v>
      </c>
      <c r="G1042" s="165">
        <v>1</v>
      </c>
      <c r="H1042" s="165">
        <v>648</v>
      </c>
      <c r="I1042" s="177">
        <v>0</v>
      </c>
      <c r="J1042" s="161" t="s">
        <v>2120</v>
      </c>
      <c r="K1042" s="152">
        <v>0</v>
      </c>
      <c r="L1042" s="161" t="s">
        <v>2120</v>
      </c>
      <c r="M1042" s="153">
        <v>0</v>
      </c>
      <c r="N1042" s="161">
        <v>1.25</v>
      </c>
      <c r="O1042" s="161">
        <v>1.25</v>
      </c>
      <c r="P1042" s="105" t="s">
        <v>699</v>
      </c>
      <c r="Q1042" s="143"/>
    </row>
    <row r="1043" ht="15.75">
      <c r="A1043" s="161" t="s">
        <v>528</v>
      </c>
      <c r="B1043" s="161" t="s">
        <v>1254</v>
      </c>
      <c r="C1043" s="162" t="s">
        <v>1255</v>
      </c>
      <c r="D1043" s="161" t="s">
        <v>968</v>
      </c>
      <c r="E1043" s="163" t="s">
        <v>1320</v>
      </c>
      <c r="F1043" s="164" t="s">
        <v>1321</v>
      </c>
      <c r="G1043" s="165">
        <v>1</v>
      </c>
      <c r="H1043" s="165">
        <v>1090</v>
      </c>
      <c r="I1043" s="177">
        <v>0</v>
      </c>
      <c r="J1043" s="161" t="s">
        <v>2120</v>
      </c>
      <c r="K1043" s="152">
        <v>0</v>
      </c>
      <c r="L1043" s="161" t="s">
        <v>2120</v>
      </c>
      <c r="M1043" s="153">
        <v>0</v>
      </c>
      <c r="N1043" s="161">
        <v>1.25</v>
      </c>
      <c r="O1043" s="161">
        <v>1.25</v>
      </c>
      <c r="P1043" s="105" t="s">
        <v>1327</v>
      </c>
      <c r="Q1043" s="143"/>
    </row>
    <row r="1044" ht="15.75">
      <c r="A1044" s="161" t="s">
        <v>528</v>
      </c>
      <c r="B1044" s="161" t="s">
        <v>1331</v>
      </c>
      <c r="C1044" s="162" t="s">
        <v>1332</v>
      </c>
      <c r="D1044" s="161" t="s">
        <v>1205</v>
      </c>
      <c r="E1044" s="163" t="s">
        <v>1328</v>
      </c>
      <c r="F1044" s="164" t="s">
        <v>1333</v>
      </c>
      <c r="G1044" s="165">
        <v>1</v>
      </c>
      <c r="H1044" s="165">
        <v>681</v>
      </c>
      <c r="I1044" s="177">
        <v>681</v>
      </c>
      <c r="J1044" s="161" t="s">
        <v>2120</v>
      </c>
      <c r="K1044" s="152">
        <v>0</v>
      </c>
      <c r="L1044" s="161" t="s">
        <v>2120</v>
      </c>
      <c r="M1044" s="153">
        <v>0</v>
      </c>
      <c r="N1044" s="161">
        <v>1.25</v>
      </c>
      <c r="O1044" s="161">
        <v>1.25</v>
      </c>
      <c r="P1044" s="105" t="s">
        <v>1226</v>
      </c>
      <c r="Q1044" s="143"/>
    </row>
    <row r="1045" ht="15.75">
      <c r="A1045" s="161" t="s">
        <v>528</v>
      </c>
      <c r="B1045" s="161" t="s">
        <v>1261</v>
      </c>
      <c r="C1045" s="162" t="s">
        <v>1243</v>
      </c>
      <c r="D1045" s="161" t="s">
        <v>605</v>
      </c>
      <c r="E1045" s="163" t="s">
        <v>1328</v>
      </c>
      <c r="F1045" s="164" t="s">
        <v>1329</v>
      </c>
      <c r="G1045" s="165">
        <v>1</v>
      </c>
      <c r="H1045" s="165">
        <v>657</v>
      </c>
      <c r="I1045" s="177">
        <v>657</v>
      </c>
      <c r="J1045" s="161" t="s">
        <v>2120</v>
      </c>
      <c r="K1045" s="152">
        <v>0</v>
      </c>
      <c r="L1045" s="161" t="s">
        <v>2120</v>
      </c>
      <c r="M1045" s="153">
        <v>0</v>
      </c>
      <c r="N1045" s="161">
        <v>1</v>
      </c>
      <c r="O1045" s="161">
        <v>1</v>
      </c>
      <c r="P1045" s="105" t="s">
        <v>1264</v>
      </c>
      <c r="Q1045" s="143"/>
    </row>
    <row r="1046" ht="15.75">
      <c r="A1046" s="161" t="s">
        <v>528</v>
      </c>
      <c r="B1046" s="161" t="s">
        <v>901</v>
      </c>
      <c r="C1046" s="162" t="s">
        <v>902</v>
      </c>
      <c r="D1046" s="161" t="s">
        <v>605</v>
      </c>
      <c r="E1046" s="163" t="s">
        <v>1328</v>
      </c>
      <c r="F1046" s="164" t="s">
        <v>1329</v>
      </c>
      <c r="G1046" s="165">
        <v>1</v>
      </c>
      <c r="H1046" s="165">
        <v>928</v>
      </c>
      <c r="I1046" s="177">
        <v>928</v>
      </c>
      <c r="J1046" s="161" t="s">
        <v>2120</v>
      </c>
      <c r="K1046" s="152">
        <v>0</v>
      </c>
      <c r="L1046" s="161" t="s">
        <v>2120</v>
      </c>
      <c r="M1046" s="153">
        <v>0</v>
      </c>
      <c r="N1046" s="161">
        <v>1.5</v>
      </c>
      <c r="O1046" s="161">
        <v>1.5</v>
      </c>
      <c r="P1046" s="105" t="s">
        <v>1330</v>
      </c>
      <c r="Q1046" s="143"/>
    </row>
    <row r="1047" ht="15.75">
      <c r="A1047" s="161" t="s">
        <v>528</v>
      </c>
      <c r="B1047" s="161" t="s">
        <v>1280</v>
      </c>
      <c r="C1047" s="162" t="s">
        <v>1281</v>
      </c>
      <c r="D1047" s="161" t="s">
        <v>1318</v>
      </c>
      <c r="E1047" s="163" t="s">
        <v>1328</v>
      </c>
      <c r="F1047" s="164" t="s">
        <v>1329</v>
      </c>
      <c r="G1047" s="165">
        <v>1</v>
      </c>
      <c r="H1047" s="165">
        <v>888</v>
      </c>
      <c r="I1047" s="177">
        <v>888</v>
      </c>
      <c r="J1047" s="161" t="s">
        <v>2120</v>
      </c>
      <c r="K1047" s="152">
        <v>0</v>
      </c>
      <c r="L1047" s="161" t="s">
        <v>2120</v>
      </c>
      <c r="M1047" s="153">
        <v>0</v>
      </c>
      <c r="N1047" s="161">
        <v>1.5</v>
      </c>
      <c r="O1047" s="161">
        <v>1.5</v>
      </c>
      <c r="P1047" s="105" t="s">
        <v>566</v>
      </c>
      <c r="Q1047" s="143"/>
    </row>
    <row r="1048" ht="15.75">
      <c r="A1048" s="161" t="s">
        <v>528</v>
      </c>
      <c r="B1048" s="161" t="s">
        <v>1128</v>
      </c>
      <c r="C1048" s="162" t="s">
        <v>1129</v>
      </c>
      <c r="D1048" s="161" t="s">
        <v>605</v>
      </c>
      <c r="E1048" s="163" t="s">
        <v>1329</v>
      </c>
      <c r="F1048" s="164" t="s">
        <v>1333</v>
      </c>
      <c r="G1048" s="165">
        <v>1</v>
      </c>
      <c r="H1048" s="165">
        <v>658</v>
      </c>
      <c r="I1048" s="177">
        <v>0</v>
      </c>
      <c r="J1048" s="161" t="s">
        <v>2120</v>
      </c>
      <c r="K1048" s="152">
        <v>0</v>
      </c>
      <c r="L1048" s="161" t="s">
        <v>2120</v>
      </c>
      <c r="M1048" s="153">
        <v>0</v>
      </c>
      <c r="N1048" s="161">
        <v>0.5</v>
      </c>
      <c r="O1048" s="161">
        <v>0.5</v>
      </c>
      <c r="P1048" s="105" t="s">
        <v>1339</v>
      </c>
      <c r="Q1048" s="143"/>
    </row>
    <row r="1049" ht="15.75">
      <c r="A1049" s="161" t="s">
        <v>528</v>
      </c>
      <c r="B1049" s="161" t="s">
        <v>1246</v>
      </c>
      <c r="C1049" s="162" t="s">
        <v>1247</v>
      </c>
      <c r="D1049" s="161" t="s">
        <v>547</v>
      </c>
      <c r="E1049" s="163" t="s">
        <v>1329</v>
      </c>
      <c r="F1049" s="164" t="s">
        <v>1336</v>
      </c>
      <c r="G1049" s="165">
        <v>1</v>
      </c>
      <c r="H1049" s="165">
        <v>659</v>
      </c>
      <c r="I1049" s="177">
        <v>0</v>
      </c>
      <c r="J1049" s="161" t="s">
        <v>2120</v>
      </c>
      <c r="K1049" s="152">
        <v>0</v>
      </c>
      <c r="L1049" s="161" t="s">
        <v>564</v>
      </c>
      <c r="M1049" s="153">
        <v>0</v>
      </c>
      <c r="N1049" s="161">
        <v>0.75</v>
      </c>
      <c r="O1049" s="161">
        <v>0.75</v>
      </c>
      <c r="P1049" s="105" t="s">
        <v>699</v>
      </c>
      <c r="Q1049" s="143"/>
    </row>
    <row r="1050" ht="15.75">
      <c r="A1050" s="161" t="s">
        <v>528</v>
      </c>
      <c r="B1050" s="161" t="s">
        <v>1306</v>
      </c>
      <c r="C1050" s="162" t="s">
        <v>1307</v>
      </c>
      <c r="D1050" s="161" t="s">
        <v>547</v>
      </c>
      <c r="E1050" s="163" t="s">
        <v>1329</v>
      </c>
      <c r="F1050" s="164" t="s">
        <v>1333</v>
      </c>
      <c r="G1050" s="165">
        <v>1</v>
      </c>
      <c r="H1050" s="165">
        <v>735</v>
      </c>
      <c r="I1050" s="177">
        <v>735</v>
      </c>
      <c r="J1050" s="161" t="s">
        <v>2120</v>
      </c>
      <c r="K1050" s="152">
        <v>0</v>
      </c>
      <c r="L1050" s="161" t="s">
        <v>2120</v>
      </c>
      <c r="M1050" s="153">
        <v>0</v>
      </c>
      <c r="N1050" s="161">
        <v>1.25</v>
      </c>
      <c r="O1050" s="161">
        <v>1.25</v>
      </c>
      <c r="P1050" s="105" t="s">
        <v>566</v>
      </c>
      <c r="Q1050" s="143"/>
    </row>
    <row r="1051" ht="15.75">
      <c r="A1051" s="161" t="s">
        <v>528</v>
      </c>
      <c r="B1051" s="161" t="s">
        <v>1303</v>
      </c>
      <c r="C1051" s="162" t="s">
        <v>1304</v>
      </c>
      <c r="D1051" s="161" t="s">
        <v>547</v>
      </c>
      <c r="E1051" s="163" t="s">
        <v>1329</v>
      </c>
      <c r="F1051" s="164" t="s">
        <v>1333</v>
      </c>
      <c r="G1051" s="165">
        <v>1</v>
      </c>
      <c r="H1051" s="165">
        <v>672</v>
      </c>
      <c r="I1051" s="177">
        <v>672</v>
      </c>
      <c r="J1051" s="161" t="s">
        <v>2120</v>
      </c>
      <c r="K1051" s="152">
        <v>0</v>
      </c>
      <c r="L1051" s="161" t="s">
        <v>2120</v>
      </c>
      <c r="M1051" s="153">
        <v>0</v>
      </c>
      <c r="N1051" s="161">
        <v>1</v>
      </c>
      <c r="O1051" s="161">
        <v>1</v>
      </c>
      <c r="P1051" s="105" t="s">
        <v>566</v>
      </c>
      <c r="Q1051" s="143"/>
    </row>
    <row r="1052" ht="15.75">
      <c r="A1052" s="161" t="s">
        <v>528</v>
      </c>
      <c r="B1052" s="161" t="s">
        <v>1334</v>
      </c>
      <c r="C1052" s="162" t="s">
        <v>842</v>
      </c>
      <c r="D1052" s="161" t="s">
        <v>531</v>
      </c>
      <c r="E1052" s="163" t="s">
        <v>1329</v>
      </c>
      <c r="F1052" s="164" t="s">
        <v>1333</v>
      </c>
      <c r="G1052" s="165">
        <v>2</v>
      </c>
      <c r="H1052" s="165">
        <v>1010</v>
      </c>
      <c r="I1052" s="177">
        <v>1010</v>
      </c>
      <c r="J1052" s="161" t="s">
        <v>2120</v>
      </c>
      <c r="K1052" s="152">
        <v>0</v>
      </c>
      <c r="L1052" s="161" t="s">
        <v>2120</v>
      </c>
      <c r="M1052" s="153">
        <v>0</v>
      </c>
      <c r="N1052" s="161">
        <v>2</v>
      </c>
      <c r="O1052" s="161">
        <v>2</v>
      </c>
      <c r="P1052" s="105" t="s">
        <v>1335</v>
      </c>
      <c r="Q1052" s="143"/>
    </row>
    <row r="1053" ht="15.75">
      <c r="A1053" s="161" t="s">
        <v>528</v>
      </c>
      <c r="B1053" s="161" t="s">
        <v>1146</v>
      </c>
      <c r="C1053" s="162" t="s">
        <v>530</v>
      </c>
      <c r="D1053" s="161" t="s">
        <v>531</v>
      </c>
      <c r="E1053" s="163" t="s">
        <v>1329</v>
      </c>
      <c r="F1053" s="164" t="s">
        <v>1336</v>
      </c>
      <c r="G1053" s="165">
        <v>1</v>
      </c>
      <c r="H1053" s="165">
        <v>602</v>
      </c>
      <c r="I1053" s="177">
        <v>602</v>
      </c>
      <c r="J1053" s="161" t="s">
        <v>2120</v>
      </c>
      <c r="K1053" s="152">
        <v>0</v>
      </c>
      <c r="L1053" s="161" t="s">
        <v>2120</v>
      </c>
      <c r="M1053" s="153">
        <v>0</v>
      </c>
      <c r="N1053" s="161">
        <v>1</v>
      </c>
      <c r="O1053" s="161">
        <v>1</v>
      </c>
      <c r="P1053" s="105" t="s">
        <v>1337</v>
      </c>
      <c r="Q1053" s="143"/>
    </row>
    <row r="1054" ht="15.75">
      <c r="A1054" s="161" t="s">
        <v>528</v>
      </c>
      <c r="B1054" s="161" t="s">
        <v>1146</v>
      </c>
      <c r="C1054" s="162" t="s">
        <v>530</v>
      </c>
      <c r="D1054" s="161" t="s">
        <v>531</v>
      </c>
      <c r="E1054" s="163" t="s">
        <v>1329</v>
      </c>
      <c r="F1054" s="164" t="s">
        <v>1336</v>
      </c>
      <c r="G1054" s="165">
        <v>1</v>
      </c>
      <c r="H1054" s="165">
        <v>1234</v>
      </c>
      <c r="I1054" s="177">
        <v>0</v>
      </c>
      <c r="J1054" s="161" t="s">
        <v>2120</v>
      </c>
      <c r="K1054" s="152">
        <v>0</v>
      </c>
      <c r="L1054" s="161" t="s">
        <v>2120</v>
      </c>
      <c r="M1054" s="153">
        <v>0</v>
      </c>
      <c r="N1054" s="161">
        <v>1.25</v>
      </c>
      <c r="O1054" s="161">
        <v>1.25</v>
      </c>
      <c r="P1054" s="105" t="s">
        <v>1338</v>
      </c>
      <c r="Q1054" s="143"/>
    </row>
    <row r="1055" ht="15.75">
      <c r="A1055" s="161" t="s">
        <v>528</v>
      </c>
      <c r="B1055" s="161" t="s">
        <v>1128</v>
      </c>
      <c r="C1055" s="162" t="s">
        <v>1129</v>
      </c>
      <c r="D1055" s="161" t="s">
        <v>605</v>
      </c>
      <c r="E1055" s="163" t="s">
        <v>1329</v>
      </c>
      <c r="F1055" s="164" t="s">
        <v>1333</v>
      </c>
      <c r="G1055" s="165">
        <v>2</v>
      </c>
      <c r="H1055" s="165">
        <v>1057</v>
      </c>
      <c r="I1055" s="177">
        <v>1057</v>
      </c>
      <c r="J1055" s="161" t="s">
        <v>2120</v>
      </c>
      <c r="K1055" s="152">
        <v>0</v>
      </c>
      <c r="L1055" s="161" t="s">
        <v>2120</v>
      </c>
      <c r="M1055" s="153">
        <v>0</v>
      </c>
      <c r="N1055" s="161">
        <v>1.75</v>
      </c>
      <c r="O1055" s="161">
        <v>1.75</v>
      </c>
      <c r="P1055" s="105" t="s">
        <v>657</v>
      </c>
      <c r="Q1055" s="143"/>
    </row>
    <row r="1056" ht="15.75">
      <c r="A1056" s="161" t="s">
        <v>528</v>
      </c>
      <c r="B1056" s="161" t="s">
        <v>841</v>
      </c>
      <c r="C1056" s="162" t="s">
        <v>842</v>
      </c>
      <c r="D1056" s="161" t="s">
        <v>531</v>
      </c>
      <c r="E1056" s="163" t="s">
        <v>1336</v>
      </c>
      <c r="F1056" s="164" t="s">
        <v>1340</v>
      </c>
      <c r="G1056" s="165">
        <v>1</v>
      </c>
      <c r="H1056" s="165">
        <v>1245</v>
      </c>
      <c r="I1056" s="177">
        <v>1245</v>
      </c>
      <c r="J1056" s="161" t="s">
        <v>2120</v>
      </c>
      <c r="K1056" s="152">
        <v>0</v>
      </c>
      <c r="L1056" s="161" t="s">
        <v>2120</v>
      </c>
      <c r="M1056" s="153">
        <v>0</v>
      </c>
      <c r="N1056" s="161">
        <v>1.5</v>
      </c>
      <c r="O1056" s="161">
        <v>1.5</v>
      </c>
      <c r="P1056" s="105" t="s">
        <v>1341</v>
      </c>
      <c r="Q1056" s="143"/>
    </row>
    <row r="1057" ht="15.75">
      <c r="A1057" s="161" t="s">
        <v>528</v>
      </c>
      <c r="B1057" s="161" t="s">
        <v>1331</v>
      </c>
      <c r="C1057" s="162" t="s">
        <v>1332</v>
      </c>
      <c r="D1057" s="161" t="s">
        <v>1205</v>
      </c>
      <c r="E1057" s="163" t="s">
        <v>1342</v>
      </c>
      <c r="F1057" s="164" t="s">
        <v>1340</v>
      </c>
      <c r="G1057" s="165">
        <v>1</v>
      </c>
      <c r="H1057" s="165">
        <v>556</v>
      </c>
      <c r="I1057" s="177">
        <v>556</v>
      </c>
      <c r="J1057" s="161" t="s">
        <v>2120</v>
      </c>
      <c r="K1057" s="152">
        <v>0</v>
      </c>
      <c r="L1057" s="161" t="s">
        <v>2120</v>
      </c>
      <c r="M1057" s="153">
        <v>0</v>
      </c>
      <c r="N1057" s="161">
        <v>1.25</v>
      </c>
      <c r="O1057" s="161">
        <v>1.25</v>
      </c>
      <c r="P1057" s="105" t="s">
        <v>1264</v>
      </c>
      <c r="Q1057" s="143"/>
    </row>
    <row r="1058" ht="15.75">
      <c r="A1058" s="161" t="s">
        <v>528</v>
      </c>
      <c r="B1058" s="161" t="s">
        <v>1265</v>
      </c>
      <c r="C1058" s="162" t="s">
        <v>1103</v>
      </c>
      <c r="D1058" s="161" t="s">
        <v>605</v>
      </c>
      <c r="E1058" s="163" t="s">
        <v>1342</v>
      </c>
      <c r="F1058" s="164" t="s">
        <v>1340</v>
      </c>
      <c r="G1058" s="165">
        <v>1</v>
      </c>
      <c r="H1058" s="165">
        <v>616</v>
      </c>
      <c r="I1058" s="177">
        <v>0</v>
      </c>
      <c r="J1058" s="161" t="s">
        <v>2120</v>
      </c>
      <c r="K1058" s="152">
        <v>0</v>
      </c>
      <c r="L1058" s="161" t="s">
        <v>2120</v>
      </c>
      <c r="M1058" s="153">
        <v>0</v>
      </c>
      <c r="N1058" s="161">
        <v>1</v>
      </c>
      <c r="O1058" s="161">
        <v>1</v>
      </c>
      <c r="P1058" s="105" t="s">
        <v>1038</v>
      </c>
      <c r="Q1058" s="143"/>
    </row>
    <row r="1059" ht="15.75">
      <c r="A1059" s="161" t="s">
        <v>528</v>
      </c>
      <c r="B1059" s="161" t="s">
        <v>1343</v>
      </c>
      <c r="C1059" s="162" t="s">
        <v>1344</v>
      </c>
      <c r="D1059" s="161" t="s">
        <v>531</v>
      </c>
      <c r="E1059" s="163" t="s">
        <v>1342</v>
      </c>
      <c r="F1059" s="164" t="s">
        <v>1340</v>
      </c>
      <c r="G1059" s="165">
        <v>1</v>
      </c>
      <c r="H1059" s="165">
        <v>484</v>
      </c>
      <c r="I1059" s="177">
        <v>484</v>
      </c>
      <c r="J1059" s="161" t="s">
        <v>2120</v>
      </c>
      <c r="K1059" s="152">
        <v>0</v>
      </c>
      <c r="L1059" s="161" t="s">
        <v>2120</v>
      </c>
      <c r="M1059" s="153">
        <v>0</v>
      </c>
      <c r="N1059" s="161">
        <v>1</v>
      </c>
      <c r="O1059" s="161">
        <v>1</v>
      </c>
      <c r="P1059" s="105" t="s">
        <v>1345</v>
      </c>
      <c r="Q1059" s="143"/>
    </row>
    <row r="1060" ht="15.75">
      <c r="A1060" s="161" t="s">
        <v>528</v>
      </c>
      <c r="B1060" s="161" t="s">
        <v>1246</v>
      </c>
      <c r="C1060" s="162" t="s">
        <v>1247</v>
      </c>
      <c r="D1060" s="161" t="s">
        <v>547</v>
      </c>
      <c r="E1060" s="163" t="s">
        <v>1340</v>
      </c>
      <c r="F1060" s="164" t="s">
        <v>1346</v>
      </c>
      <c r="G1060" s="165">
        <v>1</v>
      </c>
      <c r="H1060" s="165">
        <v>652</v>
      </c>
      <c r="I1060" s="177">
        <v>0</v>
      </c>
      <c r="J1060" s="161" t="s">
        <v>2120</v>
      </c>
      <c r="K1060" s="152">
        <v>0</v>
      </c>
      <c r="L1060" s="161" t="s">
        <v>564</v>
      </c>
      <c r="M1060" s="153">
        <v>0</v>
      </c>
      <c r="N1060" s="161">
        <v>0.75</v>
      </c>
      <c r="O1060" s="161">
        <v>0.75</v>
      </c>
      <c r="P1060" s="105" t="s">
        <v>728</v>
      </c>
      <c r="Q1060" s="143"/>
    </row>
    <row r="1061" ht="15.75">
      <c r="A1061" s="161" t="s">
        <v>528</v>
      </c>
      <c r="B1061" s="161" t="s">
        <v>1303</v>
      </c>
      <c r="C1061" s="162" t="s">
        <v>1304</v>
      </c>
      <c r="D1061" s="161" t="s">
        <v>547</v>
      </c>
      <c r="E1061" s="163" t="s">
        <v>1340</v>
      </c>
      <c r="F1061" s="164" t="s">
        <v>1346</v>
      </c>
      <c r="G1061" s="165">
        <v>1</v>
      </c>
      <c r="H1061" s="165">
        <v>649</v>
      </c>
      <c r="I1061" s="177">
        <v>649</v>
      </c>
      <c r="J1061" s="161" t="s">
        <v>2120</v>
      </c>
      <c r="K1061" s="152">
        <v>0</v>
      </c>
      <c r="L1061" s="161" t="s">
        <v>2120</v>
      </c>
      <c r="M1061" s="153">
        <v>0</v>
      </c>
      <c r="N1061" s="161">
        <v>1.25</v>
      </c>
      <c r="O1061" s="161">
        <v>1.25</v>
      </c>
      <c r="P1061" s="105" t="s">
        <v>583</v>
      </c>
      <c r="Q1061" s="143"/>
    </row>
    <row r="1062" ht="15.75">
      <c r="A1062" s="161" t="s">
        <v>528</v>
      </c>
      <c r="B1062" s="161" t="s">
        <v>1056</v>
      </c>
      <c r="C1062" s="162" t="s">
        <v>812</v>
      </c>
      <c r="D1062" s="161" t="s">
        <v>547</v>
      </c>
      <c r="E1062" s="163" t="s">
        <v>1340</v>
      </c>
      <c r="F1062" s="164" t="s">
        <v>1347</v>
      </c>
      <c r="G1062" s="165">
        <v>1</v>
      </c>
      <c r="H1062" s="165">
        <v>1051</v>
      </c>
      <c r="I1062" s="177">
        <v>0</v>
      </c>
      <c r="J1062" s="161" t="s">
        <v>2120</v>
      </c>
      <c r="K1062" s="152">
        <v>0</v>
      </c>
      <c r="L1062" s="161" t="s">
        <v>2120</v>
      </c>
      <c r="M1062" s="153">
        <v>0</v>
      </c>
      <c r="N1062" s="161">
        <v>1.25</v>
      </c>
      <c r="O1062" s="161">
        <v>1.25</v>
      </c>
      <c r="P1062" s="105" t="s">
        <v>1348</v>
      </c>
      <c r="Q1062" s="143"/>
    </row>
    <row r="1063" ht="15.75">
      <c r="A1063" s="161" t="s">
        <v>528</v>
      </c>
      <c r="B1063" s="161" t="s">
        <v>1343</v>
      </c>
      <c r="C1063" s="162" t="s">
        <v>1344</v>
      </c>
      <c r="D1063" s="161" t="s">
        <v>531</v>
      </c>
      <c r="E1063" s="163" t="s">
        <v>1340</v>
      </c>
      <c r="F1063" s="164" t="s">
        <v>1346</v>
      </c>
      <c r="G1063" s="165">
        <v>1</v>
      </c>
      <c r="H1063" s="165">
        <v>541</v>
      </c>
      <c r="I1063" s="177">
        <v>541</v>
      </c>
      <c r="J1063" s="161" t="s">
        <v>2120</v>
      </c>
      <c r="K1063" s="152">
        <v>0</v>
      </c>
      <c r="L1063" s="161" t="s">
        <v>2120</v>
      </c>
      <c r="M1063" s="153">
        <v>0</v>
      </c>
      <c r="N1063" s="161">
        <v>1.5</v>
      </c>
      <c r="O1063" s="161">
        <v>1.5</v>
      </c>
      <c r="P1063" s="105" t="s">
        <v>1345</v>
      </c>
      <c r="Q1063" s="143"/>
    </row>
    <row r="1064" ht="15.75">
      <c r="A1064" s="161" t="s">
        <v>528</v>
      </c>
      <c r="B1064" s="161" t="s">
        <v>1261</v>
      </c>
      <c r="C1064" s="162" t="s">
        <v>1243</v>
      </c>
      <c r="D1064" s="161" t="s">
        <v>605</v>
      </c>
      <c r="E1064" s="163" t="s">
        <v>1346</v>
      </c>
      <c r="F1064" s="164" t="s">
        <v>1349</v>
      </c>
      <c r="G1064" s="165">
        <v>1</v>
      </c>
      <c r="H1064" s="165">
        <v>637</v>
      </c>
      <c r="I1064" s="177">
        <v>0</v>
      </c>
      <c r="J1064" s="161" t="s">
        <v>2120</v>
      </c>
      <c r="K1064" s="152">
        <v>0</v>
      </c>
      <c r="L1064" s="161" t="s">
        <v>2120</v>
      </c>
      <c r="M1064" s="153">
        <v>0</v>
      </c>
      <c r="N1064" s="161">
        <v>0.5</v>
      </c>
      <c r="O1064" s="161">
        <v>0.5</v>
      </c>
      <c r="P1064" s="105" t="s">
        <v>1286</v>
      </c>
      <c r="Q1064" s="143"/>
    </row>
    <row r="1065" ht="15.75">
      <c r="A1065" s="161" t="s">
        <v>528</v>
      </c>
      <c r="B1065" s="161" t="s">
        <v>901</v>
      </c>
      <c r="C1065" s="162" t="s">
        <v>902</v>
      </c>
      <c r="D1065" s="161" t="s">
        <v>605</v>
      </c>
      <c r="E1065" s="163" t="s">
        <v>1346</v>
      </c>
      <c r="F1065" s="164" t="s">
        <v>1349</v>
      </c>
      <c r="G1065" s="165">
        <v>1</v>
      </c>
      <c r="H1065" s="165">
        <v>921</v>
      </c>
      <c r="I1065" s="177">
        <v>921</v>
      </c>
      <c r="J1065" s="161" t="s">
        <v>2120</v>
      </c>
      <c r="K1065" s="152">
        <v>0</v>
      </c>
      <c r="L1065" s="161" t="s">
        <v>2120</v>
      </c>
      <c r="M1065" s="153">
        <v>0</v>
      </c>
      <c r="N1065" s="161">
        <v>1.5</v>
      </c>
      <c r="O1065" s="161">
        <v>1.5</v>
      </c>
      <c r="P1065" s="105" t="s">
        <v>1199</v>
      </c>
      <c r="Q1065" s="143"/>
    </row>
    <row r="1066" ht="15.75">
      <c r="A1066" s="161" t="s">
        <v>528</v>
      </c>
      <c r="B1066" s="161" t="s">
        <v>1128</v>
      </c>
      <c r="C1066" s="162" t="s">
        <v>1129</v>
      </c>
      <c r="D1066" s="161" t="s">
        <v>605</v>
      </c>
      <c r="E1066" s="163" t="s">
        <v>1301</v>
      </c>
      <c r="F1066" s="164" t="s">
        <v>1298</v>
      </c>
      <c r="G1066" s="165">
        <v>1</v>
      </c>
      <c r="H1066" s="165">
        <v>668</v>
      </c>
      <c r="I1066" s="177">
        <v>0</v>
      </c>
      <c r="J1066" s="161" t="s">
        <v>2120</v>
      </c>
      <c r="K1066" s="152">
        <v>0</v>
      </c>
      <c r="L1066" s="161" t="s">
        <v>2120</v>
      </c>
      <c r="M1066" s="153">
        <v>0</v>
      </c>
      <c r="N1066" s="161">
        <v>0.75</v>
      </c>
      <c r="O1066" s="161">
        <v>0.75</v>
      </c>
      <c r="P1066" s="105" t="s">
        <v>1302</v>
      </c>
      <c r="Q1066" s="143"/>
    </row>
    <row r="1067" ht="15.75">
      <c r="A1067" s="161" t="s">
        <v>528</v>
      </c>
      <c r="B1067" s="161" t="s">
        <v>1303</v>
      </c>
      <c r="C1067" s="162" t="s">
        <v>1304</v>
      </c>
      <c r="D1067" s="161" t="s">
        <v>547</v>
      </c>
      <c r="E1067" s="163" t="s">
        <v>1301</v>
      </c>
      <c r="F1067" s="164" t="s">
        <v>1298</v>
      </c>
      <c r="G1067" s="165">
        <v>1</v>
      </c>
      <c r="H1067" s="165">
        <v>658</v>
      </c>
      <c r="I1067" s="177">
        <v>658</v>
      </c>
      <c r="J1067" s="161" t="s">
        <v>2120</v>
      </c>
      <c r="K1067" s="152">
        <v>0</v>
      </c>
      <c r="L1067" s="161" t="s">
        <v>2120</v>
      </c>
      <c r="M1067" s="153">
        <v>0</v>
      </c>
      <c r="N1067" s="161">
        <v>0.75</v>
      </c>
      <c r="O1067" s="161">
        <v>0.75</v>
      </c>
      <c r="P1067" s="105" t="s">
        <v>1305</v>
      </c>
      <c r="Q1067" s="143"/>
    </row>
    <row r="1068" ht="15.75">
      <c r="A1068" s="161" t="s">
        <v>528</v>
      </c>
      <c r="B1068" s="161" t="s">
        <v>651</v>
      </c>
      <c r="C1068" s="162" t="s">
        <v>1354</v>
      </c>
      <c r="D1068" s="161" t="s">
        <v>972</v>
      </c>
      <c r="E1068" s="163" t="s">
        <v>1349</v>
      </c>
      <c r="F1068" s="164" t="s">
        <v>1350</v>
      </c>
      <c r="G1068" s="165">
        <v>1</v>
      </c>
      <c r="H1068" s="165">
        <v>648</v>
      </c>
      <c r="I1068" s="177">
        <v>648</v>
      </c>
      <c r="J1068" s="161" t="s">
        <v>2120</v>
      </c>
      <c r="K1068" s="152">
        <v>0</v>
      </c>
      <c r="L1068" s="161" t="s">
        <v>2120</v>
      </c>
      <c r="M1068" s="153">
        <v>0</v>
      </c>
      <c r="N1068" s="161">
        <v>1.5</v>
      </c>
      <c r="O1068" s="161">
        <v>1.5</v>
      </c>
      <c r="P1068" s="105" t="s">
        <v>1245</v>
      </c>
      <c r="Q1068" s="143"/>
    </row>
    <row r="1069" ht="15.75">
      <c r="A1069" s="161" t="s">
        <v>528</v>
      </c>
      <c r="B1069" s="161" t="s">
        <v>1294</v>
      </c>
      <c r="C1069" s="162" t="s">
        <v>1295</v>
      </c>
      <c r="D1069" s="161" t="s">
        <v>531</v>
      </c>
      <c r="E1069" s="163" t="s">
        <v>1349</v>
      </c>
      <c r="F1069" s="164" t="s">
        <v>1350</v>
      </c>
      <c r="G1069" s="165">
        <v>1</v>
      </c>
      <c r="H1069" s="165">
        <v>605</v>
      </c>
      <c r="I1069" s="177">
        <v>605</v>
      </c>
      <c r="J1069" s="161" t="s">
        <v>2120</v>
      </c>
      <c r="K1069" s="152">
        <v>0</v>
      </c>
      <c r="L1069" s="161" t="s">
        <v>564</v>
      </c>
      <c r="M1069" s="153">
        <v>605</v>
      </c>
      <c r="N1069" s="161">
        <v>1</v>
      </c>
      <c r="O1069" s="161">
        <v>1</v>
      </c>
      <c r="P1069" s="105" t="s">
        <v>1352</v>
      </c>
      <c r="Q1069" s="143"/>
    </row>
    <row r="1070" ht="15.75">
      <c r="A1070" s="161" t="s">
        <v>528</v>
      </c>
      <c r="B1070" s="161" t="s">
        <v>1306</v>
      </c>
      <c r="C1070" s="162" t="s">
        <v>1307</v>
      </c>
      <c r="D1070" s="161" t="s">
        <v>547</v>
      </c>
      <c r="E1070" s="163" t="s">
        <v>1349</v>
      </c>
      <c r="F1070" s="164" t="s">
        <v>1350</v>
      </c>
      <c r="G1070" s="165">
        <v>1</v>
      </c>
      <c r="H1070" s="165">
        <v>687</v>
      </c>
      <c r="I1070" s="177">
        <v>687</v>
      </c>
      <c r="J1070" s="161" t="s">
        <v>2120</v>
      </c>
      <c r="K1070" s="152">
        <v>0</v>
      </c>
      <c r="L1070" s="161" t="s">
        <v>2120</v>
      </c>
      <c r="M1070" s="153">
        <v>0</v>
      </c>
      <c r="N1070" s="161">
        <v>1.5</v>
      </c>
      <c r="O1070" s="161">
        <v>1.5</v>
      </c>
      <c r="P1070" s="105" t="s">
        <v>566</v>
      </c>
      <c r="Q1070" s="143"/>
    </row>
    <row r="1071" ht="15.75">
      <c r="A1071" s="161" t="s">
        <v>528</v>
      </c>
      <c r="B1071" s="161" t="s">
        <v>1203</v>
      </c>
      <c r="C1071" s="162" t="s">
        <v>1204</v>
      </c>
      <c r="D1071" s="161" t="s">
        <v>1205</v>
      </c>
      <c r="E1071" s="163" t="s">
        <v>1349</v>
      </c>
      <c r="F1071" s="164" t="s">
        <v>1350</v>
      </c>
      <c r="G1071" s="165">
        <v>1</v>
      </c>
      <c r="H1071" s="165">
        <v>448</v>
      </c>
      <c r="I1071" s="177">
        <v>448</v>
      </c>
      <c r="J1071" s="161" t="s">
        <v>2120</v>
      </c>
      <c r="K1071" s="152">
        <v>0</v>
      </c>
      <c r="L1071" s="161" t="s">
        <v>2120</v>
      </c>
      <c r="M1071" s="153">
        <v>0</v>
      </c>
      <c r="N1071" s="161">
        <v>1.25</v>
      </c>
      <c r="O1071" s="161">
        <v>1.25</v>
      </c>
      <c r="P1071" s="105" t="s">
        <v>1351</v>
      </c>
      <c r="Q1071" s="143"/>
    </row>
    <row r="1072" ht="15.75">
      <c r="A1072" s="161" t="s">
        <v>528</v>
      </c>
      <c r="B1072" s="161" t="s">
        <v>944</v>
      </c>
      <c r="C1072" s="162" t="s">
        <v>945</v>
      </c>
      <c r="D1072" s="161" t="s">
        <v>555</v>
      </c>
      <c r="E1072" s="163" t="s">
        <v>1349</v>
      </c>
      <c r="F1072" s="164" t="s">
        <v>1350</v>
      </c>
      <c r="G1072" s="165">
        <v>1</v>
      </c>
      <c r="H1072" s="165">
        <v>405</v>
      </c>
      <c r="I1072" s="177">
        <v>405</v>
      </c>
      <c r="J1072" s="161" t="s">
        <v>2120</v>
      </c>
      <c r="K1072" s="152">
        <v>0</v>
      </c>
      <c r="L1072" s="161" t="s">
        <v>2120</v>
      </c>
      <c r="M1072" s="153">
        <v>0</v>
      </c>
      <c r="N1072" s="161">
        <v>1</v>
      </c>
      <c r="O1072" s="161">
        <v>1</v>
      </c>
      <c r="P1072" s="105" t="s">
        <v>1353</v>
      </c>
      <c r="Q1072" s="143"/>
    </row>
    <row r="1073" ht="15.75">
      <c r="A1073" s="161" t="s">
        <v>528</v>
      </c>
      <c r="B1073" s="161" t="s">
        <v>1265</v>
      </c>
      <c r="C1073" s="162" t="s">
        <v>1103</v>
      </c>
      <c r="D1073" s="161" t="s">
        <v>605</v>
      </c>
      <c r="E1073" s="163" t="s">
        <v>1350</v>
      </c>
      <c r="F1073" s="164" t="s">
        <v>1355</v>
      </c>
      <c r="G1073" s="165">
        <v>1</v>
      </c>
      <c r="H1073" s="165">
        <v>648</v>
      </c>
      <c r="I1073" s="177">
        <v>648</v>
      </c>
      <c r="J1073" s="161" t="s">
        <v>2120</v>
      </c>
      <c r="K1073" s="152">
        <v>0</v>
      </c>
      <c r="L1073" s="161" t="s">
        <v>2120</v>
      </c>
      <c r="M1073" s="153">
        <v>0</v>
      </c>
      <c r="N1073" s="161">
        <v>0.75</v>
      </c>
      <c r="O1073" s="161">
        <v>0.75</v>
      </c>
      <c r="P1073" s="105" t="s">
        <v>1060</v>
      </c>
      <c r="Q1073" s="143"/>
    </row>
    <row r="1074" ht="15.75">
      <c r="A1074" s="161" t="s">
        <v>528</v>
      </c>
      <c r="B1074" s="161" t="s">
        <v>1303</v>
      </c>
      <c r="C1074" s="162" t="s">
        <v>1304</v>
      </c>
      <c r="D1074" s="161" t="s">
        <v>547</v>
      </c>
      <c r="E1074" s="163" t="s">
        <v>1350</v>
      </c>
      <c r="F1074" s="164" t="s">
        <v>1355</v>
      </c>
      <c r="G1074" s="165">
        <v>1</v>
      </c>
      <c r="H1074" s="165">
        <v>849</v>
      </c>
      <c r="I1074" s="177">
        <v>849</v>
      </c>
      <c r="J1074" s="161" t="s">
        <v>2120</v>
      </c>
      <c r="K1074" s="152">
        <v>0</v>
      </c>
      <c r="L1074" s="161" t="s">
        <v>2120</v>
      </c>
      <c r="M1074" s="153">
        <v>0</v>
      </c>
      <c r="N1074" s="161">
        <v>1.75</v>
      </c>
      <c r="O1074" s="161">
        <v>1.75</v>
      </c>
      <c r="P1074" s="105" t="s">
        <v>613</v>
      </c>
      <c r="Q1074" s="143"/>
    </row>
    <row r="1075" ht="15.75">
      <c r="A1075" s="161" t="s">
        <v>528</v>
      </c>
      <c r="B1075" s="161" t="s">
        <v>1246</v>
      </c>
      <c r="C1075" s="162" t="s">
        <v>1247</v>
      </c>
      <c r="D1075" s="161" t="s">
        <v>547</v>
      </c>
      <c r="E1075" s="163" t="s">
        <v>1350</v>
      </c>
      <c r="F1075" s="164" t="s">
        <v>1355</v>
      </c>
      <c r="G1075" s="165">
        <v>1</v>
      </c>
      <c r="H1075" s="165">
        <v>1058</v>
      </c>
      <c r="I1075" s="177">
        <v>1058</v>
      </c>
      <c r="J1075" s="161" t="s">
        <v>2120</v>
      </c>
      <c r="K1075" s="152">
        <v>0</v>
      </c>
      <c r="L1075" s="161" t="s">
        <v>564</v>
      </c>
      <c r="M1075" s="153">
        <v>1058</v>
      </c>
      <c r="N1075" s="161">
        <v>1.5</v>
      </c>
      <c r="O1075" s="161">
        <v>1.5</v>
      </c>
      <c r="P1075" s="105" t="s">
        <v>646</v>
      </c>
      <c r="Q1075" s="143"/>
    </row>
    <row r="1076" ht="15.75">
      <c r="A1076" s="161" t="s">
        <v>528</v>
      </c>
      <c r="B1076" s="161" t="s">
        <v>1128</v>
      </c>
      <c r="C1076" s="162" t="s">
        <v>1129</v>
      </c>
      <c r="D1076" s="161" t="s">
        <v>605</v>
      </c>
      <c r="E1076" s="163" t="s">
        <v>1350</v>
      </c>
      <c r="F1076" s="164" t="s">
        <v>1355</v>
      </c>
      <c r="G1076" s="165">
        <v>2</v>
      </c>
      <c r="H1076" s="165">
        <v>957</v>
      </c>
      <c r="I1076" s="177">
        <v>957</v>
      </c>
      <c r="J1076" s="161" t="s">
        <v>2120</v>
      </c>
      <c r="K1076" s="152">
        <v>0</v>
      </c>
      <c r="L1076" s="161" t="s">
        <v>2120</v>
      </c>
      <c r="M1076" s="153">
        <v>0</v>
      </c>
      <c r="N1076" s="161">
        <v>1.5</v>
      </c>
      <c r="O1076" s="161">
        <v>1.5</v>
      </c>
      <c r="P1076" s="105" t="s">
        <v>679</v>
      </c>
      <c r="Q1076" s="143"/>
    </row>
    <row r="1077" ht="15.75">
      <c r="A1077" s="161" t="s">
        <v>528</v>
      </c>
      <c r="B1077" s="161" t="s">
        <v>1331</v>
      </c>
      <c r="C1077" s="162" t="s">
        <v>1332</v>
      </c>
      <c r="D1077" s="161" t="s">
        <v>1205</v>
      </c>
      <c r="E1077" s="163" t="s">
        <v>1355</v>
      </c>
      <c r="F1077" s="164" t="s">
        <v>1347</v>
      </c>
      <c r="G1077" s="165">
        <v>1</v>
      </c>
      <c r="H1077" s="165">
        <v>728</v>
      </c>
      <c r="I1077" s="177">
        <v>0</v>
      </c>
      <c r="J1077" s="161" t="s">
        <v>2120</v>
      </c>
      <c r="K1077" s="152">
        <v>0</v>
      </c>
      <c r="L1077" s="161" t="s">
        <v>2120</v>
      </c>
      <c r="M1077" s="153">
        <v>0</v>
      </c>
      <c r="N1077" s="161">
        <v>1.25</v>
      </c>
      <c r="O1077" s="161">
        <v>1.25</v>
      </c>
      <c r="P1077" s="105" t="s">
        <v>1286</v>
      </c>
      <c r="Q1077" s="143"/>
    </row>
    <row r="1078" ht="15.75">
      <c r="A1078" s="161" t="s">
        <v>528</v>
      </c>
      <c r="B1078" s="161" t="s">
        <v>901</v>
      </c>
      <c r="C1078" s="162" t="s">
        <v>902</v>
      </c>
      <c r="D1078" s="161" t="s">
        <v>605</v>
      </c>
      <c r="E1078" s="163" t="s">
        <v>1355</v>
      </c>
      <c r="F1078" s="164" t="s">
        <v>1347</v>
      </c>
      <c r="G1078" s="165">
        <v>1</v>
      </c>
      <c r="H1078" s="165">
        <v>643</v>
      </c>
      <c r="I1078" s="177">
        <v>643</v>
      </c>
      <c r="J1078" s="161" t="s">
        <v>2120</v>
      </c>
      <c r="K1078" s="152">
        <v>0</v>
      </c>
      <c r="L1078" s="161" t="s">
        <v>2120</v>
      </c>
      <c r="M1078" s="153">
        <v>0</v>
      </c>
      <c r="N1078" s="161">
        <v>1.25</v>
      </c>
      <c r="O1078" s="161">
        <v>1.25</v>
      </c>
      <c r="P1078" s="105" t="s">
        <v>1356</v>
      </c>
      <c r="Q1078" s="143"/>
    </row>
    <row r="1079" ht="15.75">
      <c r="A1079" s="161" t="s">
        <v>528</v>
      </c>
      <c r="B1079" s="161" t="s">
        <v>1261</v>
      </c>
      <c r="C1079" s="162" t="s">
        <v>1243</v>
      </c>
      <c r="D1079" s="161" t="s">
        <v>605</v>
      </c>
      <c r="E1079" s="163" t="s">
        <v>1355</v>
      </c>
      <c r="F1079" s="164" t="s">
        <v>1347</v>
      </c>
      <c r="G1079" s="165">
        <v>1</v>
      </c>
      <c r="H1079" s="165">
        <v>474</v>
      </c>
      <c r="I1079" s="177">
        <v>474</v>
      </c>
      <c r="J1079" s="161" t="s">
        <v>2120</v>
      </c>
      <c r="K1079" s="152">
        <v>0</v>
      </c>
      <c r="L1079" s="161" t="s">
        <v>2120</v>
      </c>
      <c r="M1079" s="153">
        <v>0</v>
      </c>
      <c r="N1079" s="161">
        <v>1</v>
      </c>
      <c r="O1079" s="161">
        <v>1</v>
      </c>
      <c r="P1079" s="105" t="s">
        <v>646</v>
      </c>
      <c r="Q1079" s="143"/>
    </row>
    <row r="1080" ht="15.75">
      <c r="A1080" s="161" t="s">
        <v>528</v>
      </c>
      <c r="B1080" s="168" t="s">
        <v>1343</v>
      </c>
      <c r="C1080" s="169" t="s">
        <v>1344</v>
      </c>
      <c r="D1080" s="168" t="s">
        <v>531</v>
      </c>
      <c r="E1080" s="170" t="s">
        <v>1357</v>
      </c>
      <c r="F1080" s="171" t="s">
        <v>1347</v>
      </c>
      <c r="G1080" s="173">
        <v>1</v>
      </c>
      <c r="H1080" s="173">
        <v>588</v>
      </c>
      <c r="I1080" s="177">
        <v>588</v>
      </c>
      <c r="J1080" s="168" t="s">
        <v>2120</v>
      </c>
      <c r="K1080" s="175">
        <v>0</v>
      </c>
      <c r="L1080" s="168" t="s">
        <v>2120</v>
      </c>
      <c r="M1080" s="176">
        <v>0</v>
      </c>
      <c r="N1080" s="168">
        <v>1.25</v>
      </c>
      <c r="O1080" s="168">
        <v>1.25</v>
      </c>
      <c r="P1080" s="137" t="s">
        <v>1358</v>
      </c>
      <c r="Q1080" s="143"/>
    </row>
    <row r="1081" ht="15.75">
      <c r="A1081" s="161" t="s">
        <v>528</v>
      </c>
      <c r="B1081" s="161" t="s">
        <v>1343</v>
      </c>
      <c r="C1081" s="162" t="s">
        <v>1344</v>
      </c>
      <c r="D1081" s="161" t="s">
        <v>531</v>
      </c>
      <c r="E1081" s="163" t="s">
        <v>1357</v>
      </c>
      <c r="F1081" s="164" t="s">
        <v>1347</v>
      </c>
      <c r="G1081" s="165">
        <v>1</v>
      </c>
      <c r="H1081" s="165">
        <v>491</v>
      </c>
      <c r="I1081" s="177">
        <v>491</v>
      </c>
      <c r="J1081" s="161" t="s">
        <v>2120</v>
      </c>
      <c r="K1081" s="152">
        <v>0</v>
      </c>
      <c r="L1081" s="161" t="s">
        <v>2120</v>
      </c>
      <c r="M1081" s="153">
        <v>0</v>
      </c>
      <c r="N1081" s="161">
        <v>1</v>
      </c>
      <c r="O1081" s="161">
        <v>1</v>
      </c>
      <c r="P1081" s="105" t="s">
        <v>1359</v>
      </c>
      <c r="Q1081" s="143"/>
    </row>
    <row r="1082" ht="15.75">
      <c r="A1082" s="161" t="s">
        <v>528</v>
      </c>
      <c r="B1082" s="168" t="s">
        <v>1360</v>
      </c>
      <c r="C1082" s="169" t="s">
        <v>1361</v>
      </c>
      <c r="D1082" s="168" t="s">
        <v>547</v>
      </c>
      <c r="E1082" s="170" t="s">
        <v>1347</v>
      </c>
      <c r="F1082" s="171" t="s">
        <v>1347</v>
      </c>
      <c r="G1082" s="173">
        <v>1</v>
      </c>
      <c r="H1082" s="173">
        <v>368</v>
      </c>
      <c r="I1082" s="177">
        <v>368</v>
      </c>
      <c r="J1082" s="168" t="s">
        <v>2120</v>
      </c>
      <c r="K1082" s="175">
        <v>0</v>
      </c>
      <c r="L1082" s="168" t="s">
        <v>2120</v>
      </c>
      <c r="M1082" s="176">
        <v>0</v>
      </c>
      <c r="N1082" s="168">
        <v>0.5</v>
      </c>
      <c r="O1082" s="168">
        <v>0.5</v>
      </c>
      <c r="P1082" s="137" t="s">
        <v>1305</v>
      </c>
      <c r="Q1082" s="143"/>
    </row>
    <row r="1083" ht="15.75">
      <c r="A1083" s="161" t="s">
        <v>528</v>
      </c>
      <c r="B1083" s="168" t="s">
        <v>1364</v>
      </c>
      <c r="C1083" s="169" t="s">
        <v>1365</v>
      </c>
      <c r="D1083" s="168" t="s">
        <v>555</v>
      </c>
      <c r="E1083" s="170" t="s">
        <v>1347</v>
      </c>
      <c r="F1083" s="171" t="s">
        <v>1362</v>
      </c>
      <c r="G1083" s="173">
        <v>1</v>
      </c>
      <c r="H1083" s="173">
        <v>629</v>
      </c>
      <c r="I1083" s="177">
        <v>629</v>
      </c>
      <c r="J1083" s="168" t="s">
        <v>2120</v>
      </c>
      <c r="K1083" s="175">
        <v>0</v>
      </c>
      <c r="L1083" s="168" t="s">
        <v>2120</v>
      </c>
      <c r="M1083" s="176">
        <v>0</v>
      </c>
      <c r="N1083" s="168">
        <v>1.25</v>
      </c>
      <c r="O1083" s="168">
        <v>1.25</v>
      </c>
      <c r="P1083" s="137" t="s">
        <v>552</v>
      </c>
      <c r="Q1083" s="143"/>
    </row>
    <row r="1084" ht="15.75">
      <c r="A1084" s="161" t="s">
        <v>528</v>
      </c>
      <c r="B1084" s="168" t="s">
        <v>1237</v>
      </c>
      <c r="C1084" s="169" t="s">
        <v>1238</v>
      </c>
      <c r="D1084" s="168" t="s">
        <v>587</v>
      </c>
      <c r="E1084" s="170" t="s">
        <v>1347</v>
      </c>
      <c r="F1084" s="171" t="s">
        <v>1347</v>
      </c>
      <c r="G1084" s="173">
        <v>1</v>
      </c>
      <c r="H1084" s="173">
        <v>645</v>
      </c>
      <c r="I1084" s="177">
        <v>0</v>
      </c>
      <c r="J1084" s="168" t="s">
        <v>2120</v>
      </c>
      <c r="K1084" s="175">
        <v>0</v>
      </c>
      <c r="L1084" s="168" t="s">
        <v>2120</v>
      </c>
      <c r="M1084" s="176">
        <v>0</v>
      </c>
      <c r="N1084" s="168">
        <v>1.25</v>
      </c>
      <c r="O1084" s="168">
        <v>1.25</v>
      </c>
      <c r="P1084" s="137" t="s">
        <v>728</v>
      </c>
      <c r="Q1084" s="143"/>
    </row>
    <row r="1085" ht="15.75">
      <c r="A1085" s="161" t="s">
        <v>528</v>
      </c>
      <c r="B1085" s="168" t="s">
        <v>1280</v>
      </c>
      <c r="C1085" s="169" t="s">
        <v>1281</v>
      </c>
      <c r="D1085" s="168" t="s">
        <v>555</v>
      </c>
      <c r="E1085" s="170" t="s">
        <v>1347</v>
      </c>
      <c r="F1085" s="171" t="s">
        <v>1362</v>
      </c>
      <c r="G1085" s="173">
        <v>1</v>
      </c>
      <c r="H1085" s="173">
        <v>857</v>
      </c>
      <c r="I1085" s="177">
        <v>857</v>
      </c>
      <c r="J1085" s="168" t="s">
        <v>2120</v>
      </c>
      <c r="K1085" s="175">
        <v>0</v>
      </c>
      <c r="L1085" s="168" t="s">
        <v>2120</v>
      </c>
      <c r="M1085" s="176">
        <v>0</v>
      </c>
      <c r="N1085" s="168">
        <v>1.5</v>
      </c>
      <c r="O1085" s="168">
        <v>1.5</v>
      </c>
      <c r="P1085" s="137" t="s">
        <v>583</v>
      </c>
      <c r="Q1085" s="143"/>
    </row>
    <row r="1086" ht="15.75">
      <c r="A1086" s="161" t="s">
        <v>528</v>
      </c>
      <c r="B1086" s="168" t="s">
        <v>1306</v>
      </c>
      <c r="C1086" s="169" t="s">
        <v>1307</v>
      </c>
      <c r="D1086" s="168" t="s">
        <v>547</v>
      </c>
      <c r="E1086" s="170" t="s">
        <v>1347</v>
      </c>
      <c r="F1086" s="171" t="s">
        <v>1362</v>
      </c>
      <c r="G1086" s="173">
        <v>1</v>
      </c>
      <c r="H1086" s="173">
        <v>888</v>
      </c>
      <c r="I1086" s="177">
        <v>888</v>
      </c>
      <c r="J1086" s="168" t="s">
        <v>2120</v>
      </c>
      <c r="K1086" s="175">
        <v>0</v>
      </c>
      <c r="L1086" s="168" t="s">
        <v>2120</v>
      </c>
      <c r="M1086" s="176">
        <v>0</v>
      </c>
      <c r="N1086" s="168">
        <v>1.5</v>
      </c>
      <c r="O1086" s="168">
        <v>1.5</v>
      </c>
      <c r="P1086" s="137" t="s">
        <v>613</v>
      </c>
      <c r="Q1086" s="143"/>
    </row>
    <row r="1087" ht="15.75">
      <c r="A1087" s="161" t="s">
        <v>528</v>
      </c>
      <c r="B1087" s="168" t="s">
        <v>944</v>
      </c>
      <c r="C1087" s="169" t="s">
        <v>945</v>
      </c>
      <c r="D1087" s="168" t="s">
        <v>555</v>
      </c>
      <c r="E1087" s="170" t="s">
        <v>1347</v>
      </c>
      <c r="F1087" s="171" t="s">
        <v>1362</v>
      </c>
      <c r="G1087" s="173">
        <v>1</v>
      </c>
      <c r="H1087" s="173">
        <v>269</v>
      </c>
      <c r="I1087" s="177">
        <v>269</v>
      </c>
      <c r="J1087" s="168" t="s">
        <v>2120</v>
      </c>
      <c r="K1087" s="175">
        <v>0</v>
      </c>
      <c r="L1087" s="168" t="s">
        <v>2120</v>
      </c>
      <c r="M1087" s="176">
        <v>0</v>
      </c>
      <c r="N1087" s="168">
        <v>0.75</v>
      </c>
      <c r="O1087" s="168">
        <v>0.75</v>
      </c>
      <c r="P1087" s="137" t="s">
        <v>1363</v>
      </c>
      <c r="Q1087" s="143"/>
    </row>
    <row r="1088" ht="15.75">
      <c r="A1088" s="161" t="s">
        <v>528</v>
      </c>
      <c r="B1088" s="168" t="s">
        <v>1303</v>
      </c>
      <c r="C1088" s="169" t="s">
        <v>1304</v>
      </c>
      <c r="D1088" s="168" t="s">
        <v>547</v>
      </c>
      <c r="E1088" s="170" t="s">
        <v>1347</v>
      </c>
      <c r="F1088" s="171" t="s">
        <v>1347</v>
      </c>
      <c r="G1088" s="173">
        <v>1</v>
      </c>
      <c r="H1088" s="173">
        <v>650</v>
      </c>
      <c r="I1088" s="177">
        <v>650</v>
      </c>
      <c r="J1088" s="168" t="s">
        <v>2120</v>
      </c>
      <c r="K1088" s="175">
        <v>0</v>
      </c>
      <c r="L1088" s="168" t="s">
        <v>2120</v>
      </c>
      <c r="M1088" s="176">
        <v>0</v>
      </c>
      <c r="N1088" s="168">
        <v>1.5</v>
      </c>
      <c r="O1088" s="168">
        <v>1.5</v>
      </c>
      <c r="P1088" s="137" t="s">
        <v>648</v>
      </c>
      <c r="Q1088" s="143"/>
    </row>
    <row r="1089" ht="15.75">
      <c r="A1089" s="161" t="s">
        <v>528</v>
      </c>
      <c r="B1089" s="168" t="s">
        <v>1203</v>
      </c>
      <c r="C1089" s="169" t="s">
        <v>1204</v>
      </c>
      <c r="D1089" s="168" t="s">
        <v>1205</v>
      </c>
      <c r="E1089" s="170" t="s">
        <v>1362</v>
      </c>
      <c r="F1089" s="171" t="s">
        <v>1366</v>
      </c>
      <c r="G1089" s="173">
        <v>1</v>
      </c>
      <c r="H1089" s="173">
        <v>451</v>
      </c>
      <c r="I1089" s="177">
        <v>0</v>
      </c>
      <c r="J1089" s="168" t="s">
        <v>2120</v>
      </c>
      <c r="K1089" s="175">
        <v>0</v>
      </c>
      <c r="L1089" s="168" t="s">
        <v>2120</v>
      </c>
      <c r="M1089" s="176">
        <v>0</v>
      </c>
      <c r="N1089" s="168">
        <v>1</v>
      </c>
      <c r="O1089" s="168">
        <v>1</v>
      </c>
      <c r="P1089" s="137" t="s">
        <v>1060</v>
      </c>
      <c r="Q1089" s="143"/>
    </row>
    <row r="1090" ht="15.75">
      <c r="A1090" s="161" t="s">
        <v>528</v>
      </c>
      <c r="B1090" s="168" t="s">
        <v>1128</v>
      </c>
      <c r="C1090" s="169" t="s">
        <v>1129</v>
      </c>
      <c r="D1090" s="168" t="s">
        <v>605</v>
      </c>
      <c r="E1090" s="170" t="s">
        <v>1362</v>
      </c>
      <c r="F1090" s="171" t="s">
        <v>1362</v>
      </c>
      <c r="G1090" s="173">
        <v>2</v>
      </c>
      <c r="H1090" s="173">
        <v>913</v>
      </c>
      <c r="I1090" s="177">
        <v>913</v>
      </c>
      <c r="J1090" s="168" t="s">
        <v>2120</v>
      </c>
      <c r="K1090" s="175">
        <v>0</v>
      </c>
      <c r="L1090" s="168" t="s">
        <v>2120</v>
      </c>
      <c r="M1090" s="176">
        <v>0</v>
      </c>
      <c r="N1090" s="168">
        <v>0.5</v>
      </c>
      <c r="O1090" s="168">
        <v>0.5</v>
      </c>
      <c r="P1090" s="137" t="s">
        <v>703</v>
      </c>
      <c r="Q1090" s="143"/>
    </row>
    <row r="1091" ht="15.75">
      <c r="A1091" s="161" t="s">
        <v>528</v>
      </c>
      <c r="B1091" s="168" t="s">
        <v>901</v>
      </c>
      <c r="C1091" s="169" t="s">
        <v>902</v>
      </c>
      <c r="D1091" s="168" t="s">
        <v>605</v>
      </c>
      <c r="E1091" s="170" t="s">
        <v>1366</v>
      </c>
      <c r="F1091" s="171" t="s">
        <v>1366</v>
      </c>
      <c r="G1091" s="173">
        <v>1</v>
      </c>
      <c r="H1091" s="173">
        <v>730</v>
      </c>
      <c r="I1091" s="177">
        <v>730</v>
      </c>
      <c r="J1091" s="168" t="s">
        <v>2120</v>
      </c>
      <c r="K1091" s="175">
        <v>0</v>
      </c>
      <c r="L1091" s="168" t="s">
        <v>2120</v>
      </c>
      <c r="M1091" s="176">
        <v>0</v>
      </c>
      <c r="N1091" s="168">
        <v>1.75</v>
      </c>
      <c r="O1091" s="168">
        <v>1.75</v>
      </c>
      <c r="P1091" s="137" t="s">
        <v>1367</v>
      </c>
      <c r="Q1091" s="143"/>
    </row>
    <row r="1092" ht="15.75">
      <c r="A1092" s="161" t="s">
        <v>528</v>
      </c>
      <c r="B1092" s="168" t="s">
        <v>1237</v>
      </c>
      <c r="C1092" s="169" t="s">
        <v>1238</v>
      </c>
      <c r="D1092" s="168" t="s">
        <v>587</v>
      </c>
      <c r="E1092" s="170" t="s">
        <v>1366</v>
      </c>
      <c r="F1092" s="171" t="s">
        <v>1366</v>
      </c>
      <c r="G1092" s="173">
        <v>1</v>
      </c>
      <c r="H1092" s="173">
        <v>585</v>
      </c>
      <c r="I1092" s="177">
        <v>0</v>
      </c>
      <c r="J1092" s="168" t="s">
        <v>2120</v>
      </c>
      <c r="K1092" s="175">
        <v>0</v>
      </c>
      <c r="L1092" s="168" t="s">
        <v>2120</v>
      </c>
      <c r="M1092" s="176">
        <v>0</v>
      </c>
      <c r="N1092" s="168">
        <v>0.5</v>
      </c>
      <c r="O1092" s="168">
        <v>0.5</v>
      </c>
      <c r="P1092" s="137" t="s">
        <v>1370</v>
      </c>
      <c r="Q1092" s="143"/>
    </row>
    <row r="1093" ht="15.75">
      <c r="A1093" s="161" t="s">
        <v>528</v>
      </c>
      <c r="B1093" s="168" t="s">
        <v>1343</v>
      </c>
      <c r="C1093" s="169" t="s">
        <v>1344</v>
      </c>
      <c r="D1093" s="168" t="s">
        <v>531</v>
      </c>
      <c r="E1093" s="170" t="s">
        <v>1366</v>
      </c>
      <c r="F1093" s="171" t="s">
        <v>1366</v>
      </c>
      <c r="G1093" s="173">
        <v>1</v>
      </c>
      <c r="H1093" s="173">
        <v>634</v>
      </c>
      <c r="I1093" s="177">
        <v>634</v>
      </c>
      <c r="J1093" s="168" t="s">
        <v>2120</v>
      </c>
      <c r="K1093" s="175">
        <v>0</v>
      </c>
      <c r="L1093" s="168" t="s">
        <v>2120</v>
      </c>
      <c r="M1093" s="176">
        <v>0</v>
      </c>
      <c r="N1093" s="168">
        <v>1.25</v>
      </c>
      <c r="O1093" s="168">
        <v>1.25</v>
      </c>
      <c r="P1093" s="137" t="s">
        <v>1368</v>
      </c>
      <c r="Q1093" s="143"/>
    </row>
    <row r="1094" ht="15.75">
      <c r="A1094" s="161" t="s">
        <v>528</v>
      </c>
      <c r="B1094" s="168" t="s">
        <v>1343</v>
      </c>
      <c r="C1094" s="169" t="s">
        <v>1344</v>
      </c>
      <c r="D1094" s="168" t="s">
        <v>531</v>
      </c>
      <c r="E1094" s="170" t="s">
        <v>1366</v>
      </c>
      <c r="F1094" s="171" t="s">
        <v>1366</v>
      </c>
      <c r="G1094" s="173">
        <v>1</v>
      </c>
      <c r="H1094" s="173">
        <v>556</v>
      </c>
      <c r="I1094" s="177">
        <v>556</v>
      </c>
      <c r="J1094" s="168" t="s">
        <v>2120</v>
      </c>
      <c r="K1094" s="175">
        <v>0</v>
      </c>
      <c r="L1094" s="168" t="s">
        <v>2120</v>
      </c>
      <c r="M1094" s="176">
        <v>0</v>
      </c>
      <c r="N1094" s="168">
        <v>1.25</v>
      </c>
      <c r="O1094" s="168">
        <v>1.25</v>
      </c>
      <c r="P1094" s="137" t="s">
        <v>1369</v>
      </c>
      <c r="Q1094" s="143"/>
    </row>
    <row r="1095" ht="15.75">
      <c r="A1095" s="161" t="s">
        <v>528</v>
      </c>
      <c r="B1095" s="168" t="s">
        <v>901</v>
      </c>
      <c r="C1095" s="169" t="s">
        <v>902</v>
      </c>
      <c r="D1095" s="168" t="s">
        <v>605</v>
      </c>
      <c r="E1095" s="170" t="s">
        <v>1371</v>
      </c>
      <c r="F1095" s="171" t="s">
        <v>1373</v>
      </c>
      <c r="G1095" s="173">
        <v>1</v>
      </c>
      <c r="H1095" s="173">
        <v>640</v>
      </c>
      <c r="I1095" s="182">
        <v>0</v>
      </c>
      <c r="J1095" s="161" t="s">
        <v>2120</v>
      </c>
      <c r="K1095" s="152">
        <v>0</v>
      </c>
      <c r="L1095" s="161" t="s">
        <v>2120</v>
      </c>
      <c r="M1095" s="153">
        <v>0</v>
      </c>
      <c r="N1095" s="161">
        <v>0.5</v>
      </c>
      <c r="O1095" s="161">
        <v>0.5</v>
      </c>
      <c r="P1095" s="137" t="s">
        <v>1286</v>
      </c>
      <c r="Q1095" s="143"/>
    </row>
    <row r="1096" ht="15.75">
      <c r="A1096" s="161" t="s">
        <v>528</v>
      </c>
      <c r="B1096" s="168" t="s">
        <v>651</v>
      </c>
      <c r="C1096" s="169" t="s">
        <v>926</v>
      </c>
      <c r="D1096" s="168" t="s">
        <v>531</v>
      </c>
      <c r="E1096" s="170" t="s">
        <v>1371</v>
      </c>
      <c r="F1096" s="171" t="s">
        <v>1374</v>
      </c>
      <c r="G1096" s="173">
        <v>1</v>
      </c>
      <c r="H1096" s="173">
        <v>630</v>
      </c>
      <c r="I1096" s="182">
        <v>630</v>
      </c>
      <c r="J1096" s="161" t="s">
        <v>2120</v>
      </c>
      <c r="K1096" s="152">
        <v>0</v>
      </c>
      <c r="L1096" s="161" t="s">
        <v>2120</v>
      </c>
      <c r="M1096" s="153">
        <v>0</v>
      </c>
      <c r="N1096" s="161">
        <v>1.25</v>
      </c>
      <c r="O1096" s="161">
        <v>1.25</v>
      </c>
      <c r="P1096" s="137" t="s">
        <v>552</v>
      </c>
      <c r="Q1096" s="143"/>
    </row>
    <row r="1097" ht="15.75">
      <c r="A1097" s="161" t="s">
        <v>528</v>
      </c>
      <c r="B1097" s="168" t="s">
        <v>1364</v>
      </c>
      <c r="C1097" s="169" t="s">
        <v>1365</v>
      </c>
      <c r="D1097" s="168" t="s">
        <v>555</v>
      </c>
      <c r="E1097" s="170" t="s">
        <v>1371</v>
      </c>
      <c r="F1097" s="171" t="s">
        <v>1372</v>
      </c>
      <c r="G1097" s="173">
        <v>1</v>
      </c>
      <c r="H1097" s="173">
        <v>880</v>
      </c>
      <c r="I1097" s="182">
        <v>880</v>
      </c>
      <c r="J1097" s="161" t="s">
        <v>2120</v>
      </c>
      <c r="K1097" s="152">
        <v>0</v>
      </c>
      <c r="L1097" s="161" t="s">
        <v>2120</v>
      </c>
      <c r="M1097" s="153">
        <v>0</v>
      </c>
      <c r="N1097" s="161">
        <v>1.5</v>
      </c>
      <c r="O1097" s="161">
        <v>1.5</v>
      </c>
      <c r="P1097" s="137" t="s">
        <v>566</v>
      </c>
      <c r="Q1097" s="143"/>
    </row>
    <row r="1098" ht="15.75">
      <c r="A1098" s="161" t="s">
        <v>528</v>
      </c>
      <c r="B1098" s="168" t="s">
        <v>944</v>
      </c>
      <c r="C1098" s="169" t="s">
        <v>945</v>
      </c>
      <c r="D1098" s="168" t="s">
        <v>555</v>
      </c>
      <c r="E1098" s="170" t="s">
        <v>1371</v>
      </c>
      <c r="F1098" s="171" t="s">
        <v>1373</v>
      </c>
      <c r="G1098" s="173">
        <v>1</v>
      </c>
      <c r="H1098" s="173">
        <v>576</v>
      </c>
      <c r="I1098" s="182">
        <v>0</v>
      </c>
      <c r="J1098" s="161" t="s">
        <v>2120</v>
      </c>
      <c r="K1098" s="152">
        <v>0</v>
      </c>
      <c r="L1098" s="161" t="s">
        <v>2120</v>
      </c>
      <c r="M1098" s="153">
        <v>0</v>
      </c>
      <c r="N1098" s="161">
        <v>1.25</v>
      </c>
      <c r="O1098" s="161">
        <v>1.25</v>
      </c>
      <c r="P1098" s="137" t="s">
        <v>1202</v>
      </c>
      <c r="Q1098" s="143"/>
    </row>
    <row r="1099" ht="15.75">
      <c r="A1099" s="161" t="s">
        <v>528</v>
      </c>
      <c r="B1099" s="168" t="s">
        <v>1056</v>
      </c>
      <c r="C1099" s="169" t="s">
        <v>812</v>
      </c>
      <c r="D1099" s="168" t="s">
        <v>547</v>
      </c>
      <c r="E1099" s="170" t="s">
        <v>1371</v>
      </c>
      <c r="F1099" s="171" t="s">
        <v>1373</v>
      </c>
      <c r="G1099" s="173">
        <v>1</v>
      </c>
      <c r="H1099" s="173">
        <v>1051</v>
      </c>
      <c r="I1099" s="182">
        <v>0</v>
      </c>
      <c r="J1099" s="161" t="s">
        <v>2120</v>
      </c>
      <c r="K1099" s="152">
        <v>0</v>
      </c>
      <c r="L1099" s="161" t="s">
        <v>2120</v>
      </c>
      <c r="M1099" s="153">
        <v>0</v>
      </c>
      <c r="N1099" s="161">
        <v>0.5</v>
      </c>
      <c r="O1099" s="161">
        <v>0.5</v>
      </c>
      <c r="P1099" s="137" t="s">
        <v>1375</v>
      </c>
      <c r="Q1099" s="143"/>
    </row>
    <row r="1100" ht="15.75">
      <c r="A1100" s="161" t="s">
        <v>528</v>
      </c>
      <c r="B1100" s="161" t="s">
        <v>1306</v>
      </c>
      <c r="C1100" s="162" t="s">
        <v>1307</v>
      </c>
      <c r="D1100" s="161" t="s">
        <v>547</v>
      </c>
      <c r="E1100" s="163" t="s">
        <v>1308</v>
      </c>
      <c r="F1100" s="164" t="s">
        <v>1309</v>
      </c>
      <c r="G1100" s="165">
        <v>1</v>
      </c>
      <c r="H1100" s="165">
        <v>700</v>
      </c>
      <c r="I1100" s="177">
        <v>700</v>
      </c>
      <c r="J1100" s="161" t="s">
        <v>2120</v>
      </c>
      <c r="K1100" s="152">
        <v>0</v>
      </c>
      <c r="L1100" s="161" t="s">
        <v>2120</v>
      </c>
      <c r="M1100" s="153">
        <v>0</v>
      </c>
      <c r="N1100" s="161">
        <v>1.5</v>
      </c>
      <c r="O1100" s="161">
        <v>1.5</v>
      </c>
      <c r="P1100" s="105" t="s">
        <v>552</v>
      </c>
      <c r="Q1100" s="143"/>
    </row>
    <row r="1101" ht="15.75">
      <c r="A1101" s="161" t="s">
        <v>528</v>
      </c>
      <c r="B1101" s="168" t="s">
        <v>1331</v>
      </c>
      <c r="C1101" s="169" t="s">
        <v>1332</v>
      </c>
      <c r="D1101" s="168" t="s">
        <v>1205</v>
      </c>
      <c r="E1101" s="170" t="s">
        <v>1374</v>
      </c>
      <c r="F1101" s="171" t="s">
        <v>1376</v>
      </c>
      <c r="G1101" s="173">
        <v>1</v>
      </c>
      <c r="H1101" s="173">
        <v>841</v>
      </c>
      <c r="I1101" s="182">
        <v>0</v>
      </c>
      <c r="J1101" s="161" t="s">
        <v>2120</v>
      </c>
      <c r="K1101" s="152">
        <v>0</v>
      </c>
      <c r="L1101" s="161" t="s">
        <v>2120</v>
      </c>
      <c r="M1101" s="153">
        <v>0</v>
      </c>
      <c r="N1101" s="161">
        <v>1.25</v>
      </c>
      <c r="O1101" s="161">
        <v>1.25</v>
      </c>
      <c r="P1101" s="137" t="s">
        <v>1302</v>
      </c>
      <c r="Q1101" s="143"/>
    </row>
    <row r="1102" ht="15.75">
      <c r="A1102" s="161" t="s">
        <v>528</v>
      </c>
      <c r="B1102" s="168" t="s">
        <v>1246</v>
      </c>
      <c r="C1102" s="169" t="s">
        <v>1247</v>
      </c>
      <c r="D1102" s="168" t="s">
        <v>547</v>
      </c>
      <c r="E1102" s="170" t="s">
        <v>1374</v>
      </c>
      <c r="F1102" s="171" t="s">
        <v>1373</v>
      </c>
      <c r="G1102" s="173">
        <v>2</v>
      </c>
      <c r="H1102" s="173">
        <v>1281</v>
      </c>
      <c r="I1102" s="182">
        <v>1281</v>
      </c>
      <c r="J1102" s="161" t="s">
        <v>2120</v>
      </c>
      <c r="K1102" s="152">
        <v>0</v>
      </c>
      <c r="L1102" s="161" t="s">
        <v>564</v>
      </c>
      <c r="M1102" s="153">
        <v>1281</v>
      </c>
      <c r="N1102" s="161">
        <v>1.5</v>
      </c>
      <c r="O1102" s="161">
        <v>1.5</v>
      </c>
      <c r="P1102" s="137" t="s">
        <v>679</v>
      </c>
      <c r="Q1102" s="143"/>
    </row>
    <row r="1103" ht="15.75">
      <c r="A1103" s="161" t="s">
        <v>528</v>
      </c>
      <c r="B1103" s="168" t="s">
        <v>1303</v>
      </c>
      <c r="C1103" s="169" t="s">
        <v>1304</v>
      </c>
      <c r="D1103" s="168" t="s">
        <v>547</v>
      </c>
      <c r="E1103" s="170" t="s">
        <v>1377</v>
      </c>
      <c r="F1103" s="171" t="s">
        <v>1373</v>
      </c>
      <c r="G1103" s="173">
        <v>1</v>
      </c>
      <c r="H1103" s="173">
        <v>647</v>
      </c>
      <c r="I1103" s="182">
        <v>0</v>
      </c>
      <c r="J1103" s="161" t="s">
        <v>2120</v>
      </c>
      <c r="K1103" s="152">
        <v>0</v>
      </c>
      <c r="L1103" s="161" t="s">
        <v>2120</v>
      </c>
      <c r="M1103" s="153">
        <v>0</v>
      </c>
      <c r="N1103" s="161">
        <v>0.75</v>
      </c>
      <c r="O1103" s="161">
        <v>0.75</v>
      </c>
      <c r="P1103" s="137" t="s">
        <v>699</v>
      </c>
      <c r="Q1103" s="143"/>
    </row>
    <row r="1104" ht="15.75">
      <c r="A1104" s="161" t="s">
        <v>528</v>
      </c>
      <c r="B1104" s="168" t="s">
        <v>1378</v>
      </c>
      <c r="C1104" s="169" t="s">
        <v>1379</v>
      </c>
      <c r="D1104" s="168" t="s">
        <v>547</v>
      </c>
      <c r="E1104" s="170" t="s">
        <v>1377</v>
      </c>
      <c r="F1104" s="171" t="s">
        <v>1376</v>
      </c>
      <c r="G1104" s="173">
        <v>1</v>
      </c>
      <c r="H1104" s="173">
        <v>641</v>
      </c>
      <c r="I1104" s="182">
        <v>641</v>
      </c>
      <c r="J1104" s="161" t="s">
        <v>2120</v>
      </c>
      <c r="K1104" s="152">
        <v>0</v>
      </c>
      <c r="L1104" s="161" t="s">
        <v>2120</v>
      </c>
      <c r="M1104" s="153">
        <v>0</v>
      </c>
      <c r="N1104" s="161">
        <v>1.25</v>
      </c>
      <c r="O1104" s="161">
        <v>1.25</v>
      </c>
      <c r="P1104" s="137" t="s">
        <v>552</v>
      </c>
      <c r="Q1104" s="143"/>
    </row>
    <row r="1105" ht="15.75">
      <c r="A1105" s="161" t="s">
        <v>528</v>
      </c>
      <c r="B1105" s="161" t="s">
        <v>1268</v>
      </c>
      <c r="C1105" s="162" t="s">
        <v>619</v>
      </c>
      <c r="D1105" s="161" t="s">
        <v>968</v>
      </c>
      <c r="E1105" s="163" t="s">
        <v>1298</v>
      </c>
      <c r="F1105" s="164" t="s">
        <v>1309</v>
      </c>
      <c r="G1105" s="165">
        <v>1</v>
      </c>
      <c r="H1105" s="165">
        <v>643</v>
      </c>
      <c r="I1105" s="177">
        <v>643</v>
      </c>
      <c r="J1105" s="161" t="s">
        <v>2120</v>
      </c>
      <c r="K1105" s="152">
        <v>0</v>
      </c>
      <c r="L1105" s="161" t="s">
        <v>2120</v>
      </c>
      <c r="M1105" s="153">
        <v>0</v>
      </c>
      <c r="N1105" s="161">
        <v>1</v>
      </c>
      <c r="O1105" s="161">
        <v>1</v>
      </c>
      <c r="P1105" s="105" t="s">
        <v>1310</v>
      </c>
      <c r="Q1105" s="143"/>
    </row>
    <row r="1106" ht="15.75">
      <c r="A1106" s="161" t="s">
        <v>528</v>
      </c>
      <c r="B1106" s="161" t="s">
        <v>1056</v>
      </c>
      <c r="C1106" s="162" t="s">
        <v>812</v>
      </c>
      <c r="D1106" s="161" t="s">
        <v>547</v>
      </c>
      <c r="E1106" s="163" t="s">
        <v>1298</v>
      </c>
      <c r="F1106" s="164" t="s">
        <v>1309</v>
      </c>
      <c r="G1106" s="165">
        <v>1</v>
      </c>
      <c r="H1106" s="165">
        <v>894</v>
      </c>
      <c r="I1106" s="177">
        <v>0</v>
      </c>
      <c r="J1106" s="161" t="s">
        <v>2120</v>
      </c>
      <c r="K1106" s="152">
        <v>0</v>
      </c>
      <c r="L1106" s="161" t="s">
        <v>2120</v>
      </c>
      <c r="M1106" s="153">
        <v>0</v>
      </c>
      <c r="N1106" s="161">
        <v>1.5</v>
      </c>
      <c r="O1106" s="161">
        <v>1.5</v>
      </c>
      <c r="P1106" s="105" t="s">
        <v>1311</v>
      </c>
      <c r="Q1106" s="143"/>
    </row>
    <row r="1107" ht="15.75">
      <c r="A1107" s="161" t="s">
        <v>528</v>
      </c>
      <c r="B1107" s="161" t="s">
        <v>1246</v>
      </c>
      <c r="C1107" s="162" t="s">
        <v>1247</v>
      </c>
      <c r="D1107" s="161" t="s">
        <v>547</v>
      </c>
      <c r="E1107" s="163" t="s">
        <v>1298</v>
      </c>
      <c r="F1107" s="164" t="s">
        <v>1309</v>
      </c>
      <c r="G1107" s="165">
        <v>1</v>
      </c>
      <c r="H1107" s="165">
        <v>867</v>
      </c>
      <c r="I1107" s="177">
        <v>867</v>
      </c>
      <c r="J1107" s="161" t="s">
        <v>2120</v>
      </c>
      <c r="K1107" s="152">
        <v>0</v>
      </c>
      <c r="L1107" s="161" t="s">
        <v>564</v>
      </c>
      <c r="M1107" s="153">
        <v>867</v>
      </c>
      <c r="N1107" s="161">
        <v>1.5</v>
      </c>
      <c r="O1107" s="161">
        <v>1.5</v>
      </c>
      <c r="P1107" s="105" t="s">
        <v>613</v>
      </c>
      <c r="Q1107" s="143"/>
    </row>
    <row r="1108" ht="15.75">
      <c r="A1108" s="161" t="s">
        <v>528</v>
      </c>
      <c r="B1108" s="161" t="s">
        <v>651</v>
      </c>
      <c r="C1108" s="162" t="s">
        <v>1314</v>
      </c>
      <c r="D1108" s="161" t="s">
        <v>531</v>
      </c>
      <c r="E1108" s="163" t="s">
        <v>1309</v>
      </c>
      <c r="F1108" s="164" t="s">
        <v>1312</v>
      </c>
      <c r="G1108" s="165">
        <v>1</v>
      </c>
      <c r="H1108" s="165">
        <v>439</v>
      </c>
      <c r="I1108" s="177">
        <v>439</v>
      </c>
      <c r="J1108" s="161" t="s">
        <v>2120</v>
      </c>
      <c r="K1108" s="152">
        <v>0</v>
      </c>
      <c r="L1108" s="161" t="s">
        <v>2120</v>
      </c>
      <c r="M1108" s="153">
        <v>0</v>
      </c>
      <c r="N1108" s="161">
        <v>1.5</v>
      </c>
      <c r="O1108" s="161">
        <v>1.5</v>
      </c>
      <c r="P1108" s="105" t="s">
        <v>1315</v>
      </c>
      <c r="Q1108" s="143"/>
    </row>
    <row r="1109" ht="15.75">
      <c r="A1109" s="161" t="s">
        <v>528</v>
      </c>
      <c r="B1109" s="161" t="s">
        <v>901</v>
      </c>
      <c r="C1109" s="162" t="s">
        <v>902</v>
      </c>
      <c r="D1109" s="161" t="s">
        <v>605</v>
      </c>
      <c r="E1109" s="163" t="s">
        <v>1309</v>
      </c>
      <c r="F1109" s="164" t="s">
        <v>1312</v>
      </c>
      <c r="G1109" s="165">
        <v>1</v>
      </c>
      <c r="H1109" s="165">
        <v>728</v>
      </c>
      <c r="I1109" s="177">
        <v>728</v>
      </c>
      <c r="J1109" s="161" t="s">
        <v>2120</v>
      </c>
      <c r="K1109" s="152">
        <v>0</v>
      </c>
      <c r="L1109" s="161" t="s">
        <v>2120</v>
      </c>
      <c r="M1109" s="153">
        <v>0</v>
      </c>
      <c r="N1109" s="161">
        <v>1.25</v>
      </c>
      <c r="O1109" s="161">
        <v>1.25</v>
      </c>
      <c r="P1109" s="105" t="s">
        <v>1313</v>
      </c>
      <c r="Q1109" s="143"/>
    </row>
    <row r="1110" ht="15.75">
      <c r="A1110" s="161" t="s">
        <v>528</v>
      </c>
      <c r="B1110" s="161" t="s">
        <v>1261</v>
      </c>
      <c r="C1110" s="162" t="s">
        <v>1243</v>
      </c>
      <c r="D1110" s="161" t="s">
        <v>605</v>
      </c>
      <c r="E1110" s="163" t="s">
        <v>1312</v>
      </c>
      <c r="F1110" s="164" t="s">
        <v>1316</v>
      </c>
      <c r="G1110" s="165">
        <v>1</v>
      </c>
      <c r="H1110" s="165">
        <v>699</v>
      </c>
      <c r="I1110" s="177">
        <v>699</v>
      </c>
      <c r="J1110" s="161" t="s">
        <v>2120</v>
      </c>
      <c r="K1110" s="152">
        <v>0</v>
      </c>
      <c r="L1110" s="161" t="s">
        <v>2120</v>
      </c>
      <c r="M1110" s="153">
        <v>0</v>
      </c>
      <c r="N1110" s="161">
        <v>1.25</v>
      </c>
      <c r="O1110" s="161">
        <v>1.25</v>
      </c>
      <c r="P1110" s="105" t="s">
        <v>1226</v>
      </c>
      <c r="Q1110" s="143"/>
    </row>
    <row r="1111" ht="15.75">
      <c r="A1111" s="161" t="s">
        <v>528</v>
      </c>
      <c r="B1111" s="161" t="s">
        <v>1280</v>
      </c>
      <c r="C1111" s="162" t="s">
        <v>1281</v>
      </c>
      <c r="D1111" s="161" t="s">
        <v>1318</v>
      </c>
      <c r="E1111" s="163" t="s">
        <v>1312</v>
      </c>
      <c r="F1111" s="164" t="s">
        <v>1316</v>
      </c>
      <c r="G1111" s="165">
        <v>1</v>
      </c>
      <c r="H1111" s="165">
        <v>848</v>
      </c>
      <c r="I1111" s="177">
        <v>848</v>
      </c>
      <c r="J1111" s="161" t="s">
        <v>2120</v>
      </c>
      <c r="K1111" s="152">
        <v>0</v>
      </c>
      <c r="L1111" s="161" t="s">
        <v>2120</v>
      </c>
      <c r="M1111" s="153">
        <v>0</v>
      </c>
      <c r="N1111" s="161">
        <v>1.5</v>
      </c>
      <c r="O1111" s="161">
        <v>1.5</v>
      </c>
      <c r="P1111" s="105" t="s">
        <v>552</v>
      </c>
      <c r="Q1111" s="143"/>
    </row>
    <row r="1112" ht="15.75">
      <c r="A1112" s="161" t="s">
        <v>528</v>
      </c>
      <c r="B1112" s="161" t="s">
        <v>1254</v>
      </c>
      <c r="C1112" s="162" t="s">
        <v>1255</v>
      </c>
      <c r="D1112" s="161" t="s">
        <v>968</v>
      </c>
      <c r="E1112" s="163" t="s">
        <v>1312</v>
      </c>
      <c r="F1112" s="164" t="s">
        <v>1316</v>
      </c>
      <c r="G1112" s="165">
        <v>1</v>
      </c>
      <c r="H1112" s="165">
        <v>1074</v>
      </c>
      <c r="I1112" s="177">
        <v>1074</v>
      </c>
      <c r="J1112" s="161" t="s">
        <v>2120</v>
      </c>
      <c r="K1112" s="152">
        <v>0</v>
      </c>
      <c r="L1112" s="161" t="s">
        <v>2120</v>
      </c>
      <c r="M1112" s="153">
        <v>0</v>
      </c>
      <c r="N1112" s="161">
        <v>0.25</v>
      </c>
      <c r="O1112" s="161">
        <v>0.25</v>
      </c>
      <c r="P1112" s="105" t="s">
        <v>1317</v>
      </c>
      <c r="Q1112" s="143"/>
    </row>
    <row r="1113" ht="15.75">
      <c r="A1113" s="161" t="s">
        <v>528</v>
      </c>
      <c r="B1113" s="161" t="s">
        <v>1303</v>
      </c>
      <c r="C1113" s="162" t="s">
        <v>1304</v>
      </c>
      <c r="D1113" s="161" t="s">
        <v>547</v>
      </c>
      <c r="E1113" s="163" t="s">
        <v>1316</v>
      </c>
      <c r="F1113" s="164" t="s">
        <v>1320</v>
      </c>
      <c r="G1113" s="165">
        <v>1</v>
      </c>
      <c r="H1113" s="165">
        <v>654</v>
      </c>
      <c r="I1113" s="177">
        <v>654</v>
      </c>
      <c r="J1113" s="161" t="s">
        <v>1191</v>
      </c>
      <c r="K1113" s="152">
        <v>654</v>
      </c>
      <c r="L1113" s="161" t="s">
        <v>2120</v>
      </c>
      <c r="M1113" s="153">
        <v>0</v>
      </c>
      <c r="N1113" s="161">
        <v>1</v>
      </c>
      <c r="O1113" s="161">
        <v>1</v>
      </c>
      <c r="P1113" s="105" t="s">
        <v>552</v>
      </c>
      <c r="Q1113" s="143"/>
    </row>
    <row r="1114" ht="15.75">
      <c r="A1114" s="161" t="s">
        <v>528</v>
      </c>
      <c r="B1114" s="161" t="s">
        <v>1265</v>
      </c>
      <c r="C1114" s="162" t="s">
        <v>1103</v>
      </c>
      <c r="D1114" s="161" t="s">
        <v>605</v>
      </c>
      <c r="E1114" s="163" t="s">
        <v>1316</v>
      </c>
      <c r="F1114" s="164" t="s">
        <v>1319</v>
      </c>
      <c r="G1114" s="165">
        <v>1</v>
      </c>
      <c r="H1114" s="165">
        <v>531</v>
      </c>
      <c r="I1114" s="177">
        <v>0</v>
      </c>
      <c r="J1114" s="161" t="s">
        <v>2120</v>
      </c>
      <c r="K1114" s="152">
        <v>0</v>
      </c>
      <c r="L1114" s="161" t="s">
        <v>2120</v>
      </c>
      <c r="M1114" s="153">
        <v>0</v>
      </c>
      <c r="N1114" s="161">
        <v>1.25</v>
      </c>
      <c r="O1114" s="161">
        <v>1.25</v>
      </c>
      <c r="P1114" s="105" t="s">
        <v>1217</v>
      </c>
      <c r="Q1114" s="143"/>
    </row>
    <row r="1115" ht="15.75">
      <c r="A1115" s="161" t="s">
        <v>528</v>
      </c>
      <c r="B1115" s="161" t="s">
        <v>1246</v>
      </c>
      <c r="C1115" s="162" t="s">
        <v>1247</v>
      </c>
      <c r="D1115" s="161" t="s">
        <v>547</v>
      </c>
      <c r="E1115" s="163" t="s">
        <v>1316</v>
      </c>
      <c r="F1115" s="164" t="s">
        <v>1320</v>
      </c>
      <c r="G1115" s="165">
        <v>1</v>
      </c>
      <c r="H1115" s="165">
        <v>687</v>
      </c>
      <c r="I1115" s="177">
        <v>687</v>
      </c>
      <c r="J1115" s="161" t="s">
        <v>1191</v>
      </c>
      <c r="K1115" s="152">
        <v>687</v>
      </c>
      <c r="L1115" s="161" t="s">
        <v>564</v>
      </c>
      <c r="M1115" s="153">
        <v>687</v>
      </c>
      <c r="N1115" s="161">
        <v>1.5</v>
      </c>
      <c r="O1115" s="161">
        <v>1.5</v>
      </c>
      <c r="P1115" s="105" t="s">
        <v>648</v>
      </c>
      <c r="Q1115" s="143"/>
    </row>
    <row r="1116" ht="15.75">
      <c r="A1116" s="161" t="s">
        <v>528</v>
      </c>
      <c r="B1116" s="161" t="s">
        <v>1203</v>
      </c>
      <c r="C1116" s="162" t="s">
        <v>1204</v>
      </c>
      <c r="D1116" s="161" t="s">
        <v>1205</v>
      </c>
      <c r="E1116" s="163" t="s">
        <v>1319</v>
      </c>
      <c r="F1116" s="164" t="s">
        <v>1321</v>
      </c>
      <c r="G1116" s="165">
        <v>1</v>
      </c>
      <c r="H1116" s="165">
        <v>441</v>
      </c>
      <c r="I1116" s="177">
        <v>0</v>
      </c>
      <c r="J1116" s="161" t="s">
        <v>2120</v>
      </c>
      <c r="K1116" s="152">
        <v>0</v>
      </c>
      <c r="L1116" s="161" t="s">
        <v>2120</v>
      </c>
      <c r="M1116" s="153">
        <v>0</v>
      </c>
      <c r="N1116" s="161">
        <v>1</v>
      </c>
      <c r="O1116" s="161">
        <v>1</v>
      </c>
      <c r="P1116" s="105" t="s">
        <v>1322</v>
      </c>
      <c r="Q1116" s="143"/>
    </row>
    <row r="1117" ht="15.75">
      <c r="A1117" s="161" t="s">
        <v>528</v>
      </c>
      <c r="B1117" s="161" t="s">
        <v>651</v>
      </c>
      <c r="C1117" s="162" t="s">
        <v>1325</v>
      </c>
      <c r="D1117" s="161" t="s">
        <v>531</v>
      </c>
      <c r="E1117" s="163" t="s">
        <v>1323</v>
      </c>
      <c r="F1117" s="164" t="s">
        <v>1321</v>
      </c>
      <c r="G1117" s="165">
        <v>1</v>
      </c>
      <c r="H1117" s="165">
        <v>591</v>
      </c>
      <c r="I1117" s="177">
        <v>591</v>
      </c>
      <c r="J1117" s="161" t="s">
        <v>2120</v>
      </c>
      <c r="K1117" s="152">
        <v>0</v>
      </c>
      <c r="L1117" s="161" t="s">
        <v>2120</v>
      </c>
      <c r="M1117" s="153">
        <v>0</v>
      </c>
      <c r="N1117" s="161">
        <v>1.75</v>
      </c>
      <c r="O1117" s="161">
        <v>1.75</v>
      </c>
      <c r="P1117" s="105" t="s">
        <v>1326</v>
      </c>
      <c r="Q1117" s="143"/>
    </row>
    <row r="1118" ht="15.75">
      <c r="A1118" s="161" t="s">
        <v>528</v>
      </c>
      <c r="B1118" s="161" t="s">
        <v>1056</v>
      </c>
      <c r="C1118" s="162" t="s">
        <v>812</v>
      </c>
      <c r="D1118" s="161" t="s">
        <v>547</v>
      </c>
      <c r="E1118" s="163" t="s">
        <v>1323</v>
      </c>
      <c r="F1118" s="164" t="s">
        <v>1321</v>
      </c>
      <c r="G1118" s="165">
        <v>1</v>
      </c>
      <c r="H1118" s="165">
        <v>1194</v>
      </c>
      <c r="I1118" s="177">
        <v>1194</v>
      </c>
      <c r="J1118" s="161" t="s">
        <v>2120</v>
      </c>
      <c r="K1118" s="152">
        <v>0</v>
      </c>
      <c r="L1118" s="161" t="s">
        <v>2120</v>
      </c>
      <c r="M1118" s="153">
        <v>0</v>
      </c>
      <c r="N1118" s="161">
        <v>1.5</v>
      </c>
      <c r="O1118" s="161">
        <v>1.5</v>
      </c>
      <c r="P1118" s="105" t="s">
        <v>1324</v>
      </c>
      <c r="Q1118" s="143"/>
    </row>
    <row r="1119" ht="15.75">
      <c r="A1119" s="168" t="s">
        <v>528</v>
      </c>
      <c r="B1119" s="168" t="s">
        <v>1331</v>
      </c>
      <c r="C1119" s="169" t="s">
        <v>1332</v>
      </c>
      <c r="D1119" s="168" t="s">
        <v>1205</v>
      </c>
      <c r="E1119" s="170" t="s">
        <v>1395</v>
      </c>
      <c r="F1119" s="171" t="s">
        <v>1397</v>
      </c>
      <c r="G1119" s="173">
        <v>1</v>
      </c>
      <c r="H1119" s="173">
        <v>681</v>
      </c>
      <c r="I1119" s="177">
        <v>0</v>
      </c>
      <c r="J1119" s="168" t="s">
        <v>2120</v>
      </c>
      <c r="K1119" s="175">
        <v>0</v>
      </c>
      <c r="L1119" s="168" t="s">
        <v>2120</v>
      </c>
      <c r="M1119" s="176">
        <v>0</v>
      </c>
      <c r="N1119" s="168">
        <v>0.5</v>
      </c>
      <c r="O1119" s="168">
        <v>0.5</v>
      </c>
      <c r="P1119" s="137" t="s">
        <v>1339</v>
      </c>
      <c r="Q1119" s="143"/>
    </row>
    <row r="1120" ht="15.75">
      <c r="A1120" s="168" t="s">
        <v>528</v>
      </c>
      <c r="B1120" s="168" t="s">
        <v>1378</v>
      </c>
      <c r="C1120" s="169" t="s">
        <v>1379</v>
      </c>
      <c r="D1120" s="168" t="s">
        <v>547</v>
      </c>
      <c r="E1120" s="170" t="s">
        <v>1395</v>
      </c>
      <c r="F1120" s="171" t="s">
        <v>1397</v>
      </c>
      <c r="G1120" s="173">
        <v>1</v>
      </c>
      <c r="H1120" s="173">
        <v>495</v>
      </c>
      <c r="I1120" s="177">
        <v>495</v>
      </c>
      <c r="J1120" s="168" t="s">
        <v>2120</v>
      </c>
      <c r="K1120" s="175">
        <v>0</v>
      </c>
      <c r="L1120" s="168" t="s">
        <v>2120</v>
      </c>
      <c r="M1120" s="176">
        <v>0</v>
      </c>
      <c r="N1120" s="168">
        <v>1.25</v>
      </c>
      <c r="O1120" s="168">
        <v>1.25</v>
      </c>
      <c r="P1120" s="137" t="s">
        <v>1398</v>
      </c>
      <c r="Q1120" s="143"/>
    </row>
    <row r="1121" ht="15.75">
      <c r="A1121" s="168" t="s">
        <v>528</v>
      </c>
      <c r="B1121" s="168" t="s">
        <v>1254</v>
      </c>
      <c r="C1121" s="169" t="s">
        <v>1255</v>
      </c>
      <c r="D1121" s="168" t="s">
        <v>968</v>
      </c>
      <c r="E1121" s="170" t="s">
        <v>1395</v>
      </c>
      <c r="F1121" s="171" t="s">
        <v>1397</v>
      </c>
      <c r="G1121" s="173">
        <v>1</v>
      </c>
      <c r="H1121" s="173">
        <v>558</v>
      </c>
      <c r="I1121" s="177">
        <v>558</v>
      </c>
      <c r="J1121" s="168" t="s">
        <v>2120</v>
      </c>
      <c r="K1121" s="175">
        <v>0</v>
      </c>
      <c r="L1121" s="168" t="s">
        <v>2120</v>
      </c>
      <c r="M1121" s="176">
        <v>0</v>
      </c>
      <c r="N1121" s="168">
        <v>1.5</v>
      </c>
      <c r="O1121" s="168">
        <v>1.5</v>
      </c>
      <c r="P1121" s="137" t="s">
        <v>1399</v>
      </c>
      <c r="Q1121" s="143"/>
    </row>
    <row r="1122" ht="15.75">
      <c r="A1122" s="168" t="s">
        <v>528</v>
      </c>
      <c r="B1122" s="168" t="s">
        <v>1343</v>
      </c>
      <c r="C1122" s="169" t="s">
        <v>1344</v>
      </c>
      <c r="D1122" s="168" t="s">
        <v>531</v>
      </c>
      <c r="E1122" s="170" t="s">
        <v>1397</v>
      </c>
      <c r="F1122" s="171" t="s">
        <v>1400</v>
      </c>
      <c r="G1122" s="173">
        <v>1</v>
      </c>
      <c r="H1122" s="173">
        <v>489</v>
      </c>
      <c r="I1122" s="177">
        <v>0</v>
      </c>
      <c r="J1122" s="168" t="s">
        <v>2120</v>
      </c>
      <c r="K1122" s="175">
        <v>0</v>
      </c>
      <c r="L1122" s="168" t="s">
        <v>2120</v>
      </c>
      <c r="M1122" s="176">
        <v>0</v>
      </c>
      <c r="N1122" s="168">
        <v>0.5</v>
      </c>
      <c r="O1122" s="168">
        <v>0.5</v>
      </c>
      <c r="P1122" s="137" t="s">
        <v>1401</v>
      </c>
      <c r="Q1122" s="143"/>
    </row>
    <row r="1123" ht="15.75">
      <c r="A1123" s="168" t="s">
        <v>528</v>
      </c>
      <c r="B1123" s="161" t="s">
        <v>1402</v>
      </c>
      <c r="C1123" s="162" t="s">
        <v>1403</v>
      </c>
      <c r="D1123" s="161" t="s">
        <v>531</v>
      </c>
      <c r="E1123" s="163" t="s">
        <v>1404</v>
      </c>
      <c r="F1123" s="164" t="s">
        <v>1400</v>
      </c>
      <c r="G1123" s="165">
        <v>1</v>
      </c>
      <c r="H1123" s="165">
        <v>526</v>
      </c>
      <c r="I1123" s="177">
        <v>526</v>
      </c>
      <c r="J1123" s="161" t="s">
        <v>2120</v>
      </c>
      <c r="K1123" s="152">
        <v>0</v>
      </c>
      <c r="L1123" s="161" t="s">
        <v>564</v>
      </c>
      <c r="M1123" s="153">
        <v>526</v>
      </c>
      <c r="N1123" s="161">
        <v>1.25</v>
      </c>
      <c r="O1123" s="161">
        <v>1.25</v>
      </c>
      <c r="P1123" s="105" t="s">
        <v>1405</v>
      </c>
      <c r="Q1123" s="143"/>
    </row>
    <row r="1124" ht="15.75">
      <c r="A1124" s="168" t="s">
        <v>528</v>
      </c>
      <c r="B1124" s="161" t="s">
        <v>1306</v>
      </c>
      <c r="C1124" s="162" t="s">
        <v>1307</v>
      </c>
      <c r="D1124" s="161" t="s">
        <v>547</v>
      </c>
      <c r="E1124" s="163" t="s">
        <v>1406</v>
      </c>
      <c r="F1124" s="164" t="s">
        <v>1400</v>
      </c>
      <c r="G1124" s="165">
        <v>1</v>
      </c>
      <c r="H1124" s="165">
        <v>650</v>
      </c>
      <c r="I1124" s="177">
        <v>650</v>
      </c>
      <c r="J1124" s="161" t="s">
        <v>2120</v>
      </c>
      <c r="K1124" s="152">
        <v>0</v>
      </c>
      <c r="L1124" s="161" t="s">
        <v>2120</v>
      </c>
      <c r="M1124" s="153">
        <v>0</v>
      </c>
      <c r="N1124" s="161">
        <v>1.25</v>
      </c>
      <c r="O1124" s="161">
        <v>1.25</v>
      </c>
      <c r="P1124" s="105" t="s">
        <v>1409</v>
      </c>
      <c r="Q1124" s="143"/>
    </row>
    <row r="1125" ht="15.75">
      <c r="A1125" s="168" t="s">
        <v>528</v>
      </c>
      <c r="B1125" s="168" t="s">
        <v>1360</v>
      </c>
      <c r="C1125" s="169" t="s">
        <v>1361</v>
      </c>
      <c r="D1125" s="168" t="s">
        <v>547</v>
      </c>
      <c r="E1125" s="170" t="s">
        <v>1406</v>
      </c>
      <c r="F1125" s="171" t="s">
        <v>1410</v>
      </c>
      <c r="G1125" s="173">
        <v>1</v>
      </c>
      <c r="H1125" s="173">
        <v>875</v>
      </c>
      <c r="I1125" s="177">
        <v>875</v>
      </c>
      <c r="J1125" s="168" t="s">
        <v>2120</v>
      </c>
      <c r="K1125" s="152">
        <v>0</v>
      </c>
      <c r="L1125" s="168" t="s">
        <v>2120</v>
      </c>
      <c r="M1125" s="153">
        <v>0</v>
      </c>
      <c r="N1125" s="168">
        <v>1.5</v>
      </c>
      <c r="O1125" s="168">
        <v>1.5</v>
      </c>
      <c r="P1125" s="137" t="s">
        <v>583</v>
      </c>
      <c r="Q1125" s="143"/>
    </row>
    <row r="1126" ht="15.75">
      <c r="A1126" s="168" t="s">
        <v>528</v>
      </c>
      <c r="B1126" s="161" t="s">
        <v>1056</v>
      </c>
      <c r="C1126" s="162" t="s">
        <v>812</v>
      </c>
      <c r="D1126" s="161" t="s">
        <v>547</v>
      </c>
      <c r="E1126" s="163" t="s">
        <v>1406</v>
      </c>
      <c r="F1126" s="164" t="s">
        <v>1400</v>
      </c>
      <c r="G1126" s="165">
        <v>1</v>
      </c>
      <c r="H1126" s="165">
        <v>1090</v>
      </c>
      <c r="I1126" s="177">
        <v>1090</v>
      </c>
      <c r="J1126" s="161" t="s">
        <v>2120</v>
      </c>
      <c r="K1126" s="152">
        <v>0</v>
      </c>
      <c r="L1126" s="161" t="s">
        <v>2120</v>
      </c>
      <c r="M1126" s="153">
        <v>0</v>
      </c>
      <c r="N1126" s="161">
        <v>1.5</v>
      </c>
      <c r="O1126" s="161">
        <v>1.5</v>
      </c>
      <c r="P1126" s="105" t="s">
        <v>1408</v>
      </c>
      <c r="Q1126" s="143"/>
    </row>
    <row r="1127" ht="15.75">
      <c r="A1127" s="168" t="s">
        <v>528</v>
      </c>
      <c r="B1127" s="161" t="s">
        <v>1246</v>
      </c>
      <c r="C1127" s="162" t="s">
        <v>1247</v>
      </c>
      <c r="D1127" s="161" t="s">
        <v>547</v>
      </c>
      <c r="E1127" s="163" t="s">
        <v>1406</v>
      </c>
      <c r="F1127" s="164" t="s">
        <v>1400</v>
      </c>
      <c r="G1127" s="165">
        <v>1</v>
      </c>
      <c r="H1127" s="165">
        <v>1155</v>
      </c>
      <c r="I1127" s="177">
        <v>1155</v>
      </c>
      <c r="J1127" s="161" t="s">
        <v>2120</v>
      </c>
      <c r="K1127" s="152">
        <v>0</v>
      </c>
      <c r="L1127" s="161" t="s">
        <v>564</v>
      </c>
      <c r="M1127" s="153">
        <v>1155</v>
      </c>
      <c r="N1127" s="161">
        <v>1</v>
      </c>
      <c r="O1127" s="161">
        <v>1</v>
      </c>
      <c r="P1127" s="105" t="s">
        <v>1407</v>
      </c>
      <c r="Q1127" s="143"/>
    </row>
    <row r="1128" ht="15.75">
      <c r="A1128" s="168" t="s">
        <v>528</v>
      </c>
      <c r="B1128" s="161" t="s">
        <v>1227</v>
      </c>
      <c r="C1128" s="162" t="s">
        <v>1099</v>
      </c>
      <c r="D1128" s="161" t="s">
        <v>605</v>
      </c>
      <c r="E1128" s="163" t="s">
        <v>1400</v>
      </c>
      <c r="F1128" s="164" t="s">
        <v>1410</v>
      </c>
      <c r="G1128" s="165">
        <v>1</v>
      </c>
      <c r="H1128" s="165">
        <v>473</v>
      </c>
      <c r="I1128" s="177">
        <v>473</v>
      </c>
      <c r="J1128" s="161" t="s">
        <v>2120</v>
      </c>
      <c r="K1128" s="152">
        <v>0</v>
      </c>
      <c r="L1128" s="161" t="s">
        <v>2120</v>
      </c>
      <c r="M1128" s="153">
        <v>0</v>
      </c>
      <c r="N1128" s="161">
        <v>1.25</v>
      </c>
      <c r="O1128" s="161">
        <v>1.25</v>
      </c>
      <c r="P1128" s="105" t="s">
        <v>1411</v>
      </c>
      <c r="Q1128" s="143"/>
    </row>
    <row r="1129" ht="15.75">
      <c r="A1129" s="168" t="s">
        <v>528</v>
      </c>
      <c r="B1129" s="168" t="s">
        <v>1146</v>
      </c>
      <c r="C1129" s="169" t="s">
        <v>530</v>
      </c>
      <c r="D1129" s="168" t="s">
        <v>531</v>
      </c>
      <c r="E1129" s="170" t="s">
        <v>1400</v>
      </c>
      <c r="F1129" s="171" t="s">
        <v>1400</v>
      </c>
      <c r="G1129" s="173">
        <v>1</v>
      </c>
      <c r="H1129" s="173">
        <v>880</v>
      </c>
      <c r="I1129" s="177">
        <v>880</v>
      </c>
      <c r="J1129" s="168" t="s">
        <v>2120</v>
      </c>
      <c r="K1129" s="175">
        <v>0</v>
      </c>
      <c r="L1129" s="168" t="s">
        <v>2120</v>
      </c>
      <c r="M1129" s="176">
        <v>0</v>
      </c>
      <c r="N1129" s="168">
        <v>1.75</v>
      </c>
      <c r="O1129" s="168">
        <v>1.75</v>
      </c>
      <c r="P1129" s="137" t="s">
        <v>1412</v>
      </c>
      <c r="Q1129" s="143"/>
    </row>
    <row r="1130" ht="15.75">
      <c r="A1130" s="168" t="s">
        <v>528</v>
      </c>
      <c r="B1130" s="161" t="s">
        <v>1331</v>
      </c>
      <c r="C1130" s="162" t="s">
        <v>1332</v>
      </c>
      <c r="D1130" s="161" t="s">
        <v>1205</v>
      </c>
      <c r="E1130" s="163" t="s">
        <v>1410</v>
      </c>
      <c r="F1130" s="164" t="s">
        <v>1413</v>
      </c>
      <c r="G1130" s="165">
        <v>1</v>
      </c>
      <c r="H1130" s="165">
        <v>691</v>
      </c>
      <c r="I1130" s="177">
        <v>0</v>
      </c>
      <c r="J1130" s="161" t="s">
        <v>2120</v>
      </c>
      <c r="K1130" s="152">
        <v>0</v>
      </c>
      <c r="L1130" s="161" t="s">
        <v>2120</v>
      </c>
      <c r="M1130" s="153">
        <v>0</v>
      </c>
      <c r="N1130" s="161">
        <v>1</v>
      </c>
      <c r="O1130" s="161">
        <v>1</v>
      </c>
      <c r="P1130" s="105" t="s">
        <v>1415</v>
      </c>
      <c r="Q1130" s="143"/>
    </row>
    <row r="1131" ht="15.75">
      <c r="A1131" s="168" t="s">
        <v>528</v>
      </c>
      <c r="B1131" s="161" t="s">
        <v>1280</v>
      </c>
      <c r="C1131" s="162" t="s">
        <v>1281</v>
      </c>
      <c r="D1131" s="161" t="s">
        <v>555</v>
      </c>
      <c r="E1131" s="163" t="s">
        <v>1410</v>
      </c>
      <c r="F1131" s="164" t="s">
        <v>1413</v>
      </c>
      <c r="G1131" s="165">
        <v>1</v>
      </c>
      <c r="H1131" s="165">
        <v>713</v>
      </c>
      <c r="I1131" s="177">
        <v>0</v>
      </c>
      <c r="J1131" s="161" t="s">
        <v>2120</v>
      </c>
      <c r="K1131" s="152">
        <v>0</v>
      </c>
      <c r="L1131" s="161" t="s">
        <v>2120</v>
      </c>
      <c r="M1131" s="153">
        <v>0</v>
      </c>
      <c r="N1131" s="161">
        <v>1.25</v>
      </c>
      <c r="O1131" s="161">
        <v>1.25</v>
      </c>
      <c r="P1131" s="105" t="s">
        <v>699</v>
      </c>
      <c r="Q1131" s="143"/>
    </row>
    <row r="1132" ht="15.75">
      <c r="A1132" s="168" t="s">
        <v>528</v>
      </c>
      <c r="B1132" s="161" t="s">
        <v>1364</v>
      </c>
      <c r="C1132" s="162" t="s">
        <v>1365</v>
      </c>
      <c r="D1132" s="161" t="s">
        <v>555</v>
      </c>
      <c r="E1132" s="163" t="s">
        <v>1410</v>
      </c>
      <c r="F1132" s="164" t="s">
        <v>1413</v>
      </c>
      <c r="G1132" s="165">
        <v>1</v>
      </c>
      <c r="H1132" s="165">
        <v>707</v>
      </c>
      <c r="I1132" s="177">
        <v>707</v>
      </c>
      <c r="J1132" s="161" t="s">
        <v>2120</v>
      </c>
      <c r="K1132" s="152">
        <v>0</v>
      </c>
      <c r="L1132" s="161" t="s">
        <v>2120</v>
      </c>
      <c r="M1132" s="153">
        <v>0</v>
      </c>
      <c r="N1132" s="161">
        <v>1.5</v>
      </c>
      <c r="O1132" s="161">
        <v>1.5</v>
      </c>
      <c r="P1132" s="105" t="s">
        <v>613</v>
      </c>
      <c r="Q1132" s="143"/>
    </row>
    <row r="1133" ht="15.75">
      <c r="A1133" s="168" t="s">
        <v>528</v>
      </c>
      <c r="B1133" s="161" t="s">
        <v>1265</v>
      </c>
      <c r="C1133" s="162" t="s">
        <v>1103</v>
      </c>
      <c r="D1133" s="161" t="s">
        <v>605</v>
      </c>
      <c r="E1133" s="163" t="s">
        <v>1410</v>
      </c>
      <c r="F1133" s="164" t="s">
        <v>1413</v>
      </c>
      <c r="G1133" s="165">
        <v>1</v>
      </c>
      <c r="H1133" s="165">
        <v>1124</v>
      </c>
      <c r="I1133" s="177">
        <v>0</v>
      </c>
      <c r="J1133" s="161" t="s">
        <v>2120</v>
      </c>
      <c r="K1133" s="152">
        <v>0</v>
      </c>
      <c r="L1133" s="161" t="s">
        <v>2120</v>
      </c>
      <c r="M1133" s="153">
        <v>0</v>
      </c>
      <c r="N1133" s="161">
        <v>1.25</v>
      </c>
      <c r="O1133" s="161">
        <v>1.25</v>
      </c>
      <c r="P1133" s="105" t="s">
        <v>1414</v>
      </c>
      <c r="Q1133" s="143"/>
    </row>
    <row r="1134" ht="15.75">
      <c r="A1134" s="168" t="s">
        <v>528</v>
      </c>
      <c r="B1134" s="168" t="s">
        <v>1227</v>
      </c>
      <c r="C1134" s="169" t="s">
        <v>1099</v>
      </c>
      <c r="D1134" s="168" t="s">
        <v>605</v>
      </c>
      <c r="E1134" s="170" t="s">
        <v>1416</v>
      </c>
      <c r="F1134" s="171" t="s">
        <v>1417</v>
      </c>
      <c r="G1134" s="173">
        <v>1</v>
      </c>
      <c r="H1134" s="173">
        <v>945</v>
      </c>
      <c r="I1134" s="177">
        <v>945</v>
      </c>
      <c r="J1134" s="168" t="s">
        <v>1191</v>
      </c>
      <c r="K1134" s="175">
        <v>945</v>
      </c>
      <c r="L1134" s="168" t="s">
        <v>2120</v>
      </c>
      <c r="M1134" s="176">
        <v>0</v>
      </c>
      <c r="N1134" s="168">
        <v>1.75</v>
      </c>
      <c r="O1134" s="168">
        <v>1.75</v>
      </c>
      <c r="P1134" s="137" t="s">
        <v>1418</v>
      </c>
      <c r="Q1134" s="143"/>
    </row>
    <row r="1135" ht="15.75">
      <c r="A1135" s="161" t="s">
        <v>528</v>
      </c>
      <c r="B1135" s="161" t="s">
        <v>1280</v>
      </c>
      <c r="C1135" s="162" t="s">
        <v>1281</v>
      </c>
      <c r="D1135" s="161" t="s">
        <v>555</v>
      </c>
      <c r="E1135" s="163" t="s">
        <v>1376</v>
      </c>
      <c r="F1135" s="164" t="s">
        <v>1382</v>
      </c>
      <c r="G1135" s="165">
        <v>1</v>
      </c>
      <c r="H1135" s="165">
        <v>964</v>
      </c>
      <c r="I1135" s="177">
        <v>964</v>
      </c>
      <c r="J1135" s="161" t="s">
        <v>2120</v>
      </c>
      <c r="K1135" s="152">
        <v>0</v>
      </c>
      <c r="L1135" s="161" t="s">
        <v>2120</v>
      </c>
      <c r="M1135" s="153">
        <v>0</v>
      </c>
      <c r="N1135" s="161">
        <v>1.5</v>
      </c>
      <c r="O1135" s="161">
        <v>1.5</v>
      </c>
      <c r="P1135" s="105" t="s">
        <v>613</v>
      </c>
      <c r="Q1135" s="143"/>
    </row>
    <row r="1136" ht="15.75">
      <c r="A1136" s="161" t="s">
        <v>528</v>
      </c>
      <c r="B1136" s="161" t="s">
        <v>1306</v>
      </c>
      <c r="C1136" s="162" t="s">
        <v>1307</v>
      </c>
      <c r="D1136" s="161" t="s">
        <v>547</v>
      </c>
      <c r="E1136" s="163" t="s">
        <v>1376</v>
      </c>
      <c r="F1136" s="164" t="s">
        <v>1384</v>
      </c>
      <c r="G1136" s="165">
        <v>1</v>
      </c>
      <c r="H1136" s="165">
        <v>882</v>
      </c>
      <c r="I1136" s="177">
        <v>882</v>
      </c>
      <c r="J1136" s="161" t="s">
        <v>2120</v>
      </c>
      <c r="K1136" s="152">
        <v>0</v>
      </c>
      <c r="L1136" s="161" t="s">
        <v>2120</v>
      </c>
      <c r="M1136" s="153">
        <v>0</v>
      </c>
      <c r="N1136" s="161">
        <v>1</v>
      </c>
      <c r="O1136" s="161">
        <v>1</v>
      </c>
      <c r="P1136" s="105" t="s">
        <v>648</v>
      </c>
      <c r="Q1136" s="143"/>
    </row>
    <row r="1137" ht="15.75">
      <c r="A1137" s="161" t="s">
        <v>528</v>
      </c>
      <c r="B1137" s="161" t="s">
        <v>1265</v>
      </c>
      <c r="C1137" s="162" t="s">
        <v>1103</v>
      </c>
      <c r="D1137" s="161" t="s">
        <v>605</v>
      </c>
      <c r="E1137" s="163" t="s">
        <v>1376</v>
      </c>
      <c r="F1137" s="164" t="s">
        <v>1382</v>
      </c>
      <c r="G1137" s="165">
        <v>1</v>
      </c>
      <c r="H1137" s="165">
        <v>834</v>
      </c>
      <c r="I1137" s="177">
        <v>834</v>
      </c>
      <c r="J1137" s="161" t="s">
        <v>2120</v>
      </c>
      <c r="K1137" s="152">
        <v>0</v>
      </c>
      <c r="L1137" s="161" t="s">
        <v>2120</v>
      </c>
      <c r="M1137" s="153">
        <v>0</v>
      </c>
      <c r="N1137" s="161">
        <v>2</v>
      </c>
      <c r="O1137" s="161">
        <v>2</v>
      </c>
      <c r="P1137" s="105" t="s">
        <v>1383</v>
      </c>
      <c r="Q1137" s="143"/>
    </row>
    <row r="1138" ht="15.75">
      <c r="A1138" s="161" t="s">
        <v>528</v>
      </c>
      <c r="B1138" s="161" t="s">
        <v>1343</v>
      </c>
      <c r="C1138" s="162" t="s">
        <v>1344</v>
      </c>
      <c r="D1138" s="161" t="s">
        <v>531</v>
      </c>
      <c r="E1138" s="163" t="s">
        <v>1376</v>
      </c>
      <c r="F1138" s="164" t="s">
        <v>1376</v>
      </c>
      <c r="G1138" s="165">
        <v>1</v>
      </c>
      <c r="H1138" s="165">
        <v>540</v>
      </c>
      <c r="I1138" s="177">
        <v>540</v>
      </c>
      <c r="J1138" s="161" t="s">
        <v>2120</v>
      </c>
      <c r="K1138" s="152">
        <v>0</v>
      </c>
      <c r="L1138" s="161" t="s">
        <v>2120</v>
      </c>
      <c r="M1138" s="153">
        <v>0</v>
      </c>
      <c r="N1138" s="161">
        <v>1.25</v>
      </c>
      <c r="O1138" s="161">
        <v>1.25</v>
      </c>
      <c r="P1138" s="105" t="s">
        <v>1381</v>
      </c>
      <c r="Q1138" s="143"/>
    </row>
    <row r="1139" ht="15.75">
      <c r="A1139" s="161" t="s">
        <v>528</v>
      </c>
      <c r="B1139" s="161" t="s">
        <v>1343</v>
      </c>
      <c r="C1139" s="162" t="s">
        <v>1344</v>
      </c>
      <c r="D1139" s="161" t="s">
        <v>531</v>
      </c>
      <c r="E1139" s="163" t="s">
        <v>1376</v>
      </c>
      <c r="F1139" s="164" t="s">
        <v>1376</v>
      </c>
      <c r="G1139" s="165">
        <v>1</v>
      </c>
      <c r="H1139" s="165">
        <v>513</v>
      </c>
      <c r="I1139" s="177">
        <v>513</v>
      </c>
      <c r="J1139" s="161" t="s">
        <v>2120</v>
      </c>
      <c r="K1139" s="152">
        <v>0</v>
      </c>
      <c r="L1139" s="161" t="s">
        <v>2120</v>
      </c>
      <c r="M1139" s="153">
        <v>0</v>
      </c>
      <c r="N1139" s="161">
        <v>0.75</v>
      </c>
      <c r="O1139" s="161">
        <v>0.75</v>
      </c>
      <c r="P1139" s="105" t="s">
        <v>1380</v>
      </c>
      <c r="Q1139" s="143"/>
    </row>
    <row r="1140" ht="15.75">
      <c r="A1140" s="168" t="s">
        <v>528</v>
      </c>
      <c r="B1140" s="161" t="s">
        <v>1331</v>
      </c>
      <c r="C1140" s="162" t="s">
        <v>1332</v>
      </c>
      <c r="D1140" s="161" t="s">
        <v>1205</v>
      </c>
      <c r="E1140" s="163" t="s">
        <v>1417</v>
      </c>
      <c r="F1140" s="164" t="s">
        <v>1419</v>
      </c>
      <c r="G1140" s="165">
        <v>1</v>
      </c>
      <c r="H1140" s="165">
        <v>654</v>
      </c>
      <c r="I1140" s="177">
        <v>0</v>
      </c>
      <c r="J1140" s="161" t="s">
        <v>2120</v>
      </c>
      <c r="K1140" s="152">
        <v>0</v>
      </c>
      <c r="L1140" s="161" t="s">
        <v>2120</v>
      </c>
      <c r="M1140" s="153">
        <v>0</v>
      </c>
      <c r="N1140" s="161">
        <v>1.25</v>
      </c>
      <c r="O1140" s="161">
        <v>1.25</v>
      </c>
      <c r="P1140" s="105" t="s">
        <v>1420</v>
      </c>
      <c r="Q1140" s="143"/>
    </row>
    <row r="1141" ht="15.75">
      <c r="A1141" s="168" t="s">
        <v>528</v>
      </c>
      <c r="B1141" s="161" t="s">
        <v>1364</v>
      </c>
      <c r="C1141" s="162" t="s">
        <v>1365</v>
      </c>
      <c r="D1141" s="161" t="s">
        <v>555</v>
      </c>
      <c r="E1141" s="163" t="s">
        <v>1417</v>
      </c>
      <c r="F1141" s="164" t="s">
        <v>1419</v>
      </c>
      <c r="G1141" s="165">
        <v>2</v>
      </c>
      <c r="H1141" s="165">
        <v>666</v>
      </c>
      <c r="I1141" s="177">
        <v>666</v>
      </c>
      <c r="J1141" s="161" t="s">
        <v>2120</v>
      </c>
      <c r="K1141" s="152">
        <v>0</v>
      </c>
      <c r="L1141" s="161" t="s">
        <v>2120</v>
      </c>
      <c r="M1141" s="153">
        <v>0</v>
      </c>
      <c r="N1141" s="161">
        <v>1.5</v>
      </c>
      <c r="O1141" s="161">
        <v>1.5</v>
      </c>
      <c r="P1141" s="105" t="s">
        <v>657</v>
      </c>
      <c r="Q1141" s="143"/>
    </row>
    <row r="1142" ht="15.75">
      <c r="A1142" s="168" t="s">
        <v>528</v>
      </c>
      <c r="B1142" s="161" t="s">
        <v>1360</v>
      </c>
      <c r="C1142" s="162" t="s">
        <v>1361</v>
      </c>
      <c r="D1142" s="161" t="s">
        <v>547</v>
      </c>
      <c r="E1142" s="163" t="s">
        <v>1421</v>
      </c>
      <c r="F1142" s="164" t="s">
        <v>1419</v>
      </c>
      <c r="G1142" s="165">
        <v>1</v>
      </c>
      <c r="H1142" s="165">
        <v>871</v>
      </c>
      <c r="I1142" s="177">
        <v>871</v>
      </c>
      <c r="J1142" s="161" t="s">
        <v>2120</v>
      </c>
      <c r="K1142" s="152">
        <v>0</v>
      </c>
      <c r="L1142" s="161" t="s">
        <v>2120</v>
      </c>
      <c r="M1142" s="153">
        <v>0</v>
      </c>
      <c r="N1142" s="161">
        <v>1.75</v>
      </c>
      <c r="O1142" s="161">
        <v>1.75</v>
      </c>
      <c r="P1142" s="105" t="s">
        <v>613</v>
      </c>
      <c r="Q1142" s="143"/>
    </row>
    <row r="1143" ht="15.75">
      <c r="A1143" s="168" t="s">
        <v>528</v>
      </c>
      <c r="B1143" s="161" t="s">
        <v>1056</v>
      </c>
      <c r="C1143" s="162" t="s">
        <v>812</v>
      </c>
      <c r="D1143" s="161" t="s">
        <v>547</v>
      </c>
      <c r="E1143" s="163" t="s">
        <v>1421</v>
      </c>
      <c r="F1143" s="164" t="s">
        <v>1422</v>
      </c>
      <c r="G1143" s="165">
        <v>1</v>
      </c>
      <c r="H1143" s="165">
        <v>1203</v>
      </c>
      <c r="I1143" s="177">
        <v>0</v>
      </c>
      <c r="J1143" s="161" t="s">
        <v>2120</v>
      </c>
      <c r="K1143" s="152">
        <v>0</v>
      </c>
      <c r="L1143" s="161" t="s">
        <v>2120</v>
      </c>
      <c r="M1143" s="153">
        <v>0</v>
      </c>
      <c r="N1143" s="161">
        <v>1</v>
      </c>
      <c r="O1143" s="161">
        <v>1</v>
      </c>
      <c r="P1143" s="105" t="s">
        <v>1423</v>
      </c>
      <c r="Q1143" s="143"/>
    </row>
    <row r="1144" ht="15.75">
      <c r="A1144" s="168" t="s">
        <v>528</v>
      </c>
      <c r="B1144" s="161" t="s">
        <v>1237</v>
      </c>
      <c r="C1144" s="162" t="s">
        <v>1238</v>
      </c>
      <c r="D1144" s="161" t="s">
        <v>587</v>
      </c>
      <c r="E1144" s="163" t="s">
        <v>1421</v>
      </c>
      <c r="F1144" s="164" t="s">
        <v>1422</v>
      </c>
      <c r="G1144" s="165">
        <v>1</v>
      </c>
      <c r="H1144" s="165">
        <v>468</v>
      </c>
      <c r="I1144" s="177">
        <v>468</v>
      </c>
      <c r="J1144" s="161" t="s">
        <v>2120</v>
      </c>
      <c r="K1144" s="152">
        <v>0</v>
      </c>
      <c r="L1144" s="161" t="s">
        <v>2120</v>
      </c>
      <c r="M1144" s="153">
        <v>0</v>
      </c>
      <c r="N1144" s="161">
        <v>1</v>
      </c>
      <c r="O1144" s="161">
        <v>1</v>
      </c>
      <c r="P1144" s="105" t="s">
        <v>667</v>
      </c>
      <c r="Q1144" s="143"/>
    </row>
    <row r="1145" ht="15.75">
      <c r="A1145" s="168" t="s">
        <v>528</v>
      </c>
      <c r="B1145" s="161" t="s">
        <v>1246</v>
      </c>
      <c r="C1145" s="162" t="s">
        <v>1247</v>
      </c>
      <c r="D1145" s="161" t="s">
        <v>547</v>
      </c>
      <c r="E1145" s="163" t="s">
        <v>1421</v>
      </c>
      <c r="F1145" s="164" t="s">
        <v>1419</v>
      </c>
      <c r="G1145" s="165">
        <v>1</v>
      </c>
      <c r="H1145" s="165">
        <v>1008</v>
      </c>
      <c r="I1145" s="177">
        <v>1008</v>
      </c>
      <c r="J1145" s="161" t="s">
        <v>2120</v>
      </c>
      <c r="K1145" s="152">
        <v>0</v>
      </c>
      <c r="L1145" s="161" t="s">
        <v>564</v>
      </c>
      <c r="M1145" s="153">
        <v>1008</v>
      </c>
      <c r="N1145" s="161">
        <v>0.75</v>
      </c>
      <c r="O1145" s="161">
        <v>0.75</v>
      </c>
      <c r="P1145" s="105" t="s">
        <v>1157</v>
      </c>
      <c r="Q1145" s="143"/>
    </row>
    <row r="1146" ht="15.75">
      <c r="A1146" s="168" t="s">
        <v>528</v>
      </c>
      <c r="B1146" s="168" t="s">
        <v>1306</v>
      </c>
      <c r="C1146" s="169" t="s">
        <v>1307</v>
      </c>
      <c r="D1146" s="168" t="s">
        <v>547</v>
      </c>
      <c r="E1146" s="170" t="s">
        <v>1422</v>
      </c>
      <c r="F1146" s="171" t="s">
        <v>1422</v>
      </c>
      <c r="G1146" s="173">
        <v>1</v>
      </c>
      <c r="H1146" s="173">
        <v>639</v>
      </c>
      <c r="I1146" s="177">
        <v>639</v>
      </c>
      <c r="J1146" s="168" t="s">
        <v>2120</v>
      </c>
      <c r="K1146" s="175">
        <v>0</v>
      </c>
      <c r="L1146" s="168" t="s">
        <v>2120</v>
      </c>
      <c r="M1146" s="176">
        <v>0</v>
      </c>
      <c r="N1146" s="168">
        <v>1.25</v>
      </c>
      <c r="O1146" s="168">
        <v>1.25</v>
      </c>
      <c r="P1146" s="137" t="s">
        <v>552</v>
      </c>
      <c r="Q1146" s="143"/>
    </row>
    <row r="1147" ht="15.75">
      <c r="A1147" s="168" t="s">
        <v>528</v>
      </c>
      <c r="B1147" s="161" t="s">
        <v>1280</v>
      </c>
      <c r="C1147" s="162" t="s">
        <v>1281</v>
      </c>
      <c r="D1147" s="161" t="s">
        <v>555</v>
      </c>
      <c r="E1147" s="163" t="s">
        <v>1422</v>
      </c>
      <c r="F1147" s="164" t="s">
        <v>1425</v>
      </c>
      <c r="G1147" s="165">
        <v>1</v>
      </c>
      <c r="H1147" s="165">
        <v>649</v>
      </c>
      <c r="I1147" s="177">
        <v>0</v>
      </c>
      <c r="J1147" s="161" t="s">
        <v>2120</v>
      </c>
      <c r="K1147" s="152">
        <v>0</v>
      </c>
      <c r="L1147" s="161" t="s">
        <v>2120</v>
      </c>
      <c r="M1147" s="153">
        <v>0</v>
      </c>
      <c r="N1147" s="161">
        <v>0.75</v>
      </c>
      <c r="O1147" s="161">
        <v>0.75</v>
      </c>
      <c r="P1147" s="105" t="s">
        <v>728</v>
      </c>
      <c r="Q1147" s="143"/>
    </row>
    <row r="1148" ht="15.75">
      <c r="A1148" s="168" t="s">
        <v>528</v>
      </c>
      <c r="B1148" s="161" t="s">
        <v>1334</v>
      </c>
      <c r="C1148" s="162" t="s">
        <v>842</v>
      </c>
      <c r="D1148" s="161" t="s">
        <v>531</v>
      </c>
      <c r="E1148" s="163" t="s">
        <v>1422</v>
      </c>
      <c r="F1148" s="164" t="s">
        <v>1422</v>
      </c>
      <c r="G1148" s="165">
        <v>1</v>
      </c>
      <c r="H1148" s="165">
        <v>1241</v>
      </c>
      <c r="I1148" s="177">
        <v>1241</v>
      </c>
      <c r="J1148" s="161" t="s">
        <v>2120</v>
      </c>
      <c r="K1148" s="152">
        <v>0</v>
      </c>
      <c r="L1148" s="161" t="s">
        <v>2120</v>
      </c>
      <c r="M1148" s="153">
        <v>0</v>
      </c>
      <c r="N1148" s="161">
        <v>1.75</v>
      </c>
      <c r="O1148" s="161">
        <v>1.75</v>
      </c>
      <c r="P1148" s="105" t="s">
        <v>1424</v>
      </c>
      <c r="Q1148" s="143"/>
    </row>
    <row r="1149" ht="15.75">
      <c r="A1149" s="168" t="s">
        <v>528</v>
      </c>
      <c r="B1149" s="161" t="s">
        <v>1280</v>
      </c>
      <c r="C1149" s="162" t="s">
        <v>1281</v>
      </c>
      <c r="D1149" s="161" t="s">
        <v>555</v>
      </c>
      <c r="E1149" s="163" t="s">
        <v>1422</v>
      </c>
      <c r="F1149" s="164" t="s">
        <v>1425</v>
      </c>
      <c r="G1149" s="165">
        <v>2</v>
      </c>
      <c r="H1149" s="165">
        <v>1220</v>
      </c>
      <c r="I1149" s="177">
        <v>1220</v>
      </c>
      <c r="J1149" s="161" t="s">
        <v>2120</v>
      </c>
      <c r="K1149" s="152">
        <v>0</v>
      </c>
      <c r="L1149" s="161" t="s">
        <v>2120</v>
      </c>
      <c r="M1149" s="153">
        <v>0</v>
      </c>
      <c r="N1149" s="161">
        <v>1.75</v>
      </c>
      <c r="O1149" s="161">
        <v>1.75</v>
      </c>
      <c r="P1149" s="105" t="s">
        <v>657</v>
      </c>
      <c r="Q1149" s="143"/>
    </row>
    <row r="1150" ht="15.75">
      <c r="A1150" s="168" t="s">
        <v>528</v>
      </c>
      <c r="B1150" s="161" t="s">
        <v>1306</v>
      </c>
      <c r="C1150" s="162" t="s">
        <v>1307</v>
      </c>
      <c r="D1150" s="161" t="s">
        <v>547</v>
      </c>
      <c r="E1150" s="163" t="s">
        <v>1425</v>
      </c>
      <c r="F1150" s="164" t="s">
        <v>1425</v>
      </c>
      <c r="G1150" s="165">
        <v>1</v>
      </c>
      <c r="H1150" s="165">
        <v>650</v>
      </c>
      <c r="I1150" s="177">
        <v>650</v>
      </c>
      <c r="J1150" s="161" t="s">
        <v>2120</v>
      </c>
      <c r="K1150" s="152">
        <v>0</v>
      </c>
      <c r="L1150" s="161" t="s">
        <v>2120</v>
      </c>
      <c r="M1150" s="153">
        <v>0</v>
      </c>
      <c r="N1150" s="161">
        <v>0.5</v>
      </c>
      <c r="O1150" s="161">
        <v>0.5</v>
      </c>
      <c r="P1150" s="105" t="s">
        <v>1427</v>
      </c>
      <c r="Q1150" s="143"/>
    </row>
    <row r="1151" ht="15.75">
      <c r="A1151" s="168" t="s">
        <v>528</v>
      </c>
      <c r="B1151" s="161" t="s">
        <v>1265</v>
      </c>
      <c r="C1151" s="162" t="s">
        <v>1103</v>
      </c>
      <c r="D1151" s="161" t="s">
        <v>605</v>
      </c>
      <c r="E1151" s="163" t="s">
        <v>1425</v>
      </c>
      <c r="F1151" s="164" t="s">
        <v>1425</v>
      </c>
      <c r="G1151" s="165">
        <v>1</v>
      </c>
      <c r="H1151" s="165">
        <v>1134</v>
      </c>
      <c r="I1151" s="177">
        <v>1134</v>
      </c>
      <c r="J1151" s="161" t="s">
        <v>2120</v>
      </c>
      <c r="K1151" s="152">
        <v>0</v>
      </c>
      <c r="L1151" s="161" t="s">
        <v>2120</v>
      </c>
      <c r="M1151" s="153">
        <v>0</v>
      </c>
      <c r="N1151" s="161">
        <v>1</v>
      </c>
      <c r="O1151" s="161">
        <v>1</v>
      </c>
      <c r="P1151" s="105" t="s">
        <v>1426</v>
      </c>
      <c r="Q1151" s="143"/>
    </row>
    <row r="1152" ht="15.75">
      <c r="A1152" s="168" t="s">
        <v>528</v>
      </c>
      <c r="B1152" s="161" t="s">
        <v>1246</v>
      </c>
      <c r="C1152" s="162" t="s">
        <v>1247</v>
      </c>
      <c r="D1152" s="161" t="s">
        <v>547</v>
      </c>
      <c r="E1152" s="163" t="s">
        <v>1425</v>
      </c>
      <c r="F1152" s="164" t="s">
        <v>1425</v>
      </c>
      <c r="G1152" s="165">
        <v>1</v>
      </c>
      <c r="H1152" s="165">
        <v>434</v>
      </c>
      <c r="I1152" s="177">
        <v>434</v>
      </c>
      <c r="J1152" s="161" t="s">
        <v>2120</v>
      </c>
      <c r="K1152" s="152">
        <v>0</v>
      </c>
      <c r="L1152" s="161" t="s">
        <v>564</v>
      </c>
      <c r="M1152" s="153">
        <v>434</v>
      </c>
      <c r="N1152" s="161">
        <v>1</v>
      </c>
      <c r="O1152" s="161">
        <v>1</v>
      </c>
      <c r="P1152" s="105" t="s">
        <v>1428</v>
      </c>
      <c r="Q1152" s="143"/>
    </row>
    <row r="1153" ht="15.75">
      <c r="A1153" s="168" t="s">
        <v>528</v>
      </c>
      <c r="B1153" s="161" t="s">
        <v>1360</v>
      </c>
      <c r="C1153" s="162" t="s">
        <v>1361</v>
      </c>
      <c r="D1153" s="161" t="s">
        <v>547</v>
      </c>
      <c r="E1153" s="163" t="s">
        <v>1429</v>
      </c>
      <c r="F1153" s="164" t="s">
        <v>1430</v>
      </c>
      <c r="G1153" s="165">
        <v>1</v>
      </c>
      <c r="H1153" s="165">
        <v>567</v>
      </c>
      <c r="I1153" s="177">
        <v>567</v>
      </c>
      <c r="J1153" s="161" t="s">
        <v>2120</v>
      </c>
      <c r="K1153" s="152">
        <v>0</v>
      </c>
      <c r="L1153" s="161" t="s">
        <v>2120</v>
      </c>
      <c r="M1153" s="153">
        <v>0</v>
      </c>
      <c r="N1153" s="161">
        <v>1.25</v>
      </c>
      <c r="O1153" s="161">
        <v>1.25</v>
      </c>
      <c r="P1153" s="105" t="s">
        <v>648</v>
      </c>
      <c r="Q1153" s="143"/>
    </row>
    <row r="1154" ht="15.75">
      <c r="A1154" s="168" t="s">
        <v>528</v>
      </c>
      <c r="B1154" s="161" t="s">
        <v>1227</v>
      </c>
      <c r="C1154" s="162" t="s">
        <v>1099</v>
      </c>
      <c r="D1154" s="161" t="s">
        <v>605</v>
      </c>
      <c r="E1154" s="163" t="s">
        <v>1429</v>
      </c>
      <c r="F1154" s="164" t="s">
        <v>1429</v>
      </c>
      <c r="G1154" s="165">
        <v>1</v>
      </c>
      <c r="H1154" s="165">
        <v>699</v>
      </c>
      <c r="I1154" s="177">
        <v>699</v>
      </c>
      <c r="J1154" s="161" t="s">
        <v>2120</v>
      </c>
      <c r="K1154" s="152">
        <v>0</v>
      </c>
      <c r="L1154" s="161" t="s">
        <v>2120</v>
      </c>
      <c r="M1154" s="153">
        <v>0</v>
      </c>
      <c r="N1154" s="161">
        <v>1.75</v>
      </c>
      <c r="O1154" s="161">
        <v>1.75</v>
      </c>
      <c r="P1154" s="105" t="s">
        <v>1431</v>
      </c>
      <c r="Q1154" s="143"/>
    </row>
    <row r="1155" ht="15.75">
      <c r="A1155" s="168" t="s">
        <v>528</v>
      </c>
      <c r="B1155" s="168" t="s">
        <v>1306</v>
      </c>
      <c r="C1155" s="169" t="s">
        <v>1307</v>
      </c>
      <c r="D1155" s="168" t="s">
        <v>547</v>
      </c>
      <c r="E1155" s="170" t="s">
        <v>1430</v>
      </c>
      <c r="F1155" s="171" t="s">
        <v>1432</v>
      </c>
      <c r="G1155" s="173">
        <v>1</v>
      </c>
      <c r="H1155" s="173">
        <v>755</v>
      </c>
      <c r="I1155" s="177">
        <v>755</v>
      </c>
      <c r="J1155" s="168" t="s">
        <v>2120</v>
      </c>
      <c r="K1155" s="175">
        <v>0</v>
      </c>
      <c r="L1155" s="168" t="s">
        <v>2120</v>
      </c>
      <c r="M1155" s="176">
        <v>0</v>
      </c>
      <c r="N1155" s="168">
        <v>1.5</v>
      </c>
      <c r="O1155" s="168">
        <v>1.5</v>
      </c>
      <c r="P1155" s="137" t="s">
        <v>566</v>
      </c>
      <c r="Q1155" s="143"/>
    </row>
    <row r="1156" ht="15.75">
      <c r="A1156" s="168" t="s">
        <v>528</v>
      </c>
      <c r="B1156" s="168" t="s">
        <v>1227</v>
      </c>
      <c r="C1156" s="169" t="s">
        <v>1099</v>
      </c>
      <c r="D1156" s="168" t="s">
        <v>605</v>
      </c>
      <c r="E1156" s="170" t="s">
        <v>1430</v>
      </c>
      <c r="F1156" s="171" t="s">
        <v>1432</v>
      </c>
      <c r="G1156" s="173">
        <v>1</v>
      </c>
      <c r="H1156" s="173">
        <v>947</v>
      </c>
      <c r="I1156" s="177">
        <v>0</v>
      </c>
      <c r="J1156" s="168" t="s">
        <v>2120</v>
      </c>
      <c r="K1156" s="175">
        <v>0</v>
      </c>
      <c r="L1156" s="168" t="s">
        <v>2120</v>
      </c>
      <c r="M1156" s="176">
        <v>0</v>
      </c>
      <c r="N1156" s="168">
        <v>1.25</v>
      </c>
      <c r="O1156" s="168">
        <v>1.25</v>
      </c>
      <c r="P1156" s="137" t="s">
        <v>1433</v>
      </c>
      <c r="Q1156" s="143"/>
    </row>
    <row r="1157" ht="15.75">
      <c r="A1157" s="168" t="s">
        <v>528</v>
      </c>
      <c r="B1157" s="161" t="s">
        <v>1436</v>
      </c>
      <c r="C1157" s="162" t="s">
        <v>1437</v>
      </c>
      <c r="D1157" s="161" t="s">
        <v>547</v>
      </c>
      <c r="E1157" s="163" t="s">
        <v>1434</v>
      </c>
      <c r="F1157" s="164" t="s">
        <v>1432</v>
      </c>
      <c r="G1157" s="165">
        <v>1</v>
      </c>
      <c r="H1157" s="165">
        <v>605</v>
      </c>
      <c r="I1157" s="177">
        <v>605</v>
      </c>
      <c r="J1157" s="161" t="s">
        <v>2120</v>
      </c>
      <c r="K1157" s="152">
        <v>0</v>
      </c>
      <c r="L1157" s="161" t="s">
        <v>2120</v>
      </c>
      <c r="M1157" s="153">
        <v>0</v>
      </c>
      <c r="N1157" s="161">
        <v>1.5</v>
      </c>
      <c r="O1157" s="161">
        <v>1.5</v>
      </c>
      <c r="P1157" s="105" t="s">
        <v>552</v>
      </c>
      <c r="Q1157" s="143"/>
    </row>
    <row r="1158" ht="15.75">
      <c r="A1158" s="168" t="s">
        <v>528</v>
      </c>
      <c r="B1158" s="161" t="s">
        <v>901</v>
      </c>
      <c r="C1158" s="162" t="s">
        <v>902</v>
      </c>
      <c r="D1158" s="161" t="s">
        <v>605</v>
      </c>
      <c r="E1158" s="163" t="s">
        <v>1434</v>
      </c>
      <c r="F1158" s="164" t="s">
        <v>1432</v>
      </c>
      <c r="G1158" s="165">
        <v>1</v>
      </c>
      <c r="H1158" s="165">
        <v>370</v>
      </c>
      <c r="I1158" s="177">
        <v>370</v>
      </c>
      <c r="J1158" s="161" t="s">
        <v>2120</v>
      </c>
      <c r="K1158" s="152">
        <v>0</v>
      </c>
      <c r="L1158" s="161" t="s">
        <v>2120</v>
      </c>
      <c r="M1158" s="153">
        <v>0</v>
      </c>
      <c r="N1158" s="161">
        <v>1.25</v>
      </c>
      <c r="O1158" s="161">
        <v>1.25</v>
      </c>
      <c r="P1158" s="105" t="s">
        <v>1435</v>
      </c>
      <c r="Q1158" s="143"/>
    </row>
    <row r="1159" ht="15.75">
      <c r="A1159" s="168" t="s">
        <v>528</v>
      </c>
      <c r="B1159" s="161" t="s">
        <v>1360</v>
      </c>
      <c r="C1159" s="162" t="s">
        <v>1361</v>
      </c>
      <c r="D1159" s="161" t="s">
        <v>547</v>
      </c>
      <c r="E1159" s="163" t="s">
        <v>1432</v>
      </c>
      <c r="F1159" s="164" t="s">
        <v>1438</v>
      </c>
      <c r="G1159" s="165">
        <v>1</v>
      </c>
      <c r="H1159" s="165">
        <v>610</v>
      </c>
      <c r="I1159" s="177">
        <v>0</v>
      </c>
      <c r="J1159" s="161" t="s">
        <v>2120</v>
      </c>
      <c r="K1159" s="152">
        <v>0</v>
      </c>
      <c r="L1159" s="161" t="s">
        <v>2120</v>
      </c>
      <c r="M1159" s="153">
        <v>0</v>
      </c>
      <c r="N1159" s="161">
        <v>0.75</v>
      </c>
      <c r="O1159" s="161">
        <v>0.75</v>
      </c>
      <c r="P1159" s="105" t="s">
        <v>699</v>
      </c>
      <c r="Q1159" s="143"/>
    </row>
    <row r="1160" ht="15.75">
      <c r="A1160" s="161" t="s">
        <v>528</v>
      </c>
      <c r="B1160" s="161" t="s">
        <v>1360</v>
      </c>
      <c r="C1160" s="162" t="s">
        <v>1361</v>
      </c>
      <c r="D1160" s="161" t="s">
        <v>547</v>
      </c>
      <c r="E1160" s="163" t="s">
        <v>1382</v>
      </c>
      <c r="F1160" s="164" t="s">
        <v>1385</v>
      </c>
      <c r="G1160" s="165">
        <v>1</v>
      </c>
      <c r="H1160" s="165">
        <v>822</v>
      </c>
      <c r="I1160" s="177">
        <v>822</v>
      </c>
      <c r="J1160" s="161" t="s">
        <v>2120</v>
      </c>
      <c r="K1160" s="152">
        <v>0</v>
      </c>
      <c r="L1160" s="161" t="s">
        <v>2120</v>
      </c>
      <c r="M1160" s="153">
        <v>0</v>
      </c>
      <c r="N1160" s="161">
        <v>1.5</v>
      </c>
      <c r="O1160" s="161">
        <v>1.5</v>
      </c>
      <c r="P1160" s="105" t="s">
        <v>552</v>
      </c>
      <c r="Q1160" s="143"/>
    </row>
    <row r="1161" ht="15.75">
      <c r="A1161" s="168" t="s">
        <v>528</v>
      </c>
      <c r="B1161" s="168" t="s">
        <v>1364</v>
      </c>
      <c r="C1161" s="169" t="s">
        <v>1365</v>
      </c>
      <c r="D1161" s="168" t="s">
        <v>555</v>
      </c>
      <c r="E1161" s="170" t="s">
        <v>1385</v>
      </c>
      <c r="F1161" s="171" t="s">
        <v>1385</v>
      </c>
      <c r="G1161" s="173">
        <v>1</v>
      </c>
      <c r="H1161" s="173">
        <v>910</v>
      </c>
      <c r="I1161" s="177">
        <v>910</v>
      </c>
      <c r="J1161" s="168" t="s">
        <v>2120</v>
      </c>
      <c r="K1161" s="175">
        <v>0</v>
      </c>
      <c r="L1161" s="168" t="s">
        <v>2120</v>
      </c>
      <c r="M1161" s="176">
        <v>0</v>
      </c>
      <c r="N1161" s="168">
        <v>1.25</v>
      </c>
      <c r="O1161" s="168">
        <v>1.25</v>
      </c>
      <c r="P1161" s="137" t="s">
        <v>583</v>
      </c>
      <c r="Q1161" s="143"/>
    </row>
    <row r="1162" ht="15.75">
      <c r="A1162" s="168" t="s">
        <v>528</v>
      </c>
      <c r="B1162" s="161" t="s">
        <v>1280</v>
      </c>
      <c r="C1162" s="162" t="s">
        <v>1281</v>
      </c>
      <c r="D1162" s="161" t="s">
        <v>555</v>
      </c>
      <c r="E1162" s="163" t="s">
        <v>1384</v>
      </c>
      <c r="F1162" s="164" t="s">
        <v>1386</v>
      </c>
      <c r="G1162" s="165">
        <v>1</v>
      </c>
      <c r="H1162" s="165">
        <v>781</v>
      </c>
      <c r="I1162" s="177">
        <v>781</v>
      </c>
      <c r="J1162" s="161" t="s">
        <v>1191</v>
      </c>
      <c r="K1162" s="152">
        <v>781</v>
      </c>
      <c r="L1162" s="161" t="s">
        <v>2120</v>
      </c>
      <c r="M1162" s="153">
        <v>0</v>
      </c>
      <c r="N1162" s="161">
        <v>1.25</v>
      </c>
      <c r="O1162" s="161">
        <v>1.25</v>
      </c>
      <c r="P1162" s="105" t="s">
        <v>648</v>
      </c>
      <c r="Q1162" s="143"/>
    </row>
    <row r="1163" ht="15.75">
      <c r="A1163" s="168" t="s">
        <v>528</v>
      </c>
      <c r="B1163" s="161" t="s">
        <v>1146</v>
      </c>
      <c r="C1163" s="162" t="s">
        <v>530</v>
      </c>
      <c r="D1163" s="161" t="s">
        <v>531</v>
      </c>
      <c r="E1163" s="163" t="s">
        <v>1384</v>
      </c>
      <c r="F1163" s="164" t="s">
        <v>1387</v>
      </c>
      <c r="G1163" s="165">
        <v>1</v>
      </c>
      <c r="H1163" s="165">
        <v>1245</v>
      </c>
      <c r="I1163" s="177">
        <v>1245</v>
      </c>
      <c r="J1163" s="161" t="s">
        <v>2120</v>
      </c>
      <c r="K1163" s="152">
        <v>0</v>
      </c>
      <c r="L1163" s="161" t="s">
        <v>2120</v>
      </c>
      <c r="M1163" s="153">
        <v>0</v>
      </c>
      <c r="N1163" s="161">
        <v>1.5</v>
      </c>
      <c r="O1163" s="161">
        <v>1.5</v>
      </c>
      <c r="P1163" s="105" t="s">
        <v>1388</v>
      </c>
      <c r="Q1163" s="143"/>
    </row>
    <row r="1164" ht="15.75">
      <c r="A1164" s="168" t="s">
        <v>528</v>
      </c>
      <c r="B1164" s="161" t="s">
        <v>1306</v>
      </c>
      <c r="C1164" s="162" t="s">
        <v>1307</v>
      </c>
      <c r="D1164" s="161" t="s">
        <v>547</v>
      </c>
      <c r="E1164" s="163" t="s">
        <v>1389</v>
      </c>
      <c r="F1164" s="164" t="s">
        <v>1395</v>
      </c>
      <c r="G1164" s="165">
        <v>1</v>
      </c>
      <c r="H1164" s="165">
        <v>498</v>
      </c>
      <c r="I1164" s="177">
        <v>498</v>
      </c>
      <c r="J1164" s="161" t="s">
        <v>2120</v>
      </c>
      <c r="K1164" s="152">
        <v>0</v>
      </c>
      <c r="L1164" s="161" t="s">
        <v>2120</v>
      </c>
      <c r="M1164" s="153">
        <v>0</v>
      </c>
      <c r="N1164" s="161">
        <v>1.25</v>
      </c>
      <c r="O1164" s="161">
        <v>1.25</v>
      </c>
      <c r="P1164" s="105" t="s">
        <v>1396</v>
      </c>
      <c r="Q1164" s="143"/>
    </row>
    <row r="1165" ht="15.75">
      <c r="A1165" s="168" t="s">
        <v>528</v>
      </c>
      <c r="B1165" s="161" t="s">
        <v>1360</v>
      </c>
      <c r="C1165" s="162" t="s">
        <v>1361</v>
      </c>
      <c r="D1165" s="161" t="s">
        <v>547</v>
      </c>
      <c r="E1165" s="163" t="s">
        <v>1389</v>
      </c>
      <c r="F1165" s="164" t="s">
        <v>1395</v>
      </c>
      <c r="G1165" s="165">
        <v>1</v>
      </c>
      <c r="H1165" s="165">
        <v>836</v>
      </c>
      <c r="I1165" s="177">
        <v>836</v>
      </c>
      <c r="J1165" s="161" t="s">
        <v>2120</v>
      </c>
      <c r="K1165" s="152">
        <v>0</v>
      </c>
      <c r="L1165" s="161" t="s">
        <v>2120</v>
      </c>
      <c r="M1165" s="153">
        <v>0</v>
      </c>
      <c r="N1165" s="161">
        <v>1.5</v>
      </c>
      <c r="O1165" s="161">
        <v>1.5</v>
      </c>
      <c r="P1165" s="105" t="s">
        <v>566</v>
      </c>
      <c r="Q1165" s="143"/>
    </row>
    <row r="1166" ht="15.75">
      <c r="A1166" s="168" t="s">
        <v>528</v>
      </c>
      <c r="B1166" s="161" t="s">
        <v>1056</v>
      </c>
      <c r="C1166" s="162" t="s">
        <v>812</v>
      </c>
      <c r="D1166" s="161" t="s">
        <v>547</v>
      </c>
      <c r="E1166" s="163" t="s">
        <v>1389</v>
      </c>
      <c r="F1166" s="164" t="s">
        <v>1389</v>
      </c>
      <c r="G1166" s="165">
        <v>1</v>
      </c>
      <c r="H1166" s="165">
        <v>1089</v>
      </c>
      <c r="I1166" s="177">
        <v>1089</v>
      </c>
      <c r="J1166" s="161" t="s">
        <v>2120</v>
      </c>
      <c r="K1166" s="152">
        <v>0</v>
      </c>
      <c r="L1166" s="161" t="s">
        <v>2120</v>
      </c>
      <c r="M1166" s="153">
        <v>0</v>
      </c>
      <c r="N1166" s="161">
        <v>1.5</v>
      </c>
      <c r="O1166" s="161">
        <v>1.5</v>
      </c>
      <c r="P1166" s="105" t="s">
        <v>1390</v>
      </c>
      <c r="Q1166" s="143"/>
    </row>
    <row r="1167" ht="15.75">
      <c r="A1167" s="168" t="s">
        <v>528</v>
      </c>
      <c r="B1167" s="161" t="s">
        <v>1265</v>
      </c>
      <c r="C1167" s="162" t="s">
        <v>1103</v>
      </c>
      <c r="D1167" s="161" t="s">
        <v>605</v>
      </c>
      <c r="E1167" s="163" t="s">
        <v>1389</v>
      </c>
      <c r="F1167" s="164" t="s">
        <v>1391</v>
      </c>
      <c r="G1167" s="165">
        <v>1</v>
      </c>
      <c r="H1167" s="165">
        <v>961</v>
      </c>
      <c r="I1167" s="177">
        <v>961</v>
      </c>
      <c r="J1167" s="161" t="s">
        <v>2120</v>
      </c>
      <c r="K1167" s="152">
        <v>0</v>
      </c>
      <c r="L1167" s="161" t="s">
        <v>2120</v>
      </c>
      <c r="M1167" s="153">
        <v>0</v>
      </c>
      <c r="N1167" s="161">
        <v>1.5</v>
      </c>
      <c r="O1167" s="161">
        <v>1.5</v>
      </c>
      <c r="P1167" s="105" t="s">
        <v>1392</v>
      </c>
      <c r="Q1167" s="143"/>
    </row>
    <row r="1168" ht="15.75">
      <c r="A1168" s="168" t="s">
        <v>528</v>
      </c>
      <c r="B1168" s="161" t="s">
        <v>1246</v>
      </c>
      <c r="C1168" s="162" t="s">
        <v>1247</v>
      </c>
      <c r="D1168" s="161" t="s">
        <v>547</v>
      </c>
      <c r="E1168" s="163" t="s">
        <v>1389</v>
      </c>
      <c r="F1168" s="164" t="s">
        <v>1389</v>
      </c>
      <c r="G1168" s="165">
        <v>1</v>
      </c>
      <c r="H1168" s="165">
        <v>1160</v>
      </c>
      <c r="I1168" s="177">
        <v>1160</v>
      </c>
      <c r="J1168" s="161" t="s">
        <v>2120</v>
      </c>
      <c r="K1168" s="152">
        <v>0</v>
      </c>
      <c r="L1168" s="161" t="s">
        <v>564</v>
      </c>
      <c r="M1168" s="153">
        <v>1160</v>
      </c>
      <c r="N1168" s="161">
        <v>1.75</v>
      </c>
      <c r="O1168" s="161">
        <v>1.75</v>
      </c>
      <c r="P1168" s="105" t="s">
        <v>679</v>
      </c>
      <c r="Q1168" s="143"/>
    </row>
    <row r="1169" ht="15.75">
      <c r="A1169" s="168" t="s">
        <v>528</v>
      </c>
      <c r="B1169" s="161" t="s">
        <v>1343</v>
      </c>
      <c r="C1169" s="162" t="s">
        <v>1344</v>
      </c>
      <c r="D1169" s="161" t="s">
        <v>531</v>
      </c>
      <c r="E1169" s="163" t="s">
        <v>1389</v>
      </c>
      <c r="F1169" s="164" t="s">
        <v>1391</v>
      </c>
      <c r="G1169" s="165">
        <v>1</v>
      </c>
      <c r="H1169" s="165">
        <v>520</v>
      </c>
      <c r="I1169" s="177">
        <v>520</v>
      </c>
      <c r="J1169" s="161" t="s">
        <v>2120</v>
      </c>
      <c r="K1169" s="152">
        <v>0</v>
      </c>
      <c r="L1169" s="161" t="s">
        <v>2120</v>
      </c>
      <c r="M1169" s="153">
        <v>0</v>
      </c>
      <c r="N1169" s="161">
        <v>1</v>
      </c>
      <c r="O1169" s="161">
        <v>1</v>
      </c>
      <c r="P1169" s="105" t="s">
        <v>1393</v>
      </c>
      <c r="Q1169" s="143"/>
    </row>
    <row r="1170" ht="15.75">
      <c r="A1170" s="168" t="s">
        <v>528</v>
      </c>
      <c r="B1170" s="161" t="s">
        <v>1343</v>
      </c>
      <c r="C1170" s="162" t="s">
        <v>1344</v>
      </c>
      <c r="D1170" s="161" t="s">
        <v>531</v>
      </c>
      <c r="E1170" s="163" t="s">
        <v>1389</v>
      </c>
      <c r="F1170" s="164" t="s">
        <v>1391</v>
      </c>
      <c r="G1170" s="165">
        <v>1</v>
      </c>
      <c r="H1170" s="165">
        <v>494</v>
      </c>
      <c r="I1170" s="177">
        <v>494</v>
      </c>
      <c r="J1170" s="161" t="s">
        <v>2120</v>
      </c>
      <c r="K1170" s="152">
        <v>0</v>
      </c>
      <c r="L1170" s="161" t="s">
        <v>2120</v>
      </c>
      <c r="M1170" s="153">
        <v>0</v>
      </c>
      <c r="N1170" s="161">
        <v>0.5</v>
      </c>
      <c r="O1170" s="161">
        <v>0.5</v>
      </c>
      <c r="P1170" s="105" t="s">
        <v>1394</v>
      </c>
      <c r="Q1170" s="143"/>
    </row>
    <row r="1171" ht="15.75">
      <c r="A1171" s="205" t="s">
        <v>2096</v>
      </c>
      <c r="B1171" s="205"/>
      <c r="C1171" s="205"/>
      <c r="D1171" s="205"/>
      <c r="E1171" s="206"/>
      <c r="F1171" s="207" t="s">
        <v>2096</v>
      </c>
      <c r="G1171" s="257">
        <v>1334</v>
      </c>
      <c r="H1171" s="257">
        <v>809134</v>
      </c>
      <c r="I1171" s="208">
        <v>681056</v>
      </c>
      <c r="J1171" s="208">
        <v>0</v>
      </c>
      <c r="K1171" s="208">
        <v>50200</v>
      </c>
      <c r="L1171" s="208">
        <v>0</v>
      </c>
      <c r="M1171" s="208">
        <v>107021</v>
      </c>
      <c r="N1171" s="208">
        <v>1483.5</v>
      </c>
      <c r="O1171" s="208">
        <v>1487.75</v>
      </c>
      <c r="P1171" s="208">
        <v>279</v>
      </c>
      <c r="Q1171" s="143"/>
    </row>
    <row r="1172" ht="23.25">
      <c r="A1172" s="209"/>
      <c r="B1172" s="209"/>
      <c r="C1172" s="209"/>
      <c r="D1172" s="210"/>
      <c r="E1172" s="210"/>
      <c r="F1172" s="210"/>
      <c r="G1172" s="210"/>
      <c r="H1172" s="210"/>
      <c r="I1172" s="210"/>
      <c r="J1172" s="210"/>
      <c r="K1172" s="210"/>
      <c r="L1172" s="210"/>
      <c r="M1172" s="61"/>
      <c r="N1172" s="143"/>
      <c r="O1172" s="143"/>
      <c r="P1172" s="143"/>
      <c r="Q1172" s="143"/>
    </row>
    <row r="1173" ht="23.25">
      <c r="A1173" s="211" t="s">
        <v>2097</v>
      </c>
      <c r="B1173" s="211"/>
      <c r="C1173" s="211"/>
      <c r="D1173" s="210"/>
      <c r="E1173" s="210"/>
      <c r="F1173" s="210"/>
      <c r="G1173" s="210"/>
      <c r="H1173" s="210"/>
      <c r="I1173" s="210"/>
      <c r="J1173" s="210"/>
      <c r="K1173" s="210"/>
      <c r="L1173" s="210"/>
      <c r="M1173" s="61"/>
      <c r="N1173" s="143"/>
      <c r="O1173" s="143"/>
      <c r="P1173" s="143"/>
      <c r="Q1173" s="143"/>
    </row>
    <row r="1174" ht="31.5">
      <c r="A1174" s="212" t="s">
        <v>512</v>
      </c>
      <c r="B1174" s="212" t="s">
        <v>2098</v>
      </c>
      <c r="C1174" s="212" t="s">
        <v>2099</v>
      </c>
      <c r="D1174" s="212" t="s">
        <v>2100</v>
      </c>
      <c r="E1174" s="212" t="s">
        <v>2101</v>
      </c>
      <c r="F1174" s="212" t="s">
        <v>2102</v>
      </c>
      <c r="G1174" s="212" t="s">
        <v>2103</v>
      </c>
      <c r="H1174" s="212" t="s">
        <v>2104</v>
      </c>
      <c r="I1174" s="212" t="s">
        <v>2105</v>
      </c>
      <c r="J1174" s="212" t="s">
        <v>2106</v>
      </c>
      <c r="K1174" s="212" t="s">
        <v>2107</v>
      </c>
      <c r="L1174" s="61"/>
      <c r="M1174" s="143"/>
      <c r="N1174" s="143"/>
      <c r="O1174" s="143"/>
      <c r="P1174" s="143"/>
      <c r="Q1174" s="143"/>
    </row>
    <row r="1175">
      <c r="A1175" s="213" t="s">
        <v>2122</v>
      </c>
      <c r="B1175" s="213" t="s">
        <v>2108</v>
      </c>
      <c r="C1175" s="213" t="s">
        <v>2109</v>
      </c>
      <c r="D1175" s="214" t="s">
        <v>532</v>
      </c>
      <c r="E1175" s="214" t="s">
        <v>567</v>
      </c>
      <c r="F1175" s="215">
        <v>3</v>
      </c>
      <c r="G1175" s="215">
        <v>3</v>
      </c>
      <c r="H1175" s="216">
        <v>300</v>
      </c>
      <c r="I1175" s="216">
        <v>-297</v>
      </c>
      <c r="J1175" s="213" t="s">
        <v>2110</v>
      </c>
      <c r="K1175" s="214" t="s">
        <v>2120</v>
      </c>
      <c r="L1175" s="61"/>
      <c r="M1175" s="143"/>
      <c r="N1175" s="143"/>
      <c r="O1175" s="143"/>
      <c r="P1175" s="143"/>
      <c r="Q1175" s="143"/>
    </row>
    <row r="1176">
      <c r="A1176" s="217" t="s">
        <v>2122</v>
      </c>
      <c r="B1176" s="217" t="s">
        <v>2108</v>
      </c>
      <c r="C1176" s="217" t="s">
        <v>2109</v>
      </c>
      <c r="D1176" s="218" t="s">
        <v>532</v>
      </c>
      <c r="E1176" s="218" t="s">
        <v>639</v>
      </c>
      <c r="F1176" s="219">
        <v>14</v>
      </c>
      <c r="G1176" s="219">
        <v>11</v>
      </c>
      <c r="H1176" s="220">
        <v>300</v>
      </c>
      <c r="I1176" s="220">
        <v>-286</v>
      </c>
      <c r="J1176" s="217" t="s">
        <v>2110</v>
      </c>
      <c r="K1176" s="218" t="s">
        <v>2120</v>
      </c>
      <c r="L1176" s="61"/>
      <c r="M1176" s="143"/>
      <c r="N1176" s="143"/>
      <c r="O1176" s="143"/>
      <c r="P1176" s="143"/>
      <c r="Q1176" s="143"/>
    </row>
    <row r="1177">
      <c r="A1177" s="213" t="s">
        <v>2122</v>
      </c>
      <c r="B1177" s="213" t="s">
        <v>2108</v>
      </c>
      <c r="C1177" s="213" t="s">
        <v>2109</v>
      </c>
      <c r="D1177" s="214" t="s">
        <v>532</v>
      </c>
      <c r="E1177" s="214" t="s">
        <v>2123</v>
      </c>
      <c r="F1177" s="215">
        <v>37</v>
      </c>
      <c r="G1177" s="215">
        <v>23</v>
      </c>
      <c r="H1177" s="216">
        <v>300</v>
      </c>
      <c r="I1177" s="216">
        <v>-263</v>
      </c>
      <c r="J1177" s="213" t="s">
        <v>2110</v>
      </c>
      <c r="K1177" s="214" t="s">
        <v>2120</v>
      </c>
      <c r="L1177" s="61"/>
      <c r="M1177" s="143"/>
      <c r="N1177" s="143"/>
      <c r="O1177" s="143"/>
      <c r="P1177" s="143"/>
      <c r="Q1177" s="143"/>
    </row>
    <row r="1178">
      <c r="A1178" s="217" t="s">
        <v>2122</v>
      </c>
      <c r="B1178" s="217" t="s">
        <v>2108</v>
      </c>
      <c r="C1178" s="217" t="s">
        <v>2109</v>
      </c>
      <c r="D1178" s="218" t="s">
        <v>532</v>
      </c>
      <c r="E1178" s="218" t="s">
        <v>768</v>
      </c>
      <c r="F1178" s="219">
        <v>46</v>
      </c>
      <c r="G1178" s="219">
        <v>9</v>
      </c>
      <c r="H1178" s="220">
        <v>300</v>
      </c>
      <c r="I1178" s="220">
        <v>-254</v>
      </c>
      <c r="J1178" s="217" t="s">
        <v>2110</v>
      </c>
      <c r="K1178" s="218" t="s">
        <v>2120</v>
      </c>
      <c r="L1178" s="61"/>
      <c r="M1178" s="143"/>
      <c r="N1178" s="143"/>
      <c r="O1178" s="143"/>
      <c r="P1178" s="143"/>
      <c r="Q1178" s="143"/>
    </row>
    <row r="1179">
      <c r="A1179" s="221" t="s">
        <v>2122</v>
      </c>
      <c r="B1179" s="213" t="s">
        <v>2108</v>
      </c>
      <c r="C1179" s="213" t="s">
        <v>2109</v>
      </c>
      <c r="D1179" s="214" t="s">
        <v>532</v>
      </c>
      <c r="E1179" s="214" t="s">
        <v>813</v>
      </c>
      <c r="F1179" s="215">
        <v>59</v>
      </c>
      <c r="G1179" s="215">
        <v>13</v>
      </c>
      <c r="H1179" s="216">
        <v>300</v>
      </c>
      <c r="I1179" s="216">
        <v>-241</v>
      </c>
      <c r="J1179" s="213" t="s">
        <v>2110</v>
      </c>
      <c r="K1179" s="214" t="s">
        <v>2120</v>
      </c>
      <c r="L1179" s="61"/>
      <c r="M1179" s="143"/>
      <c r="N1179" s="143"/>
      <c r="O1179" s="143"/>
      <c r="P1179" s="143"/>
      <c r="Q1179" s="143"/>
    </row>
    <row r="1180">
      <c r="A1180" s="217" t="s">
        <v>2122</v>
      </c>
      <c r="B1180" s="217" t="s">
        <v>2108</v>
      </c>
      <c r="C1180" s="217" t="s">
        <v>2109</v>
      </c>
      <c r="D1180" s="218" t="s">
        <v>532</v>
      </c>
      <c r="E1180" s="218" t="s">
        <v>844</v>
      </c>
      <c r="F1180" s="219">
        <v>68</v>
      </c>
      <c r="G1180" s="219">
        <v>9</v>
      </c>
      <c r="H1180" s="220">
        <v>300</v>
      </c>
      <c r="I1180" s="220">
        <v>-232</v>
      </c>
      <c r="J1180" s="217" t="s">
        <v>2110</v>
      </c>
      <c r="K1180" s="218" t="s">
        <v>2120</v>
      </c>
      <c r="L1180" s="61"/>
      <c r="M1180" s="143"/>
      <c r="N1180" s="143"/>
      <c r="O1180" s="143"/>
      <c r="P1180" s="143"/>
      <c r="Q1180" s="143"/>
    </row>
    <row r="1181">
      <c r="A1181" s="221" t="s">
        <v>2122</v>
      </c>
      <c r="B1181" s="213" t="s">
        <v>2108</v>
      </c>
      <c r="C1181" s="213" t="s">
        <v>2109</v>
      </c>
      <c r="D1181" s="214" t="s">
        <v>532</v>
      </c>
      <c r="E1181" s="214" t="s">
        <v>2124</v>
      </c>
      <c r="F1181" s="215">
        <v>75</v>
      </c>
      <c r="G1181" s="215">
        <v>7</v>
      </c>
      <c r="H1181" s="216">
        <v>300</v>
      </c>
      <c r="I1181" s="216">
        <v>-225</v>
      </c>
      <c r="J1181" s="213" t="s">
        <v>2110</v>
      </c>
      <c r="K1181" s="214" t="s">
        <v>2120</v>
      </c>
      <c r="L1181" s="61"/>
      <c r="M1181" s="143"/>
      <c r="N1181" s="143"/>
      <c r="O1181" s="143"/>
      <c r="P1181" s="143"/>
      <c r="Q1181" s="143"/>
    </row>
    <row r="1182">
      <c r="A1182" s="217" t="s">
        <v>2122</v>
      </c>
      <c r="B1182" s="217" t="s">
        <v>2108</v>
      </c>
      <c r="C1182" s="217" t="s">
        <v>2109</v>
      </c>
      <c r="D1182" s="218" t="s">
        <v>532</v>
      </c>
      <c r="E1182" s="218" t="s">
        <v>2125</v>
      </c>
      <c r="F1182" s="219">
        <v>80</v>
      </c>
      <c r="G1182" s="219">
        <v>5</v>
      </c>
      <c r="H1182" s="220">
        <v>300</v>
      </c>
      <c r="I1182" s="220">
        <v>-220</v>
      </c>
      <c r="J1182" s="217" t="s">
        <v>2110</v>
      </c>
      <c r="K1182" s="218" t="s">
        <v>2120</v>
      </c>
      <c r="L1182" s="61"/>
      <c r="M1182" s="143"/>
      <c r="N1182" s="143"/>
      <c r="O1182" s="143"/>
      <c r="P1182" s="143"/>
      <c r="Q1182" s="143"/>
    </row>
    <row r="1183">
      <c r="A1183" s="221" t="s">
        <v>2122</v>
      </c>
      <c r="B1183" s="213" t="s">
        <v>2108</v>
      </c>
      <c r="C1183" s="213" t="s">
        <v>2109</v>
      </c>
      <c r="D1183" s="214" t="s">
        <v>532</v>
      </c>
      <c r="E1183" s="214" t="s">
        <v>978</v>
      </c>
      <c r="F1183" s="215">
        <v>87</v>
      </c>
      <c r="G1183" s="215">
        <v>7</v>
      </c>
      <c r="H1183" s="216">
        <v>300</v>
      </c>
      <c r="I1183" s="216">
        <v>-213</v>
      </c>
      <c r="J1183" s="213" t="s">
        <v>2110</v>
      </c>
      <c r="K1183" s="214" t="s">
        <v>2120</v>
      </c>
      <c r="L1183" s="61"/>
      <c r="M1183" s="143"/>
      <c r="N1183" s="143"/>
      <c r="O1183" s="143"/>
      <c r="P1183" s="143"/>
      <c r="Q1183" s="143"/>
    </row>
    <row r="1184">
      <c r="A1184" s="217" t="s">
        <v>2122</v>
      </c>
      <c r="B1184" s="217" t="s">
        <v>2108</v>
      </c>
      <c r="C1184" s="217" t="s">
        <v>2109</v>
      </c>
      <c r="D1184" s="218" t="s">
        <v>532</v>
      </c>
      <c r="E1184" s="218" t="s">
        <v>1039</v>
      </c>
      <c r="F1184" s="219">
        <v>92</v>
      </c>
      <c r="G1184" s="219">
        <v>5</v>
      </c>
      <c r="H1184" s="220">
        <v>300</v>
      </c>
      <c r="I1184" s="220">
        <v>-208</v>
      </c>
      <c r="J1184" s="217" t="s">
        <v>2110</v>
      </c>
      <c r="K1184" s="218" t="s">
        <v>2120</v>
      </c>
      <c r="L1184" s="61"/>
      <c r="M1184" s="143"/>
      <c r="N1184" s="143"/>
      <c r="O1184" s="143"/>
      <c r="P1184" s="143"/>
      <c r="Q1184" s="143"/>
    </row>
    <row r="1185">
      <c r="A1185" s="221" t="s">
        <v>2122</v>
      </c>
      <c r="B1185" s="213" t="s">
        <v>2108</v>
      </c>
      <c r="C1185" s="213" t="s">
        <v>2109</v>
      </c>
      <c r="D1185" s="214" t="s">
        <v>532</v>
      </c>
      <c r="E1185" s="214" t="s">
        <v>1069</v>
      </c>
      <c r="F1185" s="215">
        <v>101</v>
      </c>
      <c r="G1185" s="215">
        <v>9</v>
      </c>
      <c r="H1185" s="216">
        <v>300</v>
      </c>
      <c r="I1185" s="216">
        <v>-199</v>
      </c>
      <c r="J1185" s="213" t="s">
        <v>2110</v>
      </c>
      <c r="K1185" s="214" t="s">
        <v>2120</v>
      </c>
      <c r="L1185" s="61"/>
      <c r="M1185" s="143"/>
      <c r="N1185" s="143"/>
      <c r="O1185" s="143"/>
      <c r="P1185" s="143"/>
      <c r="Q1185" s="143"/>
    </row>
    <row r="1186">
      <c r="A1186" s="221" t="s">
        <v>2122</v>
      </c>
      <c r="B1186" s="213" t="s">
        <v>2108</v>
      </c>
      <c r="C1186" s="213" t="s">
        <v>2109</v>
      </c>
      <c r="D1186" s="214" t="s">
        <v>532</v>
      </c>
      <c r="E1186" s="214" t="s">
        <v>1095</v>
      </c>
      <c r="F1186" s="215">
        <v>105</v>
      </c>
      <c r="G1186" s="215">
        <v>4</v>
      </c>
      <c r="H1186" s="216">
        <v>300</v>
      </c>
      <c r="I1186" s="263">
        <v>-195</v>
      </c>
      <c r="J1186" s="213" t="s">
        <v>2110</v>
      </c>
      <c r="K1186" s="214" t="s">
        <v>2120</v>
      </c>
      <c r="L1186" s="61"/>
      <c r="M1186" s="143"/>
      <c r="N1186" s="143"/>
      <c r="O1186" s="143"/>
      <c r="P1186" s="143"/>
      <c r="Q1186" s="143"/>
    </row>
    <row r="1187">
      <c r="A1187" s="222" t="s">
        <v>2122</v>
      </c>
      <c r="B1187" s="222" t="s">
        <v>2108</v>
      </c>
      <c r="C1187" s="222" t="s">
        <v>2109</v>
      </c>
      <c r="D1187" s="222" t="s">
        <v>532</v>
      </c>
      <c r="E1187" s="223" t="s">
        <v>1126</v>
      </c>
      <c r="F1187" s="223">
        <v>110</v>
      </c>
      <c r="G1187" s="222">
        <v>5</v>
      </c>
      <c r="H1187" s="222">
        <v>300</v>
      </c>
      <c r="I1187" s="222">
        <v>-190</v>
      </c>
      <c r="J1187" s="222" t="s">
        <v>2110</v>
      </c>
      <c r="K1187" s="224" t="s">
        <v>2120</v>
      </c>
      <c r="L1187" s="143"/>
      <c r="M1187" s="61"/>
      <c r="N1187" s="143"/>
      <c r="O1187" s="143"/>
      <c r="P1187" s="143"/>
      <c r="Q1187" s="143"/>
    </row>
    <row r="1188">
      <c r="A1188" s="143" t="s">
        <v>2122</v>
      </c>
      <c r="B1188" s="143" t="s">
        <v>2108</v>
      </c>
      <c r="C1188" s="143" t="s">
        <v>2109</v>
      </c>
      <c r="D1188" s="143" t="s">
        <v>532</v>
      </c>
      <c r="E1188" s="144" t="s">
        <v>1158</v>
      </c>
      <c r="F1188" s="144">
        <v>114</v>
      </c>
      <c r="G1188" s="143">
        <v>4</v>
      </c>
      <c r="H1188" s="143">
        <v>300</v>
      </c>
      <c r="I1188" s="143">
        <v>-186</v>
      </c>
      <c r="J1188" s="143" t="s">
        <v>2110</v>
      </c>
      <c r="K1188" s="145" t="s">
        <v>2120</v>
      </c>
      <c r="L1188" s="143"/>
      <c r="M1188" s="61"/>
      <c r="N1188" s="143"/>
      <c r="O1188" s="143"/>
      <c r="P1188" s="143"/>
      <c r="Q1188" s="143"/>
    </row>
    <row r="1189">
      <c r="A1189" s="143" t="s">
        <v>2122</v>
      </c>
      <c r="B1189" s="143" t="s">
        <v>2108</v>
      </c>
      <c r="C1189" s="143" t="s">
        <v>2109</v>
      </c>
      <c r="D1189" s="143" t="s">
        <v>532</v>
      </c>
      <c r="E1189" s="144" t="s">
        <v>1181</v>
      </c>
      <c r="F1189" s="144">
        <v>114</v>
      </c>
      <c r="G1189" s="143">
        <v>0</v>
      </c>
      <c r="H1189" s="143">
        <v>300</v>
      </c>
      <c r="I1189" s="143">
        <v>-186</v>
      </c>
      <c r="J1189" s="143" t="s">
        <v>2110</v>
      </c>
      <c r="K1189" s="145" t="s">
        <v>2120</v>
      </c>
      <c r="L1189" s="143"/>
      <c r="M1189" s="61"/>
      <c r="N1189" s="143"/>
      <c r="O1189" s="143"/>
      <c r="P1189" s="143"/>
      <c r="Q1189" s="143"/>
    </row>
    <row r="1190">
      <c r="A1190" s="143" t="s">
        <v>2122</v>
      </c>
      <c r="B1190" s="143" t="s">
        <v>2108</v>
      </c>
      <c r="C1190" s="143" t="s">
        <v>2109</v>
      </c>
      <c r="D1190" s="143" t="s">
        <v>532</v>
      </c>
      <c r="E1190" s="144" t="s">
        <v>1190</v>
      </c>
      <c r="F1190" s="144">
        <v>115</v>
      </c>
      <c r="G1190" s="143">
        <v>1</v>
      </c>
      <c r="H1190" s="143">
        <v>300</v>
      </c>
      <c r="I1190" s="143">
        <v>-185</v>
      </c>
      <c r="J1190" s="143" t="s">
        <v>2110</v>
      </c>
      <c r="K1190" s="145" t="s">
        <v>2120</v>
      </c>
      <c r="L1190" s="143"/>
      <c r="M1190" s="61"/>
      <c r="N1190" s="143"/>
      <c r="O1190" s="143"/>
      <c r="P1190" s="143"/>
      <c r="Q1190" s="143"/>
    </row>
    <row r="1191">
      <c r="A1191" s="143" t="s">
        <v>2122</v>
      </c>
      <c r="B1191" s="143" t="s">
        <v>2108</v>
      </c>
      <c r="C1191" s="143" t="s">
        <v>2109</v>
      </c>
      <c r="D1191" s="143" t="s">
        <v>532</v>
      </c>
      <c r="E1191" s="144" t="s">
        <v>1209</v>
      </c>
      <c r="F1191" s="144">
        <v>117</v>
      </c>
      <c r="G1191" s="143">
        <v>2</v>
      </c>
      <c r="H1191" s="143">
        <v>300</v>
      </c>
      <c r="I1191" s="143">
        <v>-183</v>
      </c>
      <c r="J1191" s="143" t="s">
        <v>2110</v>
      </c>
      <c r="K1191" s="145" t="s">
        <v>2120</v>
      </c>
      <c r="L1191" s="143"/>
      <c r="M1191" s="61"/>
      <c r="N1191" s="143"/>
      <c r="O1191" s="143"/>
      <c r="P1191" s="143"/>
      <c r="Q1191" s="143"/>
    </row>
    <row r="1192" s="194" customFormat="1">
      <c r="A1192" s="194" t="s">
        <v>2122</v>
      </c>
      <c r="B1192" s="194" t="s">
        <v>2108</v>
      </c>
      <c r="C1192" s="194" t="s">
        <v>2109</v>
      </c>
      <c r="D1192" s="194" t="s">
        <v>532</v>
      </c>
      <c r="E1192" s="194" t="s">
        <v>1240</v>
      </c>
      <c r="F1192" s="194">
        <v>120</v>
      </c>
      <c r="G1192" s="194">
        <v>3</v>
      </c>
      <c r="H1192" s="194">
        <v>300</v>
      </c>
      <c r="I1192" s="194">
        <v>-180</v>
      </c>
      <c r="J1192" s="194" t="s">
        <v>2110</v>
      </c>
      <c r="K1192" s="194" t="s">
        <v>2120</v>
      </c>
      <c r="L1192" s="143"/>
      <c r="M1192" s="61"/>
      <c r="N1192" s="143"/>
      <c r="O1192" s="143"/>
      <c r="P1192" s="143"/>
      <c r="Q1192" s="194"/>
    </row>
    <row r="1193" s="194" customFormat="1">
      <c r="A1193" s="194" t="s">
        <v>2122</v>
      </c>
      <c r="B1193" s="194" t="s">
        <v>2108</v>
      </c>
      <c r="C1193" s="194" t="s">
        <v>2109</v>
      </c>
      <c r="D1193" s="194" t="s">
        <v>532</v>
      </c>
      <c r="E1193" s="194" t="s">
        <v>1291</v>
      </c>
      <c r="F1193" s="194">
        <v>128</v>
      </c>
      <c r="G1193" s="194">
        <v>8</v>
      </c>
      <c r="H1193" s="194">
        <v>300</v>
      </c>
      <c r="I1193" s="194">
        <v>-172</v>
      </c>
      <c r="J1193" s="194" t="s">
        <v>2110</v>
      </c>
      <c r="K1193" s="194" t="s">
        <v>2120</v>
      </c>
      <c r="L1193" s="143"/>
      <c r="M1193" s="61"/>
      <c r="N1193" s="143"/>
      <c r="O1193" s="143"/>
      <c r="P1193" s="143"/>
      <c r="Q1193" s="194"/>
    </row>
    <row r="1194">
      <c r="A1194" s="143" t="s">
        <v>2122</v>
      </c>
      <c r="B1194" s="143" t="s">
        <v>2108</v>
      </c>
      <c r="C1194" s="143" t="s">
        <v>2109</v>
      </c>
      <c r="D1194" s="143" t="s">
        <v>532</v>
      </c>
      <c r="E1194" s="144" t="s">
        <v>1336</v>
      </c>
      <c r="F1194" s="144">
        <v>135</v>
      </c>
      <c r="G1194" s="143">
        <v>7</v>
      </c>
      <c r="H1194" s="143">
        <v>300</v>
      </c>
      <c r="I1194" s="143">
        <v>-165</v>
      </c>
      <c r="J1194" s="143" t="s">
        <v>2110</v>
      </c>
      <c r="K1194" s="145" t="s">
        <v>2120</v>
      </c>
      <c r="L1194" s="143"/>
      <c r="M1194" s="61"/>
      <c r="N1194" s="143"/>
      <c r="O1194" s="143"/>
      <c r="P1194" s="143"/>
      <c r="Q1194" s="143"/>
    </row>
    <row r="1195">
      <c r="A1195" s="143" t="s">
        <v>2122</v>
      </c>
      <c r="B1195" s="143" t="s">
        <v>2108</v>
      </c>
      <c r="C1195" s="143" t="s">
        <v>2109</v>
      </c>
      <c r="D1195" s="143" t="s">
        <v>532</v>
      </c>
      <c r="E1195" s="144" t="s">
        <v>1377</v>
      </c>
      <c r="F1195" s="144">
        <v>143</v>
      </c>
      <c r="G1195" s="143">
        <v>8</v>
      </c>
      <c r="H1195" s="143">
        <v>300</v>
      </c>
      <c r="I1195" s="143">
        <v>-157</v>
      </c>
      <c r="J1195" s="143" t="s">
        <v>2110</v>
      </c>
      <c r="K1195" s="145" t="s">
        <v>2120</v>
      </c>
      <c r="L1195" s="143"/>
      <c r="M1195" s="61"/>
      <c r="N1195" s="143"/>
      <c r="O1195" s="143"/>
      <c r="P1195" s="143"/>
      <c r="Q1195" s="143"/>
    </row>
    <row r="1196">
      <c r="A1196" s="143" t="s">
        <v>2122</v>
      </c>
      <c r="B1196" s="143" t="s">
        <v>2108</v>
      </c>
      <c r="C1196" s="143" t="s">
        <v>2109</v>
      </c>
      <c r="D1196" s="143" t="s">
        <v>532</v>
      </c>
      <c r="E1196" s="144" t="s">
        <v>1400</v>
      </c>
      <c r="F1196" s="144">
        <v>151</v>
      </c>
      <c r="G1196" s="143">
        <v>8</v>
      </c>
      <c r="H1196" s="143">
        <v>300</v>
      </c>
      <c r="I1196" s="143">
        <v>-149</v>
      </c>
      <c r="J1196" s="143" t="s">
        <v>2110</v>
      </c>
      <c r="K1196" s="145" t="s">
        <v>2120</v>
      </c>
      <c r="L1196" s="143"/>
      <c r="M1196" s="61"/>
      <c r="N1196" s="143"/>
      <c r="O1196" s="143"/>
      <c r="P1196" s="143"/>
      <c r="Q1196" s="143"/>
    </row>
    <row r="1197">
      <c r="A1197" s="143" t="s">
        <v>2122</v>
      </c>
      <c r="B1197" s="143" t="s">
        <v>2108</v>
      </c>
      <c r="C1197" s="143" t="s">
        <v>2109</v>
      </c>
      <c r="D1197" s="143" t="s">
        <v>532</v>
      </c>
      <c r="E1197" s="144" t="s">
        <v>1438</v>
      </c>
      <c r="F1197" s="144">
        <v>157</v>
      </c>
      <c r="G1197" s="143">
        <v>6</v>
      </c>
      <c r="H1197" s="143">
        <v>300</v>
      </c>
      <c r="I1197" s="143">
        <v>-143</v>
      </c>
      <c r="J1197" s="143" t="s">
        <v>2110</v>
      </c>
      <c r="K1197" s="145" t="s">
        <v>2120</v>
      </c>
      <c r="L1197" s="143"/>
      <c r="M1197" s="61"/>
      <c r="N1197" s="143"/>
      <c r="O1197" s="143"/>
      <c r="P1197" s="143"/>
      <c r="Q1197" s="143"/>
    </row>
    <row r="1198">
      <c r="A1198" s="143" t="s">
        <v>2122</v>
      </c>
      <c r="B1198" s="143" t="s">
        <v>2108</v>
      </c>
      <c r="C1198" s="143" t="s">
        <v>2109</v>
      </c>
      <c r="D1198" s="143" t="s">
        <v>532</v>
      </c>
      <c r="E1198" s="144" t="s">
        <v>1474</v>
      </c>
      <c r="F1198" s="144">
        <v>164</v>
      </c>
      <c r="G1198" s="143">
        <v>7</v>
      </c>
      <c r="H1198" s="143">
        <v>300</v>
      </c>
      <c r="I1198" s="143">
        <v>-136</v>
      </c>
      <c r="J1198" s="143" t="s">
        <v>2110</v>
      </c>
      <c r="K1198" s="145" t="s">
        <v>2120</v>
      </c>
      <c r="L1198" s="143"/>
      <c r="M1198" s="61"/>
      <c r="N1198" s="143"/>
      <c r="O1198" s="143"/>
      <c r="P1198" s="143"/>
      <c r="Q1198" s="143"/>
    </row>
    <row r="1199">
      <c r="A1199" s="143" t="s">
        <v>2122</v>
      </c>
      <c r="B1199" s="143" t="s">
        <v>2108</v>
      </c>
      <c r="C1199" s="143" t="s">
        <v>2109</v>
      </c>
      <c r="D1199" s="143" t="s">
        <v>532</v>
      </c>
      <c r="E1199" s="144" t="s">
        <v>1559</v>
      </c>
      <c r="F1199" s="144">
        <v>183</v>
      </c>
      <c r="G1199" s="143">
        <v>19</v>
      </c>
      <c r="H1199" s="143">
        <v>300</v>
      </c>
      <c r="I1199" s="143">
        <v>-117</v>
      </c>
      <c r="J1199" s="143" t="s">
        <v>2110</v>
      </c>
      <c r="K1199" s="145" t="s">
        <v>2120</v>
      </c>
      <c r="L1199" s="143"/>
      <c r="M1199" s="61"/>
      <c r="N1199" s="143"/>
      <c r="O1199" s="143"/>
      <c r="P1199" s="143"/>
      <c r="Q1199" s="143"/>
    </row>
    <row r="1200">
      <c r="A1200" s="143" t="s">
        <v>2122</v>
      </c>
      <c r="B1200" s="143" t="s">
        <v>2108</v>
      </c>
      <c r="C1200" s="143" t="s">
        <v>2109</v>
      </c>
      <c r="D1200" s="143" t="s">
        <v>532</v>
      </c>
      <c r="E1200" s="144" t="s">
        <v>1620</v>
      </c>
      <c r="F1200" s="144">
        <v>196</v>
      </c>
      <c r="G1200" s="143">
        <v>13</v>
      </c>
      <c r="H1200" s="143">
        <v>300</v>
      </c>
      <c r="I1200" s="143">
        <v>-104</v>
      </c>
      <c r="J1200" s="143" t="s">
        <v>2110</v>
      </c>
      <c r="K1200" s="145" t="s">
        <v>2120</v>
      </c>
      <c r="L1200" s="194"/>
      <c r="M1200" s="265"/>
      <c r="N1200" s="194"/>
      <c r="O1200" s="194"/>
      <c r="P1200" s="194"/>
      <c r="Q1200" s="143"/>
    </row>
    <row r="1201">
      <c r="A1201" s="143" t="s">
        <v>2122</v>
      </c>
      <c r="B1201" s="143" t="s">
        <v>2108</v>
      </c>
      <c r="C1201" s="143" t="s">
        <v>2109</v>
      </c>
      <c r="D1201" s="143" t="s">
        <v>532</v>
      </c>
      <c r="E1201" s="144" t="s">
        <v>1679</v>
      </c>
      <c r="F1201" s="144">
        <v>206</v>
      </c>
      <c r="G1201" s="143">
        <v>10</v>
      </c>
      <c r="H1201" s="143">
        <v>300</v>
      </c>
      <c r="I1201" s="143">
        <v>-94</v>
      </c>
      <c r="J1201" s="143" t="s">
        <v>2110</v>
      </c>
      <c r="K1201" s="145" t="s">
        <v>2120</v>
      </c>
      <c r="L1201" s="194"/>
      <c r="M1201" s="265"/>
      <c r="N1201" s="194"/>
      <c r="O1201" s="194"/>
      <c r="P1201" s="194"/>
      <c r="Q1201" s="143"/>
    </row>
    <row r="1202">
      <c r="A1202" s="143" t="s">
        <v>2122</v>
      </c>
      <c r="B1202" s="143" t="s">
        <v>2108</v>
      </c>
      <c r="C1202" s="143" t="s">
        <v>2109</v>
      </c>
      <c r="D1202" s="143" t="s">
        <v>532</v>
      </c>
      <c r="E1202" s="144" t="s">
        <v>1731</v>
      </c>
      <c r="F1202" s="144">
        <v>217</v>
      </c>
      <c r="G1202" s="143">
        <v>11</v>
      </c>
      <c r="H1202" s="143">
        <v>300</v>
      </c>
      <c r="I1202" s="143">
        <v>-83</v>
      </c>
      <c r="J1202" s="143" t="s">
        <v>2110</v>
      </c>
      <c r="K1202" s="145" t="s">
        <v>2120</v>
      </c>
      <c r="L1202" s="143"/>
      <c r="M1202" s="61"/>
      <c r="N1202" s="143"/>
      <c r="O1202" s="143"/>
      <c r="P1202" s="143"/>
      <c r="Q1202" s="143"/>
    </row>
    <row r="1203">
      <c r="A1203" s="143" t="s">
        <v>2122</v>
      </c>
      <c r="B1203" s="143" t="s">
        <v>2108</v>
      </c>
      <c r="C1203" s="143" t="s">
        <v>2109</v>
      </c>
      <c r="D1203" s="143" t="s">
        <v>532</v>
      </c>
      <c r="E1203" s="144" t="s">
        <v>1806</v>
      </c>
      <c r="F1203" s="144">
        <v>233</v>
      </c>
      <c r="G1203" s="143">
        <v>16</v>
      </c>
      <c r="H1203" s="143">
        <v>300</v>
      </c>
      <c r="I1203" s="143">
        <v>-67</v>
      </c>
      <c r="J1203" s="143" t="s">
        <v>2110</v>
      </c>
      <c r="K1203" s="145" t="s">
        <v>2120</v>
      </c>
      <c r="L1203" s="143"/>
      <c r="M1203" s="61"/>
      <c r="N1203" s="143"/>
      <c r="O1203" s="143"/>
      <c r="P1203" s="143"/>
      <c r="Q1203" s="143"/>
    </row>
    <row r="1204">
      <c r="A1204" s="143" t="s">
        <v>2122</v>
      </c>
      <c r="B1204" s="143" t="s">
        <v>2108</v>
      </c>
      <c r="C1204" s="143" t="s">
        <v>2109</v>
      </c>
      <c r="D1204" s="143" t="s">
        <v>532</v>
      </c>
      <c r="E1204" s="144" t="s">
        <v>1862</v>
      </c>
      <c r="F1204" s="144">
        <v>242</v>
      </c>
      <c r="G1204" s="143">
        <v>9</v>
      </c>
      <c r="H1204" s="143">
        <v>300</v>
      </c>
      <c r="I1204" s="143">
        <v>-58</v>
      </c>
      <c r="J1204" s="143" t="s">
        <v>2110</v>
      </c>
      <c r="K1204" s="145" t="s">
        <v>2120</v>
      </c>
      <c r="L1204" s="143"/>
      <c r="M1204" s="61"/>
      <c r="N1204" s="143"/>
      <c r="O1204" s="143"/>
      <c r="P1204" s="143"/>
      <c r="Q1204" s="143"/>
    </row>
    <row r="1205">
      <c r="A1205" s="143" t="s">
        <v>2122</v>
      </c>
      <c r="B1205" s="143" t="s">
        <v>2108</v>
      </c>
      <c r="C1205" s="143" t="s">
        <v>2109</v>
      </c>
      <c r="D1205" s="143" t="s">
        <v>532</v>
      </c>
      <c r="E1205" s="144" t="s">
        <v>1927</v>
      </c>
      <c r="F1205" s="144">
        <v>253</v>
      </c>
      <c r="G1205" s="143">
        <v>11</v>
      </c>
      <c r="H1205" s="143">
        <v>300</v>
      </c>
      <c r="I1205" s="143">
        <v>-47</v>
      </c>
      <c r="J1205" s="143" t="s">
        <v>2110</v>
      </c>
      <c r="K1205" s="145" t="s">
        <v>2120</v>
      </c>
      <c r="L1205" s="143"/>
      <c r="M1205" s="61"/>
      <c r="N1205" s="143"/>
      <c r="O1205" s="143"/>
      <c r="P1205" s="143"/>
      <c r="Q1205" s="143"/>
    </row>
    <row r="1206">
      <c r="A1206" s="143" t="s">
        <v>2122</v>
      </c>
      <c r="B1206" s="143" t="s">
        <v>2108</v>
      </c>
      <c r="C1206" s="143" t="s">
        <v>2109</v>
      </c>
      <c r="D1206" s="143" t="s">
        <v>532</v>
      </c>
      <c r="E1206" s="144" t="s">
        <v>1962</v>
      </c>
      <c r="F1206" s="144">
        <v>256</v>
      </c>
      <c r="G1206" s="143">
        <v>3</v>
      </c>
      <c r="H1206" s="143">
        <v>300</v>
      </c>
      <c r="I1206" s="143">
        <v>-44</v>
      </c>
      <c r="J1206" s="143" t="s">
        <v>2110</v>
      </c>
      <c r="K1206" s="145" t="s">
        <v>2120</v>
      </c>
      <c r="L1206" s="143"/>
      <c r="M1206" s="61"/>
      <c r="N1206" s="143"/>
      <c r="O1206" s="143"/>
      <c r="P1206" s="143"/>
      <c r="Q1206" s="143"/>
    </row>
    <row r="1207">
      <c r="A1207" s="143" t="s">
        <v>2122</v>
      </c>
      <c r="B1207" s="143" t="s">
        <v>2108</v>
      </c>
      <c r="C1207" s="143" t="s">
        <v>2109</v>
      </c>
      <c r="D1207" s="143" t="s">
        <v>532</v>
      </c>
      <c r="E1207" s="144" t="s">
        <v>1995</v>
      </c>
      <c r="F1207" s="144">
        <v>261</v>
      </c>
      <c r="G1207" s="143">
        <v>5</v>
      </c>
      <c r="H1207" s="143">
        <v>300</v>
      </c>
      <c r="I1207" s="143">
        <v>-39</v>
      </c>
      <c r="J1207" s="143" t="s">
        <v>2110</v>
      </c>
      <c r="K1207" s="145" t="s">
        <v>2120</v>
      </c>
      <c r="L1207" s="143"/>
      <c r="M1207" s="61"/>
      <c r="N1207" s="143"/>
      <c r="O1207" s="143"/>
      <c r="P1207" s="143"/>
      <c r="Q1207" s="143"/>
    </row>
    <row r="1208">
      <c r="A1208" s="143" t="s">
        <v>2122</v>
      </c>
      <c r="B1208" s="143" t="s">
        <v>2108</v>
      </c>
      <c r="C1208" s="143" t="s">
        <v>2109</v>
      </c>
      <c r="D1208" s="143" t="s">
        <v>532</v>
      </c>
      <c r="E1208" s="144" t="s">
        <v>2126</v>
      </c>
      <c r="F1208" s="144">
        <v>267</v>
      </c>
      <c r="G1208" s="143">
        <v>6</v>
      </c>
      <c r="H1208" s="143">
        <v>300</v>
      </c>
      <c r="I1208" s="143">
        <v>-33</v>
      </c>
      <c r="J1208" s="143" t="s">
        <v>2110</v>
      </c>
      <c r="K1208" s="145" t="s">
        <v>2120</v>
      </c>
      <c r="L1208" s="143"/>
      <c r="M1208" s="61"/>
      <c r="N1208" s="143"/>
      <c r="O1208" s="143"/>
      <c r="P1208" s="143"/>
      <c r="Q1208" s="143"/>
    </row>
    <row r="1209">
      <c r="A1209" s="143" t="s">
        <v>2122</v>
      </c>
      <c r="B1209" s="143" t="s">
        <v>2108</v>
      </c>
      <c r="C1209" s="143" t="s">
        <v>2109</v>
      </c>
      <c r="D1209" s="143" t="s">
        <v>532</v>
      </c>
      <c r="E1209" s="144" t="s">
        <v>2055</v>
      </c>
      <c r="F1209" s="144">
        <v>272</v>
      </c>
      <c r="G1209" s="143">
        <v>5</v>
      </c>
      <c r="H1209" s="143">
        <v>300</v>
      </c>
      <c r="I1209" s="143">
        <v>-28</v>
      </c>
      <c r="J1209" s="143" t="s">
        <v>2110</v>
      </c>
      <c r="K1209" s="145" t="s">
        <v>2120</v>
      </c>
      <c r="L1209" s="143"/>
      <c r="M1209" s="61"/>
      <c r="N1209" s="143"/>
      <c r="O1209" s="143"/>
      <c r="P1209" s="143"/>
      <c r="Q1209" s="143"/>
    </row>
    <row r="1210">
      <c r="A1210" s="143" t="s">
        <v>2122</v>
      </c>
      <c r="B1210" s="143" t="s">
        <v>2108</v>
      </c>
      <c r="C1210" s="143" t="s">
        <v>2109</v>
      </c>
      <c r="D1210" s="143" t="s">
        <v>532</v>
      </c>
      <c r="E1210" s="144" t="s">
        <v>2070</v>
      </c>
      <c r="F1210" s="144">
        <v>273</v>
      </c>
      <c r="G1210" s="143">
        <v>1</v>
      </c>
      <c r="H1210" s="143">
        <v>300</v>
      </c>
      <c r="I1210" s="143">
        <v>-27</v>
      </c>
      <c r="J1210" s="143" t="s">
        <v>2110</v>
      </c>
      <c r="K1210" s="145" t="s">
        <v>2120</v>
      </c>
      <c r="L1210" s="143"/>
      <c r="M1210" s="61"/>
      <c r="N1210" s="143"/>
      <c r="O1210" s="143"/>
      <c r="P1210" s="143"/>
      <c r="Q1210" s="143"/>
    </row>
    <row r="1211">
      <c r="A1211" s="143" t="s">
        <v>2122</v>
      </c>
      <c r="B1211" s="143" t="s">
        <v>2108</v>
      </c>
      <c r="C1211" s="143" t="s">
        <v>2109</v>
      </c>
      <c r="D1211" s="143" t="s">
        <v>532</v>
      </c>
      <c r="E1211" s="144" t="s">
        <v>2093</v>
      </c>
      <c r="F1211" s="144">
        <v>279</v>
      </c>
      <c r="G1211" s="143">
        <v>6</v>
      </c>
      <c r="H1211" s="143">
        <v>300</v>
      </c>
      <c r="I1211" s="143">
        <v>-21</v>
      </c>
      <c r="J1211" s="143" t="s">
        <v>2110</v>
      </c>
      <c r="K1211" s="145" t="s">
        <v>2120</v>
      </c>
      <c r="L1211" s="143"/>
      <c r="M1211" s="61"/>
      <c r="N1211" s="143"/>
      <c r="O1211" s="143"/>
      <c r="P1211" s="143"/>
      <c r="Q1211" s="143"/>
    </row>
    <row r="1212">
      <c r="A1212" s="143"/>
      <c r="B1212" s="143"/>
      <c r="C1212" s="143"/>
      <c r="D1212" s="143"/>
      <c r="E1212" s="144"/>
      <c r="F1212" s="144"/>
      <c r="G1212" s="143"/>
      <c r="H1212" s="143"/>
      <c r="I1212" s="143"/>
      <c r="J1212" s="143"/>
      <c r="K1212" s="145"/>
      <c r="L1212" s="143"/>
      <c r="M1212" s="61"/>
      <c r="N1212" s="143"/>
      <c r="O1212" s="143"/>
      <c r="P1212" s="143"/>
      <c r="Q1212" s="143"/>
    </row>
    <row r="1213">
      <c r="A1213" s="143"/>
      <c r="B1213" s="143"/>
      <c r="C1213" s="143"/>
      <c r="D1213" s="143"/>
      <c r="E1213" s="144"/>
      <c r="F1213" s="144"/>
      <c r="G1213" s="143"/>
      <c r="H1213" s="143"/>
      <c r="I1213" s="143"/>
      <c r="J1213" s="143"/>
      <c r="K1213" s="145"/>
      <c r="L1213" s="143"/>
      <c r="M1213" s="61"/>
      <c r="N1213" s="143"/>
      <c r="O1213" s="143"/>
      <c r="P1213" s="143"/>
      <c r="Q1213" s="143"/>
    </row>
    <row r="1214">
      <c r="A1214" s="143"/>
      <c r="B1214" s="143"/>
      <c r="C1214" s="143"/>
      <c r="D1214" s="143"/>
      <c r="E1214" s="144"/>
      <c r="F1214" s="144"/>
      <c r="G1214" s="143"/>
      <c r="H1214" s="143"/>
      <c r="I1214" s="143"/>
      <c r="J1214" s="143"/>
      <c r="K1214" s="145"/>
      <c r="L1214" s="143"/>
      <c r="M1214" s="61"/>
      <c r="N1214" s="143"/>
      <c r="O1214" s="143"/>
      <c r="P1214" s="143"/>
      <c r="Q1214" s="143"/>
    </row>
    <row r="1215" ht="23.25">
      <c r="A1215" s="142" t="s">
        <v>2111</v>
      </c>
      <c r="B1215" s="143"/>
      <c r="C1215" s="143"/>
      <c r="D1215" s="143"/>
      <c r="E1215" s="143"/>
      <c r="F1215" s="144"/>
      <c r="G1215" s="144"/>
      <c r="H1215" s="143"/>
      <c r="I1215" s="143"/>
      <c r="J1215" s="143"/>
      <c r="K1215" s="61"/>
      <c r="L1215" s="143"/>
      <c r="M1215" s="61"/>
      <c r="N1215" s="143"/>
      <c r="O1215" s="143"/>
      <c r="P1215" s="143"/>
      <c r="Q1215" s="143"/>
    </row>
    <row r="1216" ht="47.25">
      <c r="A1216" s="225" t="s">
        <v>512</v>
      </c>
      <c r="B1216" s="226" t="s">
        <v>2098</v>
      </c>
      <c r="C1216" s="226" t="s">
        <v>2099</v>
      </c>
      <c r="D1216" s="226" t="s">
        <v>2101</v>
      </c>
      <c r="E1216" s="226" t="s">
        <v>2112</v>
      </c>
      <c r="F1216" s="226" t="s">
        <v>2113</v>
      </c>
      <c r="G1216" s="226" t="s">
        <v>2114</v>
      </c>
      <c r="H1216" s="226" t="s">
        <v>2115</v>
      </c>
      <c r="I1216" s="226" t="s">
        <v>2116</v>
      </c>
      <c r="J1216" s="226" t="s">
        <v>2117</v>
      </c>
      <c r="K1216" s="227" t="s">
        <v>2118</v>
      </c>
      <c r="L1216" s="143"/>
      <c r="M1216" s="61"/>
      <c r="N1216" s="143"/>
      <c r="O1216" s="143"/>
      <c r="P1216" s="143"/>
      <c r="Q1216" s="143"/>
    </row>
    <row r="1217">
      <c r="A1217" s="228" t="s">
        <v>2122</v>
      </c>
      <c r="B1217" s="229" t="s">
        <v>2108</v>
      </c>
      <c r="C1217" s="230" t="s">
        <v>2109</v>
      </c>
      <c r="D1217" s="231" t="s">
        <v>567</v>
      </c>
      <c r="E1217" s="232" t="s">
        <v>2127</v>
      </c>
      <c r="F1217" s="232">
        <v>8951</v>
      </c>
      <c r="G1217" s="232">
        <v>26</v>
      </c>
      <c r="H1217" s="232">
        <v>26</v>
      </c>
      <c r="I1217" s="233">
        <v>344.27</v>
      </c>
      <c r="J1217" s="233" t="s">
        <v>2128</v>
      </c>
      <c r="K1217" s="234" t="s">
        <v>2129</v>
      </c>
      <c r="L1217" s="143"/>
      <c r="M1217" s="61"/>
      <c r="N1217" s="143"/>
      <c r="O1217" s="143"/>
      <c r="P1217" s="143"/>
      <c r="Q1217" s="143"/>
    </row>
    <row r="1218">
      <c r="A1218" s="235" t="s">
        <v>2122</v>
      </c>
      <c r="B1218" s="236" t="s">
        <v>2108</v>
      </c>
      <c r="C1218" s="237" t="s">
        <v>2109</v>
      </c>
      <c r="D1218" s="238" t="s">
        <v>639</v>
      </c>
      <c r="E1218" s="236" t="s">
        <v>2130</v>
      </c>
      <c r="F1218" s="236">
        <v>28000</v>
      </c>
      <c r="G1218" s="236">
        <v>49.25</v>
      </c>
      <c r="H1218" s="236">
        <v>49.25</v>
      </c>
      <c r="I1218" s="239">
        <v>568.53</v>
      </c>
      <c r="J1218" s="240" t="s">
        <v>2129</v>
      </c>
      <c r="K1218" s="240" t="s">
        <v>2131</v>
      </c>
      <c r="L1218" s="143"/>
      <c r="M1218" s="61"/>
      <c r="N1218" s="143"/>
      <c r="O1218" s="143"/>
      <c r="P1218" s="143"/>
      <c r="Q1218" s="143"/>
    </row>
    <row r="1219">
      <c r="A1219" s="228" t="s">
        <v>2122</v>
      </c>
      <c r="B1219" s="229" t="s">
        <v>2108</v>
      </c>
      <c r="C1219" s="230" t="s">
        <v>2109</v>
      </c>
      <c r="D1219" s="231" t="s">
        <v>2123</v>
      </c>
      <c r="E1219" s="229" t="s">
        <v>2132</v>
      </c>
      <c r="F1219" s="229">
        <v>47045</v>
      </c>
      <c r="G1219" s="229">
        <v>73.75</v>
      </c>
      <c r="H1219" s="229">
        <v>73.75</v>
      </c>
      <c r="I1219" s="241">
        <v>637.9</v>
      </c>
      <c r="J1219" s="241" t="s">
        <v>2133</v>
      </c>
      <c r="K1219" s="242" t="s">
        <v>2134</v>
      </c>
      <c r="L1219" s="143"/>
      <c r="M1219" s="61"/>
      <c r="N1219" s="143"/>
      <c r="O1219" s="143"/>
      <c r="P1219" s="143"/>
      <c r="Q1219" s="143"/>
    </row>
    <row r="1220">
      <c r="A1220" s="235" t="s">
        <v>2122</v>
      </c>
      <c r="B1220" s="236" t="s">
        <v>2108</v>
      </c>
      <c r="C1220" s="237" t="s">
        <v>2109</v>
      </c>
      <c r="D1220" s="238" t="s">
        <v>768</v>
      </c>
      <c r="E1220" s="236" t="s">
        <v>2135</v>
      </c>
      <c r="F1220" s="236">
        <v>23856</v>
      </c>
      <c r="G1220" s="236">
        <v>37.5</v>
      </c>
      <c r="H1220" s="236">
        <v>41.5</v>
      </c>
      <c r="I1220" s="239">
        <v>636.16</v>
      </c>
      <c r="J1220" s="239" t="s">
        <v>2136</v>
      </c>
      <c r="K1220" s="240" t="s">
        <v>2137</v>
      </c>
      <c r="L1220" s="143"/>
      <c r="M1220" s="61"/>
      <c r="N1220" s="143"/>
      <c r="O1220" s="143"/>
      <c r="P1220" s="143"/>
      <c r="Q1220" s="143"/>
    </row>
    <row r="1221">
      <c r="A1221" s="228" t="s">
        <v>2122</v>
      </c>
      <c r="B1221" s="229" t="s">
        <v>2108</v>
      </c>
      <c r="C1221" s="230" t="s">
        <v>2109</v>
      </c>
      <c r="D1221" s="231" t="s">
        <v>813</v>
      </c>
      <c r="E1221" s="229" t="s">
        <v>2138</v>
      </c>
      <c r="F1221" s="229">
        <v>28048</v>
      </c>
      <c r="G1221" s="229">
        <v>47</v>
      </c>
      <c r="H1221" s="229">
        <v>47</v>
      </c>
      <c r="I1221" s="241">
        <v>596.77</v>
      </c>
      <c r="J1221" s="241" t="s">
        <v>2139</v>
      </c>
      <c r="K1221" s="242" t="s">
        <v>2140</v>
      </c>
      <c r="L1221" s="143"/>
      <c r="M1221" s="61"/>
      <c r="N1221" s="143"/>
      <c r="O1221" s="143"/>
      <c r="P1221" s="143"/>
      <c r="Q1221" s="143"/>
    </row>
    <row r="1222">
      <c r="A1222" s="243" t="s">
        <v>2122</v>
      </c>
      <c r="B1222" s="244" t="s">
        <v>2108</v>
      </c>
      <c r="C1222" s="245" t="s">
        <v>2109</v>
      </c>
      <c r="D1222" s="246" t="s">
        <v>844</v>
      </c>
      <c r="E1222" s="244" t="s">
        <v>2141</v>
      </c>
      <c r="F1222" s="244">
        <v>24638</v>
      </c>
      <c r="G1222" s="244">
        <v>48.5</v>
      </c>
      <c r="H1222" s="244">
        <v>48.5</v>
      </c>
      <c r="I1222" s="247">
        <v>508</v>
      </c>
      <c r="J1222" s="247" t="s">
        <v>2142</v>
      </c>
      <c r="K1222" s="248" t="s">
        <v>2143</v>
      </c>
      <c r="L1222" s="143"/>
      <c r="M1222" s="61"/>
      <c r="N1222" s="143"/>
      <c r="O1222" s="143"/>
      <c r="P1222" s="143"/>
      <c r="Q1222" s="143"/>
    </row>
    <row r="1223">
      <c r="A1223" s="243" t="s">
        <v>2122</v>
      </c>
      <c r="B1223" s="244" t="s">
        <v>2108</v>
      </c>
      <c r="C1223" s="245" t="s">
        <v>2109</v>
      </c>
      <c r="D1223" s="246" t="s">
        <v>2124</v>
      </c>
      <c r="E1223" s="244" t="s">
        <v>2144</v>
      </c>
      <c r="F1223" s="244">
        <v>15877</v>
      </c>
      <c r="G1223" s="244">
        <v>40</v>
      </c>
      <c r="H1223" s="244">
        <v>40</v>
      </c>
      <c r="I1223" s="247">
        <v>396.93</v>
      </c>
      <c r="J1223" s="247" t="s">
        <v>2145</v>
      </c>
      <c r="K1223" s="248" t="s">
        <v>2146</v>
      </c>
      <c r="L1223" s="143"/>
      <c r="M1223" s="61"/>
      <c r="N1223" s="143"/>
      <c r="O1223" s="143"/>
      <c r="P1223" s="143"/>
      <c r="Q1223" s="143"/>
    </row>
    <row r="1224">
      <c r="A1224" s="243" t="s">
        <v>2122</v>
      </c>
      <c r="B1224" s="244" t="s">
        <v>2108</v>
      </c>
      <c r="C1224" s="245" t="s">
        <v>2109</v>
      </c>
      <c r="D1224" s="246" t="s">
        <v>2125</v>
      </c>
      <c r="E1224" s="244" t="s">
        <v>2147</v>
      </c>
      <c r="F1224" s="244">
        <v>9826</v>
      </c>
      <c r="G1224" s="244">
        <v>21</v>
      </c>
      <c r="H1224" s="244">
        <v>21</v>
      </c>
      <c r="I1224" s="247">
        <v>467.9</v>
      </c>
      <c r="J1224" s="249" t="s">
        <v>2148</v>
      </c>
      <c r="K1224" s="248" t="s">
        <v>2149</v>
      </c>
      <c r="L1224" s="143"/>
      <c r="M1224" s="61"/>
      <c r="N1224" s="143"/>
      <c r="O1224" s="143"/>
      <c r="P1224" s="143"/>
      <c r="Q1224" s="143"/>
    </row>
    <row r="1225">
      <c r="A1225" s="250" t="s">
        <v>2122</v>
      </c>
      <c r="B1225" s="250" t="s">
        <v>2108</v>
      </c>
      <c r="C1225" s="251" t="s">
        <v>2109</v>
      </c>
      <c r="D1225" s="252" t="s">
        <v>978</v>
      </c>
      <c r="E1225" s="250" t="s">
        <v>2150</v>
      </c>
      <c r="F1225" s="250">
        <v>17184</v>
      </c>
      <c r="G1225" s="250">
        <v>36</v>
      </c>
      <c r="H1225" s="250">
        <v>36</v>
      </c>
      <c r="I1225" s="253">
        <v>477.33</v>
      </c>
      <c r="J1225" s="253" t="s">
        <v>2151</v>
      </c>
      <c r="K1225" s="253" t="s">
        <v>2152</v>
      </c>
      <c r="L1225" s="143"/>
      <c r="M1225" s="61"/>
      <c r="N1225" s="143"/>
      <c r="O1225" s="143"/>
      <c r="P1225" s="143"/>
      <c r="Q1225" s="143"/>
    </row>
    <row r="1226">
      <c r="A1226" s="250" t="s">
        <v>2122</v>
      </c>
      <c r="B1226" s="250" t="s">
        <v>2108</v>
      </c>
      <c r="C1226" s="251" t="s">
        <v>2109</v>
      </c>
      <c r="D1226" s="252" t="s">
        <v>1039</v>
      </c>
      <c r="E1226" s="250" t="s">
        <v>2153</v>
      </c>
      <c r="F1226" s="250">
        <v>22763</v>
      </c>
      <c r="G1226" s="250">
        <v>41</v>
      </c>
      <c r="H1226" s="250">
        <v>41</v>
      </c>
      <c r="I1226" s="254">
        <v>555.2</v>
      </c>
      <c r="J1226" s="253" t="s">
        <v>2154</v>
      </c>
      <c r="K1226" s="264" t="s">
        <v>2155</v>
      </c>
      <c r="L1226" s="143"/>
      <c r="M1226" s="61"/>
      <c r="N1226" s="143"/>
      <c r="O1226" s="143"/>
      <c r="P1226" s="143"/>
      <c r="Q1226" s="143"/>
    </row>
    <row r="1227">
      <c r="A1227" s="266" t="s">
        <v>2122</v>
      </c>
      <c r="B1227" s="267" t="s">
        <v>2108</v>
      </c>
      <c r="C1227" s="268" t="s">
        <v>2109</v>
      </c>
      <c r="D1227" s="269" t="s">
        <v>1069</v>
      </c>
      <c r="E1227" s="267" t="s">
        <v>2156</v>
      </c>
      <c r="F1227" s="267">
        <v>20894</v>
      </c>
      <c r="G1227" s="267">
        <v>33.5</v>
      </c>
      <c r="H1227" s="267">
        <v>33.5</v>
      </c>
      <c r="I1227" s="270">
        <v>623.7</v>
      </c>
      <c r="J1227" s="270" t="s">
        <v>2157</v>
      </c>
      <c r="K1227" s="271" t="s">
        <v>2158</v>
      </c>
      <c r="L1227" s="143"/>
      <c r="M1227" s="61"/>
      <c r="N1227" s="143"/>
      <c r="O1227" s="143"/>
      <c r="P1227" s="143"/>
      <c r="Q1227" s="143"/>
    </row>
    <row r="1228">
      <c r="A1228" s="266" t="s">
        <v>2122</v>
      </c>
      <c r="B1228" s="267" t="s">
        <v>2108</v>
      </c>
      <c r="C1228" s="268" t="s">
        <v>2109</v>
      </c>
      <c r="D1228" s="269" t="s">
        <v>1095</v>
      </c>
      <c r="E1228" s="267" t="s">
        <v>2147</v>
      </c>
      <c r="F1228" s="267">
        <v>13777</v>
      </c>
      <c r="G1228" s="267">
        <v>24</v>
      </c>
      <c r="H1228" s="267">
        <v>27.5</v>
      </c>
      <c r="I1228" s="270">
        <v>574.04</v>
      </c>
      <c r="J1228" s="270" t="s">
        <v>2159</v>
      </c>
      <c r="K1228" s="271" t="s">
        <v>2160</v>
      </c>
      <c r="L1228" s="143"/>
      <c r="M1228" s="61"/>
      <c r="N1228" s="143"/>
      <c r="O1228" s="143"/>
      <c r="P1228" s="143"/>
      <c r="Q1228" s="143"/>
    </row>
    <row r="1229" ht="15.75">
      <c r="A1229" s="370" t="s">
        <v>2122</v>
      </c>
      <c r="B1229" s="371" t="s">
        <v>2108</v>
      </c>
      <c r="C1229" s="372" t="s">
        <v>2109</v>
      </c>
      <c r="D1229" s="373" t="s">
        <v>1126</v>
      </c>
      <c r="E1229" s="374" t="s">
        <v>2147</v>
      </c>
      <c r="F1229" s="374">
        <v>14623</v>
      </c>
      <c r="G1229" s="371">
        <v>30</v>
      </c>
      <c r="H1229" s="375">
        <v>34</v>
      </c>
      <c r="I1229" s="376">
        <v>487.43</v>
      </c>
      <c r="J1229" s="377" t="s">
        <v>2161</v>
      </c>
      <c r="K1229" s="378" t="s">
        <v>2162</v>
      </c>
      <c r="L1229" s="143"/>
      <c r="M1229" s="61"/>
      <c r="N1229" s="143"/>
      <c r="O1229" s="143"/>
      <c r="P1229" s="143"/>
      <c r="Q1229" s="143"/>
    </row>
    <row r="1230" ht="15.75">
      <c r="A1230" s="379" t="s">
        <v>2122</v>
      </c>
      <c r="B1230" s="380" t="s">
        <v>2108</v>
      </c>
      <c r="C1230" s="381" t="s">
        <v>2109</v>
      </c>
      <c r="D1230" s="382" t="s">
        <v>1158</v>
      </c>
      <c r="E1230" s="383" t="s">
        <v>2163</v>
      </c>
      <c r="F1230" s="383">
        <v>11463</v>
      </c>
      <c r="G1230" s="380">
        <v>20.5</v>
      </c>
      <c r="H1230" s="375">
        <v>20.5</v>
      </c>
      <c r="I1230" s="376">
        <v>559.17</v>
      </c>
      <c r="J1230" s="377" t="s">
        <v>2164</v>
      </c>
      <c r="K1230" s="384" t="s">
        <v>2165</v>
      </c>
      <c r="L1230" s="143"/>
      <c r="M1230" s="61"/>
      <c r="N1230" s="143"/>
      <c r="O1230" s="143"/>
      <c r="P1230" s="143"/>
      <c r="Q1230" s="143"/>
    </row>
    <row r="1231" ht="15.75">
      <c r="A1231" s="379" t="s">
        <v>2122</v>
      </c>
      <c r="B1231" s="380" t="s">
        <v>2108</v>
      </c>
      <c r="C1231" s="381" t="s">
        <v>2109</v>
      </c>
      <c r="D1231" s="382" t="s">
        <v>1181</v>
      </c>
      <c r="E1231" s="383" t="s">
        <v>2166</v>
      </c>
      <c r="F1231" s="383">
        <v>5237</v>
      </c>
      <c r="G1231" s="380">
        <v>14.25</v>
      </c>
      <c r="H1231" s="375">
        <v>14.25</v>
      </c>
      <c r="I1231" s="376">
        <v>367.51</v>
      </c>
      <c r="J1231" s="377" t="s">
        <v>2167</v>
      </c>
      <c r="K1231" s="384" t="s">
        <v>2168</v>
      </c>
      <c r="L1231" s="143"/>
      <c r="M1231" s="61"/>
      <c r="N1231" s="143"/>
      <c r="O1231" s="143"/>
      <c r="P1231" s="143"/>
      <c r="Q1231" s="143"/>
    </row>
    <row r="1232" ht="15.75">
      <c r="A1232" s="379" t="s">
        <v>2122</v>
      </c>
      <c r="B1232" s="380" t="s">
        <v>2108</v>
      </c>
      <c r="C1232" s="381" t="s">
        <v>2109</v>
      </c>
      <c r="D1232" s="382" t="s">
        <v>1190</v>
      </c>
      <c r="E1232" s="383" t="s">
        <v>2169</v>
      </c>
      <c r="F1232" s="383">
        <v>4126</v>
      </c>
      <c r="G1232" s="380">
        <v>10.25</v>
      </c>
      <c r="H1232" s="375">
        <v>10.25</v>
      </c>
      <c r="I1232" s="376">
        <v>402.54</v>
      </c>
      <c r="J1232" s="377" t="s">
        <v>2170</v>
      </c>
      <c r="K1232" s="384" t="s">
        <v>2171</v>
      </c>
      <c r="L1232" s="143"/>
      <c r="M1232" s="61"/>
      <c r="N1232" s="143"/>
      <c r="O1232" s="143"/>
      <c r="P1232" s="143"/>
      <c r="Q1232" s="143"/>
    </row>
    <row r="1233" ht="15.75">
      <c r="A1233" s="379" t="s">
        <v>2122</v>
      </c>
      <c r="B1233" s="380" t="s">
        <v>2108</v>
      </c>
      <c r="C1233" s="381" t="s">
        <v>2109</v>
      </c>
      <c r="D1233" s="382" t="s">
        <v>1209</v>
      </c>
      <c r="E1233" s="383" t="s">
        <v>2166</v>
      </c>
      <c r="F1233" s="383">
        <v>5440</v>
      </c>
      <c r="G1233" s="380">
        <v>15.75</v>
      </c>
      <c r="H1233" s="375">
        <v>15.75</v>
      </c>
      <c r="I1233" s="376">
        <v>345.4</v>
      </c>
      <c r="J1233" s="377" t="s">
        <v>2172</v>
      </c>
      <c r="K1233" s="384" t="s">
        <v>2173</v>
      </c>
      <c r="L1233" s="143"/>
      <c r="M1233" s="61"/>
      <c r="N1233" s="143"/>
      <c r="O1233" s="143"/>
      <c r="P1233" s="143"/>
      <c r="Q1233" s="143"/>
    </row>
    <row r="1234" ht="15.75">
      <c r="A1234" s="379" t="s">
        <v>2122</v>
      </c>
      <c r="B1234" s="380" t="s">
        <v>2108</v>
      </c>
      <c r="C1234" s="381" t="s">
        <v>2109</v>
      </c>
      <c r="D1234" s="382" t="s">
        <v>1240</v>
      </c>
      <c r="E1234" s="383" t="s">
        <v>2127</v>
      </c>
      <c r="F1234" s="383">
        <v>11374</v>
      </c>
      <c r="G1234" s="380">
        <v>26.75</v>
      </c>
      <c r="H1234" s="375">
        <v>26.75</v>
      </c>
      <c r="I1234" s="376">
        <v>425.2</v>
      </c>
      <c r="J1234" s="377" t="s">
        <v>2174</v>
      </c>
      <c r="K1234" s="384" t="s">
        <v>2175</v>
      </c>
      <c r="L1234" s="143"/>
      <c r="M1234" s="61"/>
      <c r="N1234" s="143"/>
      <c r="O1234" s="143"/>
      <c r="P1234" s="143"/>
      <c r="Q1234" s="143"/>
    </row>
    <row r="1235" ht="15.75">
      <c r="A1235" s="379" t="s">
        <v>2122</v>
      </c>
      <c r="B1235" s="380" t="s">
        <v>2108</v>
      </c>
      <c r="C1235" s="381" t="s">
        <v>2109</v>
      </c>
      <c r="D1235" s="382" t="s">
        <v>1291</v>
      </c>
      <c r="E1235" s="383" t="s">
        <v>2176</v>
      </c>
      <c r="F1235" s="383">
        <v>25560</v>
      </c>
      <c r="G1235" s="380">
        <v>42</v>
      </c>
      <c r="H1235" s="375">
        <v>42</v>
      </c>
      <c r="I1235" s="376">
        <v>608.57</v>
      </c>
      <c r="J1235" s="377" t="s">
        <v>2177</v>
      </c>
      <c r="K1235" s="384" t="s">
        <v>2178</v>
      </c>
      <c r="L1235" s="143"/>
      <c r="M1235" s="61"/>
      <c r="N1235" s="143"/>
      <c r="O1235" s="143"/>
      <c r="P1235" s="143"/>
      <c r="Q1235" s="143"/>
    </row>
    <row r="1236" ht="15.75">
      <c r="A1236" s="379" t="s">
        <v>2122</v>
      </c>
      <c r="B1236" s="380" t="s">
        <v>2108</v>
      </c>
      <c r="C1236" s="381" t="s">
        <v>2109</v>
      </c>
      <c r="D1236" s="382" t="s">
        <v>1336</v>
      </c>
      <c r="E1236" s="383" t="s">
        <v>2179</v>
      </c>
      <c r="F1236" s="383">
        <v>27692</v>
      </c>
      <c r="G1236" s="380">
        <v>44.25</v>
      </c>
      <c r="H1236" s="375">
        <v>44.25</v>
      </c>
      <c r="I1236" s="376">
        <v>625.81</v>
      </c>
      <c r="J1236" s="377" t="s">
        <v>2180</v>
      </c>
      <c r="K1236" s="384" t="s">
        <v>2181</v>
      </c>
      <c r="L1236" s="143"/>
      <c r="M1236" s="61"/>
      <c r="N1236" s="143"/>
      <c r="O1236" s="143"/>
      <c r="P1236" s="143"/>
      <c r="Q1236" s="143"/>
    </row>
    <row r="1237" ht="15.75">
      <c r="A1237" s="379" t="s">
        <v>2122</v>
      </c>
      <c r="B1237" s="380" t="s">
        <v>2108</v>
      </c>
      <c r="C1237" s="381" t="s">
        <v>2109</v>
      </c>
      <c r="D1237" s="382" t="s">
        <v>1377</v>
      </c>
      <c r="E1237" s="383" t="s">
        <v>2182</v>
      </c>
      <c r="F1237" s="383">
        <v>26266</v>
      </c>
      <c r="G1237" s="380">
        <v>46.25</v>
      </c>
      <c r="H1237" s="375">
        <v>46.25</v>
      </c>
      <c r="I1237" s="376">
        <v>567.91</v>
      </c>
      <c r="J1237" s="377" t="s">
        <v>2183</v>
      </c>
      <c r="K1237" s="384" t="s">
        <v>2184</v>
      </c>
      <c r="L1237" s="143"/>
      <c r="M1237" s="61"/>
      <c r="N1237" s="143"/>
      <c r="O1237" s="143"/>
      <c r="P1237" s="143"/>
      <c r="Q1237" s="143"/>
    </row>
    <row r="1238" ht="15.75">
      <c r="A1238" s="379" t="s">
        <v>2122</v>
      </c>
      <c r="B1238" s="380" t="s">
        <v>2108</v>
      </c>
      <c r="C1238" s="381" t="s">
        <v>2109</v>
      </c>
      <c r="D1238" s="382" t="s">
        <v>1400</v>
      </c>
      <c r="E1238" s="383" t="s">
        <v>2185</v>
      </c>
      <c r="F1238" s="383">
        <v>25250</v>
      </c>
      <c r="G1238" s="380">
        <v>38.5</v>
      </c>
      <c r="H1238" s="375">
        <v>38.5</v>
      </c>
      <c r="I1238" s="376">
        <v>655.84</v>
      </c>
      <c r="J1238" s="377" t="s">
        <v>2186</v>
      </c>
      <c r="K1238" s="384" t="s">
        <v>2187</v>
      </c>
      <c r="L1238" s="143"/>
      <c r="M1238" s="61"/>
      <c r="N1238" s="143"/>
      <c r="O1238" s="143"/>
      <c r="P1238" s="143"/>
      <c r="Q1238" s="143"/>
    </row>
    <row r="1239" ht="15.75">
      <c r="A1239" s="379" t="s">
        <v>2122</v>
      </c>
      <c r="B1239" s="380" t="s">
        <v>2108</v>
      </c>
      <c r="C1239" s="381" t="s">
        <v>2109</v>
      </c>
      <c r="D1239" s="382" t="s">
        <v>1438</v>
      </c>
      <c r="E1239" s="383" t="s">
        <v>2188</v>
      </c>
      <c r="F1239" s="383">
        <v>20918</v>
      </c>
      <c r="G1239" s="380">
        <v>34</v>
      </c>
      <c r="H1239" s="375">
        <v>34</v>
      </c>
      <c r="I1239" s="376">
        <v>615.24</v>
      </c>
      <c r="J1239" s="377" t="s">
        <v>2189</v>
      </c>
      <c r="K1239" s="384" t="s">
        <v>2190</v>
      </c>
      <c r="L1239" s="143"/>
      <c r="M1239" s="61"/>
      <c r="N1239" s="143"/>
      <c r="O1239" s="143"/>
      <c r="P1239" s="143"/>
      <c r="Q1239" s="143"/>
    </row>
    <row r="1240" ht="15.75">
      <c r="A1240" s="379" t="s">
        <v>2122</v>
      </c>
      <c r="B1240" s="380" t="s">
        <v>2108</v>
      </c>
      <c r="C1240" s="381" t="s">
        <v>2109</v>
      </c>
      <c r="D1240" s="382" t="s">
        <v>1474</v>
      </c>
      <c r="E1240" s="383" t="s">
        <v>2191</v>
      </c>
      <c r="F1240" s="383">
        <v>24956</v>
      </c>
      <c r="G1240" s="380">
        <v>50.5</v>
      </c>
      <c r="H1240" s="375">
        <v>50.5</v>
      </c>
      <c r="I1240" s="376">
        <v>494.18</v>
      </c>
      <c r="J1240" s="377" t="s">
        <v>2192</v>
      </c>
      <c r="K1240" s="384" t="s">
        <v>2193</v>
      </c>
      <c r="L1240" s="143"/>
      <c r="M1240" s="61"/>
      <c r="N1240" s="143"/>
      <c r="O1240" s="143"/>
      <c r="P1240" s="143"/>
      <c r="Q1240" s="143"/>
    </row>
    <row r="1241" ht="15.75">
      <c r="A1241" s="379" t="s">
        <v>2122</v>
      </c>
      <c r="B1241" s="380" t="s">
        <v>2108</v>
      </c>
      <c r="C1241" s="381" t="s">
        <v>2109</v>
      </c>
      <c r="D1241" s="382" t="s">
        <v>1559</v>
      </c>
      <c r="E1241" s="383" t="s">
        <v>2194</v>
      </c>
      <c r="F1241" s="383">
        <v>57918</v>
      </c>
      <c r="G1241" s="380">
        <v>98.75</v>
      </c>
      <c r="H1241" s="375">
        <v>99</v>
      </c>
      <c r="I1241" s="376">
        <v>586.51</v>
      </c>
      <c r="J1241" s="377" t="s">
        <v>2195</v>
      </c>
      <c r="K1241" s="384" t="s">
        <v>2196</v>
      </c>
      <c r="L1241" s="143"/>
      <c r="M1241" s="61"/>
      <c r="N1241" s="143"/>
      <c r="O1241" s="143"/>
      <c r="P1241" s="143"/>
      <c r="Q1241" s="143"/>
    </row>
    <row r="1242" ht="15.75">
      <c r="A1242" s="379" t="s">
        <v>2122</v>
      </c>
      <c r="B1242" s="380" t="s">
        <v>2108</v>
      </c>
      <c r="C1242" s="381" t="s">
        <v>2109</v>
      </c>
      <c r="D1242" s="382" t="s">
        <v>1620</v>
      </c>
      <c r="E1242" s="383" t="s">
        <v>2197</v>
      </c>
      <c r="F1242" s="383">
        <v>40338</v>
      </c>
      <c r="G1242" s="380">
        <v>67</v>
      </c>
      <c r="H1242" s="375">
        <v>67</v>
      </c>
      <c r="I1242" s="376">
        <v>602.06</v>
      </c>
      <c r="J1242" s="377" t="s">
        <v>2198</v>
      </c>
      <c r="K1242" s="384" t="s">
        <v>2199</v>
      </c>
      <c r="L1242" s="143"/>
      <c r="M1242" s="61"/>
      <c r="N1242" s="143"/>
      <c r="O1242" s="143"/>
      <c r="P1242" s="143"/>
      <c r="Q1242" s="143"/>
    </row>
    <row r="1243" ht="15.75">
      <c r="A1243" s="379" t="s">
        <v>2122</v>
      </c>
      <c r="B1243" s="380" t="s">
        <v>2108</v>
      </c>
      <c r="C1243" s="381" t="s">
        <v>2109</v>
      </c>
      <c r="D1243" s="382" t="s">
        <v>1679</v>
      </c>
      <c r="E1243" s="383" t="s">
        <v>2200</v>
      </c>
      <c r="F1243" s="383">
        <v>29578</v>
      </c>
      <c r="G1243" s="380">
        <v>49.25</v>
      </c>
      <c r="H1243" s="375">
        <v>49.25</v>
      </c>
      <c r="I1243" s="376">
        <v>600.57</v>
      </c>
      <c r="J1243" s="377" t="s">
        <v>2201</v>
      </c>
      <c r="K1243" s="384" t="s">
        <v>2202</v>
      </c>
      <c r="L1243" s="143"/>
      <c r="M1243" s="61"/>
      <c r="N1243" s="143"/>
      <c r="O1243" s="143"/>
      <c r="P1243" s="143"/>
      <c r="Q1243" s="143"/>
    </row>
    <row r="1244" ht="15.75">
      <c r="A1244" s="379" t="s">
        <v>2122</v>
      </c>
      <c r="B1244" s="380" t="s">
        <v>2108</v>
      </c>
      <c r="C1244" s="381" t="s">
        <v>2109</v>
      </c>
      <c r="D1244" s="382" t="s">
        <v>1731</v>
      </c>
      <c r="E1244" s="383" t="s">
        <v>2203</v>
      </c>
      <c r="F1244" s="383">
        <v>29187</v>
      </c>
      <c r="G1244" s="380">
        <v>56.75</v>
      </c>
      <c r="H1244" s="375">
        <v>56.75</v>
      </c>
      <c r="I1244" s="376">
        <v>514.31</v>
      </c>
      <c r="J1244" s="377" t="s">
        <v>2204</v>
      </c>
      <c r="K1244" s="384" t="s">
        <v>2205</v>
      </c>
      <c r="L1244" s="143"/>
      <c r="M1244" s="61"/>
      <c r="N1244" s="143"/>
      <c r="O1244" s="143"/>
      <c r="P1244" s="143"/>
      <c r="Q1244" s="143"/>
    </row>
    <row r="1245" ht="15.75">
      <c r="A1245" s="379" t="s">
        <v>2122</v>
      </c>
      <c r="B1245" s="380" t="s">
        <v>2108</v>
      </c>
      <c r="C1245" s="381" t="s">
        <v>2109</v>
      </c>
      <c r="D1245" s="382" t="s">
        <v>1806</v>
      </c>
      <c r="E1245" s="383" t="s">
        <v>2206</v>
      </c>
      <c r="F1245" s="383">
        <v>46331</v>
      </c>
      <c r="G1245" s="380">
        <v>87.25</v>
      </c>
      <c r="H1245" s="375">
        <v>87.25</v>
      </c>
      <c r="I1245" s="376">
        <v>531.01</v>
      </c>
      <c r="J1245" s="377" t="s">
        <v>2207</v>
      </c>
      <c r="K1245" s="384" t="s">
        <v>2208</v>
      </c>
      <c r="L1245" s="143"/>
      <c r="M1245" s="61"/>
      <c r="N1245" s="143"/>
      <c r="O1245" s="143"/>
      <c r="P1245" s="143"/>
      <c r="Q1245" s="143"/>
    </row>
    <row r="1246" ht="15.75">
      <c r="A1246" s="379" t="s">
        <v>2122</v>
      </c>
      <c r="B1246" s="380" t="s">
        <v>2108</v>
      </c>
      <c r="C1246" s="381" t="s">
        <v>2109</v>
      </c>
      <c r="D1246" s="382" t="s">
        <v>1862</v>
      </c>
      <c r="E1246" s="383" t="s">
        <v>2209</v>
      </c>
      <c r="F1246" s="383">
        <v>23131</v>
      </c>
      <c r="G1246" s="380">
        <v>53.25</v>
      </c>
      <c r="H1246" s="375">
        <v>53.25</v>
      </c>
      <c r="I1246" s="376">
        <v>434.38</v>
      </c>
      <c r="J1246" s="377" t="s">
        <v>2173</v>
      </c>
      <c r="K1246" s="384" t="s">
        <v>2210</v>
      </c>
      <c r="L1246" s="143"/>
      <c r="M1246" s="61"/>
      <c r="N1246" s="143"/>
      <c r="O1246" s="143"/>
      <c r="P1246" s="143"/>
      <c r="Q1246" s="143"/>
    </row>
    <row r="1247" ht="15.75">
      <c r="A1247" s="379" t="s">
        <v>2122</v>
      </c>
      <c r="B1247" s="380" t="s">
        <v>2108</v>
      </c>
      <c r="C1247" s="381" t="s">
        <v>2109</v>
      </c>
      <c r="D1247" s="382" t="s">
        <v>1927</v>
      </c>
      <c r="E1247" s="383" t="s">
        <v>2211</v>
      </c>
      <c r="F1247" s="383">
        <v>29744</v>
      </c>
      <c r="G1247" s="380">
        <v>55</v>
      </c>
      <c r="H1247" s="375">
        <v>55</v>
      </c>
      <c r="I1247" s="376">
        <v>540.8</v>
      </c>
      <c r="J1247" s="377" t="s">
        <v>2212</v>
      </c>
      <c r="K1247" s="384" t="s">
        <v>2213</v>
      </c>
      <c r="L1247" s="143"/>
      <c r="M1247" s="61"/>
      <c r="N1247" s="143"/>
      <c r="O1247" s="143"/>
      <c r="P1247" s="143"/>
      <c r="Q1247" s="143"/>
    </row>
    <row r="1248" ht="15.75">
      <c r="A1248" s="379" t="s">
        <v>2122</v>
      </c>
      <c r="B1248" s="380" t="s">
        <v>2108</v>
      </c>
      <c r="C1248" s="381" t="s">
        <v>2109</v>
      </c>
      <c r="D1248" s="382" t="s">
        <v>1962</v>
      </c>
      <c r="E1248" s="383" t="s">
        <v>2214</v>
      </c>
      <c r="F1248" s="383">
        <v>13083</v>
      </c>
      <c r="G1248" s="380">
        <v>22.75</v>
      </c>
      <c r="H1248" s="371">
        <v>26.75</v>
      </c>
      <c r="I1248" s="385">
        <v>575.08</v>
      </c>
      <c r="J1248" s="377" t="s">
        <v>2215</v>
      </c>
      <c r="K1248" s="384" t="s">
        <v>2216</v>
      </c>
      <c r="L1248" s="143"/>
      <c r="M1248" s="61"/>
      <c r="N1248" s="143"/>
      <c r="O1248" s="143"/>
      <c r="P1248" s="143"/>
      <c r="Q1248" s="143"/>
    </row>
    <row r="1249" ht="15.75">
      <c r="A1249" s="370" t="s">
        <v>2122</v>
      </c>
      <c r="B1249" s="371" t="s">
        <v>2108</v>
      </c>
      <c r="C1249" s="372" t="s">
        <v>2109</v>
      </c>
      <c r="D1249" s="373" t="s">
        <v>1995</v>
      </c>
      <c r="E1249" s="374" t="s">
        <v>2217</v>
      </c>
      <c r="F1249" s="374">
        <v>16396</v>
      </c>
      <c r="G1249" s="371">
        <v>27.75</v>
      </c>
      <c r="H1249" s="375">
        <v>32.75</v>
      </c>
      <c r="I1249" s="376">
        <v>590.85</v>
      </c>
      <c r="J1249" s="377" t="s">
        <v>2218</v>
      </c>
      <c r="K1249" s="378" t="s">
        <v>2219</v>
      </c>
      <c r="L1249" s="143"/>
      <c r="M1249" s="61"/>
      <c r="N1249" s="143"/>
      <c r="O1249" s="143"/>
      <c r="P1249" s="143"/>
      <c r="Q1249" s="143"/>
    </row>
    <row r="1250" ht="15.75">
      <c r="A1250" s="379" t="s">
        <v>2122</v>
      </c>
      <c r="B1250" s="380" t="s">
        <v>2108</v>
      </c>
      <c r="C1250" s="381" t="s">
        <v>2109</v>
      </c>
      <c r="D1250" s="382" t="s">
        <v>2126</v>
      </c>
      <c r="E1250" s="383" t="s">
        <v>2150</v>
      </c>
      <c r="F1250" s="383">
        <v>17814</v>
      </c>
      <c r="G1250" s="380">
        <v>28</v>
      </c>
      <c r="H1250" s="371">
        <v>28</v>
      </c>
      <c r="I1250" s="385">
        <v>636.21</v>
      </c>
      <c r="J1250" s="377" t="s">
        <v>2220</v>
      </c>
      <c r="K1250" s="384" t="s">
        <v>2221</v>
      </c>
      <c r="L1250" s="143"/>
      <c r="M1250" s="61"/>
      <c r="N1250" s="143"/>
      <c r="O1250" s="143"/>
      <c r="P1250" s="143"/>
      <c r="Q1250" s="143"/>
    </row>
    <row r="1251" ht="15.75">
      <c r="A1251" s="370" t="s">
        <v>2122</v>
      </c>
      <c r="B1251" s="371" t="s">
        <v>2108</v>
      </c>
      <c r="C1251" s="372" t="s">
        <v>2109</v>
      </c>
      <c r="D1251" s="373" t="s">
        <v>2055</v>
      </c>
      <c r="E1251" s="374" t="s">
        <v>2222</v>
      </c>
      <c r="F1251" s="374">
        <v>10672</v>
      </c>
      <c r="G1251" s="371">
        <v>21.75</v>
      </c>
      <c r="H1251" s="375">
        <v>21.75</v>
      </c>
      <c r="I1251" s="376">
        <v>490.67</v>
      </c>
      <c r="J1251" s="377" t="s">
        <v>2223</v>
      </c>
      <c r="K1251" s="378" t="s">
        <v>2224</v>
      </c>
      <c r="L1251" s="143"/>
      <c r="M1251" s="61"/>
      <c r="N1251" s="143"/>
      <c r="O1251" s="143"/>
      <c r="P1251" s="143"/>
      <c r="Q1251" s="143"/>
    </row>
    <row r="1252" ht="15.75">
      <c r="A1252" s="379" t="s">
        <v>2122</v>
      </c>
      <c r="B1252" s="380" t="s">
        <v>2108</v>
      </c>
      <c r="C1252" s="381" t="s">
        <v>2109</v>
      </c>
      <c r="D1252" s="382" t="s">
        <v>2070</v>
      </c>
      <c r="E1252" s="383" t="s">
        <v>2225</v>
      </c>
      <c r="F1252" s="383">
        <v>10465</v>
      </c>
      <c r="G1252" s="380">
        <v>18.25</v>
      </c>
      <c r="H1252" s="371">
        <v>18.25</v>
      </c>
      <c r="I1252" s="385">
        <v>573.42</v>
      </c>
      <c r="J1252" s="377" t="s">
        <v>2226</v>
      </c>
      <c r="K1252" s="384" t="s">
        <v>2227</v>
      </c>
      <c r="L1252" s="143"/>
      <c r="M1252" s="61"/>
      <c r="N1252" s="143"/>
      <c r="O1252" s="143"/>
      <c r="P1252" s="143"/>
      <c r="Q1252" s="143"/>
    </row>
    <row r="1253" ht="15.75">
      <c r="A1253" s="370" t="s">
        <v>2122</v>
      </c>
      <c r="B1253" s="371" t="s">
        <v>2108</v>
      </c>
      <c r="C1253" s="372" t="s">
        <v>2109</v>
      </c>
      <c r="D1253" s="373" t="s">
        <v>2093</v>
      </c>
      <c r="E1253" s="374" t="s">
        <v>2156</v>
      </c>
      <c r="F1253" s="374">
        <v>20213</v>
      </c>
      <c r="G1253" s="371">
        <v>29.75</v>
      </c>
      <c r="H1253" s="371">
        <v>29.75</v>
      </c>
      <c r="I1253" s="385">
        <v>679.43</v>
      </c>
      <c r="J1253" s="377" t="s">
        <v>2228</v>
      </c>
      <c r="K1253" s="378" t="s">
        <v>2229</v>
      </c>
      <c r="L1253" s="143"/>
      <c r="M1253" s="61"/>
      <c r="N1253" s="143"/>
      <c r="O1253" s="143"/>
      <c r="P1253" s="143"/>
      <c r="Q1253" s="143"/>
    </row>
    <row r="1254" ht="15.75">
      <c r="A1254" s="370" t="s">
        <v>2230</v>
      </c>
      <c r="B1254" s="371"/>
      <c r="C1254" s="372"/>
      <c r="D1254" s="373"/>
      <c r="E1254" s="374"/>
      <c r="F1254" s="374"/>
      <c r="G1254" s="371"/>
      <c r="H1254" s="371"/>
      <c r="I1254" s="385"/>
      <c r="J1254" s="377"/>
      <c r="K1254" s="378"/>
      <c r="L1254" s="143"/>
      <c r="M1254" s="61"/>
      <c r="N1254" s="143"/>
      <c r="O1254" s="143"/>
      <c r="P1254" s="143"/>
      <c r="Q1254" s="143"/>
    </row>
    <row r="1255" ht="15.75">
      <c r="A1255" s="370" t="s">
        <v>2230</v>
      </c>
      <c r="B1255" s="371"/>
      <c r="C1255" s="372"/>
      <c r="D1255" s="373"/>
      <c r="E1255" s="374"/>
      <c r="F1255" s="374"/>
      <c r="G1255" s="371"/>
      <c r="H1255" s="371"/>
      <c r="I1255" s="385"/>
      <c r="J1255" s="377"/>
      <c r="K1255" s="378"/>
      <c r="L1255" s="143"/>
      <c r="M1255" s="61"/>
      <c r="N1255" s="143"/>
      <c r="O1255" s="143"/>
      <c r="P1255" s="143"/>
      <c r="Q1255" s="143"/>
    </row>
  </sheetData>
  <phoneticPr fontId="48" type="noConversion"/>
  <dataValidations count="2">
    <dataValidation type="list" allowBlank="1" showInputMessage="1" showErrorMessage="1" sqref="J4:J405 J407:J420">
      <formula1>"W, H"</formula1>
    </dataValidation>
    <dataValidation type="list" allowBlank="1" showInputMessage="1" showErrorMessage="1" sqref="L407:L420 L445 L1125:L1126 L452 L480 L641 L655 L777 L782 L785 L1059 L1065:L1066 L1077 L1079:L1080 L1084:L1086 L1114 L4:L405 L857:L859 L867:L868 L1022 L1045 L1049 L1088:L1089 L1110 L1137">
      <formula1>"Y, N"</formula1>
    </dataValidation>
  </dataValidations>
  <pageMargins left="0.75" right="0.75" top="1" bottom="1" header="0.5" footer="0.5"/>
  <pageSetup orientation="portrait"/>
  <headerFooter/>
  <colBreaks count="1" manualBreakCount="1">
    <brk id="16" max="16383" man="1"/>
  </colBreaks>
  <tableParts count="2">
    <tablePart r:id="rId2"/>
    <tablePart r:id="rId3"/>
  </tableParts>
  <extLst>
    <ext xmlns:mx="http://schemas.microsoft.com/office/mac/excel/2008/main" uri="{64002731-A6B0-56B0-2670-7721B7C09600}">
      <mx:PLV Mode="0" OnePage="0" WScale="62"/>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2:BI1201"/>
  <sheetViews>
    <sheetView topLeftCell="A1150" zoomScale="125" zoomScaleNormal="125" zoomScalePageLayoutView="125" workbookViewId="0">
      <selection activeCell="I1170" sqref="I1170"/>
    </sheetView>
  </sheetViews>
  <sheetFormatPr defaultColWidth="10.875" defaultRowHeight="15"/>
  <cols>
    <col min="1" max="1" width="15.875" customWidth="1" style="340"/>
    <col min="2" max="2" width="11.5" customWidth="1" style="340"/>
    <col min="3" max="3" width="16.375" customWidth="1" style="340"/>
    <col min="4" max="4" width="22" customWidth="1" style="340"/>
    <col min="5" max="5" width="11.875" customWidth="1" style="342"/>
    <col min="6" max="6" width="15.5" customWidth="1" style="342"/>
    <col min="7" max="7" width="16.875" customWidth="1" style="340"/>
    <col min="8" max="8" width="21.875" customWidth="1" style="340"/>
    <col min="9" max="9" width="16.375" customWidth="1" style="340"/>
    <col min="10" max="10" width="17" customWidth="1" style="340"/>
    <col min="11" max="11" width="12.625" customWidth="1" style="341"/>
    <col min="12" max="12" width="8" customWidth="1" style="340"/>
    <col min="13" max="13" width="8.125" customWidth="1" style="61"/>
    <col min="14" max="14" width="10.125" customWidth="1" style="340"/>
    <col min="15" max="15" width="15.125" customWidth="1" style="340"/>
    <col min="16" max="16" width="33.125" customWidth="1" style="340"/>
    <col min="17" max="16384" width="10.875" customWidth="1" style="340"/>
  </cols>
  <sheetData>
    <row r="2" ht="33.75" customHeight="1">
      <c r="A2" s="344" t="s">
        <v>511</v>
      </c>
      <c r="B2" s="344"/>
    </row>
    <row r="3" ht="18" customHeight="1" s="366" customFormat="1">
      <c r="A3" s="366" t="s">
        <v>512</v>
      </c>
      <c r="B3" s="366" t="s">
        <v>513</v>
      </c>
      <c r="C3" s="366" t="s">
        <v>514</v>
      </c>
      <c r="D3" s="366" t="s">
        <v>515</v>
      </c>
      <c r="E3" s="369" t="s">
        <v>516</v>
      </c>
      <c r="F3" s="366" t="s">
        <v>517</v>
      </c>
      <c r="G3" s="366" t="s">
        <v>518</v>
      </c>
      <c r="H3" s="366" t="s">
        <v>519</v>
      </c>
      <c r="I3" s="366" t="s">
        <v>520</v>
      </c>
      <c r="J3" s="368" t="s">
        <v>521</v>
      </c>
      <c r="K3" s="367" t="s">
        <v>522</v>
      </c>
      <c r="L3" s="368" t="s">
        <v>523</v>
      </c>
      <c r="M3" s="368" t="s">
        <v>524</v>
      </c>
      <c r="N3" s="366" t="s">
        <v>525</v>
      </c>
      <c r="O3" s="366" t="s">
        <v>526</v>
      </c>
      <c r="P3" s="366" t="s">
        <v>527</v>
      </c>
    </row>
    <row r="4" ht="18" customHeight="1">
      <c r="A4" s="150" t="s">
        <v>528</v>
      </c>
      <c r="B4" s="150" t="s">
        <v>529</v>
      </c>
      <c r="C4" s="105" t="s">
        <v>530</v>
      </c>
      <c r="D4" s="150" t="s">
        <v>531</v>
      </c>
      <c r="E4" s="151" t="s">
        <v>532</v>
      </c>
      <c r="F4" s="151" t="s">
        <v>533</v>
      </c>
      <c r="G4" s="289">
        <v>1</v>
      </c>
      <c r="H4" s="150">
        <v>541</v>
      </c>
      <c r="I4" s="366">
        <v>541</v>
      </c>
      <c r="J4" s="150"/>
      <c r="K4" s="358" t="str">
        <f>IF(ISBLANK(J4),"0",IF('Workload Summary1'!$J4="H",'Workload Summary1'!$I4*2,'Workload Summary1'!$I4*1))</f>
        <v>0</v>
      </c>
      <c r="L4" s="150" t="s">
        <v>534</v>
      </c>
      <c r="M4" s="350">
        <f>IF('Workload Summary1'!$L4="Y",'Workload Summary1'!$I4,0)</f>
        <v>0</v>
      </c>
      <c r="N4" s="150">
        <v>2</v>
      </c>
      <c r="O4" s="150">
        <v>2</v>
      </c>
      <c r="P4" s="154" t="s">
        <v>535</v>
      </c>
    </row>
    <row r="5" ht="18" customHeight="1">
      <c r="A5" s="150" t="s">
        <v>528</v>
      </c>
      <c r="B5" s="150" t="s">
        <v>529</v>
      </c>
      <c r="C5" s="105" t="s">
        <v>530</v>
      </c>
      <c r="D5" s="150" t="s">
        <v>531</v>
      </c>
      <c r="E5" s="151" t="s">
        <v>536</v>
      </c>
      <c r="F5" s="151" t="s">
        <v>537</v>
      </c>
      <c r="G5" s="289">
        <v>1</v>
      </c>
      <c r="H5" s="150">
        <v>631</v>
      </c>
      <c r="I5" s="366">
        <v>631</v>
      </c>
      <c r="J5" s="150"/>
      <c r="K5" s="358" t="str">
        <f>IF(ISBLANK(J4),"0",IF('Workload Summary1'!$J4="H",'Workload Summary1'!$I4*2,'Workload Summary1'!$I4*1))</f>
        <v>0</v>
      </c>
      <c r="L5" s="150" t="s">
        <v>534</v>
      </c>
      <c r="M5" s="350">
        <f>IF('Workload Summary1'!$L4="Y",'Workload Summary1'!$I4,0)</f>
        <v>0</v>
      </c>
      <c r="N5" s="150">
        <v>1</v>
      </c>
      <c r="O5" s="150">
        <v>1</v>
      </c>
      <c r="P5" s="154" t="s">
        <v>538</v>
      </c>
    </row>
    <row r="6" ht="18" customHeight="1">
      <c r="A6" s="150" t="s">
        <v>528</v>
      </c>
      <c r="B6" s="150" t="s">
        <v>529</v>
      </c>
      <c r="C6" s="105" t="s">
        <v>530</v>
      </c>
      <c r="D6" s="150" t="s">
        <v>531</v>
      </c>
      <c r="E6" s="151" t="s">
        <v>539</v>
      </c>
      <c r="F6" s="151" t="s">
        <v>539</v>
      </c>
      <c r="G6" s="289">
        <v>1</v>
      </c>
      <c r="H6" s="150">
        <v>642</v>
      </c>
      <c r="I6" s="366">
        <v>642</v>
      </c>
      <c r="J6" s="150"/>
      <c r="K6" s="358" t="str">
        <f>IF(ISBLANK(J4),"0",IF('Workload Summary1'!$J4="H",'Workload Summary1'!$I4*2,'Workload Summary1'!$I4*1))</f>
        <v>0</v>
      </c>
      <c r="L6" s="150" t="s">
        <v>534</v>
      </c>
      <c r="M6" s="350">
        <f>IF('Workload Summary1'!$L4="Y",'Workload Summary1'!$I4,0)</f>
        <v>0</v>
      </c>
      <c r="N6" s="150">
        <v>2</v>
      </c>
      <c r="O6" s="150">
        <v>2</v>
      </c>
      <c r="P6" s="154" t="s">
        <v>540</v>
      </c>
    </row>
    <row r="7" ht="18" customHeight="1">
      <c r="A7" s="150" t="s">
        <v>528</v>
      </c>
      <c r="B7" s="150" t="s">
        <v>529</v>
      </c>
      <c r="C7" s="105" t="s">
        <v>530</v>
      </c>
      <c r="D7" s="150" t="s">
        <v>531</v>
      </c>
      <c r="E7" s="151" t="s">
        <v>539</v>
      </c>
      <c r="F7" s="151" t="s">
        <v>539</v>
      </c>
      <c r="G7" s="289">
        <v>1</v>
      </c>
      <c r="H7" s="150">
        <v>502</v>
      </c>
      <c r="I7" s="366">
        <v>502</v>
      </c>
      <c r="J7" s="150"/>
      <c r="K7" s="358" t="str">
        <f>IF(ISBLANK(J4),"0",IF('Workload Summary1'!$J4="H",'Workload Summary1'!$I4*2,'Workload Summary1'!$I4*1))</f>
        <v>0</v>
      </c>
      <c r="L7" s="150" t="s">
        <v>534</v>
      </c>
      <c r="M7" s="350">
        <f>IF('Workload Summary1'!$L4="Y",'Workload Summary1'!$I4,0)</f>
        <v>0</v>
      </c>
      <c r="N7" s="150">
        <v>2.5</v>
      </c>
      <c r="O7" s="150">
        <v>2.5</v>
      </c>
      <c r="P7" s="154" t="s">
        <v>541</v>
      </c>
    </row>
    <row r="8" ht="18" customHeight="1">
      <c r="A8" s="150" t="s">
        <v>528</v>
      </c>
      <c r="B8" s="150" t="s">
        <v>542</v>
      </c>
      <c r="C8" s="105" t="s">
        <v>543</v>
      </c>
      <c r="D8" s="150" t="s">
        <v>544</v>
      </c>
      <c r="E8" s="151" t="s">
        <v>532</v>
      </c>
      <c r="F8" s="151" t="s">
        <v>533</v>
      </c>
      <c r="G8" s="289">
        <v>1</v>
      </c>
      <c r="H8" s="150">
        <v>718</v>
      </c>
      <c r="I8" s="366">
        <v>718</v>
      </c>
      <c r="J8" s="150"/>
      <c r="K8" s="358" t="str">
        <f>IF(ISBLANK(J4),"0",IF('Workload Summary1'!$J4="H",'Workload Summary1'!$I4*2,'Workload Summary1'!$I4*1))</f>
        <v>0</v>
      </c>
      <c r="L8" s="150" t="s">
        <v>534</v>
      </c>
      <c r="M8" s="350">
        <f>IF('Workload Summary1'!$L4="Y",'Workload Summary1'!$I4,0)</f>
        <v>0</v>
      </c>
      <c r="N8" s="150">
        <v>1.5</v>
      </c>
      <c r="O8" s="150">
        <v>1.5</v>
      </c>
      <c r="P8" s="154" t="s">
        <v>535</v>
      </c>
    </row>
    <row r="9" ht="18" customHeight="1">
      <c r="A9" s="150" t="s">
        <v>528</v>
      </c>
      <c r="B9" s="150" t="s">
        <v>545</v>
      </c>
      <c r="C9" s="105" t="s">
        <v>546</v>
      </c>
      <c r="D9" s="150" t="s">
        <v>547</v>
      </c>
      <c r="E9" s="151" t="s">
        <v>532</v>
      </c>
      <c r="F9" s="151" t="s">
        <v>533</v>
      </c>
      <c r="G9" s="289">
        <v>1</v>
      </c>
      <c r="H9" s="150">
        <v>617</v>
      </c>
      <c r="I9" s="366">
        <v>617</v>
      </c>
      <c r="J9" s="150"/>
      <c r="K9" s="358" t="str">
        <f>IF(ISBLANK(J4),"0",IF('Workload Summary1'!$J4="H",'Workload Summary1'!$I4*2,'Workload Summary1'!$I4*1))</f>
        <v>0</v>
      </c>
      <c r="L9" s="150" t="s">
        <v>534</v>
      </c>
      <c r="M9" s="350">
        <f>IF('Workload Summary1'!$L4="Y",'Workload Summary1'!$I4,0)</f>
        <v>0</v>
      </c>
      <c r="N9" s="150">
        <v>1.5</v>
      </c>
      <c r="O9" s="150">
        <v>1.5</v>
      </c>
      <c r="P9" s="154" t="s">
        <v>548</v>
      </c>
    </row>
    <row r="10" ht="18" customHeight="1">
      <c r="A10" s="150" t="s">
        <v>528</v>
      </c>
      <c r="B10" s="150" t="s">
        <v>549</v>
      </c>
      <c r="C10" s="105" t="s">
        <v>550</v>
      </c>
      <c r="D10" s="150" t="s">
        <v>547</v>
      </c>
      <c r="E10" s="151" t="s">
        <v>551</v>
      </c>
      <c r="F10" s="151" t="s">
        <v>551</v>
      </c>
      <c r="G10" s="289">
        <v>1</v>
      </c>
      <c r="H10" s="150">
        <v>751</v>
      </c>
      <c r="I10" s="366">
        <v>751</v>
      </c>
      <c r="J10" s="150"/>
      <c r="K10" s="358" t="str">
        <f>IF(ISBLANK(J4),"0",IF('Workload Summary1'!$J4="H",'Workload Summary1'!$I4*2,'Workload Summary1'!$I4*1))</f>
        <v>0</v>
      </c>
      <c r="L10" s="150" t="s">
        <v>534</v>
      </c>
      <c r="M10" s="350">
        <f>IF('Workload Summary1'!$L4="Y",'Workload Summary1'!$I4,0)</f>
        <v>0</v>
      </c>
      <c r="N10" s="150">
        <v>2</v>
      </c>
      <c r="O10" s="150">
        <v>2</v>
      </c>
      <c r="P10" s="154" t="s">
        <v>552</v>
      </c>
    </row>
    <row r="11" ht="18" customHeight="1">
      <c r="A11" s="150" t="s">
        <v>528</v>
      </c>
      <c r="B11" s="150" t="s">
        <v>553</v>
      </c>
      <c r="C11" s="118" t="s">
        <v>554</v>
      </c>
      <c r="D11" s="150" t="s">
        <v>555</v>
      </c>
      <c r="E11" s="151" t="s">
        <v>539</v>
      </c>
      <c r="F11" s="151" t="s">
        <v>556</v>
      </c>
      <c r="G11" s="289">
        <v>1</v>
      </c>
      <c r="H11" s="150">
        <v>752</v>
      </c>
      <c r="I11" s="366">
        <v>752</v>
      </c>
      <c r="J11" s="150"/>
      <c r="K11" s="358" t="str">
        <f>IF(ISBLANK(J4),"0",IF('Workload Summary1'!$J4="H",'Workload Summary1'!$I4*2,'Workload Summary1'!$I4*1))</f>
        <v>0</v>
      </c>
      <c r="L11" s="150" t="s">
        <v>534</v>
      </c>
      <c r="M11" s="350">
        <f>IF('Workload Summary1'!$L4="Y",'Workload Summary1'!$I4,0)</f>
        <v>0</v>
      </c>
      <c r="N11" s="150">
        <v>2.5</v>
      </c>
      <c r="O11" s="150">
        <v>2.5</v>
      </c>
      <c r="P11" s="154" t="s">
        <v>552</v>
      </c>
    </row>
    <row r="12" ht="18" customHeight="1">
      <c r="A12" s="150" t="s">
        <v>528</v>
      </c>
      <c r="B12" s="150" t="s">
        <v>557</v>
      </c>
      <c r="C12" s="154" t="s">
        <v>558</v>
      </c>
      <c r="D12" s="150" t="s">
        <v>547</v>
      </c>
      <c r="E12" s="151" t="s">
        <v>556</v>
      </c>
      <c r="F12" s="151" t="s">
        <v>556</v>
      </c>
      <c r="G12" s="289">
        <v>1</v>
      </c>
      <c r="H12" s="150">
        <v>649</v>
      </c>
      <c r="I12" s="366">
        <v>649</v>
      </c>
      <c r="J12" s="150"/>
      <c r="K12" s="358" t="str">
        <f>IF(ISBLANK(J4),"0",IF('Workload Summary1'!$J4="H",'Workload Summary1'!$I4*2,'Workload Summary1'!$I4*1))</f>
        <v>0</v>
      </c>
      <c r="L12" s="150" t="s">
        <v>534</v>
      </c>
      <c r="M12" s="350">
        <f>IF('Workload Summary1'!$L4="Y",'Workload Summary1'!$I4,0)</f>
        <v>0</v>
      </c>
      <c r="N12" s="150">
        <v>2</v>
      </c>
      <c r="O12" s="150">
        <v>2</v>
      </c>
      <c r="P12" s="154" t="s">
        <v>552</v>
      </c>
    </row>
    <row r="13" ht="18" customHeight="1">
      <c r="A13" s="150" t="s">
        <v>528</v>
      </c>
      <c r="B13" s="150" t="s">
        <v>559</v>
      </c>
      <c r="C13" s="154" t="s">
        <v>560</v>
      </c>
      <c r="D13" s="150" t="s">
        <v>547</v>
      </c>
      <c r="E13" s="151" t="s">
        <v>556</v>
      </c>
      <c r="F13" s="151" t="s">
        <v>561</v>
      </c>
      <c r="G13" s="289">
        <v>1</v>
      </c>
      <c r="H13" s="150">
        <v>576</v>
      </c>
      <c r="I13" s="150">
        <v>576</v>
      </c>
      <c r="J13" s="150"/>
      <c r="K13" s="358" t="str">
        <f>IF(ISBLANK(J4),"0",IF('Workload Summary1'!$J4="H",'Workload Summary1'!$I4*2,'Workload Summary1'!$I4*1))</f>
        <v>0</v>
      </c>
      <c r="L13" s="150" t="s">
        <v>534</v>
      </c>
      <c r="M13" s="350">
        <f>IF('Workload Summary1'!$L4="Y",'Workload Summary1'!$I4,0)</f>
        <v>0</v>
      </c>
      <c r="N13" s="150">
        <v>2</v>
      </c>
      <c r="O13" s="150">
        <v>2</v>
      </c>
      <c r="P13" s="154" t="s">
        <v>552</v>
      </c>
    </row>
    <row r="14" ht="18" customHeight="1">
      <c r="A14" s="150" t="s">
        <v>528</v>
      </c>
      <c r="B14" s="150" t="s">
        <v>562</v>
      </c>
      <c r="C14" s="154" t="s">
        <v>563</v>
      </c>
      <c r="D14" s="150" t="s">
        <v>547</v>
      </c>
      <c r="E14" s="151" t="s">
        <v>561</v>
      </c>
      <c r="F14" s="151" t="s">
        <v>561</v>
      </c>
      <c r="G14" s="289">
        <v>1</v>
      </c>
      <c r="H14" s="150">
        <v>645</v>
      </c>
      <c r="I14" s="150">
        <v>645</v>
      </c>
      <c r="J14" s="150"/>
      <c r="K14" s="358" t="str">
        <f>IF(ISBLANK(J4),"0",IF('Workload Summary1'!$J4="H",'Workload Summary1'!$I4*2,'Workload Summary1'!$I4*1))</f>
        <v>0</v>
      </c>
      <c r="L14" s="150" t="s">
        <v>564</v>
      </c>
      <c r="M14" s="350">
        <f>IF('Workload Summary1'!$L4="Y",'Workload Summary1'!$I4,0)</f>
        <v>645</v>
      </c>
      <c r="N14" s="150">
        <v>2</v>
      </c>
      <c r="O14" s="150">
        <v>2</v>
      </c>
      <c r="P14" s="154" t="s">
        <v>552</v>
      </c>
    </row>
    <row r="15" ht="18" customHeight="1">
      <c r="A15" s="150" t="s">
        <v>528</v>
      </c>
      <c r="B15" s="150" t="s">
        <v>562</v>
      </c>
      <c r="C15" s="154" t="s">
        <v>563</v>
      </c>
      <c r="D15" s="150" t="s">
        <v>547</v>
      </c>
      <c r="E15" s="151" t="s">
        <v>561</v>
      </c>
      <c r="F15" s="151" t="s">
        <v>561</v>
      </c>
      <c r="G15" s="289">
        <v>1</v>
      </c>
      <c r="H15" s="150">
        <v>235</v>
      </c>
      <c r="I15" s="150">
        <v>235</v>
      </c>
      <c r="J15" s="150"/>
      <c r="K15" s="358" t="str">
        <f>IF(ISBLANK(J4),"0",IF('Workload Summary1'!$J4="H",'Workload Summary1'!$I4*2,'Workload Summary1'!$I4*1))</f>
        <v>0</v>
      </c>
      <c r="L15" s="150" t="s">
        <v>564</v>
      </c>
      <c r="M15" s="350">
        <f>IF('Workload Summary1'!$L4="Y",'Workload Summary1'!$I4,0)</f>
        <v>235</v>
      </c>
      <c r="N15" s="150">
        <v>0.5</v>
      </c>
      <c r="O15" s="150">
        <v>0.5</v>
      </c>
      <c r="P15" s="154" t="s">
        <v>565</v>
      </c>
    </row>
    <row r="16" ht="18" customHeight="1">
      <c r="A16" s="150" t="s">
        <v>528</v>
      </c>
      <c r="B16" s="150" t="s">
        <v>549</v>
      </c>
      <c r="C16" s="154" t="s">
        <v>550</v>
      </c>
      <c r="D16" s="150" t="s">
        <v>547</v>
      </c>
      <c r="E16" s="151" t="s">
        <v>561</v>
      </c>
      <c r="F16" s="151" t="s">
        <v>561</v>
      </c>
      <c r="G16" s="289">
        <v>1</v>
      </c>
      <c r="H16" s="150">
        <v>635</v>
      </c>
      <c r="I16" s="150">
        <v>635</v>
      </c>
      <c r="J16" s="150"/>
      <c r="K16" s="358" t="str">
        <f>IF(ISBLANK(J4),"0",IF('Workload Summary1'!$J4="H",'Workload Summary1'!$I4*2,'Workload Summary1'!$I4*1))</f>
        <v>0</v>
      </c>
      <c r="L16" s="150" t="s">
        <v>534</v>
      </c>
      <c r="M16" s="350">
        <f>IF('Workload Summary1'!$L4="Y",'Workload Summary1'!$I4,0)</f>
        <v>0</v>
      </c>
      <c r="N16" s="150">
        <v>1</v>
      </c>
      <c r="O16" s="150">
        <v>1</v>
      </c>
      <c r="P16" s="154" t="s">
        <v>566</v>
      </c>
    </row>
    <row r="17" ht="18" customHeight="1">
      <c r="A17" s="150" t="s">
        <v>528</v>
      </c>
      <c r="B17" s="150" t="s">
        <v>562</v>
      </c>
      <c r="C17" s="154" t="s">
        <v>563</v>
      </c>
      <c r="D17" s="150" t="s">
        <v>547</v>
      </c>
      <c r="E17" s="151" t="s">
        <v>567</v>
      </c>
      <c r="F17" s="151" t="s">
        <v>567</v>
      </c>
      <c r="G17" s="289">
        <v>1</v>
      </c>
      <c r="H17" s="150">
        <v>476</v>
      </c>
      <c r="I17" s="150">
        <v>476</v>
      </c>
      <c r="J17" s="150"/>
      <c r="K17" s="358" t="str">
        <f>IF(ISBLANK(J4),"0",IF('Workload Summary1'!$J4="H",'Workload Summary1'!$I4*2,'Workload Summary1'!$I4*1))</f>
        <v>0</v>
      </c>
      <c r="L17" s="150" t="s">
        <v>564</v>
      </c>
      <c r="M17" s="350">
        <f>IF('Workload Summary1'!$L4="Y",'Workload Summary1'!$I4,0)</f>
        <v>476</v>
      </c>
      <c r="N17" s="150">
        <v>1</v>
      </c>
      <c r="O17" s="150">
        <v>1</v>
      </c>
      <c r="P17" s="154" t="s">
        <v>568</v>
      </c>
    </row>
    <row r="18" ht="18" customHeight="1">
      <c r="A18" s="150" t="s">
        <v>528</v>
      </c>
      <c r="B18" s="150" t="s">
        <v>557</v>
      </c>
      <c r="C18" s="154" t="s">
        <v>558</v>
      </c>
      <c r="D18" s="150" t="s">
        <v>547</v>
      </c>
      <c r="E18" s="151" t="s">
        <v>567</v>
      </c>
      <c r="F18" s="151" t="s">
        <v>567</v>
      </c>
      <c r="G18" s="289">
        <v>1</v>
      </c>
      <c r="H18" s="150">
        <v>647</v>
      </c>
      <c r="I18" s="150">
        <v>647</v>
      </c>
      <c r="J18" s="150"/>
      <c r="K18" s="358" t="str">
        <f>IF(ISBLANK(J4),"0",IF('Workload Summary1'!$J4="H",'Workload Summary1'!$I4*2,'Workload Summary1'!$I4*1))</f>
        <v>0</v>
      </c>
      <c r="L18" s="150" t="s">
        <v>534</v>
      </c>
      <c r="M18" s="350">
        <f>IF('Workload Summary1'!$L4="Y",'Workload Summary1'!$I4,0)</f>
        <v>0</v>
      </c>
      <c r="N18" s="150">
        <v>2</v>
      </c>
      <c r="O18" s="150">
        <v>2</v>
      </c>
      <c r="P18" s="154" t="s">
        <v>566</v>
      </c>
    </row>
    <row r="19" ht="18" customHeight="1">
      <c r="A19" s="150" t="s">
        <v>528</v>
      </c>
      <c r="B19" s="150" t="s">
        <v>559</v>
      </c>
      <c r="C19" s="154" t="s">
        <v>560</v>
      </c>
      <c r="D19" s="150" t="s">
        <v>531</v>
      </c>
      <c r="E19" s="151" t="s">
        <v>567</v>
      </c>
      <c r="F19" s="151" t="s">
        <v>567</v>
      </c>
      <c r="G19" s="289">
        <v>1</v>
      </c>
      <c r="H19" s="150">
        <v>315</v>
      </c>
      <c r="I19" s="150">
        <v>315</v>
      </c>
      <c r="J19" s="150"/>
      <c r="K19" s="358" t="str">
        <f>IF(ISBLANK(J4),"0",IF('Workload Summary1'!$J4="H",'Workload Summary1'!$I4*2,'Workload Summary1'!$I4*1))</f>
        <v>0</v>
      </c>
      <c r="L19" s="150" t="s">
        <v>534</v>
      </c>
      <c r="M19" s="350">
        <f>IF('Workload Summary1'!$L4="Y",'Workload Summary1'!$I4,0)</f>
        <v>0</v>
      </c>
      <c r="N19" s="150">
        <v>0.75</v>
      </c>
      <c r="O19" s="150">
        <v>0.75</v>
      </c>
      <c r="P19" s="154" t="s">
        <v>569</v>
      </c>
    </row>
    <row r="20" ht="18" customHeight="1">
      <c r="A20" s="150" t="s">
        <v>528</v>
      </c>
      <c r="B20" s="150" t="s">
        <v>570</v>
      </c>
      <c r="C20" s="154" t="s">
        <v>571</v>
      </c>
      <c r="D20" s="150" t="s">
        <v>531</v>
      </c>
      <c r="E20" s="151" t="s">
        <v>567</v>
      </c>
      <c r="F20" s="151" t="s">
        <v>572</v>
      </c>
      <c r="G20" s="289">
        <v>1</v>
      </c>
      <c r="H20" s="150">
        <v>409</v>
      </c>
      <c r="I20" s="150">
        <v>409</v>
      </c>
      <c r="J20" s="150"/>
      <c r="K20" s="358" t="str">
        <f>IF(ISBLANK(J4),"0",IF('Workload Summary1'!$J4="H",'Workload Summary1'!$I4*2,'Workload Summary1'!$I4*1))</f>
        <v>0</v>
      </c>
      <c r="L20" s="150" t="s">
        <v>534</v>
      </c>
      <c r="M20" s="350">
        <f>IF('Workload Summary1'!$L4="Y",'Workload Summary1'!$I4,0)</f>
        <v>0</v>
      </c>
      <c r="N20" s="150">
        <v>1</v>
      </c>
      <c r="O20" s="150">
        <v>1</v>
      </c>
      <c r="P20" s="128" t="s">
        <v>573</v>
      </c>
    </row>
    <row r="21" ht="18" customHeight="1">
      <c r="A21" s="150" t="s">
        <v>528</v>
      </c>
      <c r="B21" s="150" t="s">
        <v>574</v>
      </c>
      <c r="C21" s="154" t="s">
        <v>575</v>
      </c>
      <c r="D21" s="150" t="s">
        <v>531</v>
      </c>
      <c r="E21" s="151" t="s">
        <v>567</v>
      </c>
      <c r="F21" s="151" t="s">
        <v>572</v>
      </c>
      <c r="G21" s="289">
        <v>1</v>
      </c>
      <c r="H21" s="150">
        <v>347</v>
      </c>
      <c r="I21" s="150">
        <v>347</v>
      </c>
      <c r="J21" s="150"/>
      <c r="K21" s="358" t="str">
        <f>IF(ISBLANK(J4),"0",IF('Workload Summary1'!$J4="H",'Workload Summary1'!$I4*2,'Workload Summary1'!$I4*1))</f>
        <v>0</v>
      </c>
      <c r="L21" s="150" t="s">
        <v>564</v>
      </c>
      <c r="M21" s="350">
        <f>IF('Workload Summary1'!$L4="Y",'Workload Summary1'!$I4,0)</f>
        <v>347</v>
      </c>
      <c r="N21" s="150">
        <v>1</v>
      </c>
      <c r="O21" s="150">
        <v>1</v>
      </c>
      <c r="P21" s="155" t="s">
        <v>573</v>
      </c>
    </row>
    <row r="22" ht="18" customHeight="1">
      <c r="A22" s="150" t="s">
        <v>528</v>
      </c>
      <c r="B22" s="150" t="s">
        <v>557</v>
      </c>
      <c r="C22" s="154" t="s">
        <v>558</v>
      </c>
      <c r="D22" s="150" t="s">
        <v>547</v>
      </c>
      <c r="E22" s="151" t="s">
        <v>567</v>
      </c>
      <c r="F22" s="151" t="s">
        <v>567</v>
      </c>
      <c r="G22" s="289">
        <v>1</v>
      </c>
      <c r="H22" s="150">
        <v>250</v>
      </c>
      <c r="I22" s="150">
        <v>250</v>
      </c>
      <c r="J22" s="150"/>
      <c r="K22" s="358" t="str">
        <f>IF(ISBLANK(J4),"0",IF('Workload Summary1'!$J4="H",'Workload Summary1'!$I4*2,'Workload Summary1'!$I4*1))</f>
        <v>0</v>
      </c>
      <c r="L22" s="150" t="s">
        <v>534</v>
      </c>
      <c r="M22" s="350">
        <f>IF('Workload Summary1'!$L4="Y",'Workload Summary1'!$I4,0)</f>
        <v>0</v>
      </c>
      <c r="N22" s="150">
        <v>0.75</v>
      </c>
      <c r="O22" s="150">
        <v>0.75</v>
      </c>
      <c r="P22" s="154" t="s">
        <v>576</v>
      </c>
    </row>
    <row r="23" ht="18" customHeight="1">
      <c r="A23" s="150" t="s">
        <v>528</v>
      </c>
      <c r="B23" s="150" t="s">
        <v>577</v>
      </c>
      <c r="C23" s="154" t="s">
        <v>578</v>
      </c>
      <c r="D23" s="150" t="s">
        <v>579</v>
      </c>
      <c r="E23" s="151" t="s">
        <v>572</v>
      </c>
      <c r="F23" s="151" t="s">
        <v>572</v>
      </c>
      <c r="G23" s="289">
        <v>1</v>
      </c>
      <c r="H23" s="150">
        <v>783</v>
      </c>
      <c r="I23" s="150">
        <v>783</v>
      </c>
      <c r="J23" s="150"/>
      <c r="K23" s="358" t="str">
        <f>IF(ISBLANK(J4),"0",IF('Workload Summary1'!$J4="H",'Workload Summary1'!$I4*2,'Workload Summary1'!$I4*1))</f>
        <v>0</v>
      </c>
      <c r="L23" s="150" t="s">
        <v>534</v>
      </c>
      <c r="M23" s="350">
        <f>IF('Workload Summary1'!$L4="Y",'Workload Summary1'!$I4,0)</f>
        <v>0</v>
      </c>
      <c r="N23" s="150">
        <v>2</v>
      </c>
      <c r="O23" s="150">
        <v>2</v>
      </c>
      <c r="P23" s="154" t="s">
        <v>535</v>
      </c>
    </row>
    <row r="24" ht="18" customHeight="1">
      <c r="A24" s="150" t="s">
        <v>528</v>
      </c>
      <c r="B24" s="150" t="s">
        <v>580</v>
      </c>
      <c r="C24" s="129" t="s">
        <v>581</v>
      </c>
      <c r="D24" s="129" t="s">
        <v>555</v>
      </c>
      <c r="E24" s="156">
        <v>41581</v>
      </c>
      <c r="F24" s="157">
        <v>41582</v>
      </c>
      <c r="G24" s="290">
        <v>1</v>
      </c>
      <c r="H24" s="129">
        <v>479</v>
      </c>
      <c r="I24" s="129">
        <v>479</v>
      </c>
      <c r="J24" s="129"/>
      <c r="K24" s="358" t="str">
        <f>IF(ISBLANK(J4),"0",IF('Workload Summary1'!$J4="H",'Workload Summary1'!$I4*2,'Workload Summary1'!$I4*1))</f>
        <v>0</v>
      </c>
      <c r="L24" s="150" t="s">
        <v>534</v>
      </c>
      <c r="M24" s="350">
        <f>IF('Workload Summary1'!$L4="Y",'Workload Summary1'!$I4,0)</f>
        <v>0</v>
      </c>
      <c r="N24" s="129">
        <v>1</v>
      </c>
      <c r="O24" s="129">
        <v>1</v>
      </c>
      <c r="P24" s="129" t="s">
        <v>582</v>
      </c>
    </row>
    <row r="25" ht="18" customHeight="1">
      <c r="A25" s="150" t="s">
        <v>528</v>
      </c>
      <c r="B25" s="150" t="s">
        <v>549</v>
      </c>
      <c r="C25" s="129" t="s">
        <v>550</v>
      </c>
      <c r="D25" s="129" t="s">
        <v>547</v>
      </c>
      <c r="E25" s="156">
        <v>41581</v>
      </c>
      <c r="F25" s="157">
        <v>41583</v>
      </c>
      <c r="G25" s="290">
        <v>1</v>
      </c>
      <c r="H25" s="129">
        <v>635</v>
      </c>
      <c r="I25" s="129">
        <v>635</v>
      </c>
      <c r="J25" s="129"/>
      <c r="K25" s="358" t="str">
        <f>IF(ISBLANK(J4),"0",IF('Workload Summary1'!$J4="H",'Workload Summary1'!$I4*2,'Workload Summary1'!$I4*1))</f>
        <v>0</v>
      </c>
      <c r="L25" s="150" t="s">
        <v>534</v>
      </c>
      <c r="M25" s="350">
        <f>IF('Workload Summary1'!$L4="Y",'Workload Summary1'!$I4,0)</f>
        <v>0</v>
      </c>
      <c r="N25" s="129">
        <v>1.5</v>
      </c>
      <c r="O25" s="129">
        <v>1.5</v>
      </c>
      <c r="P25" s="129" t="s">
        <v>583</v>
      </c>
    </row>
    <row r="26" ht="18" customHeight="1">
      <c r="A26" s="150" t="s">
        <v>528</v>
      </c>
      <c r="B26" s="150" t="s">
        <v>559</v>
      </c>
      <c r="C26" s="129" t="s">
        <v>560</v>
      </c>
      <c r="D26" s="129" t="s">
        <v>547</v>
      </c>
      <c r="E26" s="156">
        <v>41582</v>
      </c>
      <c r="F26" s="157">
        <v>41582</v>
      </c>
      <c r="G26" s="290">
        <v>1</v>
      </c>
      <c r="H26" s="129">
        <v>726</v>
      </c>
      <c r="I26" s="129">
        <v>726</v>
      </c>
      <c r="J26" s="129"/>
      <c r="K26" s="358" t="str">
        <f>IF(ISBLANK(J4),"0",IF('Workload Summary1'!$J4="H",'Workload Summary1'!$I4*2,'Workload Summary1'!$I4*1))</f>
        <v>0</v>
      </c>
      <c r="L26" s="150" t="s">
        <v>534</v>
      </c>
      <c r="M26" s="350">
        <f>IF('Workload Summary1'!$L4="Y",'Workload Summary1'!$I4,0)</f>
        <v>0</v>
      </c>
      <c r="N26" s="129">
        <v>1.5</v>
      </c>
      <c r="O26" s="129">
        <v>1.5</v>
      </c>
      <c r="P26" s="129" t="s">
        <v>566</v>
      </c>
    </row>
    <row r="27" ht="18" customHeight="1">
      <c r="A27" s="150" t="s">
        <v>528</v>
      </c>
      <c r="B27" s="150" t="s">
        <v>559</v>
      </c>
      <c r="C27" s="129" t="s">
        <v>560</v>
      </c>
      <c r="D27" s="129" t="s">
        <v>547</v>
      </c>
      <c r="E27" s="156">
        <v>41582</v>
      </c>
      <c r="F27" s="157">
        <v>41582</v>
      </c>
      <c r="G27" s="290">
        <v>1</v>
      </c>
      <c r="H27" s="129">
        <v>441</v>
      </c>
      <c r="I27" s="129">
        <v>441</v>
      </c>
      <c r="J27" s="129"/>
      <c r="K27" s="358" t="str">
        <f>IF(ISBLANK(J4),"0",IF('Workload Summary1'!$J4="H",'Workload Summary1'!$I4*2,'Workload Summary1'!$I4*1))</f>
        <v>0</v>
      </c>
      <c r="L27" s="150" t="s">
        <v>534</v>
      </c>
      <c r="M27" s="350">
        <f>IF('Workload Summary1'!$L4="Y",'Workload Summary1'!$I4,0)</f>
        <v>0</v>
      </c>
      <c r="N27" s="129">
        <v>1</v>
      </c>
      <c r="O27" s="129">
        <v>1</v>
      </c>
      <c r="P27" s="129" t="s">
        <v>584</v>
      </c>
    </row>
    <row r="28" ht="18" customHeight="1">
      <c r="A28" s="150" t="s">
        <v>528</v>
      </c>
      <c r="B28" s="150" t="s">
        <v>585</v>
      </c>
      <c r="C28" s="129" t="s">
        <v>586</v>
      </c>
      <c r="D28" s="129" t="s">
        <v>587</v>
      </c>
      <c r="E28" s="156">
        <v>41582</v>
      </c>
      <c r="F28" s="157">
        <v>41582</v>
      </c>
      <c r="G28" s="290">
        <v>1</v>
      </c>
      <c r="H28" s="129">
        <v>742</v>
      </c>
      <c r="I28" s="129">
        <v>742</v>
      </c>
      <c r="J28" s="129"/>
      <c r="K28" s="358" t="str">
        <f>IF(ISBLANK(J4),"0",IF('Workload Summary1'!$J4="H",'Workload Summary1'!$I4*2,'Workload Summary1'!$I4*1))</f>
        <v>0</v>
      </c>
      <c r="L28" s="150" t="s">
        <v>534</v>
      </c>
      <c r="M28" s="350">
        <f>IF('Workload Summary1'!$L4="Y",'Workload Summary1'!$I4,0)</f>
        <v>0</v>
      </c>
      <c r="N28" s="129">
        <v>1.5</v>
      </c>
      <c r="O28" s="129">
        <v>1.5</v>
      </c>
      <c r="P28" s="129" t="s">
        <v>552</v>
      </c>
    </row>
    <row r="29" ht="18" customHeight="1">
      <c r="A29" s="150" t="s">
        <v>528</v>
      </c>
      <c r="B29" s="150" t="s">
        <v>585</v>
      </c>
      <c r="C29" s="129" t="s">
        <v>586</v>
      </c>
      <c r="D29" s="129" t="s">
        <v>587</v>
      </c>
      <c r="E29" s="156">
        <v>41582</v>
      </c>
      <c r="F29" s="157">
        <v>41582</v>
      </c>
      <c r="G29" s="290">
        <v>1</v>
      </c>
      <c r="H29" s="129">
        <v>504</v>
      </c>
      <c r="I29" s="129">
        <v>504</v>
      </c>
      <c r="J29" s="129"/>
      <c r="K29" s="358" t="str">
        <f>IF(ISBLANK(J4),"0",IF('Workload Summary1'!$J4="H",'Workload Summary1'!$I4*2,'Workload Summary1'!$I4*1))</f>
        <v>0</v>
      </c>
      <c r="L29" s="150" t="s">
        <v>534</v>
      </c>
      <c r="M29" s="350">
        <f>IF('Workload Summary1'!$L4="Y",'Workload Summary1'!$I4,0)</f>
        <v>0</v>
      </c>
      <c r="N29" s="129">
        <v>1.25</v>
      </c>
      <c r="O29" s="129">
        <v>1.25</v>
      </c>
      <c r="P29" s="129" t="s">
        <v>588</v>
      </c>
    </row>
    <row r="30" ht="18" customHeight="1">
      <c r="A30" s="150" t="s">
        <v>528</v>
      </c>
      <c r="B30" s="150" t="s">
        <v>585</v>
      </c>
      <c r="C30" s="129" t="s">
        <v>586</v>
      </c>
      <c r="D30" s="129" t="s">
        <v>587</v>
      </c>
      <c r="E30" s="156">
        <v>41582</v>
      </c>
      <c r="F30" s="157">
        <v>41582</v>
      </c>
      <c r="G30" s="290">
        <v>1</v>
      </c>
      <c r="H30" s="129">
        <v>290</v>
      </c>
      <c r="I30" s="129">
        <v>290</v>
      </c>
      <c r="J30" s="129"/>
      <c r="K30" s="358" t="str">
        <f>IF(ISBLANK(J4),"0",IF('Workload Summary1'!$J4="H",'Workload Summary1'!$I4*2,'Workload Summary1'!$I4*1))</f>
        <v>0</v>
      </c>
      <c r="L30" s="150" t="s">
        <v>534</v>
      </c>
      <c r="M30" s="350">
        <f>IF('Workload Summary1'!$L4="Y",'Workload Summary1'!$I4,0)</f>
        <v>0</v>
      </c>
      <c r="N30" s="129">
        <v>0.5</v>
      </c>
      <c r="O30" s="129">
        <v>0.5</v>
      </c>
      <c r="P30" s="129" t="s">
        <v>589</v>
      </c>
    </row>
    <row r="31" ht="18" customHeight="1">
      <c r="A31" s="150" t="s">
        <v>528</v>
      </c>
      <c r="B31" s="150" t="s">
        <v>585</v>
      </c>
      <c r="C31" s="129" t="s">
        <v>586</v>
      </c>
      <c r="D31" s="129" t="s">
        <v>587</v>
      </c>
      <c r="E31" s="156">
        <v>41582</v>
      </c>
      <c r="F31" s="157">
        <v>41582</v>
      </c>
      <c r="G31" s="290">
        <v>1</v>
      </c>
      <c r="H31" s="129">
        <v>228</v>
      </c>
      <c r="I31" s="129">
        <v>228</v>
      </c>
      <c r="J31" s="129"/>
      <c r="K31" s="358" t="str">
        <f>IF(ISBLANK(J4),"0",IF('Workload Summary1'!$J4="H",'Workload Summary1'!$I4*2,'Workload Summary1'!$I4*1))</f>
        <v>0</v>
      </c>
      <c r="L31" s="150" t="s">
        <v>534</v>
      </c>
      <c r="M31" s="350">
        <f>IF('Workload Summary1'!$L4="Y",'Workload Summary1'!$I4,0)</f>
        <v>0</v>
      </c>
      <c r="N31" s="129">
        <v>0.5</v>
      </c>
      <c r="O31" s="129">
        <v>0.5</v>
      </c>
      <c r="P31" s="129" t="s">
        <v>590</v>
      </c>
    </row>
    <row r="32" ht="18" customHeight="1">
      <c r="A32" s="150" t="s">
        <v>528</v>
      </c>
      <c r="B32" s="150" t="s">
        <v>529</v>
      </c>
      <c r="C32" s="129" t="s">
        <v>530</v>
      </c>
      <c r="D32" s="129" t="s">
        <v>531</v>
      </c>
      <c r="E32" s="156">
        <v>41582</v>
      </c>
      <c r="F32" s="157">
        <v>41583</v>
      </c>
      <c r="G32" s="290">
        <v>1</v>
      </c>
      <c r="H32" s="129">
        <v>639</v>
      </c>
      <c r="I32" s="129">
        <v>639</v>
      </c>
      <c r="J32" s="129"/>
      <c r="K32" s="358" t="str">
        <f>IF(ISBLANK(J4),"0",IF('Workload Summary1'!$J4="H",'Workload Summary1'!$I4*2,'Workload Summary1'!$I4*1))</f>
        <v>0</v>
      </c>
      <c r="L32" s="150" t="s">
        <v>534</v>
      </c>
      <c r="M32" s="350">
        <f>IF('Workload Summary1'!$L4="Y",'Workload Summary1'!$I4,0)</f>
        <v>0</v>
      </c>
      <c r="N32" s="129">
        <v>0.75</v>
      </c>
      <c r="O32" s="129">
        <v>0.75</v>
      </c>
      <c r="P32" s="129" t="s">
        <v>583</v>
      </c>
    </row>
    <row r="33" ht="18" customHeight="1">
      <c r="A33" s="150" t="s">
        <v>528</v>
      </c>
      <c r="B33" s="150" t="s">
        <v>570</v>
      </c>
      <c r="C33" s="129" t="s">
        <v>571</v>
      </c>
      <c r="D33" s="129" t="s">
        <v>531</v>
      </c>
      <c r="E33" s="156">
        <v>41582</v>
      </c>
      <c r="F33" s="157">
        <v>41583</v>
      </c>
      <c r="G33" s="290">
        <v>1</v>
      </c>
      <c r="H33" s="129">
        <v>392</v>
      </c>
      <c r="I33" s="129">
        <v>392</v>
      </c>
      <c r="J33" s="129"/>
      <c r="K33" s="358" t="str">
        <f>IF(ISBLANK(J4),"0",IF('Workload Summary1'!$J4="H",'Workload Summary1'!$I4*2,'Workload Summary1'!$I4*1))</f>
        <v>0</v>
      </c>
      <c r="L33" s="150" t="s">
        <v>534</v>
      </c>
      <c r="M33" s="350">
        <f>IF('Workload Summary1'!$L4="Y",'Workload Summary1'!$I4,0)</f>
        <v>0</v>
      </c>
      <c r="N33" s="129">
        <v>0.75</v>
      </c>
      <c r="O33" s="129">
        <v>0.75</v>
      </c>
      <c r="P33" s="129" t="s">
        <v>591</v>
      </c>
    </row>
    <row r="34" ht="18" customHeight="1">
      <c r="A34" s="150" t="s">
        <v>528</v>
      </c>
      <c r="B34" s="150" t="s">
        <v>574</v>
      </c>
      <c r="C34" s="129" t="s">
        <v>575</v>
      </c>
      <c r="D34" s="129" t="s">
        <v>531</v>
      </c>
      <c r="E34" s="156">
        <v>41582</v>
      </c>
      <c r="F34" s="157">
        <v>41583</v>
      </c>
      <c r="G34" s="290">
        <v>1</v>
      </c>
      <c r="H34" s="129">
        <v>658</v>
      </c>
      <c r="I34" s="129">
        <v>658</v>
      </c>
      <c r="J34" s="129"/>
      <c r="K34" s="358" t="str">
        <f>IF(ISBLANK(J4),"0",IF('Workload Summary1'!$J4="H",'Workload Summary1'!$I4*2,'Workload Summary1'!$I4*1))</f>
        <v>0</v>
      </c>
      <c r="L34" s="150" t="s">
        <v>564</v>
      </c>
      <c r="M34" s="350">
        <f>IF('Workload Summary1'!$L4="Y",'Workload Summary1'!$I4,0)</f>
        <v>658</v>
      </c>
      <c r="N34" s="129">
        <v>1</v>
      </c>
      <c r="O34" s="129">
        <v>1</v>
      </c>
      <c r="P34" s="129" t="s">
        <v>566</v>
      </c>
    </row>
    <row r="35" ht="18" customHeight="1">
      <c r="A35" s="150" t="s">
        <v>528</v>
      </c>
      <c r="B35" s="150" t="s">
        <v>592</v>
      </c>
      <c r="C35" s="154" t="s">
        <v>593</v>
      </c>
      <c r="D35" s="150" t="s">
        <v>547</v>
      </c>
      <c r="E35" s="151" t="s">
        <v>594</v>
      </c>
      <c r="F35" s="158" t="s">
        <v>595</v>
      </c>
      <c r="G35" s="289">
        <v>1</v>
      </c>
      <c r="H35" s="150">
        <v>398</v>
      </c>
      <c r="I35" s="150">
        <v>398</v>
      </c>
      <c r="J35" s="150"/>
      <c r="K35" s="358" t="str">
        <f>IF(ISBLANK(J4),"0",IF('Workload Summary1'!$J4="H",'Workload Summary1'!$I4*2,'Workload Summary1'!$I4*1))</f>
        <v>0</v>
      </c>
      <c r="L35" s="150" t="s">
        <v>534</v>
      </c>
      <c r="M35" s="350">
        <f>IF('Workload Summary1'!$L4="Y",'Workload Summary1'!$I4,0)</f>
        <v>0</v>
      </c>
      <c r="N35" s="150">
        <v>0.5</v>
      </c>
      <c r="O35" s="150">
        <v>0.5</v>
      </c>
      <c r="P35" s="154" t="s">
        <v>596</v>
      </c>
    </row>
    <row r="36" ht="18" customHeight="1">
      <c r="A36" s="150" t="s">
        <v>528</v>
      </c>
      <c r="B36" s="150" t="s">
        <v>585</v>
      </c>
      <c r="C36" s="154" t="s">
        <v>586</v>
      </c>
      <c r="D36" s="150" t="s">
        <v>587</v>
      </c>
      <c r="E36" s="151" t="s">
        <v>595</v>
      </c>
      <c r="F36" s="158" t="s">
        <v>597</v>
      </c>
      <c r="G36" s="289">
        <v>1</v>
      </c>
      <c r="H36" s="150">
        <v>670</v>
      </c>
      <c r="I36" s="150">
        <v>670</v>
      </c>
      <c r="J36" s="150"/>
      <c r="K36" s="358" t="str">
        <f>IF(ISBLANK(J4),"0",IF('Workload Summary1'!$J4="H",'Workload Summary1'!$I4*2,'Workload Summary1'!$I4*1))</f>
        <v>0</v>
      </c>
      <c r="L36" s="150" t="s">
        <v>534</v>
      </c>
      <c r="M36" s="350">
        <f>IF('Workload Summary1'!$L4="Y",'Workload Summary1'!$I4,0)</f>
        <v>0</v>
      </c>
      <c r="N36" s="150">
        <v>1</v>
      </c>
      <c r="O36" s="150">
        <v>1</v>
      </c>
      <c r="P36" s="159" t="s">
        <v>598</v>
      </c>
    </row>
    <row r="37" ht="18" customHeight="1">
      <c r="A37" s="150" t="s">
        <v>528</v>
      </c>
      <c r="B37" s="150" t="s">
        <v>585</v>
      </c>
      <c r="C37" s="154" t="s">
        <v>586</v>
      </c>
      <c r="D37" s="150" t="s">
        <v>587</v>
      </c>
      <c r="E37" s="151" t="s">
        <v>595</v>
      </c>
      <c r="F37" s="158" t="s">
        <v>597</v>
      </c>
      <c r="G37" s="289">
        <v>1</v>
      </c>
      <c r="H37" s="150">
        <v>402</v>
      </c>
      <c r="I37" s="150">
        <v>402</v>
      </c>
      <c r="J37" s="150"/>
      <c r="K37" s="358" t="str">
        <f>IF(ISBLANK(J4),"0",IF('Workload Summary1'!$J4="H",'Workload Summary1'!$I4*2,'Workload Summary1'!$I4*1))</f>
        <v>0</v>
      </c>
      <c r="L37" s="150" t="s">
        <v>534</v>
      </c>
      <c r="M37" s="350">
        <f>IF('Workload Summary1'!$L4="Y",'Workload Summary1'!$I4,0)</f>
        <v>0</v>
      </c>
      <c r="N37" s="150">
        <v>0.5</v>
      </c>
      <c r="O37" s="150">
        <v>0.5</v>
      </c>
      <c r="P37" s="155" t="s">
        <v>599</v>
      </c>
    </row>
    <row r="38" ht="18" customHeight="1">
      <c r="A38" s="150" t="s">
        <v>528</v>
      </c>
      <c r="B38" s="150" t="s">
        <v>559</v>
      </c>
      <c r="C38" s="154" t="s">
        <v>560</v>
      </c>
      <c r="D38" s="150" t="s">
        <v>547</v>
      </c>
      <c r="E38" s="151" t="s">
        <v>595</v>
      </c>
      <c r="F38" s="158" t="s">
        <v>595</v>
      </c>
      <c r="G38" s="289">
        <v>1</v>
      </c>
      <c r="H38" s="150">
        <v>665</v>
      </c>
      <c r="I38" s="150">
        <v>665</v>
      </c>
      <c r="J38" s="150"/>
      <c r="K38" s="358" t="str">
        <f>IF(ISBLANK(J4),"0",IF('Workload Summary1'!$J4="H",'Workload Summary1'!$I4*2,'Workload Summary1'!$I4*1))</f>
        <v>0</v>
      </c>
      <c r="L38" s="150" t="s">
        <v>534</v>
      </c>
      <c r="M38" s="350">
        <f>IF('Workload Summary1'!$L4="Y",'Workload Summary1'!$I4,0)</f>
        <v>0</v>
      </c>
      <c r="N38" s="150">
        <v>1</v>
      </c>
      <c r="O38" s="150">
        <v>1</v>
      </c>
      <c r="P38" s="154" t="s">
        <v>583</v>
      </c>
    </row>
    <row r="39" ht="18" customHeight="1">
      <c r="A39" s="150" t="s">
        <v>528</v>
      </c>
      <c r="B39" s="150" t="s">
        <v>559</v>
      </c>
      <c r="C39" s="154" t="s">
        <v>560</v>
      </c>
      <c r="D39" s="150" t="s">
        <v>547</v>
      </c>
      <c r="E39" s="151" t="s">
        <v>595</v>
      </c>
      <c r="F39" s="158" t="s">
        <v>595</v>
      </c>
      <c r="G39" s="289">
        <v>1</v>
      </c>
      <c r="H39" s="150">
        <v>343</v>
      </c>
      <c r="I39" s="150">
        <v>343</v>
      </c>
      <c r="J39" s="150"/>
      <c r="K39" s="358" t="str">
        <f>IF(ISBLANK(J4),"0",IF('Workload Summary1'!$J4="H",'Workload Summary1'!$I4*2,'Workload Summary1'!$I4*1))</f>
        <v>0</v>
      </c>
      <c r="L39" s="150" t="s">
        <v>534</v>
      </c>
      <c r="M39" s="350">
        <f>IF('Workload Summary1'!$L4="Y",'Workload Summary1'!$I4,0)</f>
        <v>0</v>
      </c>
      <c r="N39" s="150">
        <v>0.75</v>
      </c>
      <c r="O39" s="150">
        <v>0.75</v>
      </c>
      <c r="P39" s="154" t="s">
        <v>600</v>
      </c>
    </row>
    <row r="40" ht="18" customHeight="1">
      <c r="A40" s="150" t="s">
        <v>528</v>
      </c>
      <c r="B40" s="150" t="s">
        <v>601</v>
      </c>
      <c r="C40" s="154" t="s">
        <v>602</v>
      </c>
      <c r="D40" s="150" t="s">
        <v>603</v>
      </c>
      <c r="E40" s="151" t="s">
        <v>595</v>
      </c>
      <c r="F40" s="158" t="s">
        <v>595</v>
      </c>
      <c r="G40" s="289">
        <v>1</v>
      </c>
      <c r="H40" s="150">
        <v>965</v>
      </c>
      <c r="I40" s="150">
        <v>965</v>
      </c>
      <c r="J40" s="150"/>
      <c r="K40" s="358" t="str">
        <f>IF(ISBLANK(J4),"0",IF('Workload Summary1'!$J4="H",'Workload Summary1'!$I4*2,'Workload Summary1'!$I4*1))</f>
        <v>0</v>
      </c>
      <c r="L40" s="150" t="s">
        <v>534</v>
      </c>
      <c r="M40" s="350">
        <f>IF('Workload Summary1'!$L4="Y",'Workload Summary1'!$I4,0)</f>
        <v>0</v>
      </c>
      <c r="N40" s="150">
        <v>2</v>
      </c>
      <c r="O40" s="150">
        <v>2</v>
      </c>
      <c r="P40" s="128" t="s">
        <v>604</v>
      </c>
    </row>
    <row r="41" ht="18" customHeight="1">
      <c r="A41" s="150" t="s">
        <v>528</v>
      </c>
      <c r="B41" s="150" t="s">
        <v>577</v>
      </c>
      <c r="C41" s="154" t="s">
        <v>578</v>
      </c>
      <c r="D41" s="150" t="s">
        <v>605</v>
      </c>
      <c r="E41" s="151" t="s">
        <v>595</v>
      </c>
      <c r="F41" s="158" t="s">
        <v>597</v>
      </c>
      <c r="G41" s="289">
        <v>1</v>
      </c>
      <c r="H41" s="150">
        <v>730</v>
      </c>
      <c r="I41" s="150">
        <v>730</v>
      </c>
      <c r="J41" s="150"/>
      <c r="K41" s="358" t="str">
        <f>IF(ISBLANK(J4),"0",IF('Workload Summary1'!$J4="H",'Workload Summary1'!$I4*2,'Workload Summary1'!$I4*1))</f>
        <v>0</v>
      </c>
      <c r="L41" s="150" t="s">
        <v>534</v>
      </c>
      <c r="M41" s="350">
        <f>IF('Workload Summary1'!$L4="Y",'Workload Summary1'!$I4,0)</f>
        <v>0</v>
      </c>
      <c r="N41" s="150">
        <v>1</v>
      </c>
      <c r="O41" s="150">
        <v>1</v>
      </c>
      <c r="P41" s="128" t="s">
        <v>606</v>
      </c>
    </row>
    <row r="42" ht="18" customHeight="1">
      <c r="A42" s="150" t="s">
        <v>528</v>
      </c>
      <c r="B42" s="150" t="s">
        <v>577</v>
      </c>
      <c r="C42" s="154" t="s">
        <v>578</v>
      </c>
      <c r="D42" s="150" t="s">
        <v>605</v>
      </c>
      <c r="E42" s="151" t="s">
        <v>595</v>
      </c>
      <c r="F42" s="158" t="s">
        <v>597</v>
      </c>
      <c r="G42" s="289">
        <v>1</v>
      </c>
      <c r="H42" s="150">
        <v>735</v>
      </c>
      <c r="I42" s="150">
        <v>735</v>
      </c>
      <c r="J42" s="150"/>
      <c r="K42" s="358" t="str">
        <f>IF(ISBLANK(J4),"0",IF('Workload Summary1'!$J4="H",'Workload Summary1'!$I4*2,'Workload Summary1'!$I4*1))</f>
        <v>0</v>
      </c>
      <c r="L42" s="150" t="s">
        <v>534</v>
      </c>
      <c r="M42" s="350">
        <f>IF('Workload Summary1'!$L4="Y",'Workload Summary1'!$I4,0)</f>
        <v>0</v>
      </c>
      <c r="N42" s="150">
        <v>0.75</v>
      </c>
      <c r="O42" s="150">
        <v>0.75</v>
      </c>
      <c r="P42" s="128" t="s">
        <v>566</v>
      </c>
    </row>
    <row r="43" ht="18" customHeight="1">
      <c r="A43" s="150" t="s">
        <v>528</v>
      </c>
      <c r="B43" s="150" t="s">
        <v>607</v>
      </c>
      <c r="C43" s="154" t="s">
        <v>608</v>
      </c>
      <c r="D43" s="150" t="s">
        <v>609</v>
      </c>
      <c r="E43" s="151" t="s">
        <v>597</v>
      </c>
      <c r="F43" s="158" t="s">
        <v>610</v>
      </c>
      <c r="G43" s="289">
        <v>1</v>
      </c>
      <c r="H43" s="150">
        <v>623</v>
      </c>
      <c r="I43" s="150">
        <v>623</v>
      </c>
      <c r="J43" s="150"/>
      <c r="K43" s="358" t="str">
        <f>IF(ISBLANK(J4),"0",IF('Workload Summary1'!$J4="H",'Workload Summary1'!$I4*2,'Workload Summary1'!$I4*1))</f>
        <v>0</v>
      </c>
      <c r="L43" s="150" t="s">
        <v>534</v>
      </c>
      <c r="M43" s="350">
        <f>IF('Workload Summary1'!$L4="Y",'Workload Summary1'!$I4,0)</f>
        <v>0</v>
      </c>
      <c r="N43" s="150">
        <v>0.75</v>
      </c>
      <c r="O43" s="150">
        <v>0.75</v>
      </c>
      <c r="P43" s="128" t="s">
        <v>552</v>
      </c>
    </row>
    <row r="44" ht="18" customHeight="1">
      <c r="A44" s="150" t="s">
        <v>528</v>
      </c>
      <c r="B44" s="150" t="s">
        <v>529</v>
      </c>
      <c r="C44" s="154" t="s">
        <v>530</v>
      </c>
      <c r="D44" s="150" t="s">
        <v>531</v>
      </c>
      <c r="E44" s="151" t="s">
        <v>597</v>
      </c>
      <c r="F44" s="158" t="s">
        <v>610</v>
      </c>
      <c r="G44" s="289">
        <v>1</v>
      </c>
      <c r="H44" s="150">
        <v>557</v>
      </c>
      <c r="I44" s="150">
        <v>557</v>
      </c>
      <c r="J44" s="150"/>
      <c r="K44" s="358" t="str">
        <f>IF(ISBLANK(J4),"0",IF('Workload Summary1'!$J4="H",'Workload Summary1'!$I4*2,'Workload Summary1'!$I4*1))</f>
        <v>0</v>
      </c>
      <c r="L44" s="150" t="s">
        <v>534</v>
      </c>
      <c r="M44" s="350">
        <f>IF('Workload Summary1'!$L4="Y",'Workload Summary1'!$I4,0)</f>
        <v>0</v>
      </c>
      <c r="N44" s="150">
        <v>1</v>
      </c>
      <c r="O44" s="150">
        <v>1</v>
      </c>
      <c r="P44" s="128" t="s">
        <v>611</v>
      </c>
    </row>
    <row r="45" ht="18" customHeight="1">
      <c r="A45" s="150" t="s">
        <v>528</v>
      </c>
      <c r="B45" s="150" t="s">
        <v>529</v>
      </c>
      <c r="C45" s="154" t="s">
        <v>530</v>
      </c>
      <c r="D45" s="150" t="s">
        <v>531</v>
      </c>
      <c r="E45" s="151" t="s">
        <v>597</v>
      </c>
      <c r="F45" s="158" t="s">
        <v>610</v>
      </c>
      <c r="G45" s="289">
        <v>1</v>
      </c>
      <c r="H45" s="150">
        <v>644</v>
      </c>
      <c r="I45" s="150">
        <v>644</v>
      </c>
      <c r="J45" s="150"/>
      <c r="K45" s="358" t="str">
        <f>IF(ISBLANK(J4),"0",IF('Workload Summary1'!$J4="H",'Workload Summary1'!$I4*2,'Workload Summary1'!$I4*1))</f>
        <v>0</v>
      </c>
      <c r="L45" s="150" t="s">
        <v>534</v>
      </c>
      <c r="M45" s="350">
        <f>IF('Workload Summary1'!$L4="Y",'Workload Summary1'!$I4,0)</f>
        <v>0</v>
      </c>
      <c r="N45" s="150">
        <v>0.25</v>
      </c>
      <c r="O45" s="150">
        <v>0.25</v>
      </c>
      <c r="P45" s="128" t="s">
        <v>612</v>
      </c>
    </row>
    <row r="46" ht="18" customHeight="1">
      <c r="A46" s="150" t="s">
        <v>528</v>
      </c>
      <c r="B46" s="150" t="s">
        <v>549</v>
      </c>
      <c r="C46" s="154" t="s">
        <v>550</v>
      </c>
      <c r="D46" s="150" t="s">
        <v>547</v>
      </c>
      <c r="E46" s="151" t="s">
        <v>597</v>
      </c>
      <c r="F46" s="158" t="s">
        <v>597</v>
      </c>
      <c r="G46" s="289">
        <v>1</v>
      </c>
      <c r="H46" s="150">
        <v>648</v>
      </c>
      <c r="I46" s="150">
        <v>648</v>
      </c>
      <c r="J46" s="150"/>
      <c r="K46" s="358" t="str">
        <f>IF(ISBLANK(J4),"0",IF('Workload Summary1'!$J4="H",'Workload Summary1'!$I4*2,'Workload Summary1'!$I4*1))</f>
        <v>0</v>
      </c>
      <c r="L46" s="150" t="s">
        <v>534</v>
      </c>
      <c r="M46" s="350">
        <f>IF('Workload Summary1'!$L4="Y",'Workload Summary1'!$I4,0)</f>
        <v>0</v>
      </c>
      <c r="N46" s="150">
        <v>0.5</v>
      </c>
      <c r="O46" s="150">
        <v>0.5</v>
      </c>
      <c r="P46" s="128" t="s">
        <v>613</v>
      </c>
    </row>
    <row r="47" ht="18" customHeight="1">
      <c r="A47" s="150" t="s">
        <v>528</v>
      </c>
      <c r="B47" s="150" t="s">
        <v>614</v>
      </c>
      <c r="C47" s="154" t="s">
        <v>615</v>
      </c>
      <c r="D47" s="150" t="s">
        <v>603</v>
      </c>
      <c r="E47" s="151" t="s">
        <v>597</v>
      </c>
      <c r="F47" s="158" t="s">
        <v>610</v>
      </c>
      <c r="G47" s="289">
        <v>1</v>
      </c>
      <c r="H47" s="150">
        <v>653</v>
      </c>
      <c r="I47" s="150">
        <v>653</v>
      </c>
      <c r="J47" s="150"/>
      <c r="K47" s="358" t="str">
        <f>IF(ISBLANK(J4),"0",IF('Workload Summary1'!$J4="H",'Workload Summary1'!$I4*2,'Workload Summary1'!$I4*1))</f>
        <v>0</v>
      </c>
      <c r="L47" s="150" t="s">
        <v>534</v>
      </c>
      <c r="M47" s="350">
        <f>IF('Workload Summary1'!$L4="Y",'Workload Summary1'!$I4,0)</f>
        <v>0</v>
      </c>
      <c r="N47" s="150">
        <v>1</v>
      </c>
      <c r="O47" s="150">
        <v>1</v>
      </c>
      <c r="P47" s="128" t="s">
        <v>616</v>
      </c>
    </row>
    <row r="48" ht="18" customHeight="1">
      <c r="A48" s="150" t="s">
        <v>528</v>
      </c>
      <c r="B48" s="150" t="s">
        <v>559</v>
      </c>
      <c r="C48" s="154" t="s">
        <v>560</v>
      </c>
      <c r="D48" s="150" t="s">
        <v>547</v>
      </c>
      <c r="E48" s="151" t="s">
        <v>597</v>
      </c>
      <c r="F48" s="158" t="s">
        <v>597</v>
      </c>
      <c r="G48" s="289">
        <v>1</v>
      </c>
      <c r="H48" s="150">
        <v>651</v>
      </c>
      <c r="I48" s="150">
        <v>651</v>
      </c>
      <c r="J48" s="150"/>
      <c r="K48" s="358" t="str">
        <f>IF(ISBLANK(J4),"0",IF('Workload Summary1'!$J4="H",'Workload Summary1'!$I4*2,'Workload Summary1'!$I4*1))</f>
        <v>0</v>
      </c>
      <c r="L48" s="150" t="s">
        <v>534</v>
      </c>
      <c r="M48" s="350">
        <f>IF('Workload Summary1'!$L4="Y",'Workload Summary1'!$I4,0)</f>
        <v>0</v>
      </c>
      <c r="N48" s="150">
        <v>0.5</v>
      </c>
      <c r="O48" s="150">
        <v>0.5</v>
      </c>
      <c r="P48" s="128" t="s">
        <v>613</v>
      </c>
    </row>
    <row r="49" ht="18" customHeight="1">
      <c r="A49" s="150" t="s">
        <v>528</v>
      </c>
      <c r="B49" s="150" t="s">
        <v>559</v>
      </c>
      <c r="C49" s="154" t="s">
        <v>560</v>
      </c>
      <c r="D49" s="150" t="s">
        <v>547</v>
      </c>
      <c r="E49" s="151" t="s">
        <v>597</v>
      </c>
      <c r="F49" s="158" t="s">
        <v>597</v>
      </c>
      <c r="G49" s="289">
        <v>1</v>
      </c>
      <c r="H49" s="150">
        <v>348</v>
      </c>
      <c r="I49" s="150">
        <v>348</v>
      </c>
      <c r="J49" s="150"/>
      <c r="K49" s="358" t="str">
        <f>IF(ISBLANK(J4),"0",IF('Workload Summary1'!$J4="H",'Workload Summary1'!$I4*2,'Workload Summary1'!$I4*1))</f>
        <v>0</v>
      </c>
      <c r="L49" s="150" t="s">
        <v>534</v>
      </c>
      <c r="M49" s="350">
        <f>IF('Workload Summary1'!$L4="Y",'Workload Summary1'!$I4,0)</f>
        <v>0</v>
      </c>
      <c r="N49" s="150">
        <v>0.25</v>
      </c>
      <c r="O49" s="150">
        <v>0.25</v>
      </c>
      <c r="P49" s="128" t="s">
        <v>617</v>
      </c>
    </row>
    <row r="50" ht="18" customHeight="1">
      <c r="A50" s="150" t="s">
        <v>528</v>
      </c>
      <c r="B50" s="150" t="s">
        <v>618</v>
      </c>
      <c r="C50" s="154" t="s">
        <v>619</v>
      </c>
      <c r="D50" s="150" t="s">
        <v>603</v>
      </c>
      <c r="E50" s="151" t="s">
        <v>597</v>
      </c>
      <c r="F50" s="158" t="s">
        <v>610</v>
      </c>
      <c r="G50" s="289">
        <v>1</v>
      </c>
      <c r="H50" s="150">
        <v>503</v>
      </c>
      <c r="I50" s="150">
        <v>503</v>
      </c>
      <c r="J50" s="150"/>
      <c r="K50" s="358" t="str">
        <f>IF(ISBLANK(J4),"0",IF('Workload Summary1'!$J4="H",'Workload Summary1'!$I4*2,'Workload Summary1'!$I4*1))</f>
        <v>0</v>
      </c>
      <c r="L50" s="150" t="s">
        <v>534</v>
      </c>
      <c r="M50" s="350">
        <f>IF('Workload Summary1'!$L4="Y",'Workload Summary1'!$I4,0)</f>
        <v>0</v>
      </c>
      <c r="N50" s="150">
        <v>1</v>
      </c>
      <c r="O50" s="150">
        <v>1</v>
      </c>
      <c r="P50" s="128" t="s">
        <v>616</v>
      </c>
    </row>
    <row r="51" ht="18" customHeight="1">
      <c r="A51" s="150" t="s">
        <v>528</v>
      </c>
      <c r="B51" s="150" t="s">
        <v>620</v>
      </c>
      <c r="C51" s="154" t="s">
        <v>621</v>
      </c>
      <c r="D51" s="150" t="s">
        <v>579</v>
      </c>
      <c r="E51" s="151" t="s">
        <v>610</v>
      </c>
      <c r="F51" s="158" t="s">
        <v>610</v>
      </c>
      <c r="G51" s="289">
        <v>1</v>
      </c>
      <c r="H51" s="150">
        <v>650</v>
      </c>
      <c r="I51" s="150">
        <v>650</v>
      </c>
      <c r="J51" s="150"/>
      <c r="K51" s="358" t="str">
        <f>IF(ISBLANK(J4),"0",IF('Workload Summary1'!$J4="H",'Workload Summary1'!$I4*2,'Workload Summary1'!$I4*1))</f>
        <v>0</v>
      </c>
      <c r="L51" s="150" t="s">
        <v>534</v>
      </c>
      <c r="M51" s="350">
        <f>IF('Workload Summary1'!$L4="Y",'Workload Summary1'!$I4,0)</f>
        <v>0</v>
      </c>
      <c r="N51" s="150">
        <v>0.75</v>
      </c>
      <c r="O51" s="150">
        <v>0.75</v>
      </c>
      <c r="P51" s="128" t="s">
        <v>622</v>
      </c>
    </row>
    <row r="52" ht="18" customHeight="1">
      <c r="A52" s="150" t="s">
        <v>528</v>
      </c>
      <c r="B52" s="150" t="s">
        <v>570</v>
      </c>
      <c r="C52" s="154" t="s">
        <v>623</v>
      </c>
      <c r="D52" s="150" t="s">
        <v>531</v>
      </c>
      <c r="E52" s="151" t="s">
        <v>610</v>
      </c>
      <c r="F52" s="158" t="s">
        <v>624</v>
      </c>
      <c r="G52" s="289">
        <v>1</v>
      </c>
      <c r="H52" s="150">
        <v>706</v>
      </c>
      <c r="I52" s="150">
        <v>706</v>
      </c>
      <c r="J52" s="150"/>
      <c r="K52" s="358" t="str">
        <f>IF(ISBLANK(J4),"0",IF('Workload Summary1'!$J4="H",'Workload Summary1'!$I4*2,'Workload Summary1'!$I4*1))</f>
        <v>0</v>
      </c>
      <c r="L52" s="150" t="s">
        <v>564</v>
      </c>
      <c r="M52" s="350">
        <f>IF('Workload Summary1'!$L4="Y",'Workload Summary1'!$I4,0)</f>
        <v>706</v>
      </c>
      <c r="N52" s="150">
        <v>1</v>
      </c>
      <c r="O52" s="150">
        <v>1</v>
      </c>
      <c r="P52" s="128" t="s">
        <v>625</v>
      </c>
    </row>
    <row r="53" ht="18" customHeight="1">
      <c r="A53" s="150" t="s">
        <v>528</v>
      </c>
      <c r="B53" s="150" t="s">
        <v>574</v>
      </c>
      <c r="C53" s="154" t="s">
        <v>575</v>
      </c>
      <c r="D53" s="150" t="s">
        <v>531</v>
      </c>
      <c r="E53" s="151" t="s">
        <v>610</v>
      </c>
      <c r="F53" s="158" t="s">
        <v>624</v>
      </c>
      <c r="G53" s="289">
        <v>1</v>
      </c>
      <c r="H53" s="150">
        <v>880</v>
      </c>
      <c r="I53" s="150">
        <v>880</v>
      </c>
      <c r="J53" s="150"/>
      <c r="K53" s="358" t="str">
        <f>IF(ISBLANK(J4),"0",IF('Workload Summary1'!$J4="H",'Workload Summary1'!$I4*2,'Workload Summary1'!$I4*1))</f>
        <v>0</v>
      </c>
      <c r="L53" s="150" t="s">
        <v>564</v>
      </c>
      <c r="M53" s="350">
        <f>IF('Workload Summary1'!$L4="Y",'Workload Summary1'!$I4,0)</f>
        <v>880</v>
      </c>
      <c r="N53" s="150">
        <v>1.5</v>
      </c>
      <c r="O53" s="150">
        <v>1.5</v>
      </c>
      <c r="P53" s="128" t="s">
        <v>626</v>
      </c>
    </row>
    <row r="54" ht="18" customHeight="1">
      <c r="A54" s="150" t="s">
        <v>528</v>
      </c>
      <c r="B54" s="150" t="s">
        <v>553</v>
      </c>
      <c r="C54" s="154" t="s">
        <v>554</v>
      </c>
      <c r="D54" s="150" t="s">
        <v>603</v>
      </c>
      <c r="E54" s="151" t="s">
        <v>627</v>
      </c>
      <c r="F54" s="158" t="s">
        <v>624</v>
      </c>
      <c r="G54" s="289">
        <v>1</v>
      </c>
      <c r="H54" s="150">
        <v>885</v>
      </c>
      <c r="I54" s="150">
        <v>885</v>
      </c>
      <c r="J54" s="150"/>
      <c r="K54" s="358" t="str">
        <f>IF(ISBLANK(J4),"0",IF('Workload Summary1'!$J4="H",'Workload Summary1'!$I4*2,'Workload Summary1'!$I4*1))</f>
        <v>0</v>
      </c>
      <c r="L54" s="150" t="s">
        <v>534</v>
      </c>
      <c r="M54" s="350">
        <f>IF('Workload Summary1'!$L4="Y",'Workload Summary1'!$I4,0)</f>
        <v>0</v>
      </c>
      <c r="N54" s="150">
        <v>2</v>
      </c>
      <c r="O54" s="150">
        <v>2</v>
      </c>
      <c r="P54" s="128" t="s">
        <v>566</v>
      </c>
    </row>
    <row r="55" ht="18" customHeight="1">
      <c r="A55" s="150" t="s">
        <v>528</v>
      </c>
      <c r="B55" s="150" t="s">
        <v>562</v>
      </c>
      <c r="C55" s="154" t="s">
        <v>602</v>
      </c>
      <c r="D55" s="150" t="s">
        <v>603</v>
      </c>
      <c r="E55" s="151" t="s">
        <v>627</v>
      </c>
      <c r="F55" s="158" t="s">
        <v>624</v>
      </c>
      <c r="G55" s="289">
        <v>1</v>
      </c>
      <c r="H55" s="150">
        <v>664</v>
      </c>
      <c r="I55" s="150">
        <v>664</v>
      </c>
      <c r="J55" s="150"/>
      <c r="K55" s="358" t="str">
        <f>IF(ISBLANK(J4),"0",IF('Workload Summary1'!$J4="H",'Workload Summary1'!$I4*2,'Workload Summary1'!$I4*1))</f>
        <v>0</v>
      </c>
      <c r="L55" s="150" t="s">
        <v>534</v>
      </c>
      <c r="M55" s="350">
        <f>IF('Workload Summary1'!$L4="Y",'Workload Summary1'!$I4,0)</f>
        <v>0</v>
      </c>
      <c r="N55" s="150">
        <v>1.5</v>
      </c>
      <c r="O55" s="150">
        <v>1.5</v>
      </c>
      <c r="P55" s="128" t="s">
        <v>566</v>
      </c>
    </row>
    <row r="56" ht="18" customHeight="1">
      <c r="A56" s="150" t="s">
        <v>528</v>
      </c>
      <c r="B56" s="150" t="s">
        <v>580</v>
      </c>
      <c r="C56" s="154" t="s">
        <v>581</v>
      </c>
      <c r="D56" s="150" t="s">
        <v>603</v>
      </c>
      <c r="E56" s="151" t="s">
        <v>627</v>
      </c>
      <c r="F56" s="158" t="s">
        <v>624</v>
      </c>
      <c r="G56" s="289">
        <v>1</v>
      </c>
      <c r="H56" s="150">
        <v>628</v>
      </c>
      <c r="I56" s="150">
        <v>628</v>
      </c>
      <c r="J56" s="150"/>
      <c r="K56" s="358" t="str">
        <f>IF(ISBLANK(J4),"0",IF('Workload Summary1'!$J4="H",'Workload Summary1'!$I4*2,'Workload Summary1'!$I4*1))</f>
        <v>0</v>
      </c>
      <c r="L56" s="150" t="s">
        <v>534</v>
      </c>
      <c r="M56" s="350">
        <f>IF('Workload Summary1'!$L4="Y",'Workload Summary1'!$I4,0)</f>
        <v>0</v>
      </c>
      <c r="N56" s="150">
        <v>1</v>
      </c>
      <c r="O56" s="150">
        <v>1</v>
      </c>
      <c r="P56" s="128" t="s">
        <v>552</v>
      </c>
    </row>
    <row r="57" ht="18" customHeight="1">
      <c r="A57" s="150" t="s">
        <v>528</v>
      </c>
      <c r="B57" s="150" t="s">
        <v>577</v>
      </c>
      <c r="C57" s="154" t="s">
        <v>578</v>
      </c>
      <c r="D57" s="150" t="s">
        <v>605</v>
      </c>
      <c r="E57" s="151" t="s">
        <v>627</v>
      </c>
      <c r="F57" s="158" t="s">
        <v>624</v>
      </c>
      <c r="G57" s="289">
        <v>1</v>
      </c>
      <c r="H57" s="150">
        <v>739</v>
      </c>
      <c r="I57" s="150">
        <v>739</v>
      </c>
      <c r="J57" s="150"/>
      <c r="K57" s="358" t="str">
        <f>IF(ISBLANK(J4),"0",IF('Workload Summary1'!$J4="H",'Workload Summary1'!$I4*2,'Workload Summary1'!$I4*1))</f>
        <v>0</v>
      </c>
      <c r="L57" s="150" t="s">
        <v>534</v>
      </c>
      <c r="M57" s="350">
        <f>IF('Workload Summary1'!$L4="Y",'Workload Summary1'!$I4,0)</f>
        <v>0</v>
      </c>
      <c r="N57" s="150">
        <v>1.5</v>
      </c>
      <c r="O57" s="150">
        <v>1.5</v>
      </c>
      <c r="P57" s="128" t="s">
        <v>583</v>
      </c>
    </row>
    <row r="58" ht="18" customHeight="1">
      <c r="A58" s="150" t="s">
        <v>528</v>
      </c>
      <c r="B58" s="150" t="s">
        <v>577</v>
      </c>
      <c r="C58" s="154" t="s">
        <v>578</v>
      </c>
      <c r="D58" s="150" t="s">
        <v>605</v>
      </c>
      <c r="E58" s="151" t="s">
        <v>628</v>
      </c>
      <c r="F58" s="158" t="s">
        <v>629</v>
      </c>
      <c r="G58" s="289">
        <v>1</v>
      </c>
      <c r="H58" s="150">
        <v>769</v>
      </c>
      <c r="I58" s="150">
        <v>769</v>
      </c>
      <c r="J58" s="150"/>
      <c r="K58" s="358" t="str">
        <f>IF(ISBLANK(J4),"0",IF('Workload Summary1'!$J4="H",'Workload Summary1'!$I4*2,'Workload Summary1'!$I4*1))</f>
        <v>0</v>
      </c>
      <c r="L58" s="150" t="s">
        <v>534</v>
      </c>
      <c r="M58" s="350">
        <f>IF('Workload Summary1'!$L4="Y",'Workload Summary1'!$I4,0)</f>
        <v>0</v>
      </c>
      <c r="N58" s="150">
        <v>1.5</v>
      </c>
      <c r="O58" s="150">
        <v>1.5</v>
      </c>
      <c r="P58" s="128" t="s">
        <v>630</v>
      </c>
    </row>
    <row r="59" ht="18" customHeight="1">
      <c r="A59" s="150" t="s">
        <v>528</v>
      </c>
      <c r="B59" s="150" t="s">
        <v>585</v>
      </c>
      <c r="C59" s="154" t="s">
        <v>586</v>
      </c>
      <c r="D59" s="150" t="s">
        <v>587</v>
      </c>
      <c r="E59" s="151" t="s">
        <v>628</v>
      </c>
      <c r="F59" s="158" t="s">
        <v>629</v>
      </c>
      <c r="G59" s="289">
        <v>1</v>
      </c>
      <c r="H59" s="150">
        <v>1027</v>
      </c>
      <c r="I59" s="150">
        <v>1027</v>
      </c>
      <c r="J59" s="150"/>
      <c r="K59" s="358" t="str">
        <f>IF(ISBLANK(J4),"0",IF('Workload Summary1'!$J4="H",'Workload Summary1'!$I4*2,'Workload Summary1'!$I4*1))</f>
        <v>0</v>
      </c>
      <c r="L59" s="150" t="s">
        <v>534</v>
      </c>
      <c r="M59" s="350">
        <f>IF('Workload Summary1'!$L4="Y",'Workload Summary1'!$I4,0)</f>
        <v>0</v>
      </c>
      <c r="N59" s="150">
        <v>2</v>
      </c>
      <c r="O59" s="150">
        <v>2</v>
      </c>
      <c r="P59" s="128" t="s">
        <v>631</v>
      </c>
    </row>
    <row r="60" ht="18" customHeight="1">
      <c r="A60" s="150" t="s">
        <v>528</v>
      </c>
      <c r="B60" s="150" t="s">
        <v>577</v>
      </c>
      <c r="C60" s="154" t="s">
        <v>578</v>
      </c>
      <c r="D60" s="150" t="s">
        <v>605</v>
      </c>
      <c r="E60" s="151" t="s">
        <v>629</v>
      </c>
      <c r="F60" s="158" t="s">
        <v>629</v>
      </c>
      <c r="G60" s="289">
        <v>1</v>
      </c>
      <c r="H60" s="150">
        <v>594</v>
      </c>
      <c r="I60" s="150">
        <v>594</v>
      </c>
      <c r="J60" s="150"/>
      <c r="K60" s="358" t="str">
        <f>IF(ISBLANK(J4),"0",IF('Workload Summary1'!$J4="H",'Workload Summary1'!$I4*2,'Workload Summary1'!$I4*1))</f>
        <v>0</v>
      </c>
      <c r="L60" s="150" t="s">
        <v>534</v>
      </c>
      <c r="M60" s="350">
        <f>IF('Workload Summary1'!$L4="Y",'Workload Summary1'!$I4,0)</f>
        <v>0</v>
      </c>
      <c r="N60" s="150">
        <v>1.25</v>
      </c>
      <c r="O60" s="150">
        <v>1.25</v>
      </c>
      <c r="P60" s="128" t="s">
        <v>613</v>
      </c>
    </row>
    <row r="61" ht="18" customHeight="1">
      <c r="A61" s="150" t="s">
        <v>528</v>
      </c>
      <c r="B61" s="150" t="s">
        <v>577</v>
      </c>
      <c r="C61" s="154" t="s">
        <v>578</v>
      </c>
      <c r="D61" s="150" t="s">
        <v>605</v>
      </c>
      <c r="E61" s="151" t="s">
        <v>632</v>
      </c>
      <c r="F61" s="158" t="s">
        <v>632</v>
      </c>
      <c r="G61" s="289">
        <v>1</v>
      </c>
      <c r="H61" s="150">
        <v>544</v>
      </c>
      <c r="I61" s="150">
        <v>544</v>
      </c>
      <c r="J61" s="150"/>
      <c r="K61" s="358" t="str">
        <f>IF(ISBLANK(J4),"0",IF('Workload Summary1'!$J4="H",'Workload Summary1'!$I4*2,'Workload Summary1'!$I4*1))</f>
        <v>0</v>
      </c>
      <c r="L61" s="150" t="s">
        <v>534</v>
      </c>
      <c r="M61" s="350">
        <f>IF('Workload Summary1'!$L4="Y",'Workload Summary1'!$I4,0)</f>
        <v>0</v>
      </c>
      <c r="N61" s="150">
        <v>1</v>
      </c>
      <c r="O61" s="150">
        <v>1</v>
      </c>
      <c r="P61" s="128" t="s">
        <v>633</v>
      </c>
    </row>
    <row r="62" ht="18" customHeight="1">
      <c r="A62" s="150" t="s">
        <v>528</v>
      </c>
      <c r="B62" s="150" t="s">
        <v>574</v>
      </c>
      <c r="C62" s="154" t="s">
        <v>575</v>
      </c>
      <c r="D62" s="150" t="s">
        <v>531</v>
      </c>
      <c r="E62" s="151" t="s">
        <v>632</v>
      </c>
      <c r="F62" s="158" t="s">
        <v>632</v>
      </c>
      <c r="G62" s="289">
        <v>1</v>
      </c>
      <c r="H62" s="150">
        <v>579</v>
      </c>
      <c r="I62" s="150">
        <v>579</v>
      </c>
      <c r="J62" s="150"/>
      <c r="K62" s="358" t="str">
        <f>IF(ISBLANK(J4),"0",IF('Workload Summary1'!$J4="H",'Workload Summary1'!$I4*2,'Workload Summary1'!$I4*1))</f>
        <v>0</v>
      </c>
      <c r="L62" s="150" t="s">
        <v>564</v>
      </c>
      <c r="M62" s="350">
        <f>IF('Workload Summary1'!$L4="Y",'Workload Summary1'!$I4,0)</f>
        <v>579</v>
      </c>
      <c r="N62" s="150">
        <v>1</v>
      </c>
      <c r="O62" s="150">
        <v>1</v>
      </c>
      <c r="P62" s="128" t="s">
        <v>548</v>
      </c>
    </row>
    <row r="63" ht="18" customHeight="1">
      <c r="A63" s="150" t="s">
        <v>528</v>
      </c>
      <c r="B63" s="150" t="s">
        <v>570</v>
      </c>
      <c r="C63" s="154" t="s">
        <v>623</v>
      </c>
      <c r="D63" s="150" t="s">
        <v>531</v>
      </c>
      <c r="E63" s="151" t="s">
        <v>632</v>
      </c>
      <c r="F63" s="158" t="s">
        <v>632</v>
      </c>
      <c r="G63" s="289">
        <v>1</v>
      </c>
      <c r="H63" s="150">
        <v>919</v>
      </c>
      <c r="I63" s="150">
        <v>919</v>
      </c>
      <c r="J63" s="150"/>
      <c r="K63" s="358" t="str">
        <f>IF(ISBLANK(J4),"0",IF('Workload Summary1'!$J4="H",'Workload Summary1'!$I4*2,'Workload Summary1'!$I4*1))</f>
        <v>0</v>
      </c>
      <c r="L63" s="150" t="s">
        <v>564</v>
      </c>
      <c r="M63" s="350">
        <f>IF('Workload Summary1'!$L4="Y",'Workload Summary1'!$I4,0)</f>
        <v>919</v>
      </c>
      <c r="N63" s="150">
        <v>2</v>
      </c>
      <c r="O63" s="150">
        <v>2</v>
      </c>
      <c r="P63" s="128" t="s">
        <v>583</v>
      </c>
    </row>
    <row r="64" ht="18" customHeight="1">
      <c r="A64" s="150" t="s">
        <v>528</v>
      </c>
      <c r="B64" s="150" t="s">
        <v>553</v>
      </c>
      <c r="C64" s="154" t="s">
        <v>554</v>
      </c>
      <c r="D64" s="150" t="s">
        <v>603</v>
      </c>
      <c r="E64" s="151" t="s">
        <v>632</v>
      </c>
      <c r="F64" s="158" t="s">
        <v>634</v>
      </c>
      <c r="G64" s="289">
        <v>1</v>
      </c>
      <c r="H64" s="150">
        <v>847</v>
      </c>
      <c r="I64" s="150">
        <v>847</v>
      </c>
      <c r="J64" s="150"/>
      <c r="K64" s="358" t="str">
        <f>IF(ISBLANK(J4),"0",IF('Workload Summary1'!$J4="H",'Workload Summary1'!$I4*2,'Workload Summary1'!$I4*1))</f>
        <v>0</v>
      </c>
      <c r="L64" s="150" t="s">
        <v>534</v>
      </c>
      <c r="M64" s="350">
        <f>IF('Workload Summary1'!$L4="Y",'Workload Summary1'!$I4,0)</f>
        <v>0</v>
      </c>
      <c r="N64" s="150">
        <v>2</v>
      </c>
      <c r="O64" s="150">
        <v>2</v>
      </c>
      <c r="P64" s="128" t="s">
        <v>583</v>
      </c>
    </row>
    <row r="65" ht="18" customHeight="1">
      <c r="A65" s="150" t="s">
        <v>528</v>
      </c>
      <c r="B65" s="150" t="s">
        <v>635</v>
      </c>
      <c r="C65" s="154" t="s">
        <v>636</v>
      </c>
      <c r="D65" s="150" t="s">
        <v>555</v>
      </c>
      <c r="E65" s="151" t="s">
        <v>634</v>
      </c>
      <c r="F65" s="158" t="s">
        <v>634</v>
      </c>
      <c r="G65" s="289">
        <v>1</v>
      </c>
      <c r="H65" s="150">
        <v>355</v>
      </c>
      <c r="I65" s="150">
        <v>355</v>
      </c>
      <c r="J65" s="150"/>
      <c r="K65" s="358" t="str">
        <f>IF(ISBLANK(J4),"0",IF('Workload Summary1'!$J4="H",'Workload Summary1'!$I4*2,'Workload Summary1'!$I4*1))</f>
        <v>0</v>
      </c>
      <c r="L65" s="150" t="s">
        <v>534</v>
      </c>
      <c r="M65" s="350">
        <f>IF('Workload Summary1'!$L4="Y",'Workload Summary1'!$I4,0)</f>
        <v>0</v>
      </c>
      <c r="N65" s="150">
        <v>0.5</v>
      </c>
      <c r="O65" s="150">
        <v>0.5</v>
      </c>
      <c r="P65" s="128" t="s">
        <v>613</v>
      </c>
    </row>
    <row r="66" ht="18" customHeight="1">
      <c r="A66" s="150" t="s">
        <v>528</v>
      </c>
      <c r="B66" s="150" t="s">
        <v>635</v>
      </c>
      <c r="C66" s="154" t="s">
        <v>636</v>
      </c>
      <c r="D66" s="150" t="s">
        <v>555</v>
      </c>
      <c r="E66" s="151" t="s">
        <v>634</v>
      </c>
      <c r="F66" s="158" t="s">
        <v>637</v>
      </c>
      <c r="G66" s="289">
        <v>1</v>
      </c>
      <c r="H66" s="150">
        <v>938</v>
      </c>
      <c r="I66" s="150">
        <v>938</v>
      </c>
      <c r="J66" s="150"/>
      <c r="K66" s="358" t="str">
        <f>IF(ISBLANK(J4),"0",IF('Workload Summary1'!$J4="H",'Workload Summary1'!$I4*2,'Workload Summary1'!$I4*1))</f>
        <v>0</v>
      </c>
      <c r="L66" s="150" t="s">
        <v>534</v>
      </c>
      <c r="M66" s="350">
        <f>IF('Workload Summary1'!$L4="Y",'Workload Summary1'!$I4,0)</f>
        <v>0</v>
      </c>
      <c r="N66" s="150">
        <v>0.5</v>
      </c>
      <c r="O66" s="150">
        <v>0.5</v>
      </c>
      <c r="P66" s="128" t="s">
        <v>638</v>
      </c>
    </row>
    <row r="67" ht="18" customHeight="1">
      <c r="A67" s="150" t="s">
        <v>528</v>
      </c>
      <c r="B67" s="150" t="s">
        <v>574</v>
      </c>
      <c r="C67" s="154" t="s">
        <v>575</v>
      </c>
      <c r="D67" s="150" t="s">
        <v>531</v>
      </c>
      <c r="E67" s="151" t="s">
        <v>639</v>
      </c>
      <c r="F67" s="158" t="s">
        <v>637</v>
      </c>
      <c r="G67" s="289">
        <v>1</v>
      </c>
      <c r="H67" s="150">
        <v>770</v>
      </c>
      <c r="I67" s="150">
        <v>770</v>
      </c>
      <c r="J67" s="150"/>
      <c r="K67" s="358" t="str">
        <f>IF(ISBLANK(J4),"0",IF('Workload Summary1'!$J4="H",'Workload Summary1'!$I4*2,'Workload Summary1'!$I4*1))</f>
        <v>0</v>
      </c>
      <c r="L67" s="150" t="s">
        <v>564</v>
      </c>
      <c r="M67" s="350">
        <f>IF('Workload Summary1'!$L4="Y",'Workload Summary1'!$I4,0)</f>
        <v>770</v>
      </c>
      <c r="N67" s="150">
        <v>0.75</v>
      </c>
      <c r="O67" s="150">
        <v>0.75</v>
      </c>
      <c r="P67" s="128" t="s">
        <v>640</v>
      </c>
    </row>
    <row r="68" ht="18" customHeight="1">
      <c r="A68" s="150" t="s">
        <v>528</v>
      </c>
      <c r="B68" s="150" t="s">
        <v>553</v>
      </c>
      <c r="C68" s="154" t="s">
        <v>554</v>
      </c>
      <c r="D68" s="150" t="s">
        <v>603</v>
      </c>
      <c r="E68" s="151" t="s">
        <v>639</v>
      </c>
      <c r="F68" s="158" t="s">
        <v>637</v>
      </c>
      <c r="G68" s="289">
        <v>1</v>
      </c>
      <c r="H68" s="150">
        <v>728</v>
      </c>
      <c r="I68" s="150">
        <v>728</v>
      </c>
      <c r="J68" s="150"/>
      <c r="K68" s="358" t="str">
        <f>IF(ISBLANK(J4),"0",IF('Workload Summary1'!$J4="H",'Workload Summary1'!$I4*2,'Workload Summary1'!$I4*1))</f>
        <v>0</v>
      </c>
      <c r="L68" s="150" t="s">
        <v>534</v>
      </c>
      <c r="M68" s="350">
        <f>IF('Workload Summary1'!$L4="Y",'Workload Summary1'!$I4,0)</f>
        <v>0</v>
      </c>
      <c r="N68" s="150">
        <v>1.5</v>
      </c>
      <c r="O68" s="150">
        <v>1.5</v>
      </c>
      <c r="P68" s="128" t="s">
        <v>583</v>
      </c>
    </row>
    <row r="69" ht="18" customHeight="1">
      <c r="A69" s="150" t="s">
        <v>528</v>
      </c>
      <c r="B69" s="150" t="s">
        <v>557</v>
      </c>
      <c r="C69" s="154" t="s">
        <v>558</v>
      </c>
      <c r="D69" s="150" t="s">
        <v>531</v>
      </c>
      <c r="E69" s="151" t="s">
        <v>639</v>
      </c>
      <c r="F69" s="158" t="s">
        <v>639</v>
      </c>
      <c r="G69" s="289">
        <v>1</v>
      </c>
      <c r="H69" s="150">
        <v>406</v>
      </c>
      <c r="I69" s="150">
        <v>406</v>
      </c>
      <c r="J69" s="150"/>
      <c r="K69" s="358" t="str">
        <f>IF(ISBLANK(J4),"0",IF('Workload Summary1'!$J4="H",'Workload Summary1'!$I4*2,'Workload Summary1'!$I4*1))</f>
        <v>0</v>
      </c>
      <c r="L69" s="150" t="s">
        <v>534</v>
      </c>
      <c r="M69" s="350">
        <f>IF('Workload Summary1'!$L4="Y",'Workload Summary1'!$I4,0)</f>
        <v>0</v>
      </c>
      <c r="N69" s="150">
        <v>0.75</v>
      </c>
      <c r="O69" s="150">
        <v>0.75</v>
      </c>
      <c r="P69" s="128" t="s">
        <v>641</v>
      </c>
    </row>
    <row r="70" ht="18" customHeight="1">
      <c r="A70" s="150" t="s">
        <v>528</v>
      </c>
      <c r="B70" s="150" t="s">
        <v>607</v>
      </c>
      <c r="C70" s="154" t="s">
        <v>608</v>
      </c>
      <c r="D70" s="150" t="s">
        <v>587</v>
      </c>
      <c r="E70" s="151" t="s">
        <v>642</v>
      </c>
      <c r="F70" s="158" t="s">
        <v>637</v>
      </c>
      <c r="G70" s="289">
        <v>1</v>
      </c>
      <c r="H70" s="150">
        <v>611</v>
      </c>
      <c r="I70" s="150">
        <v>611</v>
      </c>
      <c r="J70" s="150"/>
      <c r="K70" s="358" t="str">
        <f>IF(ISBLANK(J4),"0",IF('Workload Summary1'!$J4="H",'Workload Summary1'!$I4*2,'Workload Summary1'!$I4*1))</f>
        <v>0</v>
      </c>
      <c r="L70" s="150" t="s">
        <v>534</v>
      </c>
      <c r="M70" s="350">
        <f>IF('Workload Summary1'!$L4="Y",'Workload Summary1'!$I4,0)</f>
        <v>0</v>
      </c>
      <c r="N70" s="150">
        <v>0.75</v>
      </c>
      <c r="O70" s="150">
        <v>0.75</v>
      </c>
      <c r="P70" s="128" t="s">
        <v>643</v>
      </c>
    </row>
    <row r="71" ht="18" customHeight="1">
      <c r="A71" s="150" t="s">
        <v>528</v>
      </c>
      <c r="B71" s="150" t="s">
        <v>545</v>
      </c>
      <c r="C71" s="154" t="s">
        <v>546</v>
      </c>
      <c r="D71" s="150" t="s">
        <v>547</v>
      </c>
      <c r="E71" s="151" t="s">
        <v>642</v>
      </c>
      <c r="F71" s="158" t="s">
        <v>637</v>
      </c>
      <c r="G71" s="289">
        <v>1</v>
      </c>
      <c r="H71" s="150">
        <v>718</v>
      </c>
      <c r="I71" s="150">
        <v>718</v>
      </c>
      <c r="J71" s="150"/>
      <c r="K71" s="358" t="str">
        <f>IF(ISBLANK(J4),"0",IF('Workload Summary1'!$J4="H",'Workload Summary1'!$I4*2,'Workload Summary1'!$I4*1))</f>
        <v>0</v>
      </c>
      <c r="L71" s="150" t="s">
        <v>534</v>
      </c>
      <c r="M71" s="350">
        <f>IF('Workload Summary1'!$L4="Y",'Workload Summary1'!$I4,0)</f>
        <v>0</v>
      </c>
      <c r="N71" s="150">
        <v>1</v>
      </c>
      <c r="O71" s="150">
        <v>1</v>
      </c>
      <c r="P71" s="128" t="s">
        <v>644</v>
      </c>
    </row>
    <row r="72" ht="18" customHeight="1">
      <c r="A72" s="150" t="s">
        <v>528</v>
      </c>
      <c r="B72" s="150" t="s">
        <v>580</v>
      </c>
      <c r="C72" s="154" t="s">
        <v>581</v>
      </c>
      <c r="D72" s="150" t="s">
        <v>603</v>
      </c>
      <c r="E72" s="151" t="s">
        <v>642</v>
      </c>
      <c r="F72" s="158" t="s">
        <v>637</v>
      </c>
      <c r="G72" s="289">
        <v>1</v>
      </c>
      <c r="H72" s="150">
        <v>455</v>
      </c>
      <c r="I72" s="150">
        <v>455</v>
      </c>
      <c r="J72" s="150"/>
      <c r="K72" s="358" t="str">
        <f>IF(ISBLANK(J4),"0",IF('Workload Summary1'!$J4="H",'Workload Summary1'!$I4*2,'Workload Summary1'!$I4*1))</f>
        <v>0</v>
      </c>
      <c r="L72" s="150" t="s">
        <v>534</v>
      </c>
      <c r="M72" s="350">
        <f>IF('Workload Summary1'!$L4="Y",'Workload Summary1'!$I4,0)</f>
        <v>0</v>
      </c>
      <c r="N72" s="150">
        <v>0.5</v>
      </c>
      <c r="O72" s="150">
        <v>0.5</v>
      </c>
      <c r="P72" s="128" t="s">
        <v>645</v>
      </c>
    </row>
    <row r="73" ht="18" customHeight="1">
      <c r="A73" s="150" t="s">
        <v>528</v>
      </c>
      <c r="B73" s="150" t="s">
        <v>559</v>
      </c>
      <c r="C73" s="154" t="s">
        <v>560</v>
      </c>
      <c r="D73" s="150" t="s">
        <v>547</v>
      </c>
      <c r="E73" s="151" t="s">
        <v>637</v>
      </c>
      <c r="F73" s="158" t="s">
        <v>637</v>
      </c>
      <c r="G73" s="289">
        <v>1</v>
      </c>
      <c r="H73" s="150">
        <v>851</v>
      </c>
      <c r="I73" s="150">
        <v>851</v>
      </c>
      <c r="J73" s="150"/>
      <c r="K73" s="358" t="str">
        <f>IF(ISBLANK(J4),"0",IF('Workload Summary1'!$J4="H",'Workload Summary1'!$I4*2,'Workload Summary1'!$I4*1))</f>
        <v>0</v>
      </c>
      <c r="L73" s="150" t="s">
        <v>534</v>
      </c>
      <c r="M73" s="350">
        <f>IF('Workload Summary1'!$L4="Y",'Workload Summary1'!$I4,0)</f>
        <v>0</v>
      </c>
      <c r="N73" s="150">
        <v>1.5</v>
      </c>
      <c r="O73" s="150">
        <v>1.5</v>
      </c>
      <c r="P73" s="128" t="s">
        <v>646</v>
      </c>
    </row>
    <row r="74" ht="18" customHeight="1">
      <c r="A74" s="150" t="s">
        <v>528</v>
      </c>
      <c r="B74" s="150" t="s">
        <v>559</v>
      </c>
      <c r="C74" s="154" t="s">
        <v>560</v>
      </c>
      <c r="D74" s="150" t="s">
        <v>547</v>
      </c>
      <c r="E74" s="151" t="s">
        <v>637</v>
      </c>
      <c r="F74" s="158" t="s">
        <v>637</v>
      </c>
      <c r="G74" s="289">
        <v>1</v>
      </c>
      <c r="H74" s="150">
        <v>830</v>
      </c>
      <c r="I74" s="150">
        <v>830</v>
      </c>
      <c r="J74" s="150"/>
      <c r="K74" s="358" t="str">
        <f>IF(ISBLANK(J4),"0",IF('Workload Summary1'!$J4="H",'Workload Summary1'!$I4*2,'Workload Summary1'!$I4*1))</f>
        <v>0</v>
      </c>
      <c r="L74" s="150" t="s">
        <v>534</v>
      </c>
      <c r="M74" s="350">
        <f>IF('Workload Summary1'!$L4="Y",'Workload Summary1'!$I4,0)</f>
        <v>0</v>
      </c>
      <c r="N74" s="150">
        <v>1</v>
      </c>
      <c r="O74" s="150">
        <v>1</v>
      </c>
      <c r="P74" s="128" t="s">
        <v>647</v>
      </c>
    </row>
    <row r="75" ht="18" customHeight="1">
      <c r="A75" s="150" t="s">
        <v>528</v>
      </c>
      <c r="B75" s="150" t="s">
        <v>559</v>
      </c>
      <c r="C75" s="154" t="s">
        <v>560</v>
      </c>
      <c r="D75" s="150" t="s">
        <v>547</v>
      </c>
      <c r="E75" s="151" t="s">
        <v>637</v>
      </c>
      <c r="F75" s="158" t="s">
        <v>637</v>
      </c>
      <c r="G75" s="289">
        <v>1</v>
      </c>
      <c r="H75" s="150">
        <v>651</v>
      </c>
      <c r="I75" s="150">
        <v>651</v>
      </c>
      <c r="J75" s="150"/>
      <c r="K75" s="358" t="str">
        <f>IF(ISBLANK(J4),"0",IF('Workload Summary1'!$J4="H",'Workload Summary1'!$I4*2,'Workload Summary1'!$I4*1))</f>
        <v>0</v>
      </c>
      <c r="L75" s="150" t="s">
        <v>534</v>
      </c>
      <c r="M75" s="350">
        <f>IF('Workload Summary1'!$L4="Y",'Workload Summary1'!$I4,0)</f>
        <v>0</v>
      </c>
      <c r="N75" s="150">
        <v>0.5</v>
      </c>
      <c r="O75" s="150">
        <v>0.5</v>
      </c>
      <c r="P75" s="128" t="s">
        <v>648</v>
      </c>
    </row>
    <row r="76" ht="18" customHeight="1">
      <c r="A76" s="150" t="s">
        <v>528</v>
      </c>
      <c r="B76" s="150" t="s">
        <v>620</v>
      </c>
      <c r="C76" s="154" t="s">
        <v>621</v>
      </c>
      <c r="D76" s="150" t="s">
        <v>605</v>
      </c>
      <c r="E76" s="151" t="s">
        <v>637</v>
      </c>
      <c r="F76" s="158" t="s">
        <v>649</v>
      </c>
      <c r="G76" s="289">
        <v>1</v>
      </c>
      <c r="H76" s="150">
        <v>762</v>
      </c>
      <c r="I76" s="150">
        <v>762</v>
      </c>
      <c r="J76" s="150"/>
      <c r="K76" s="358" t="str">
        <f>IF(ISBLANK(J4),"0",IF('Workload Summary1'!$J4="H",'Workload Summary1'!$I4*2,'Workload Summary1'!$I4*1))</f>
        <v>0</v>
      </c>
      <c r="L76" s="150" t="s">
        <v>534</v>
      </c>
      <c r="M76" s="350">
        <f>IF('Workload Summary1'!$L4="Y",'Workload Summary1'!$I4,0)</f>
        <v>0</v>
      </c>
      <c r="N76" s="150">
        <v>1.5</v>
      </c>
      <c r="O76" s="150">
        <v>1.5</v>
      </c>
      <c r="P76" s="128" t="s">
        <v>566</v>
      </c>
    </row>
    <row r="77" ht="18" customHeight="1">
      <c r="A77" s="150" t="s">
        <v>528</v>
      </c>
      <c r="B77" s="150" t="s">
        <v>562</v>
      </c>
      <c r="C77" s="154" t="s">
        <v>563</v>
      </c>
      <c r="D77" s="150" t="s">
        <v>547</v>
      </c>
      <c r="E77" s="151" t="s">
        <v>637</v>
      </c>
      <c r="F77" s="158" t="s">
        <v>649</v>
      </c>
      <c r="G77" s="289">
        <v>1</v>
      </c>
      <c r="H77" s="150">
        <v>650</v>
      </c>
      <c r="I77" s="150">
        <v>650</v>
      </c>
      <c r="J77" s="150"/>
      <c r="K77" s="358" t="str">
        <f>IF(ISBLANK(J4),"0",IF('Workload Summary1'!$J4="H",'Workload Summary1'!$I4*2,'Workload Summary1'!$I4*1))</f>
        <v>0</v>
      </c>
      <c r="L77" s="150" t="s">
        <v>564</v>
      </c>
      <c r="M77" s="350">
        <f>IF('Workload Summary1'!$L4="Y",'Workload Summary1'!$I4,0)</f>
        <v>650</v>
      </c>
      <c r="N77" s="150">
        <v>1.5</v>
      </c>
      <c r="O77" s="150">
        <v>1.5</v>
      </c>
      <c r="P77" s="128" t="s">
        <v>566</v>
      </c>
    </row>
    <row r="78" ht="18" customHeight="1">
      <c r="A78" s="150" t="s">
        <v>528</v>
      </c>
      <c r="B78" s="150" t="s">
        <v>542</v>
      </c>
      <c r="C78" s="154" t="s">
        <v>543</v>
      </c>
      <c r="D78" s="150" t="s">
        <v>605</v>
      </c>
      <c r="E78" s="151" t="s">
        <v>637</v>
      </c>
      <c r="F78" s="158" t="s">
        <v>649</v>
      </c>
      <c r="G78" s="289">
        <v>1</v>
      </c>
      <c r="H78" s="150">
        <v>776</v>
      </c>
      <c r="I78" s="150">
        <v>776</v>
      </c>
      <c r="J78" s="150"/>
      <c r="K78" s="358" t="str">
        <f>IF(ISBLANK(J4),"0",IF('Workload Summary1'!$J4="H",'Workload Summary1'!$I4*2,'Workload Summary1'!$I4*1))</f>
        <v>0</v>
      </c>
      <c r="L78" s="150" t="s">
        <v>534</v>
      </c>
      <c r="M78" s="350">
        <f>IF('Workload Summary1'!$L4="Y",'Workload Summary1'!$I4,0)</f>
        <v>0</v>
      </c>
      <c r="N78" s="150">
        <v>2</v>
      </c>
      <c r="O78" s="150">
        <v>2</v>
      </c>
      <c r="P78" s="128" t="s">
        <v>566</v>
      </c>
    </row>
    <row r="79" ht="18" customHeight="1">
      <c r="A79" s="150" t="s">
        <v>528</v>
      </c>
      <c r="B79" s="150" t="s">
        <v>570</v>
      </c>
      <c r="C79" s="154" t="s">
        <v>623</v>
      </c>
      <c r="D79" s="150" t="s">
        <v>531</v>
      </c>
      <c r="E79" s="151" t="s">
        <v>637</v>
      </c>
      <c r="F79" s="158" t="s">
        <v>649</v>
      </c>
      <c r="G79" s="289">
        <v>1</v>
      </c>
      <c r="H79" s="150">
        <v>701</v>
      </c>
      <c r="I79" s="150">
        <v>701</v>
      </c>
      <c r="J79" s="150"/>
      <c r="K79" s="358" t="str">
        <f>IF(ISBLANK(J4),"0",IF('Workload Summary1'!$J4="H",'Workload Summary1'!$I4*2,'Workload Summary1'!$I4*1))</f>
        <v>0</v>
      </c>
      <c r="L79" s="150" t="s">
        <v>564</v>
      </c>
      <c r="M79" s="350">
        <f>IF('Workload Summary1'!$L4="Y",'Workload Summary1'!$I4,0)</f>
        <v>701</v>
      </c>
      <c r="N79" s="150">
        <v>2</v>
      </c>
      <c r="O79" s="150">
        <v>2</v>
      </c>
      <c r="P79" s="128" t="s">
        <v>613</v>
      </c>
    </row>
    <row r="80" ht="18" customHeight="1">
      <c r="A80" s="150" t="s">
        <v>528</v>
      </c>
      <c r="B80" s="150" t="s">
        <v>574</v>
      </c>
      <c r="C80" s="154" t="s">
        <v>575</v>
      </c>
      <c r="D80" s="150" t="s">
        <v>531</v>
      </c>
      <c r="E80" s="151" t="s">
        <v>637</v>
      </c>
      <c r="F80" s="158" t="s">
        <v>650</v>
      </c>
      <c r="G80" s="289">
        <v>1</v>
      </c>
      <c r="H80" s="150">
        <v>732</v>
      </c>
      <c r="I80" s="150">
        <v>732</v>
      </c>
      <c r="J80" s="150"/>
      <c r="K80" s="358" t="str">
        <f>IF(ISBLANK(J4),"0",IF('Workload Summary1'!$J4="H",'Workload Summary1'!$I4*2,'Workload Summary1'!$I4*1))</f>
        <v>0</v>
      </c>
      <c r="L80" s="150" t="s">
        <v>564</v>
      </c>
      <c r="M80" s="350">
        <f>IF('Workload Summary1'!$L4="Y",'Workload Summary1'!$I4,0)</f>
        <v>732</v>
      </c>
      <c r="N80" s="150">
        <v>1</v>
      </c>
      <c r="O80" s="150">
        <v>1</v>
      </c>
      <c r="P80" s="128" t="s">
        <v>613</v>
      </c>
    </row>
    <row r="81" ht="18" customHeight="1">
      <c r="A81" s="150" t="s">
        <v>528</v>
      </c>
      <c r="B81" s="150" t="s">
        <v>651</v>
      </c>
      <c r="C81" s="154" t="s">
        <v>652</v>
      </c>
      <c r="D81" s="150" t="s">
        <v>555</v>
      </c>
      <c r="E81" s="151" t="s">
        <v>637</v>
      </c>
      <c r="F81" s="158" t="s">
        <v>650</v>
      </c>
      <c r="G81" s="289">
        <v>1</v>
      </c>
      <c r="H81" s="150">
        <v>695</v>
      </c>
      <c r="I81" s="150">
        <v>695</v>
      </c>
      <c r="J81" s="150"/>
      <c r="K81" s="358" t="str">
        <f>IF(ISBLANK(J4),"0",IF('Workload Summary1'!$J4="H",'Workload Summary1'!$I4*2,'Workload Summary1'!$I4*1))</f>
        <v>0</v>
      </c>
      <c r="L81" s="150" t="s">
        <v>534</v>
      </c>
      <c r="M81" s="350">
        <f>IF('Workload Summary1'!$L4="Y",'Workload Summary1'!$I4,0)</f>
        <v>0</v>
      </c>
      <c r="N81" s="150">
        <v>1</v>
      </c>
      <c r="O81" s="150">
        <v>1</v>
      </c>
      <c r="P81" s="128" t="s">
        <v>548</v>
      </c>
    </row>
    <row r="82" ht="18" customHeight="1">
      <c r="A82" s="150" t="s">
        <v>528</v>
      </c>
      <c r="B82" s="150" t="s">
        <v>614</v>
      </c>
      <c r="C82" s="154" t="s">
        <v>615</v>
      </c>
      <c r="D82" s="150" t="s">
        <v>603</v>
      </c>
      <c r="E82" s="151" t="s">
        <v>637</v>
      </c>
      <c r="F82" s="158" t="s">
        <v>649</v>
      </c>
      <c r="G82" s="289">
        <v>1</v>
      </c>
      <c r="H82" s="150">
        <v>700</v>
      </c>
      <c r="I82" s="150">
        <v>700</v>
      </c>
      <c r="J82" s="150"/>
      <c r="K82" s="358" t="str">
        <f>IF(ISBLANK(J4),"0",IF('Workload Summary1'!$J4="H",'Workload Summary1'!$I4*2,'Workload Summary1'!$I4*1))</f>
        <v>0</v>
      </c>
      <c r="L82" s="150" t="s">
        <v>534</v>
      </c>
      <c r="M82" s="350">
        <f>IF('Workload Summary1'!$L4="Y",'Workload Summary1'!$I4,0)</f>
        <v>0</v>
      </c>
      <c r="N82" s="150">
        <v>1</v>
      </c>
      <c r="O82" s="150">
        <v>1</v>
      </c>
      <c r="P82" s="128" t="s">
        <v>653</v>
      </c>
    </row>
    <row r="83" ht="18" customHeight="1">
      <c r="A83" s="150" t="s">
        <v>528</v>
      </c>
      <c r="B83" s="150" t="s">
        <v>585</v>
      </c>
      <c r="C83" s="154" t="s">
        <v>586</v>
      </c>
      <c r="D83" s="150" t="s">
        <v>587</v>
      </c>
      <c r="E83" s="151" t="s">
        <v>649</v>
      </c>
      <c r="F83" s="158" t="s">
        <v>650</v>
      </c>
      <c r="G83" s="289">
        <v>1</v>
      </c>
      <c r="H83" s="150">
        <v>1115</v>
      </c>
      <c r="I83" s="150">
        <v>1115</v>
      </c>
      <c r="J83" s="150"/>
      <c r="K83" s="358" t="str">
        <f>IF(ISBLANK(J4),"0",IF('Workload Summary1'!$J4="H",'Workload Summary1'!$I4*2,'Workload Summary1'!$I4*1))</f>
        <v>0</v>
      </c>
      <c r="L83" s="150" t="s">
        <v>534</v>
      </c>
      <c r="M83" s="350">
        <f>IF('Workload Summary1'!$L4="Y",'Workload Summary1'!$I4,0)</f>
        <v>0</v>
      </c>
      <c r="N83" s="150">
        <v>2</v>
      </c>
      <c r="O83" s="150">
        <v>2</v>
      </c>
      <c r="P83" s="128" t="s">
        <v>654</v>
      </c>
    </row>
    <row r="84" ht="18" customHeight="1">
      <c r="A84" s="150" t="s">
        <v>528</v>
      </c>
      <c r="B84" s="150" t="s">
        <v>553</v>
      </c>
      <c r="C84" s="154" t="s">
        <v>554</v>
      </c>
      <c r="D84" s="150" t="s">
        <v>603</v>
      </c>
      <c r="E84" s="151" t="s">
        <v>649</v>
      </c>
      <c r="F84" s="158" t="s">
        <v>655</v>
      </c>
      <c r="G84" s="289">
        <v>1</v>
      </c>
      <c r="H84" s="150">
        <v>665</v>
      </c>
      <c r="I84" s="150">
        <v>665</v>
      </c>
      <c r="J84" s="150"/>
      <c r="K84" s="358" t="str">
        <f>IF(ISBLANK(J4),"0",IF('Workload Summary1'!$J4="H",'Workload Summary1'!$I4*2,'Workload Summary1'!$I4*1))</f>
        <v>0</v>
      </c>
      <c r="L84" s="150" t="s">
        <v>534</v>
      </c>
      <c r="M84" s="350">
        <f>IF('Workload Summary1'!$L4="Y",'Workload Summary1'!$I4,0)</f>
        <v>0</v>
      </c>
      <c r="N84" s="150">
        <v>1</v>
      </c>
      <c r="O84" s="150">
        <v>1</v>
      </c>
      <c r="P84" s="128" t="s">
        <v>613</v>
      </c>
    </row>
    <row r="85" ht="18" customHeight="1">
      <c r="A85" s="150" t="s">
        <v>528</v>
      </c>
      <c r="B85" s="150" t="s">
        <v>570</v>
      </c>
      <c r="C85" s="154" t="s">
        <v>623</v>
      </c>
      <c r="D85" s="150" t="s">
        <v>531</v>
      </c>
      <c r="E85" s="151" t="s">
        <v>649</v>
      </c>
      <c r="F85" s="158" t="s">
        <v>650</v>
      </c>
      <c r="G85" s="289">
        <v>1</v>
      </c>
      <c r="H85" s="150">
        <v>532</v>
      </c>
      <c r="I85" s="150">
        <v>532</v>
      </c>
      <c r="J85" s="150"/>
      <c r="K85" s="358" t="str">
        <f>IF(ISBLANK(J4),"0",IF('Workload Summary1'!$J4="H",'Workload Summary1'!$I4*2,'Workload Summary1'!$I4*1))</f>
        <v>0</v>
      </c>
      <c r="L85" s="150" t="s">
        <v>564</v>
      </c>
      <c r="M85" s="350">
        <f>IF('Workload Summary1'!$L4="Y",'Workload Summary1'!$I4,0)</f>
        <v>532</v>
      </c>
      <c r="N85" s="150">
        <v>0.75</v>
      </c>
      <c r="O85" s="150">
        <v>0.75</v>
      </c>
      <c r="P85" s="128" t="s">
        <v>640</v>
      </c>
    </row>
    <row r="86" ht="18" customHeight="1">
      <c r="A86" s="150" t="s">
        <v>528</v>
      </c>
      <c r="B86" s="150" t="s">
        <v>574</v>
      </c>
      <c r="C86" s="154" t="s">
        <v>575</v>
      </c>
      <c r="D86" s="150" t="s">
        <v>531</v>
      </c>
      <c r="E86" s="151" t="s">
        <v>649</v>
      </c>
      <c r="F86" s="158" t="s">
        <v>650</v>
      </c>
      <c r="G86" s="289">
        <v>1</v>
      </c>
      <c r="H86" s="150">
        <v>167</v>
      </c>
      <c r="I86" s="150">
        <v>167</v>
      </c>
      <c r="J86" s="150"/>
      <c r="K86" s="358" t="str">
        <f>IF(ISBLANK(J4),"0",IF('Workload Summary1'!$J4="H",'Workload Summary1'!$I4*2,'Workload Summary1'!$I4*1))</f>
        <v>0</v>
      </c>
      <c r="L86" s="150" t="s">
        <v>564</v>
      </c>
      <c r="M86" s="350">
        <f>IF('Workload Summary1'!$L4="Y",'Workload Summary1'!$I4,0)</f>
        <v>167</v>
      </c>
      <c r="N86" s="150">
        <v>0.5</v>
      </c>
      <c r="O86" s="150">
        <v>0.5</v>
      </c>
      <c r="P86" s="128" t="s">
        <v>656</v>
      </c>
    </row>
    <row r="87" ht="18" customHeight="1">
      <c r="A87" s="150" t="s">
        <v>528</v>
      </c>
      <c r="B87" s="150" t="s">
        <v>577</v>
      </c>
      <c r="C87" s="154" t="s">
        <v>578</v>
      </c>
      <c r="D87" s="150" t="s">
        <v>531</v>
      </c>
      <c r="E87" s="151" t="s">
        <v>650</v>
      </c>
      <c r="F87" s="158" t="s">
        <v>655</v>
      </c>
      <c r="G87" s="289">
        <v>1</v>
      </c>
      <c r="H87" s="150">
        <v>1129</v>
      </c>
      <c r="I87" s="150">
        <v>1129</v>
      </c>
      <c r="J87" s="150"/>
      <c r="K87" s="358" t="str">
        <f>IF(ISBLANK(J4),"0",IF('Workload Summary1'!$J4="H",'Workload Summary1'!$I4*2,'Workload Summary1'!$I4*1))</f>
        <v>0</v>
      </c>
      <c r="L87" s="150" t="s">
        <v>534</v>
      </c>
      <c r="M87" s="350">
        <f>IF('Workload Summary1'!$L4="Y",'Workload Summary1'!$I4,0)</f>
        <v>0</v>
      </c>
      <c r="N87" s="150">
        <v>1</v>
      </c>
      <c r="O87" s="150">
        <v>1</v>
      </c>
      <c r="P87" s="128" t="s">
        <v>657</v>
      </c>
    </row>
    <row r="88" ht="15.75">
      <c r="A88" s="150" t="s">
        <v>528</v>
      </c>
      <c r="B88" s="150" t="s">
        <v>658</v>
      </c>
      <c r="C88" s="154" t="s">
        <v>659</v>
      </c>
      <c r="D88" s="150" t="s">
        <v>605</v>
      </c>
      <c r="E88" s="151" t="s">
        <v>650</v>
      </c>
      <c r="F88" s="158" t="s">
        <v>655</v>
      </c>
      <c r="G88" s="289">
        <v>1</v>
      </c>
      <c r="H88" s="150">
        <v>478</v>
      </c>
      <c r="I88" s="150">
        <v>478</v>
      </c>
      <c r="J88" s="150"/>
      <c r="K88" s="367" t="str">
        <f>IF(ISBLANK(J4),"0",IF('Workload Summary1'!$J4="H",'Workload Summary1'!$I4*2,'Workload Summary1'!$I4*1))</f>
        <v>0</v>
      </c>
      <c r="L88" s="150" t="s">
        <v>534</v>
      </c>
      <c r="M88" s="366">
        <f>IF('Workload Summary1'!$L4="Y",'Workload Summary1'!$I4,0)</f>
        <v>0</v>
      </c>
      <c r="N88" s="150">
        <v>0.75</v>
      </c>
      <c r="O88" s="150">
        <v>0.75</v>
      </c>
      <c r="P88" s="128" t="s">
        <v>660</v>
      </c>
    </row>
    <row r="89" ht="15.75">
      <c r="A89" s="150" t="s">
        <v>528</v>
      </c>
      <c r="B89" s="150" t="s">
        <v>661</v>
      </c>
      <c r="C89" s="154" t="s">
        <v>659</v>
      </c>
      <c r="D89" s="150" t="s">
        <v>605</v>
      </c>
      <c r="E89" s="151" t="s">
        <v>650</v>
      </c>
      <c r="F89" s="158" t="s">
        <v>655</v>
      </c>
      <c r="G89" s="289">
        <v>1</v>
      </c>
      <c r="H89" s="150">
        <v>844</v>
      </c>
      <c r="I89" s="150">
        <v>844</v>
      </c>
      <c r="J89" s="150"/>
      <c r="K89" s="367" t="str">
        <f>IF(ISBLANK(J4),"0",IF('Workload Summary1'!$J4="H",'Workload Summary1'!$I4*2,'Workload Summary1'!$I4*1))</f>
        <v>0</v>
      </c>
      <c r="L89" s="150" t="s">
        <v>534</v>
      </c>
      <c r="M89" s="366">
        <f>IF('Workload Summary1'!$L4="Y",'Workload Summary1'!$I4,0)</f>
        <v>0</v>
      </c>
      <c r="N89" s="150">
        <v>1.5</v>
      </c>
      <c r="O89" s="150">
        <v>1.5</v>
      </c>
      <c r="P89" s="128" t="s">
        <v>657</v>
      </c>
    </row>
    <row r="90" ht="15.75">
      <c r="A90" s="150" t="s">
        <v>528</v>
      </c>
      <c r="B90" s="150" t="s">
        <v>662</v>
      </c>
      <c r="C90" s="154" t="s">
        <v>659</v>
      </c>
      <c r="D90" s="150" t="s">
        <v>605</v>
      </c>
      <c r="E90" s="151" t="s">
        <v>650</v>
      </c>
      <c r="F90" s="158" t="s">
        <v>655</v>
      </c>
      <c r="G90" s="289">
        <v>1</v>
      </c>
      <c r="H90" s="150">
        <v>1111</v>
      </c>
      <c r="I90" s="150">
        <v>1111</v>
      </c>
      <c r="J90" s="150"/>
      <c r="K90" s="367" t="str">
        <f>IF(ISBLANK(J4),"0",IF('Workload Summary1'!$J4="H",'Workload Summary1'!$I4*2,'Workload Summary1'!$I4*1))</f>
        <v>0</v>
      </c>
      <c r="L90" s="150" t="s">
        <v>534</v>
      </c>
      <c r="M90" s="366">
        <f>IF('Workload Summary1'!$L4="Y",'Workload Summary1'!$I4,0)</f>
        <v>0</v>
      </c>
      <c r="N90" s="150">
        <v>1.5</v>
      </c>
      <c r="O90" s="150">
        <v>1.5</v>
      </c>
      <c r="P90" s="128" t="s">
        <v>663</v>
      </c>
    </row>
    <row r="91" ht="15.75">
      <c r="A91" s="150" t="s">
        <v>528</v>
      </c>
      <c r="B91" s="150" t="s">
        <v>553</v>
      </c>
      <c r="C91" s="154" t="s">
        <v>554</v>
      </c>
      <c r="D91" s="150" t="s">
        <v>603</v>
      </c>
      <c r="E91" s="151" t="s">
        <v>655</v>
      </c>
      <c r="F91" s="158" t="s">
        <v>664</v>
      </c>
      <c r="G91" s="289">
        <v>1</v>
      </c>
      <c r="H91" s="150">
        <v>990</v>
      </c>
      <c r="I91" s="150">
        <v>990</v>
      </c>
      <c r="J91" s="150"/>
      <c r="K91" s="367" t="str">
        <f>IF(ISBLANK(J4),"0",IF('Workload Summary1'!$J4="H",'Workload Summary1'!$I4*2,'Workload Summary1'!$I4*1))</f>
        <v>0</v>
      </c>
      <c r="L91" s="150" t="s">
        <v>534</v>
      </c>
      <c r="M91" s="366">
        <f>IF('Workload Summary1'!$L4="Y",'Workload Summary1'!$I4,0)</f>
        <v>0</v>
      </c>
      <c r="N91" s="150">
        <v>2</v>
      </c>
      <c r="O91" s="150">
        <v>2</v>
      </c>
      <c r="P91" s="128" t="s">
        <v>646</v>
      </c>
    </row>
    <row r="92" ht="15.75">
      <c r="A92" s="150" t="s">
        <v>528</v>
      </c>
      <c r="B92" s="150" t="s">
        <v>542</v>
      </c>
      <c r="C92" s="154" t="s">
        <v>543</v>
      </c>
      <c r="D92" s="150" t="s">
        <v>605</v>
      </c>
      <c r="E92" s="151" t="s">
        <v>655</v>
      </c>
      <c r="F92" s="158" t="s">
        <v>665</v>
      </c>
      <c r="G92" s="289">
        <v>1</v>
      </c>
      <c r="H92" s="150">
        <v>720</v>
      </c>
      <c r="I92" s="150">
        <v>720</v>
      </c>
      <c r="J92" s="150"/>
      <c r="K92" s="367" t="str">
        <f>IF(ISBLANK(J4),"0",IF('Workload Summary1'!$J4="H",'Workload Summary1'!$I4*2,'Workload Summary1'!$I4*1))</f>
        <v>0</v>
      </c>
      <c r="L92" s="150" t="s">
        <v>534</v>
      </c>
      <c r="M92" s="366">
        <f>IF('Workload Summary1'!$L4="Y",'Workload Summary1'!$I4,0)</f>
        <v>0</v>
      </c>
      <c r="N92" s="150">
        <v>1</v>
      </c>
      <c r="O92" s="150">
        <v>1</v>
      </c>
      <c r="P92" s="128" t="s">
        <v>666</v>
      </c>
    </row>
    <row r="93" ht="15.75">
      <c r="A93" s="150" t="s">
        <v>528</v>
      </c>
      <c r="B93" s="150" t="s">
        <v>542</v>
      </c>
      <c r="C93" s="154" t="s">
        <v>543</v>
      </c>
      <c r="D93" s="150" t="s">
        <v>605</v>
      </c>
      <c r="E93" s="151" t="s">
        <v>655</v>
      </c>
      <c r="F93" s="158" t="s">
        <v>664</v>
      </c>
      <c r="G93" s="289">
        <v>1</v>
      </c>
      <c r="H93" s="150">
        <v>402</v>
      </c>
      <c r="I93" s="150">
        <v>402</v>
      </c>
      <c r="J93" s="150"/>
      <c r="K93" s="367" t="str">
        <f>IF(ISBLANK(J4),"0",IF('Workload Summary1'!$J4="H",'Workload Summary1'!$I4*2,'Workload Summary1'!$I4*1))</f>
        <v>0</v>
      </c>
      <c r="L93" s="150" t="s">
        <v>534</v>
      </c>
      <c r="M93" s="366">
        <f>IF('Workload Summary1'!$L4="Y",'Workload Summary1'!$I4,0)</f>
        <v>0</v>
      </c>
      <c r="N93" s="150">
        <v>0.5</v>
      </c>
      <c r="O93" s="150">
        <v>0.5</v>
      </c>
      <c r="P93" s="128" t="s">
        <v>646</v>
      </c>
    </row>
    <row r="94" ht="15.75">
      <c r="A94" s="150" t="s">
        <v>528</v>
      </c>
      <c r="B94" s="150" t="s">
        <v>559</v>
      </c>
      <c r="C94" s="154" t="s">
        <v>560</v>
      </c>
      <c r="D94" s="150" t="s">
        <v>547</v>
      </c>
      <c r="E94" s="151" t="s">
        <v>655</v>
      </c>
      <c r="F94" s="158" t="s">
        <v>664</v>
      </c>
      <c r="G94" s="289">
        <v>1</v>
      </c>
      <c r="H94" s="150">
        <v>717</v>
      </c>
      <c r="I94" s="150">
        <v>717</v>
      </c>
      <c r="J94" s="150"/>
      <c r="K94" s="367" t="str">
        <f>IF(ISBLANK(J4),"0",IF('Workload Summary1'!$J4="H",'Workload Summary1'!$I4*2,'Workload Summary1'!$I4*1))</f>
        <v>0</v>
      </c>
      <c r="L94" s="150" t="s">
        <v>534</v>
      </c>
      <c r="M94" s="366">
        <f>IF('Workload Summary1'!$L4="Y",'Workload Summary1'!$I4,0)</f>
        <v>0</v>
      </c>
      <c r="N94" s="150">
        <v>1</v>
      </c>
      <c r="O94" s="150">
        <v>1</v>
      </c>
      <c r="P94" s="128" t="s">
        <v>667</v>
      </c>
    </row>
    <row r="95" ht="15.75">
      <c r="A95" s="150" t="s">
        <v>528</v>
      </c>
      <c r="B95" s="150" t="s">
        <v>559</v>
      </c>
      <c r="C95" s="154" t="s">
        <v>560</v>
      </c>
      <c r="D95" s="150" t="s">
        <v>547</v>
      </c>
      <c r="E95" s="151" t="s">
        <v>655</v>
      </c>
      <c r="F95" s="158" t="s">
        <v>664</v>
      </c>
      <c r="G95" s="289">
        <v>1</v>
      </c>
      <c r="H95" s="150">
        <v>578</v>
      </c>
      <c r="I95" s="150">
        <v>578</v>
      </c>
      <c r="J95" s="150"/>
      <c r="K95" s="367" t="str">
        <f>IF(ISBLANK(J4),"0",IF('Workload Summary1'!$J4="H",'Workload Summary1'!$I4*2,'Workload Summary1'!$I4*1))</f>
        <v>0</v>
      </c>
      <c r="L95" s="150" t="s">
        <v>534</v>
      </c>
      <c r="M95" s="366">
        <f>IF('Workload Summary1'!$L4="Y",'Workload Summary1'!$I4,0)</f>
        <v>0</v>
      </c>
      <c r="N95" s="150">
        <v>0.5</v>
      </c>
      <c r="O95" s="150">
        <v>0.5</v>
      </c>
      <c r="P95" s="128" t="s">
        <v>668</v>
      </c>
    </row>
    <row r="96" ht="15.75">
      <c r="A96" s="150" t="s">
        <v>528</v>
      </c>
      <c r="B96" s="150" t="s">
        <v>574</v>
      </c>
      <c r="C96" s="154" t="s">
        <v>575</v>
      </c>
      <c r="D96" s="150" t="s">
        <v>531</v>
      </c>
      <c r="E96" s="151" t="s">
        <v>655</v>
      </c>
      <c r="F96" s="158" t="s">
        <v>655</v>
      </c>
      <c r="G96" s="289">
        <v>1</v>
      </c>
      <c r="H96" s="150">
        <v>370</v>
      </c>
      <c r="I96" s="150">
        <v>370</v>
      </c>
      <c r="J96" s="150"/>
      <c r="K96" s="367" t="str">
        <f>IF(ISBLANK(J4),"0",IF('Workload Summary1'!$J4="H",'Workload Summary1'!$I4*2,'Workload Summary1'!$I4*1))</f>
        <v>0</v>
      </c>
      <c r="L96" s="150" t="s">
        <v>564</v>
      </c>
      <c r="M96" s="366">
        <f>IF('Workload Summary1'!$L4="Y",'Workload Summary1'!$I4,0)</f>
        <v>370</v>
      </c>
      <c r="N96" s="150">
        <v>0.5</v>
      </c>
      <c r="O96" s="150">
        <v>0.5</v>
      </c>
      <c r="P96" s="128" t="s">
        <v>669</v>
      </c>
    </row>
    <row r="97" ht="15.75">
      <c r="A97" s="150" t="s">
        <v>528</v>
      </c>
      <c r="B97" s="150" t="s">
        <v>549</v>
      </c>
      <c r="C97" s="154" t="s">
        <v>550</v>
      </c>
      <c r="D97" s="150" t="s">
        <v>547</v>
      </c>
      <c r="E97" s="151" t="s">
        <v>655</v>
      </c>
      <c r="F97" s="158" t="s">
        <v>665</v>
      </c>
      <c r="G97" s="289">
        <v>1</v>
      </c>
      <c r="H97" s="150">
        <v>589</v>
      </c>
      <c r="I97" s="150">
        <v>589</v>
      </c>
      <c r="J97" s="150"/>
      <c r="K97" s="367" t="str">
        <f>IF(ISBLANK(J4),"0",IF('Workload Summary1'!$J4="H",'Workload Summary1'!$I4*2,'Workload Summary1'!$I4*1))</f>
        <v>0</v>
      </c>
      <c r="L97" s="150" t="s">
        <v>534</v>
      </c>
      <c r="M97" s="366">
        <f>IF('Workload Summary1'!$L4="Y",'Workload Summary1'!$I4,0)</f>
        <v>0</v>
      </c>
      <c r="N97" s="150">
        <v>1</v>
      </c>
      <c r="O97" s="150">
        <v>1</v>
      </c>
      <c r="P97" s="128" t="s">
        <v>670</v>
      </c>
    </row>
    <row r="98" ht="15.75">
      <c r="A98" s="150" t="s">
        <v>528</v>
      </c>
      <c r="B98" s="150" t="s">
        <v>570</v>
      </c>
      <c r="C98" s="154" t="s">
        <v>623</v>
      </c>
      <c r="D98" s="150" t="s">
        <v>531</v>
      </c>
      <c r="E98" s="151" t="s">
        <v>655</v>
      </c>
      <c r="F98" s="158" t="s">
        <v>664</v>
      </c>
      <c r="G98" s="289">
        <v>1</v>
      </c>
      <c r="H98" s="150">
        <v>338</v>
      </c>
      <c r="I98" s="150">
        <v>338</v>
      </c>
      <c r="J98" s="150"/>
      <c r="K98" s="367" t="str">
        <f>IF(ISBLANK(J4),"0",IF('Workload Summary1'!$J4="H",'Workload Summary1'!$I4*2,'Workload Summary1'!$I4*1))</f>
        <v>0</v>
      </c>
      <c r="L98" s="150" t="s">
        <v>564</v>
      </c>
      <c r="M98" s="366">
        <f>IF('Workload Summary1'!$L4="Y",'Workload Summary1'!$I4,0)</f>
        <v>338</v>
      </c>
      <c r="N98" s="150">
        <v>0.75</v>
      </c>
      <c r="O98" s="150">
        <v>0.75</v>
      </c>
      <c r="P98" s="128" t="s">
        <v>671</v>
      </c>
    </row>
    <row r="99" ht="15.75">
      <c r="A99" s="150" t="s">
        <v>528</v>
      </c>
      <c r="B99" s="150" t="s">
        <v>570</v>
      </c>
      <c r="C99" s="154" t="s">
        <v>623</v>
      </c>
      <c r="D99" s="150" t="s">
        <v>531</v>
      </c>
      <c r="E99" s="151" t="s">
        <v>655</v>
      </c>
      <c r="F99" s="158" t="s">
        <v>664</v>
      </c>
      <c r="G99" s="289">
        <v>1</v>
      </c>
      <c r="H99" s="150">
        <v>256</v>
      </c>
      <c r="I99" s="150">
        <v>256</v>
      </c>
      <c r="J99" s="150"/>
      <c r="K99" s="367" t="str">
        <f>IF(ISBLANK(J4),"0",IF('Workload Summary1'!$J4="H",'Workload Summary1'!$I4*2,'Workload Summary1'!$I4*1))</f>
        <v>0</v>
      </c>
      <c r="L99" s="150" t="s">
        <v>564</v>
      </c>
      <c r="M99" s="366">
        <f>IF('Workload Summary1'!$L4="Y",'Workload Summary1'!$I4,0)</f>
        <v>256</v>
      </c>
      <c r="N99" s="150">
        <v>0.5</v>
      </c>
      <c r="O99" s="150">
        <v>0.5</v>
      </c>
      <c r="P99" s="128" t="s">
        <v>672</v>
      </c>
    </row>
    <row r="100" ht="15.75">
      <c r="A100" s="150" t="s">
        <v>528</v>
      </c>
      <c r="B100" s="150" t="s">
        <v>529</v>
      </c>
      <c r="C100" s="154" t="s">
        <v>530</v>
      </c>
      <c r="D100" s="150" t="s">
        <v>531</v>
      </c>
      <c r="E100" s="151" t="s">
        <v>655</v>
      </c>
      <c r="F100" s="158" t="s">
        <v>665</v>
      </c>
      <c r="G100" s="289">
        <v>1</v>
      </c>
      <c r="H100" s="150">
        <v>656</v>
      </c>
      <c r="I100" s="150">
        <v>656</v>
      </c>
      <c r="J100" s="150"/>
      <c r="K100" s="367" t="str">
        <f>IF(ISBLANK(J4),"0",IF('Workload Summary1'!$J4="H",'Workload Summary1'!$I4*2,'Workload Summary1'!$I4*1))</f>
        <v>0</v>
      </c>
      <c r="L100" s="150" t="s">
        <v>534</v>
      </c>
      <c r="M100" s="366">
        <f>IF('Workload Summary1'!$L4="Y",'Workload Summary1'!$I4,0)</f>
        <v>0</v>
      </c>
      <c r="N100" s="150">
        <v>0.5</v>
      </c>
      <c r="O100" s="150">
        <v>0.5</v>
      </c>
      <c r="P100" s="128" t="s">
        <v>612</v>
      </c>
    </row>
    <row r="101" ht="15.75">
      <c r="A101" s="150" t="s">
        <v>528</v>
      </c>
      <c r="B101" s="150" t="s">
        <v>614</v>
      </c>
      <c r="C101" s="154" t="s">
        <v>615</v>
      </c>
      <c r="D101" s="150" t="s">
        <v>603</v>
      </c>
      <c r="E101" s="151" t="s">
        <v>664</v>
      </c>
      <c r="F101" s="158" t="s">
        <v>673</v>
      </c>
      <c r="G101" s="289">
        <v>1</v>
      </c>
      <c r="H101" s="150">
        <v>758</v>
      </c>
      <c r="I101" s="150">
        <v>758</v>
      </c>
      <c r="J101" s="150"/>
      <c r="K101" s="367" t="str">
        <f>IF(ISBLANK(J4),"0",IF('Workload Summary1'!$J4="H",'Workload Summary1'!$I4*2,'Workload Summary1'!$I4*1))</f>
        <v>0</v>
      </c>
      <c r="L101" s="150" t="s">
        <v>534</v>
      </c>
      <c r="M101" s="366">
        <f>IF('Workload Summary1'!$L4="Y",'Workload Summary1'!$I4,0)</f>
        <v>0</v>
      </c>
      <c r="N101" s="150">
        <v>1</v>
      </c>
      <c r="O101" s="150">
        <v>1</v>
      </c>
      <c r="P101" s="128" t="s">
        <v>674</v>
      </c>
    </row>
    <row r="102" ht="15.75">
      <c r="A102" s="150" t="s">
        <v>528</v>
      </c>
      <c r="B102" s="150" t="s">
        <v>607</v>
      </c>
      <c r="C102" s="154" t="s">
        <v>608</v>
      </c>
      <c r="D102" s="150" t="s">
        <v>587</v>
      </c>
      <c r="E102" s="151" t="s">
        <v>664</v>
      </c>
      <c r="F102" s="158" t="s">
        <v>664</v>
      </c>
      <c r="G102" s="289">
        <v>1</v>
      </c>
      <c r="H102" s="150">
        <v>1109</v>
      </c>
      <c r="I102" s="150">
        <v>1109</v>
      </c>
      <c r="J102" s="150"/>
      <c r="K102" s="358" t="str">
        <f>IF(ISBLANK(J4),"0",IF('Workload Summary1'!$J4="H",'Workload Summary1'!$I4*2,'Workload Summary1'!$I4*1))</f>
        <v>0</v>
      </c>
      <c r="L102" s="150" t="s">
        <v>534</v>
      </c>
      <c r="M102" s="350">
        <f>IF('Workload Summary1'!$L4="Y",'Workload Summary1'!$I4,0)</f>
        <v>0</v>
      </c>
      <c r="N102" s="150">
        <v>2</v>
      </c>
      <c r="O102" s="150">
        <v>2</v>
      </c>
      <c r="P102" s="128" t="s">
        <v>657</v>
      </c>
    </row>
    <row r="103" ht="15.75">
      <c r="A103" s="150" t="s">
        <v>528</v>
      </c>
      <c r="B103" s="150" t="s">
        <v>553</v>
      </c>
      <c r="C103" s="154" t="s">
        <v>554</v>
      </c>
      <c r="D103" s="150" t="s">
        <v>603</v>
      </c>
      <c r="E103" s="151" t="s">
        <v>664</v>
      </c>
      <c r="F103" s="158" t="s">
        <v>664</v>
      </c>
      <c r="G103" s="289">
        <v>1</v>
      </c>
      <c r="H103" s="150">
        <v>636</v>
      </c>
      <c r="I103" s="150">
        <v>636</v>
      </c>
      <c r="J103" s="150"/>
      <c r="K103" s="358" t="str">
        <f>IF(ISBLANK(J4),"0",IF('Workload Summary1'!$J4="H",'Workload Summary1'!$I4*2,'Workload Summary1'!$I4*1))</f>
        <v>0</v>
      </c>
      <c r="L103" s="150" t="s">
        <v>534</v>
      </c>
      <c r="M103" s="350">
        <f>IF('Workload Summary1'!$L4="Y",'Workload Summary1'!$I4,0)</f>
        <v>0</v>
      </c>
      <c r="N103" s="150">
        <v>1</v>
      </c>
      <c r="O103" s="150">
        <v>1</v>
      </c>
      <c r="P103" s="128" t="s">
        <v>648</v>
      </c>
    </row>
    <row r="104" ht="15.75">
      <c r="A104" s="150" t="s">
        <v>528</v>
      </c>
      <c r="B104" s="150" t="s">
        <v>577</v>
      </c>
      <c r="C104" s="154" t="s">
        <v>578</v>
      </c>
      <c r="D104" s="150" t="s">
        <v>605</v>
      </c>
      <c r="E104" s="151" t="s">
        <v>664</v>
      </c>
      <c r="F104" s="158" t="s">
        <v>675</v>
      </c>
      <c r="G104" s="289">
        <v>1</v>
      </c>
      <c r="H104" s="150">
        <v>609</v>
      </c>
      <c r="I104" s="150">
        <v>609</v>
      </c>
      <c r="J104" s="150"/>
      <c r="K104" s="358" t="str">
        <f>IF(ISBLANK(J4),"0",IF('Workload Summary1'!$J4="H",'Workload Summary1'!$I4*2,'Workload Summary1'!$I4*1))</f>
        <v>0</v>
      </c>
      <c r="L104" s="150" t="s">
        <v>534</v>
      </c>
      <c r="M104" s="350">
        <f>IF('Workload Summary1'!$L4="Y",'Workload Summary1'!$I4,0)</f>
        <v>0</v>
      </c>
      <c r="N104" s="150">
        <v>1.25</v>
      </c>
      <c r="O104" s="150">
        <v>1.25</v>
      </c>
      <c r="P104" s="128" t="s">
        <v>676</v>
      </c>
    </row>
    <row r="105" ht="15.75">
      <c r="A105" s="150" t="s">
        <v>528</v>
      </c>
      <c r="B105" s="150" t="s">
        <v>574</v>
      </c>
      <c r="C105" s="154" t="s">
        <v>575</v>
      </c>
      <c r="D105" s="150" t="s">
        <v>531</v>
      </c>
      <c r="E105" s="151" t="s">
        <v>664</v>
      </c>
      <c r="F105" s="158" t="s">
        <v>675</v>
      </c>
      <c r="G105" s="289">
        <v>1</v>
      </c>
      <c r="H105" s="150">
        <v>745</v>
      </c>
      <c r="I105" s="150">
        <v>745</v>
      </c>
      <c r="J105" s="150"/>
      <c r="K105" s="358" t="str">
        <f>IF(ISBLANK(J4),"0",IF('Workload Summary1'!$J4="H",'Workload Summary1'!$I4*2,'Workload Summary1'!$I4*1))</f>
        <v>0</v>
      </c>
      <c r="L105" s="150" t="s">
        <v>564</v>
      </c>
      <c r="M105" s="350">
        <f>IF('Workload Summary1'!$L4="Y",'Workload Summary1'!$I4,0)</f>
        <v>745</v>
      </c>
      <c r="N105" s="150">
        <v>1.5</v>
      </c>
      <c r="O105" s="150">
        <v>1.5</v>
      </c>
      <c r="P105" s="128" t="s">
        <v>648</v>
      </c>
    </row>
    <row r="106" ht="15.75">
      <c r="A106" s="150" t="s">
        <v>528</v>
      </c>
      <c r="B106" s="150" t="s">
        <v>574</v>
      </c>
      <c r="C106" s="154" t="s">
        <v>575</v>
      </c>
      <c r="D106" s="150" t="s">
        <v>531</v>
      </c>
      <c r="E106" s="151" t="s">
        <v>664</v>
      </c>
      <c r="F106" s="158" t="s">
        <v>675</v>
      </c>
      <c r="G106" s="289">
        <v>1</v>
      </c>
      <c r="H106" s="150">
        <v>149</v>
      </c>
      <c r="I106" s="150">
        <v>149</v>
      </c>
      <c r="J106" s="150"/>
      <c r="K106" s="358" t="str">
        <f>IF(ISBLANK(J4),"0",IF('Workload Summary1'!$J4="H",'Workload Summary1'!$I4*2,'Workload Summary1'!$I4*1))</f>
        <v>0</v>
      </c>
      <c r="L106" s="150" t="s">
        <v>564</v>
      </c>
      <c r="M106" s="350">
        <f>IF('Workload Summary1'!$L4="Y",'Workload Summary1'!$I4,0)</f>
        <v>149</v>
      </c>
      <c r="N106" s="150">
        <v>0.25</v>
      </c>
      <c r="O106" s="150">
        <v>0.25</v>
      </c>
      <c r="P106" s="128" t="s">
        <v>677</v>
      </c>
    </row>
    <row r="107" ht="15.75">
      <c r="A107" s="150" t="s">
        <v>528</v>
      </c>
      <c r="B107" s="150" t="s">
        <v>614</v>
      </c>
      <c r="C107" s="154" t="s">
        <v>615</v>
      </c>
      <c r="D107" s="150" t="s">
        <v>603</v>
      </c>
      <c r="E107" s="151" t="s">
        <v>665</v>
      </c>
      <c r="F107" s="158" t="s">
        <v>675</v>
      </c>
      <c r="G107" s="289">
        <v>1</v>
      </c>
      <c r="H107" s="150">
        <v>1021</v>
      </c>
      <c r="I107" s="150">
        <v>1021</v>
      </c>
      <c r="J107" s="150"/>
      <c r="K107" s="358" t="str">
        <f>IF(ISBLANK(J4),"0",IF('Workload Summary1'!$J4="H",'Workload Summary1'!$I4*2,'Workload Summary1'!$I4*1))</f>
        <v>0</v>
      </c>
      <c r="L107" s="150" t="s">
        <v>534</v>
      </c>
      <c r="M107" s="350">
        <f>IF('Workload Summary1'!$L4="Y",'Workload Summary1'!$I4,0)</f>
        <v>0</v>
      </c>
      <c r="N107" s="150">
        <v>1</v>
      </c>
      <c r="O107" s="150">
        <v>1</v>
      </c>
      <c r="P107" s="128" t="s">
        <v>678</v>
      </c>
    </row>
    <row r="108" ht="15.75">
      <c r="A108" s="150" t="s">
        <v>528</v>
      </c>
      <c r="B108" s="150" t="s">
        <v>577</v>
      </c>
      <c r="C108" s="154" t="s">
        <v>578</v>
      </c>
      <c r="D108" s="150" t="s">
        <v>605</v>
      </c>
      <c r="E108" s="151" t="s">
        <v>665</v>
      </c>
      <c r="F108" s="158" t="s">
        <v>675</v>
      </c>
      <c r="G108" s="289">
        <v>1</v>
      </c>
      <c r="H108" s="150">
        <v>990</v>
      </c>
      <c r="I108" s="150">
        <v>990</v>
      </c>
      <c r="J108" s="150"/>
      <c r="K108" s="358" t="str">
        <f>IF(ISBLANK(J4),"0",IF('Workload Summary1'!$J4="H",'Workload Summary1'!$I4*2,'Workload Summary1'!$I4*1))</f>
        <v>0</v>
      </c>
      <c r="L108" s="150" t="s">
        <v>534</v>
      </c>
      <c r="M108" s="350">
        <f>IF('Workload Summary1'!$L4="Y",'Workload Summary1'!$I4,0)</f>
        <v>0</v>
      </c>
      <c r="N108" s="150">
        <v>2</v>
      </c>
      <c r="O108" s="150">
        <v>2</v>
      </c>
      <c r="P108" s="128" t="s">
        <v>679</v>
      </c>
    </row>
    <row r="109" ht="15.75">
      <c r="A109" s="150" t="s">
        <v>528</v>
      </c>
      <c r="B109" s="150" t="s">
        <v>580</v>
      </c>
      <c r="C109" s="154" t="s">
        <v>581</v>
      </c>
      <c r="D109" s="150" t="s">
        <v>603</v>
      </c>
      <c r="E109" s="151" t="s">
        <v>675</v>
      </c>
      <c r="F109" s="158" t="s">
        <v>675</v>
      </c>
      <c r="G109" s="289">
        <v>1</v>
      </c>
      <c r="H109" s="150">
        <v>401</v>
      </c>
      <c r="I109" s="150">
        <v>401</v>
      </c>
      <c r="J109" s="150"/>
      <c r="K109" s="358" t="str">
        <f>IF(ISBLANK(J4),"0",IF('Workload Summary1'!$J4="H",'Workload Summary1'!$I4*2,'Workload Summary1'!$I4*1))</f>
        <v>0</v>
      </c>
      <c r="L109" s="150" t="s">
        <v>534</v>
      </c>
      <c r="M109" s="350">
        <f>IF('Workload Summary1'!$L4="Y",'Workload Summary1'!$I4,0)</f>
        <v>0</v>
      </c>
      <c r="N109" s="150">
        <v>0.5</v>
      </c>
      <c r="O109" s="150">
        <v>0.5</v>
      </c>
      <c r="P109" s="128" t="s">
        <v>622</v>
      </c>
    </row>
    <row r="110" ht="15.75">
      <c r="A110" s="150" t="s">
        <v>528</v>
      </c>
      <c r="B110" s="150" t="s">
        <v>553</v>
      </c>
      <c r="C110" s="154" t="s">
        <v>554</v>
      </c>
      <c r="D110" s="150" t="s">
        <v>603</v>
      </c>
      <c r="E110" s="151" t="s">
        <v>675</v>
      </c>
      <c r="F110" s="158" t="s">
        <v>675</v>
      </c>
      <c r="G110" s="289">
        <v>1</v>
      </c>
      <c r="H110" s="150">
        <v>506</v>
      </c>
      <c r="I110" s="150">
        <v>506</v>
      </c>
      <c r="J110" s="150"/>
      <c r="K110" s="358" t="str">
        <f>IF(ISBLANK(J4),"0",IF('Workload Summary1'!$J4="H",'Workload Summary1'!$I4*2,'Workload Summary1'!$I4*1))</f>
        <v>0</v>
      </c>
      <c r="L110" s="150" t="s">
        <v>534</v>
      </c>
      <c r="M110" s="350">
        <f>IF('Workload Summary1'!$L4="Y",'Workload Summary1'!$I4,0)</f>
        <v>0</v>
      </c>
      <c r="N110" s="150">
        <v>1</v>
      </c>
      <c r="O110" s="150">
        <v>1</v>
      </c>
      <c r="P110" s="128" t="s">
        <v>667</v>
      </c>
    </row>
    <row r="111" ht="15.75">
      <c r="A111" s="150" t="s">
        <v>528</v>
      </c>
      <c r="B111" s="150" t="s">
        <v>592</v>
      </c>
      <c r="C111" s="154" t="s">
        <v>593</v>
      </c>
      <c r="D111" s="150" t="s">
        <v>547</v>
      </c>
      <c r="E111" s="151" t="s">
        <v>675</v>
      </c>
      <c r="F111" s="158" t="s">
        <v>673</v>
      </c>
      <c r="G111" s="289">
        <v>1</v>
      </c>
      <c r="H111" s="150">
        <v>916</v>
      </c>
      <c r="I111" s="150">
        <v>916</v>
      </c>
      <c r="J111" s="150"/>
      <c r="K111" s="358" t="str">
        <f>IF(ISBLANK(J4),"0",IF('Workload Summary1'!$J4="H",'Workload Summary1'!$I4*2,'Workload Summary1'!$I4*1))</f>
        <v>0</v>
      </c>
      <c r="L111" s="150" t="s">
        <v>534</v>
      </c>
      <c r="M111" s="350">
        <f>IF('Workload Summary1'!$L4="Y",'Workload Summary1'!$I4,0)</f>
        <v>0</v>
      </c>
      <c r="N111" s="150">
        <v>1.25</v>
      </c>
      <c r="O111" s="150">
        <v>1.25</v>
      </c>
      <c r="P111" s="128" t="s">
        <v>646</v>
      </c>
    </row>
    <row r="112" ht="15.75">
      <c r="A112" s="150" t="s">
        <v>528</v>
      </c>
      <c r="B112" s="150" t="s">
        <v>574</v>
      </c>
      <c r="C112" s="154" t="s">
        <v>575</v>
      </c>
      <c r="D112" s="150" t="s">
        <v>531</v>
      </c>
      <c r="E112" s="151" t="s">
        <v>675</v>
      </c>
      <c r="F112" s="158" t="s">
        <v>673</v>
      </c>
      <c r="G112" s="289">
        <v>1</v>
      </c>
      <c r="H112" s="150">
        <v>499</v>
      </c>
      <c r="I112" s="150">
        <v>499</v>
      </c>
      <c r="J112" s="150"/>
      <c r="K112" s="358" t="str">
        <f>IF(ISBLANK(J4),"0",IF('Workload Summary1'!$J4="H",'Workload Summary1'!$I4*2,'Workload Summary1'!$I4*1))</f>
        <v>0</v>
      </c>
      <c r="L112" s="150" t="s">
        <v>564</v>
      </c>
      <c r="M112" s="350">
        <f>IF('Workload Summary1'!$L4="Y",'Workload Summary1'!$I4,0)</f>
        <v>499</v>
      </c>
      <c r="N112" s="150">
        <v>1</v>
      </c>
      <c r="O112" s="150">
        <v>1</v>
      </c>
      <c r="P112" s="128" t="s">
        <v>680</v>
      </c>
    </row>
    <row r="113" ht="15.75">
      <c r="A113" s="150" t="s">
        <v>528</v>
      </c>
      <c r="B113" s="150" t="s">
        <v>570</v>
      </c>
      <c r="C113" s="154" t="s">
        <v>623</v>
      </c>
      <c r="D113" s="150" t="s">
        <v>531</v>
      </c>
      <c r="E113" s="151" t="s">
        <v>675</v>
      </c>
      <c r="F113" s="158" t="s">
        <v>673</v>
      </c>
      <c r="G113" s="289">
        <v>1</v>
      </c>
      <c r="H113" s="150">
        <v>728</v>
      </c>
      <c r="I113" s="150">
        <v>728</v>
      </c>
      <c r="J113" s="150"/>
      <c r="K113" s="358" t="str">
        <f>IF(ISBLANK(J4),"0",IF('Workload Summary1'!$J4="H",'Workload Summary1'!$I4*2,'Workload Summary1'!$I4*1))</f>
        <v>0</v>
      </c>
      <c r="L113" s="150" t="s">
        <v>564</v>
      </c>
      <c r="M113" s="350">
        <f>IF('Workload Summary1'!$L4="Y",'Workload Summary1'!$I4,0)</f>
        <v>728</v>
      </c>
      <c r="N113" s="150">
        <v>1.5</v>
      </c>
      <c r="O113" s="150">
        <v>1.5</v>
      </c>
      <c r="P113" s="128" t="s">
        <v>681</v>
      </c>
    </row>
    <row r="114" ht="15.75">
      <c r="A114" s="150" t="s">
        <v>528</v>
      </c>
      <c r="B114" s="150" t="s">
        <v>570</v>
      </c>
      <c r="C114" s="154" t="s">
        <v>623</v>
      </c>
      <c r="D114" s="150" t="s">
        <v>531</v>
      </c>
      <c r="E114" s="151" t="s">
        <v>675</v>
      </c>
      <c r="F114" s="158" t="s">
        <v>673</v>
      </c>
      <c r="G114" s="289">
        <v>1</v>
      </c>
      <c r="H114" s="150">
        <v>625</v>
      </c>
      <c r="I114" s="150">
        <v>625</v>
      </c>
      <c r="J114" s="150"/>
      <c r="K114" s="358" t="str">
        <f>IF(ISBLANK(J4),"0",IF('Workload Summary1'!$J4="H",'Workload Summary1'!$I4*2,'Workload Summary1'!$I4*1))</f>
        <v>0</v>
      </c>
      <c r="L114" s="150" t="s">
        <v>564</v>
      </c>
      <c r="M114" s="350">
        <f>IF('Workload Summary1'!$L4="Y",'Workload Summary1'!$I4,0)</f>
        <v>625</v>
      </c>
      <c r="N114" s="150">
        <v>1</v>
      </c>
      <c r="O114" s="150">
        <v>1</v>
      </c>
      <c r="P114" s="128" t="s">
        <v>682</v>
      </c>
    </row>
    <row r="115" ht="15.75">
      <c r="A115" s="150" t="s">
        <v>528</v>
      </c>
      <c r="B115" s="150" t="s">
        <v>570</v>
      </c>
      <c r="C115" s="154" t="s">
        <v>623</v>
      </c>
      <c r="D115" s="150" t="s">
        <v>531</v>
      </c>
      <c r="E115" s="151" t="s">
        <v>675</v>
      </c>
      <c r="F115" s="158" t="s">
        <v>673</v>
      </c>
      <c r="G115" s="289">
        <v>1</v>
      </c>
      <c r="H115" s="150">
        <v>250</v>
      </c>
      <c r="I115" s="150">
        <v>250</v>
      </c>
      <c r="J115" s="150"/>
      <c r="K115" s="358" t="str">
        <f>IF(ISBLANK(J4),"0",IF('Workload Summary1'!$J4="H",'Workload Summary1'!$I4*2,'Workload Summary1'!$I4*1))</f>
        <v>0</v>
      </c>
      <c r="L115" s="150" t="s">
        <v>564</v>
      </c>
      <c r="M115" s="350">
        <f>IF('Workload Summary1'!$L4="Y",'Workload Summary1'!$I4,0)</f>
        <v>250</v>
      </c>
      <c r="N115" s="150">
        <v>0.5</v>
      </c>
      <c r="O115" s="150">
        <v>0.5</v>
      </c>
      <c r="P115" s="128" t="s">
        <v>683</v>
      </c>
    </row>
    <row r="116" ht="15.75">
      <c r="A116" s="150" t="s">
        <v>528</v>
      </c>
      <c r="B116" s="150" t="s">
        <v>580</v>
      </c>
      <c r="C116" s="154" t="s">
        <v>581</v>
      </c>
      <c r="D116" s="150" t="s">
        <v>603</v>
      </c>
      <c r="E116" s="151" t="s">
        <v>673</v>
      </c>
      <c r="F116" s="158" t="s">
        <v>684</v>
      </c>
      <c r="G116" s="289">
        <v>1</v>
      </c>
      <c r="H116" s="150">
        <v>398</v>
      </c>
      <c r="I116" s="150">
        <v>398</v>
      </c>
      <c r="J116" s="150"/>
      <c r="K116" s="358" t="str">
        <f>IF(ISBLANK(J4),"0",IF('Workload Summary1'!$J4="H",'Workload Summary1'!$I4*2,'Workload Summary1'!$I4*1))</f>
        <v>0</v>
      </c>
      <c r="L116" s="150" t="s">
        <v>534</v>
      </c>
      <c r="M116" s="350">
        <f>IF('Workload Summary1'!$L4="Y",'Workload Summary1'!$I4,0)</f>
        <v>0</v>
      </c>
      <c r="N116" s="150">
        <v>0.75</v>
      </c>
      <c r="O116" s="150">
        <v>0.75</v>
      </c>
      <c r="P116" s="128" t="s">
        <v>646</v>
      </c>
    </row>
    <row r="117" ht="15.75">
      <c r="A117" s="150" t="s">
        <v>528</v>
      </c>
      <c r="B117" s="150" t="s">
        <v>570</v>
      </c>
      <c r="C117" s="154" t="s">
        <v>623</v>
      </c>
      <c r="D117" s="150" t="s">
        <v>531</v>
      </c>
      <c r="E117" s="151" t="s">
        <v>673</v>
      </c>
      <c r="F117" s="158" t="s">
        <v>684</v>
      </c>
      <c r="G117" s="289">
        <v>1</v>
      </c>
      <c r="H117" s="150">
        <v>353</v>
      </c>
      <c r="I117" s="150">
        <v>353</v>
      </c>
      <c r="J117" s="150"/>
      <c r="K117" s="358" t="str">
        <f>IF(ISBLANK(J4),"0",IF('Workload Summary1'!$J4="H",'Workload Summary1'!$I4*2,'Workload Summary1'!$I4*1))</f>
        <v>0</v>
      </c>
      <c r="L117" s="150" t="s">
        <v>564</v>
      </c>
      <c r="M117" s="350">
        <f>IF('Workload Summary1'!$L4="Y",'Workload Summary1'!$I4,0)</f>
        <v>353</v>
      </c>
      <c r="N117" s="150">
        <v>0.75</v>
      </c>
      <c r="O117" s="150">
        <v>0.75</v>
      </c>
      <c r="P117" s="128" t="s">
        <v>685</v>
      </c>
    </row>
    <row r="118" ht="15.75">
      <c r="A118" s="150" t="s">
        <v>528</v>
      </c>
      <c r="B118" s="150" t="s">
        <v>574</v>
      </c>
      <c r="C118" s="154" t="s">
        <v>575</v>
      </c>
      <c r="D118" s="150" t="s">
        <v>531</v>
      </c>
      <c r="E118" s="151" t="s">
        <v>673</v>
      </c>
      <c r="F118" s="158" t="s">
        <v>684</v>
      </c>
      <c r="G118" s="289">
        <v>1</v>
      </c>
      <c r="H118" s="150">
        <v>407</v>
      </c>
      <c r="I118" s="150">
        <v>407</v>
      </c>
      <c r="J118" s="150"/>
      <c r="K118" s="358" t="str">
        <f>IF(ISBLANK(J4),"0",IF('Workload Summary1'!$J4="H",'Workload Summary1'!$I4*2,'Workload Summary1'!$I4*1))</f>
        <v>0</v>
      </c>
      <c r="L118" s="150" t="s">
        <v>564</v>
      </c>
      <c r="M118" s="350">
        <f>IF('Workload Summary1'!$L4="Y",'Workload Summary1'!$I4,0)</f>
        <v>407</v>
      </c>
      <c r="N118" s="150">
        <v>1</v>
      </c>
      <c r="O118" s="150">
        <v>1</v>
      </c>
      <c r="P118" s="128" t="s">
        <v>686</v>
      </c>
    </row>
    <row r="119" ht="15.75">
      <c r="A119" s="150" t="s">
        <v>528</v>
      </c>
      <c r="B119" s="150" t="s">
        <v>607</v>
      </c>
      <c r="C119" s="154" t="s">
        <v>608</v>
      </c>
      <c r="D119" s="150" t="s">
        <v>587</v>
      </c>
      <c r="E119" s="151" t="s">
        <v>684</v>
      </c>
      <c r="F119" s="158" t="s">
        <v>684</v>
      </c>
      <c r="G119" s="289">
        <v>1</v>
      </c>
      <c r="H119" s="150">
        <v>1031</v>
      </c>
      <c r="I119" s="150">
        <v>1031</v>
      </c>
      <c r="J119" s="150"/>
      <c r="K119" s="358" t="str">
        <f>IF(ISBLANK(J4),"0",IF('Workload Summary1'!$J4="H",'Workload Summary1'!$I4*2,'Workload Summary1'!$I4*1))</f>
        <v>0</v>
      </c>
      <c r="L119" s="150" t="s">
        <v>534</v>
      </c>
      <c r="M119" s="350">
        <f>IF('Workload Summary1'!$L4="Y",'Workload Summary1'!$I4,0)</f>
        <v>0</v>
      </c>
      <c r="N119" s="150">
        <v>1.25</v>
      </c>
      <c r="O119" s="150">
        <v>1.25</v>
      </c>
      <c r="P119" s="128" t="s">
        <v>679</v>
      </c>
    </row>
    <row r="120" ht="15.75">
      <c r="A120" s="150" t="s">
        <v>528</v>
      </c>
      <c r="B120" s="150" t="s">
        <v>574</v>
      </c>
      <c r="C120" s="154" t="s">
        <v>575</v>
      </c>
      <c r="D120" s="150" t="s">
        <v>531</v>
      </c>
      <c r="E120" s="151" t="s">
        <v>684</v>
      </c>
      <c r="F120" s="158" t="s">
        <v>684</v>
      </c>
      <c r="G120" s="289">
        <v>1</v>
      </c>
      <c r="H120" s="150">
        <v>761</v>
      </c>
      <c r="I120" s="150">
        <v>761</v>
      </c>
      <c r="J120" s="150"/>
      <c r="K120" s="358" t="str">
        <f>IF(ISBLANK(J4),"0",IF('Workload Summary1'!$J4="H",'Workload Summary1'!$I4*2,'Workload Summary1'!$I4*1))</f>
        <v>0</v>
      </c>
      <c r="L120" s="150" t="s">
        <v>564</v>
      </c>
      <c r="M120" s="350">
        <f>IF('Workload Summary1'!$L4="Y",'Workload Summary1'!$I4,0)</f>
        <v>761</v>
      </c>
      <c r="N120" s="150">
        <v>1.25</v>
      </c>
      <c r="O120" s="150">
        <v>1.25</v>
      </c>
      <c r="P120" s="128" t="s">
        <v>687</v>
      </c>
    </row>
    <row r="121" ht="15.75">
      <c r="A121" s="150" t="s">
        <v>528</v>
      </c>
      <c r="B121" s="150" t="s">
        <v>585</v>
      </c>
      <c r="C121" s="154" t="s">
        <v>586</v>
      </c>
      <c r="D121" s="150" t="s">
        <v>587</v>
      </c>
      <c r="E121" s="151" t="s">
        <v>684</v>
      </c>
      <c r="F121" s="158" t="s">
        <v>684</v>
      </c>
      <c r="G121" s="289">
        <v>1</v>
      </c>
      <c r="H121" s="150">
        <v>1067</v>
      </c>
      <c r="I121" s="150">
        <v>1067</v>
      </c>
      <c r="J121" s="150"/>
      <c r="K121" s="358" t="str">
        <f>IF(ISBLANK(J4),"0",IF('Workload Summary1'!$J4="H",'Workload Summary1'!$I4*2,'Workload Summary1'!$I4*1))</f>
        <v>0</v>
      </c>
      <c r="L121" s="150" t="s">
        <v>534</v>
      </c>
      <c r="M121" s="350">
        <f>IF('Workload Summary1'!$L4="Y",'Workload Summary1'!$I4,0)</f>
        <v>0</v>
      </c>
      <c r="N121" s="150">
        <v>0.75</v>
      </c>
      <c r="O121" s="150">
        <v>0.75</v>
      </c>
      <c r="P121" s="128" t="s">
        <v>688</v>
      </c>
    </row>
    <row r="122" ht="15.75">
      <c r="A122" s="150" t="s">
        <v>528</v>
      </c>
      <c r="B122" s="150" t="s">
        <v>570</v>
      </c>
      <c r="C122" s="154" t="s">
        <v>623</v>
      </c>
      <c r="D122" s="150" t="s">
        <v>531</v>
      </c>
      <c r="E122" s="151" t="s">
        <v>684</v>
      </c>
      <c r="F122" s="158" t="s">
        <v>684</v>
      </c>
      <c r="G122" s="289">
        <v>1</v>
      </c>
      <c r="H122" s="150">
        <v>281</v>
      </c>
      <c r="I122" s="150">
        <v>281</v>
      </c>
      <c r="J122" s="150"/>
      <c r="K122" s="358" t="str">
        <f>IF(ISBLANK(J4),"0",IF('Workload Summary1'!$J4="H",'Workload Summary1'!$I4*2,'Workload Summary1'!$I4*1))</f>
        <v>0</v>
      </c>
      <c r="L122" s="150" t="s">
        <v>564</v>
      </c>
      <c r="M122" s="350">
        <f>IF('Workload Summary1'!$L4="Y",'Workload Summary1'!$I4,0)</f>
        <v>281</v>
      </c>
      <c r="N122" s="150">
        <v>0.5</v>
      </c>
      <c r="O122" s="150">
        <v>0.5</v>
      </c>
      <c r="P122" s="128" t="s">
        <v>689</v>
      </c>
    </row>
    <row r="123" ht="15.75">
      <c r="A123" s="150" t="s">
        <v>528</v>
      </c>
      <c r="B123" s="150" t="s">
        <v>542</v>
      </c>
      <c r="C123" s="154" t="s">
        <v>543</v>
      </c>
      <c r="D123" s="150" t="s">
        <v>605</v>
      </c>
      <c r="E123" s="151" t="s">
        <v>684</v>
      </c>
      <c r="F123" s="158" t="s">
        <v>690</v>
      </c>
      <c r="G123" s="289">
        <v>1</v>
      </c>
      <c r="H123" s="150">
        <v>628</v>
      </c>
      <c r="I123" s="150">
        <v>628</v>
      </c>
      <c r="J123" s="150"/>
      <c r="K123" s="358" t="str">
        <f>IF(ISBLANK(J4),"0",IF('Workload Summary1'!$J4="H",'Workload Summary1'!$I4*2,'Workload Summary1'!$I4*1))</f>
        <v>0</v>
      </c>
      <c r="L123" s="150" t="s">
        <v>534</v>
      </c>
      <c r="M123" s="350">
        <f>IF('Workload Summary1'!$L4="Y",'Workload Summary1'!$I4,0)</f>
        <v>0</v>
      </c>
      <c r="N123" s="150">
        <v>1</v>
      </c>
      <c r="O123" s="150">
        <v>1</v>
      </c>
      <c r="P123" s="128" t="s">
        <v>691</v>
      </c>
    </row>
    <row r="124" ht="15.75">
      <c r="A124" s="150" t="s">
        <v>528</v>
      </c>
      <c r="B124" s="150" t="s">
        <v>651</v>
      </c>
      <c r="C124" s="154" t="s">
        <v>652</v>
      </c>
      <c r="D124" s="150" t="s">
        <v>555</v>
      </c>
      <c r="E124" s="151" t="s">
        <v>684</v>
      </c>
      <c r="F124" s="158" t="s">
        <v>684</v>
      </c>
      <c r="G124" s="289">
        <v>1</v>
      </c>
      <c r="H124" s="150">
        <v>694</v>
      </c>
      <c r="I124" s="150">
        <v>694</v>
      </c>
      <c r="J124" s="150"/>
      <c r="K124" s="358" t="str">
        <f>IF(ISBLANK(J4),"0",IF('Workload Summary1'!$J4="H",'Workload Summary1'!$I4*2,'Workload Summary1'!$I4*1))</f>
        <v>0</v>
      </c>
      <c r="L124" s="150" t="s">
        <v>534</v>
      </c>
      <c r="M124" s="350">
        <f>IF('Workload Summary1'!$L4="Y",'Workload Summary1'!$I4,0)</f>
        <v>0</v>
      </c>
      <c r="N124" s="150">
        <v>1</v>
      </c>
      <c r="O124" s="150">
        <v>1</v>
      </c>
      <c r="P124" s="128" t="s">
        <v>640</v>
      </c>
    </row>
    <row r="125" ht="15.75">
      <c r="A125" s="150" t="s">
        <v>528</v>
      </c>
      <c r="B125" s="150" t="s">
        <v>559</v>
      </c>
      <c r="C125" s="154" t="s">
        <v>560</v>
      </c>
      <c r="D125" s="150" t="s">
        <v>547</v>
      </c>
      <c r="E125" s="151" t="s">
        <v>684</v>
      </c>
      <c r="F125" s="158" t="s">
        <v>684</v>
      </c>
      <c r="G125" s="289">
        <v>1</v>
      </c>
      <c r="H125" s="150">
        <v>604</v>
      </c>
      <c r="I125" s="150">
        <v>604</v>
      </c>
      <c r="J125" s="150"/>
      <c r="K125" s="358" t="str">
        <f>IF(ISBLANK(J4),"0",IF('Workload Summary1'!$J4="H",'Workload Summary1'!$I4*2,'Workload Summary1'!$I4*1))</f>
        <v>0</v>
      </c>
      <c r="L125" s="150" t="s">
        <v>534</v>
      </c>
      <c r="M125" s="350">
        <f>IF('Workload Summary1'!$L4="Y",'Workload Summary1'!$I4,0)</f>
        <v>0</v>
      </c>
      <c r="N125" s="150">
        <v>1.5</v>
      </c>
      <c r="O125" s="150">
        <v>1.5</v>
      </c>
      <c r="P125" s="128" t="s">
        <v>692</v>
      </c>
    </row>
    <row r="126" ht="15.75">
      <c r="A126" s="150" t="s">
        <v>528</v>
      </c>
      <c r="B126" s="150" t="s">
        <v>553</v>
      </c>
      <c r="C126" s="154" t="s">
        <v>554</v>
      </c>
      <c r="D126" s="150" t="s">
        <v>603</v>
      </c>
      <c r="E126" s="151" t="s">
        <v>684</v>
      </c>
      <c r="F126" s="158" t="s">
        <v>693</v>
      </c>
      <c r="G126" s="289">
        <v>1</v>
      </c>
      <c r="H126" s="150">
        <v>1002</v>
      </c>
      <c r="I126" s="150">
        <v>1002</v>
      </c>
      <c r="J126" s="150"/>
      <c r="K126" s="358" t="str">
        <f>IF(ISBLANK(J4),"0",IF('Workload Summary1'!$J4="H",'Workload Summary1'!$I4*2,'Workload Summary1'!$I4*1))</f>
        <v>0</v>
      </c>
      <c r="L126" s="150" t="s">
        <v>534</v>
      </c>
      <c r="M126" s="350">
        <f>IF('Workload Summary1'!$L4="Y",'Workload Summary1'!$I4,0)</f>
        <v>0</v>
      </c>
      <c r="N126" s="150">
        <v>2</v>
      </c>
      <c r="O126" s="150">
        <v>2</v>
      </c>
      <c r="P126" s="128" t="s">
        <v>692</v>
      </c>
    </row>
    <row r="127" ht="15.75">
      <c r="A127" s="150" t="s">
        <v>528</v>
      </c>
      <c r="B127" s="150" t="s">
        <v>694</v>
      </c>
      <c r="C127" s="154" t="s">
        <v>695</v>
      </c>
      <c r="D127" s="150" t="s">
        <v>696</v>
      </c>
      <c r="E127" s="151" t="s">
        <v>684</v>
      </c>
      <c r="F127" s="158" t="s">
        <v>693</v>
      </c>
      <c r="G127" s="289">
        <v>1</v>
      </c>
      <c r="H127" s="150">
        <v>331</v>
      </c>
      <c r="I127" s="150">
        <v>331</v>
      </c>
      <c r="J127" s="150" t="s">
        <v>697</v>
      </c>
      <c r="K127" s="358">
        <f>IF(ISBLANK(J4),"0",IF('Workload Summary1'!$J4="H",'Workload Summary1'!$I4*2,'Workload Summary1'!$I4*1))</f>
        <v>662</v>
      </c>
      <c r="L127" s="150" t="s">
        <v>534</v>
      </c>
      <c r="M127" s="350">
        <f>IF('Workload Summary1'!$L4="Y",'Workload Summary1'!$I4,0)</f>
        <v>0</v>
      </c>
      <c r="N127" s="150">
        <v>0.5</v>
      </c>
      <c r="O127" s="150">
        <v>0.5</v>
      </c>
      <c r="P127" s="128" t="s">
        <v>646</v>
      </c>
    </row>
    <row r="128" ht="15.75">
      <c r="A128" s="150" t="s">
        <v>528</v>
      </c>
      <c r="B128" s="150" t="s">
        <v>577</v>
      </c>
      <c r="C128" s="154" t="s">
        <v>578</v>
      </c>
      <c r="D128" s="150" t="s">
        <v>605</v>
      </c>
      <c r="E128" s="151" t="s">
        <v>684</v>
      </c>
      <c r="F128" s="158" t="s">
        <v>693</v>
      </c>
      <c r="G128" s="289">
        <v>1</v>
      </c>
      <c r="H128" s="150">
        <v>558</v>
      </c>
      <c r="I128" s="150">
        <v>558</v>
      </c>
      <c r="J128" s="150" t="s">
        <v>697</v>
      </c>
      <c r="K128" s="358">
        <f>IF(ISBLANK(J4),"0",IF('Workload Summary1'!$J4="H",'Workload Summary1'!$I4*2,'Workload Summary1'!$I4*1))</f>
        <v>1116</v>
      </c>
      <c r="L128" s="150" t="s">
        <v>534</v>
      </c>
      <c r="M128" s="350">
        <f>IF('Workload Summary1'!$L4="Y",'Workload Summary1'!$I4,0)</f>
        <v>0</v>
      </c>
      <c r="N128" s="150">
        <v>0.75</v>
      </c>
      <c r="O128" s="150">
        <v>0.75</v>
      </c>
      <c r="P128" s="128" t="s">
        <v>698</v>
      </c>
    </row>
    <row r="129" ht="15.75">
      <c r="A129" s="150" t="s">
        <v>528</v>
      </c>
      <c r="B129" s="150" t="s">
        <v>570</v>
      </c>
      <c r="C129" s="154" t="s">
        <v>623</v>
      </c>
      <c r="D129" s="150" t="s">
        <v>531</v>
      </c>
      <c r="E129" s="151" t="s">
        <v>684</v>
      </c>
      <c r="F129" s="158" t="s">
        <v>693</v>
      </c>
      <c r="G129" s="289">
        <v>1</v>
      </c>
      <c r="H129" s="150">
        <v>690</v>
      </c>
      <c r="I129" s="150">
        <v>690</v>
      </c>
      <c r="J129" s="150" t="s">
        <v>697</v>
      </c>
      <c r="K129" s="358">
        <f>IF(ISBLANK(J4),"0",IF('Workload Summary1'!$J4="H",'Workload Summary1'!$I4*2,'Workload Summary1'!$I4*1))</f>
        <v>1380</v>
      </c>
      <c r="L129" s="150" t="s">
        <v>564</v>
      </c>
      <c r="M129" s="350">
        <f>IF('Workload Summary1'!$L4="Y",'Workload Summary1'!$I4,0)</f>
        <v>690</v>
      </c>
      <c r="N129" s="150">
        <v>1</v>
      </c>
      <c r="O129" s="150">
        <v>1</v>
      </c>
      <c r="P129" s="128" t="s">
        <v>699</v>
      </c>
    </row>
    <row r="130" ht="15.75">
      <c r="A130" s="150" t="s">
        <v>528</v>
      </c>
      <c r="B130" s="150" t="s">
        <v>570</v>
      </c>
      <c r="C130" s="154" t="s">
        <v>623</v>
      </c>
      <c r="D130" s="150" t="s">
        <v>531</v>
      </c>
      <c r="E130" s="151" t="s">
        <v>684</v>
      </c>
      <c r="F130" s="158" t="s">
        <v>693</v>
      </c>
      <c r="G130" s="289">
        <v>1</v>
      </c>
      <c r="H130" s="150">
        <v>648</v>
      </c>
      <c r="I130" s="150">
        <v>648</v>
      </c>
      <c r="J130" s="150" t="s">
        <v>697</v>
      </c>
      <c r="K130" s="358">
        <f>IF(ISBLANK(J4),"0",IF('Workload Summary1'!$J4="H",'Workload Summary1'!$I4*2,'Workload Summary1'!$I4*1))</f>
        <v>1296</v>
      </c>
      <c r="L130" s="150" t="s">
        <v>564</v>
      </c>
      <c r="M130" s="350">
        <f>IF('Workload Summary1'!$L4="Y",'Workload Summary1'!$I4,0)</f>
        <v>648</v>
      </c>
      <c r="N130" s="150">
        <v>0.75</v>
      </c>
      <c r="O130" s="150">
        <v>0.75</v>
      </c>
      <c r="P130" s="128" t="s">
        <v>700</v>
      </c>
    </row>
    <row r="131" ht="15.75">
      <c r="A131" s="150" t="s">
        <v>528</v>
      </c>
      <c r="B131" s="150" t="s">
        <v>570</v>
      </c>
      <c r="C131" s="154" t="s">
        <v>623</v>
      </c>
      <c r="D131" s="150" t="s">
        <v>531</v>
      </c>
      <c r="E131" s="151" t="s">
        <v>684</v>
      </c>
      <c r="F131" s="158" t="s">
        <v>693</v>
      </c>
      <c r="G131" s="289">
        <v>1</v>
      </c>
      <c r="H131" s="150">
        <v>274</v>
      </c>
      <c r="I131" s="150">
        <v>274</v>
      </c>
      <c r="J131" s="150" t="s">
        <v>697</v>
      </c>
      <c r="K131" s="358">
        <f>IF(ISBLANK(J4),"0",IF('Workload Summary1'!$J4="H",'Workload Summary1'!$I4*2,'Workload Summary1'!$I4*1))</f>
        <v>548</v>
      </c>
      <c r="L131" s="150" t="s">
        <v>564</v>
      </c>
      <c r="M131" s="350">
        <f>IF('Workload Summary1'!$L4="Y",'Workload Summary1'!$I4,0)</f>
        <v>274</v>
      </c>
      <c r="N131" s="150">
        <v>0.5</v>
      </c>
      <c r="O131" s="150">
        <v>0.5</v>
      </c>
      <c r="P131" s="128" t="s">
        <v>701</v>
      </c>
    </row>
    <row r="132" ht="15.75">
      <c r="A132" s="150" t="s">
        <v>528</v>
      </c>
      <c r="B132" s="150" t="s">
        <v>592</v>
      </c>
      <c r="C132" s="154" t="s">
        <v>593</v>
      </c>
      <c r="D132" s="150" t="s">
        <v>547</v>
      </c>
      <c r="E132" s="151" t="s">
        <v>693</v>
      </c>
      <c r="F132" s="158" t="s">
        <v>702</v>
      </c>
      <c r="G132" s="289">
        <v>1</v>
      </c>
      <c r="H132" s="150">
        <v>916</v>
      </c>
      <c r="I132" s="150">
        <v>916</v>
      </c>
      <c r="J132" s="150" t="s">
        <v>697</v>
      </c>
      <c r="K132" s="358">
        <f>IF(ISBLANK(J4),"0",IF('Workload Summary1'!$J4="H",'Workload Summary1'!$I4*2,'Workload Summary1'!$I4*1))</f>
        <v>1832</v>
      </c>
      <c r="L132" s="150" t="s">
        <v>534</v>
      </c>
      <c r="M132" s="350">
        <f>IF('Workload Summary1'!$L4="Y",'Workload Summary1'!$I4,0)</f>
        <v>0</v>
      </c>
      <c r="N132" s="150">
        <v>1.5</v>
      </c>
      <c r="O132" s="150">
        <v>1.5</v>
      </c>
      <c r="P132" s="128" t="s">
        <v>667</v>
      </c>
    </row>
    <row r="133" ht="15.75">
      <c r="A133" s="150" t="s">
        <v>528</v>
      </c>
      <c r="B133" s="150" t="s">
        <v>580</v>
      </c>
      <c r="C133" s="154" t="s">
        <v>581</v>
      </c>
      <c r="D133" s="150" t="s">
        <v>603</v>
      </c>
      <c r="E133" s="151" t="s">
        <v>693</v>
      </c>
      <c r="F133" s="158" t="s">
        <v>690</v>
      </c>
      <c r="G133" s="289">
        <v>1</v>
      </c>
      <c r="H133" s="150">
        <v>431</v>
      </c>
      <c r="I133" s="150">
        <v>431</v>
      </c>
      <c r="J133" s="150" t="s">
        <v>697</v>
      </c>
      <c r="K133" s="358">
        <f>IF(ISBLANK(J4),"0",IF('Workload Summary1'!$J4="H",'Workload Summary1'!$I4*2,'Workload Summary1'!$I4*1))</f>
        <v>862</v>
      </c>
      <c r="L133" s="150" t="s">
        <v>534</v>
      </c>
      <c r="M133" s="350">
        <f>IF('Workload Summary1'!$L4="Y",'Workload Summary1'!$I4,0)</f>
        <v>0</v>
      </c>
      <c r="N133" s="150">
        <v>1</v>
      </c>
      <c r="O133" s="150">
        <v>1</v>
      </c>
      <c r="P133" s="128" t="s">
        <v>552</v>
      </c>
    </row>
    <row r="134" ht="15.75">
      <c r="A134" s="150" t="s">
        <v>528</v>
      </c>
      <c r="B134" s="150" t="s">
        <v>607</v>
      </c>
      <c r="C134" s="154" t="s">
        <v>608</v>
      </c>
      <c r="D134" s="150" t="s">
        <v>587</v>
      </c>
      <c r="E134" s="151" t="s">
        <v>693</v>
      </c>
      <c r="F134" s="158" t="s">
        <v>690</v>
      </c>
      <c r="G134" s="289">
        <v>1</v>
      </c>
      <c r="H134" s="150">
        <v>1159</v>
      </c>
      <c r="I134" s="150">
        <v>1159</v>
      </c>
      <c r="J134" s="150" t="s">
        <v>697</v>
      </c>
      <c r="K134" s="358">
        <f>IF(ISBLANK(J4),"0",IF('Workload Summary1'!$J4="H",'Workload Summary1'!$I4*2,'Workload Summary1'!$I4*1))</f>
        <v>2318</v>
      </c>
      <c r="L134" s="150" t="s">
        <v>534</v>
      </c>
      <c r="M134" s="350">
        <f>IF('Workload Summary1'!$L4="Y",'Workload Summary1'!$I4,0)</f>
        <v>0</v>
      </c>
      <c r="N134" s="150">
        <v>1</v>
      </c>
      <c r="O134" s="150">
        <v>1</v>
      </c>
      <c r="P134" s="128" t="s">
        <v>703</v>
      </c>
    </row>
    <row r="135" ht="15.75">
      <c r="A135" s="150" t="s">
        <v>528</v>
      </c>
      <c r="B135" s="150" t="s">
        <v>704</v>
      </c>
      <c r="C135" s="154" t="s">
        <v>575</v>
      </c>
      <c r="D135" s="150" t="s">
        <v>531</v>
      </c>
      <c r="E135" s="151" t="s">
        <v>693</v>
      </c>
      <c r="F135" s="158" t="s">
        <v>702</v>
      </c>
      <c r="G135" s="289">
        <v>1</v>
      </c>
      <c r="H135" s="150">
        <v>558</v>
      </c>
      <c r="I135" s="150">
        <v>0</v>
      </c>
      <c r="J135" s="150" t="s">
        <v>697</v>
      </c>
      <c r="K135" s="358">
        <f>IF(ISBLANK(J4),"0",IF('Workload Summary1'!$J4="H",'Workload Summary1'!$I4*2,'Workload Summary1'!$I4*1))</f>
        <v>0</v>
      </c>
      <c r="L135" s="150" t="s">
        <v>564</v>
      </c>
      <c r="M135" s="350">
        <f>IF('Workload Summary1'!$L4="Y",'Workload Summary1'!$I4,0)</f>
        <v>0</v>
      </c>
      <c r="N135" s="150">
        <v>1</v>
      </c>
      <c r="O135" s="150">
        <v>1</v>
      </c>
      <c r="P135" s="128" t="s">
        <v>699</v>
      </c>
    </row>
    <row r="136" ht="15.75">
      <c r="A136" s="150" t="s">
        <v>528</v>
      </c>
      <c r="B136" s="150" t="s">
        <v>574</v>
      </c>
      <c r="C136" s="154" t="s">
        <v>575</v>
      </c>
      <c r="D136" s="150" t="s">
        <v>531</v>
      </c>
      <c r="E136" s="151" t="s">
        <v>693</v>
      </c>
      <c r="F136" s="158" t="s">
        <v>702</v>
      </c>
      <c r="G136" s="289">
        <v>1</v>
      </c>
      <c r="H136" s="150">
        <v>594</v>
      </c>
      <c r="I136" s="150">
        <v>594</v>
      </c>
      <c r="J136" s="150" t="s">
        <v>697</v>
      </c>
      <c r="K136" s="358">
        <f>IF(ISBLANK(J4),"0",IF('Workload Summary1'!$J4="H",'Workload Summary1'!$I4*2,'Workload Summary1'!$I4*1))</f>
        <v>1188</v>
      </c>
      <c r="L136" s="150" t="s">
        <v>564</v>
      </c>
      <c r="M136" s="350">
        <f>IF('Workload Summary1'!$L4="Y",'Workload Summary1'!$I4,0)</f>
        <v>594</v>
      </c>
      <c r="N136" s="150">
        <v>1</v>
      </c>
      <c r="O136" s="150">
        <v>1</v>
      </c>
      <c r="P136" s="128" t="s">
        <v>705</v>
      </c>
    </row>
    <row r="137" ht="15.75">
      <c r="A137" s="150" t="s">
        <v>528</v>
      </c>
      <c r="B137" s="150" t="s">
        <v>658</v>
      </c>
      <c r="C137" s="154" t="s">
        <v>659</v>
      </c>
      <c r="D137" s="150" t="s">
        <v>605</v>
      </c>
      <c r="E137" s="151" t="s">
        <v>702</v>
      </c>
      <c r="F137" s="158" t="s">
        <v>690</v>
      </c>
      <c r="G137" s="289">
        <v>1</v>
      </c>
      <c r="H137" s="150">
        <v>493</v>
      </c>
      <c r="I137" s="150">
        <v>493</v>
      </c>
      <c r="J137" s="150" t="s">
        <v>697</v>
      </c>
      <c r="K137" s="358">
        <f>IF(ISBLANK(J4),"0",IF('Workload Summary1'!$J4="H",'Workload Summary1'!$I4*2,'Workload Summary1'!$I4*1))</f>
        <v>986</v>
      </c>
      <c r="L137" s="150" t="s">
        <v>534</v>
      </c>
      <c r="M137" s="350">
        <f>IF('Workload Summary1'!$L4="Y",'Workload Summary1'!$I4,0)</f>
        <v>0</v>
      </c>
      <c r="N137" s="150">
        <v>1</v>
      </c>
      <c r="O137" s="150">
        <v>1</v>
      </c>
      <c r="P137" s="128" t="s">
        <v>706</v>
      </c>
    </row>
    <row r="138" ht="15.75">
      <c r="A138" s="150" t="s">
        <v>528</v>
      </c>
      <c r="B138" s="150" t="s">
        <v>574</v>
      </c>
      <c r="C138" s="154" t="s">
        <v>575</v>
      </c>
      <c r="D138" s="150" t="s">
        <v>531</v>
      </c>
      <c r="E138" s="151" t="s">
        <v>690</v>
      </c>
      <c r="F138" s="158" t="s">
        <v>707</v>
      </c>
      <c r="G138" s="289">
        <v>1</v>
      </c>
      <c r="H138" s="150">
        <v>154</v>
      </c>
      <c r="I138" s="150">
        <v>154</v>
      </c>
      <c r="J138" s="150"/>
      <c r="K138" s="358" t="str">
        <f>IF(ISBLANK(J4),"0",IF('Workload Summary1'!$J4="H",'Workload Summary1'!$I4*2,'Workload Summary1'!$I4*1))</f>
        <v>0</v>
      </c>
      <c r="L138" s="150" t="s">
        <v>564</v>
      </c>
      <c r="M138" s="350">
        <f>IF('Workload Summary1'!$L4="Y",'Workload Summary1'!$I4,0)</f>
        <v>154</v>
      </c>
      <c r="N138" s="150">
        <v>0.25</v>
      </c>
      <c r="O138" s="150">
        <v>0.25</v>
      </c>
      <c r="P138" s="128" t="s">
        <v>708</v>
      </c>
    </row>
    <row r="139" ht="15.75">
      <c r="A139" s="150" t="s">
        <v>528</v>
      </c>
      <c r="B139" s="150" t="s">
        <v>574</v>
      </c>
      <c r="C139" s="154" t="s">
        <v>575</v>
      </c>
      <c r="D139" s="150" t="s">
        <v>531</v>
      </c>
      <c r="E139" s="151" t="s">
        <v>690</v>
      </c>
      <c r="F139" s="158" t="s">
        <v>707</v>
      </c>
      <c r="G139" s="289">
        <v>1</v>
      </c>
      <c r="H139" s="150">
        <v>524</v>
      </c>
      <c r="I139" s="150">
        <v>524</v>
      </c>
      <c r="J139" s="150"/>
      <c r="K139" s="358" t="str">
        <f>IF(ISBLANK(J4),"0",IF('Workload Summary1'!$J4="H",'Workload Summary1'!$I4*2,'Workload Summary1'!$I4*1))</f>
        <v>0</v>
      </c>
      <c r="L139" s="150" t="s">
        <v>564</v>
      </c>
      <c r="M139" s="350">
        <f>IF('Workload Summary1'!$L4="Y",'Workload Summary1'!$I4,0)</f>
        <v>524</v>
      </c>
      <c r="N139" s="150">
        <v>0.75</v>
      </c>
      <c r="O139" s="150">
        <v>0.75</v>
      </c>
      <c r="P139" s="128" t="s">
        <v>709</v>
      </c>
    </row>
    <row r="140" ht="15.75">
      <c r="A140" s="150" t="s">
        <v>528</v>
      </c>
      <c r="B140" s="150" t="s">
        <v>557</v>
      </c>
      <c r="C140" s="154" t="s">
        <v>558</v>
      </c>
      <c r="D140" s="150" t="s">
        <v>547</v>
      </c>
      <c r="E140" s="151" t="s">
        <v>710</v>
      </c>
      <c r="F140" s="158" t="s">
        <v>707</v>
      </c>
      <c r="G140" s="289">
        <v>1</v>
      </c>
      <c r="H140" s="150">
        <v>583</v>
      </c>
      <c r="I140" s="150">
        <v>583</v>
      </c>
      <c r="J140" s="150"/>
      <c r="K140" s="358" t="str">
        <f>IF(ISBLANK(J4),"0",IF('Workload Summary1'!$J4="H",'Workload Summary1'!$I4*2,'Workload Summary1'!$I4*1))</f>
        <v>0</v>
      </c>
      <c r="L140" s="150" t="s">
        <v>534</v>
      </c>
      <c r="M140" s="350">
        <f>IF('Workload Summary1'!$L4="Y",'Workload Summary1'!$I4,0)</f>
        <v>0</v>
      </c>
      <c r="N140" s="150">
        <v>1.5</v>
      </c>
      <c r="O140" s="150">
        <v>1.5</v>
      </c>
      <c r="P140" s="128" t="s">
        <v>711</v>
      </c>
    </row>
    <row r="141" ht="15.75">
      <c r="A141" s="150" t="s">
        <v>528</v>
      </c>
      <c r="B141" s="150" t="s">
        <v>574</v>
      </c>
      <c r="C141" s="154" t="s">
        <v>575</v>
      </c>
      <c r="D141" s="150" t="s">
        <v>531</v>
      </c>
      <c r="E141" s="151" t="s">
        <v>710</v>
      </c>
      <c r="F141" s="158" t="s">
        <v>707</v>
      </c>
      <c r="G141" s="289">
        <v>1</v>
      </c>
      <c r="H141" s="150">
        <v>161</v>
      </c>
      <c r="I141" s="150">
        <v>161</v>
      </c>
      <c r="J141" s="150"/>
      <c r="K141" s="358" t="str">
        <f>IF(ISBLANK(J4),"0",IF('Workload Summary1'!$J4="H",'Workload Summary1'!$I4*2,'Workload Summary1'!$I4*1))</f>
        <v>0</v>
      </c>
      <c r="L141" s="150" t="s">
        <v>564</v>
      </c>
      <c r="M141" s="350">
        <f>IF('Workload Summary1'!$L4="Y",'Workload Summary1'!$I4,0)</f>
        <v>161</v>
      </c>
      <c r="N141" s="150">
        <v>0.25</v>
      </c>
      <c r="O141" s="150">
        <v>0.25</v>
      </c>
      <c r="P141" s="128" t="s">
        <v>712</v>
      </c>
    </row>
    <row r="142" ht="15.75">
      <c r="A142" s="150" t="s">
        <v>528</v>
      </c>
      <c r="B142" s="150" t="s">
        <v>542</v>
      </c>
      <c r="C142" s="154" t="s">
        <v>543</v>
      </c>
      <c r="D142" s="150" t="s">
        <v>605</v>
      </c>
      <c r="E142" s="151" t="s">
        <v>710</v>
      </c>
      <c r="F142" s="158" t="s">
        <v>713</v>
      </c>
      <c r="G142" s="289">
        <v>1</v>
      </c>
      <c r="H142" s="150">
        <v>649</v>
      </c>
      <c r="I142" s="366">
        <v>0</v>
      </c>
      <c r="J142" s="150"/>
      <c r="K142" s="358" t="str">
        <f>IF(ISBLANK(J4),"0",IF('Workload Summary1'!$J4="H",'Workload Summary1'!$I4*2,'Workload Summary1'!$I4*1))</f>
        <v>0</v>
      </c>
      <c r="L142" s="150" t="s">
        <v>534</v>
      </c>
      <c r="M142" s="350">
        <f>IF('Workload Summary1'!$L4="Y",'Workload Summary1'!$I4,0)</f>
        <v>0</v>
      </c>
      <c r="N142" s="150">
        <v>0.5</v>
      </c>
      <c r="O142" s="150">
        <v>0.5</v>
      </c>
      <c r="P142" s="128" t="s">
        <v>714</v>
      </c>
    </row>
    <row r="143" ht="15.75">
      <c r="A143" s="150" t="s">
        <v>528</v>
      </c>
      <c r="B143" s="150" t="s">
        <v>618</v>
      </c>
      <c r="C143" s="154" t="s">
        <v>619</v>
      </c>
      <c r="D143" s="150" t="s">
        <v>603</v>
      </c>
      <c r="E143" s="151" t="s">
        <v>707</v>
      </c>
      <c r="F143" s="158" t="s">
        <v>707</v>
      </c>
      <c r="G143" s="289">
        <v>1</v>
      </c>
      <c r="H143" s="150">
        <v>790</v>
      </c>
      <c r="I143" s="150">
        <v>790</v>
      </c>
      <c r="J143" s="150"/>
      <c r="K143" s="358" t="str">
        <f>IF(ISBLANK(J4),"0",IF('Workload Summary1'!$J4="H",'Workload Summary1'!$I4*2,'Workload Summary1'!$I4*1))</f>
        <v>0</v>
      </c>
      <c r="L143" s="150" t="s">
        <v>534</v>
      </c>
      <c r="M143" s="350">
        <f>IF('Workload Summary1'!$L4="Y",'Workload Summary1'!$I4,0)</f>
        <v>0</v>
      </c>
      <c r="N143" s="150">
        <v>1.5</v>
      </c>
      <c r="O143" s="150">
        <v>1.5</v>
      </c>
      <c r="P143" s="128" t="s">
        <v>715</v>
      </c>
    </row>
    <row r="144" ht="15.75">
      <c r="A144" s="150" t="s">
        <v>528</v>
      </c>
      <c r="B144" s="150" t="s">
        <v>618</v>
      </c>
      <c r="C144" s="154" t="s">
        <v>619</v>
      </c>
      <c r="D144" s="150" t="s">
        <v>603</v>
      </c>
      <c r="E144" s="151" t="s">
        <v>707</v>
      </c>
      <c r="F144" s="158" t="s">
        <v>707</v>
      </c>
      <c r="G144" s="289">
        <v>1</v>
      </c>
      <c r="H144" s="150">
        <v>686</v>
      </c>
      <c r="I144" s="150">
        <v>686</v>
      </c>
      <c r="J144" s="150"/>
      <c r="K144" s="358" t="str">
        <f>IF(ISBLANK(J4),"0",IF('Workload Summary1'!$J4="H",'Workload Summary1'!$I4*2,'Workload Summary1'!$I4*1))</f>
        <v>0</v>
      </c>
      <c r="L144" s="150" t="s">
        <v>534</v>
      </c>
      <c r="M144" s="350">
        <f>IF('Workload Summary1'!$L4="Y",'Workload Summary1'!$I4,0)</f>
        <v>0</v>
      </c>
      <c r="N144" s="150">
        <v>1</v>
      </c>
      <c r="O144" s="150">
        <v>1</v>
      </c>
      <c r="P144" s="128" t="s">
        <v>716</v>
      </c>
    </row>
    <row r="145" ht="15.75">
      <c r="A145" s="150" t="s">
        <v>528</v>
      </c>
      <c r="B145" s="150" t="s">
        <v>570</v>
      </c>
      <c r="C145" s="154" t="s">
        <v>623</v>
      </c>
      <c r="D145" s="150" t="s">
        <v>531</v>
      </c>
      <c r="E145" s="151" t="s">
        <v>707</v>
      </c>
      <c r="F145" s="158" t="s">
        <v>707</v>
      </c>
      <c r="G145" s="289">
        <v>1</v>
      </c>
      <c r="H145" s="150">
        <v>604</v>
      </c>
      <c r="I145" s="150">
        <v>604</v>
      </c>
      <c r="J145" s="150"/>
      <c r="K145" s="358" t="str">
        <f>IF(ISBLANK(J4),"0",IF('Workload Summary1'!$J4="H",'Workload Summary1'!$I4*2,'Workload Summary1'!$I4*1))</f>
        <v>0</v>
      </c>
      <c r="L145" s="150" t="s">
        <v>564</v>
      </c>
      <c r="M145" s="350">
        <f>IF('Workload Summary1'!$L4="Y",'Workload Summary1'!$I4,0)</f>
        <v>604</v>
      </c>
      <c r="N145" s="150">
        <v>1</v>
      </c>
      <c r="O145" s="150">
        <v>1</v>
      </c>
      <c r="P145" s="128" t="s">
        <v>717</v>
      </c>
    </row>
    <row r="146" ht="15.75">
      <c r="A146" s="150" t="s">
        <v>528</v>
      </c>
      <c r="B146" s="150" t="s">
        <v>570</v>
      </c>
      <c r="C146" s="154" t="s">
        <v>623</v>
      </c>
      <c r="D146" s="150" t="s">
        <v>531</v>
      </c>
      <c r="E146" s="151" t="s">
        <v>707</v>
      </c>
      <c r="F146" s="158" t="s">
        <v>707</v>
      </c>
      <c r="G146" s="289">
        <v>1</v>
      </c>
      <c r="H146" s="150">
        <v>391</v>
      </c>
      <c r="I146" s="150">
        <v>391</v>
      </c>
      <c r="J146" s="150"/>
      <c r="K146" s="358" t="str">
        <f>IF(ISBLANK(J4),"0",IF('Workload Summary1'!$J4="H",'Workload Summary1'!$I4*2,'Workload Summary1'!$I4*1))</f>
        <v>0</v>
      </c>
      <c r="L146" s="150" t="s">
        <v>564</v>
      </c>
      <c r="M146" s="350">
        <f>IF('Workload Summary1'!$L4="Y",'Workload Summary1'!$I4,0)</f>
        <v>391</v>
      </c>
      <c r="N146" s="150">
        <v>0.25</v>
      </c>
      <c r="O146" s="150">
        <v>0.25</v>
      </c>
      <c r="P146" s="128" t="s">
        <v>709</v>
      </c>
    </row>
    <row r="147" ht="15.75">
      <c r="A147" s="150" t="s">
        <v>528</v>
      </c>
      <c r="B147" s="150" t="s">
        <v>570</v>
      </c>
      <c r="C147" s="154" t="s">
        <v>623</v>
      </c>
      <c r="D147" s="150" t="s">
        <v>531</v>
      </c>
      <c r="E147" s="151" t="s">
        <v>707</v>
      </c>
      <c r="F147" s="158" t="s">
        <v>707</v>
      </c>
      <c r="G147" s="289">
        <v>1</v>
      </c>
      <c r="H147" s="150">
        <v>258</v>
      </c>
      <c r="I147" s="150">
        <v>258</v>
      </c>
      <c r="J147" s="150"/>
      <c r="K147" s="358" t="str">
        <f>IF(ISBLANK(J4),"0",IF('Workload Summary1'!$J4="H",'Workload Summary1'!$I4*2,'Workload Summary1'!$I4*1))</f>
        <v>0</v>
      </c>
      <c r="L147" s="150" t="s">
        <v>564</v>
      </c>
      <c r="M147" s="350">
        <f>IF('Workload Summary1'!$L4="Y",'Workload Summary1'!$I4,0)</f>
        <v>258</v>
      </c>
      <c r="N147" s="150">
        <v>0.25</v>
      </c>
      <c r="O147" s="150">
        <v>0.25</v>
      </c>
      <c r="P147" s="128" t="s">
        <v>718</v>
      </c>
    </row>
    <row r="148" ht="15.75">
      <c r="A148" s="150" t="s">
        <v>528</v>
      </c>
      <c r="B148" s="150" t="s">
        <v>570</v>
      </c>
      <c r="C148" s="154" t="s">
        <v>623</v>
      </c>
      <c r="D148" s="150" t="s">
        <v>531</v>
      </c>
      <c r="E148" s="151" t="s">
        <v>707</v>
      </c>
      <c r="F148" s="158" t="s">
        <v>719</v>
      </c>
      <c r="G148" s="289">
        <v>1</v>
      </c>
      <c r="H148" s="150">
        <v>465</v>
      </c>
      <c r="I148" s="150">
        <v>465</v>
      </c>
      <c r="J148" s="150"/>
      <c r="K148" s="358" t="str">
        <f>IF(ISBLANK(J4),"0",IF('Workload Summary1'!$J4="H",'Workload Summary1'!$I4*2,'Workload Summary1'!$I4*1))</f>
        <v>0</v>
      </c>
      <c r="L148" s="150" t="s">
        <v>564</v>
      </c>
      <c r="M148" s="350">
        <f>IF('Workload Summary1'!$L4="Y",'Workload Summary1'!$I4,0)</f>
        <v>465</v>
      </c>
      <c r="N148" s="150">
        <v>1</v>
      </c>
      <c r="O148" s="150">
        <v>1</v>
      </c>
      <c r="P148" s="128" t="s">
        <v>720</v>
      </c>
    </row>
    <row r="149" ht="15.75">
      <c r="A149" s="150" t="s">
        <v>528</v>
      </c>
      <c r="B149" s="150" t="s">
        <v>570</v>
      </c>
      <c r="C149" s="154" t="s">
        <v>623</v>
      </c>
      <c r="D149" s="150" t="s">
        <v>531</v>
      </c>
      <c r="E149" s="151" t="s">
        <v>707</v>
      </c>
      <c r="F149" s="158" t="s">
        <v>719</v>
      </c>
      <c r="G149" s="289">
        <v>1</v>
      </c>
      <c r="H149" s="150">
        <v>245</v>
      </c>
      <c r="I149" s="150">
        <v>245</v>
      </c>
      <c r="J149" s="150"/>
      <c r="K149" s="358" t="str">
        <f>IF(ISBLANK(J4),"0",IF('Workload Summary1'!$J4="H",'Workload Summary1'!$I4*2,'Workload Summary1'!$I4*1))</f>
        <v>0</v>
      </c>
      <c r="L149" s="150" t="s">
        <v>564</v>
      </c>
      <c r="M149" s="350">
        <f>IF('Workload Summary1'!$L4="Y",'Workload Summary1'!$I4,0)</f>
        <v>245</v>
      </c>
      <c r="N149" s="150">
        <v>0.5</v>
      </c>
      <c r="O149" s="150">
        <v>0.5</v>
      </c>
      <c r="P149" s="128" t="s">
        <v>721</v>
      </c>
    </row>
    <row r="150" ht="15.75">
      <c r="A150" s="150" t="s">
        <v>528</v>
      </c>
      <c r="B150" s="150" t="s">
        <v>722</v>
      </c>
      <c r="C150" s="154" t="s">
        <v>723</v>
      </c>
      <c r="D150" s="150" t="s">
        <v>724</v>
      </c>
      <c r="E150" s="151" t="s">
        <v>707</v>
      </c>
      <c r="F150" s="158" t="s">
        <v>719</v>
      </c>
      <c r="G150" s="289">
        <v>1</v>
      </c>
      <c r="H150" s="150">
        <v>602</v>
      </c>
      <c r="I150" s="150">
        <v>602</v>
      </c>
      <c r="J150" s="150"/>
      <c r="K150" s="358" t="str">
        <f>IF(ISBLANK(J4),"0",IF('Workload Summary1'!$J4="H",'Workload Summary1'!$I4*2,'Workload Summary1'!$I4*1))</f>
        <v>0</v>
      </c>
      <c r="L150" s="150" t="s">
        <v>534</v>
      </c>
      <c r="M150" s="350">
        <f>IF('Workload Summary1'!$L4="Y",'Workload Summary1'!$I4,0)</f>
        <v>0</v>
      </c>
      <c r="N150" s="150">
        <v>1.5</v>
      </c>
      <c r="O150" s="150">
        <v>1.5</v>
      </c>
      <c r="P150" s="128" t="s">
        <v>552</v>
      </c>
    </row>
    <row r="151" ht="15.75">
      <c r="A151" s="150" t="s">
        <v>528</v>
      </c>
      <c r="B151" s="150" t="s">
        <v>620</v>
      </c>
      <c r="C151" s="154" t="s">
        <v>621</v>
      </c>
      <c r="D151" s="150" t="s">
        <v>605</v>
      </c>
      <c r="E151" s="151" t="s">
        <v>707</v>
      </c>
      <c r="F151" s="158" t="s">
        <v>719</v>
      </c>
      <c r="G151" s="289">
        <v>1</v>
      </c>
      <c r="H151" s="150">
        <v>367</v>
      </c>
      <c r="I151" s="150">
        <v>367</v>
      </c>
      <c r="J151" s="150"/>
      <c r="K151" s="358" t="str">
        <f>IF(ISBLANK(J4),"0",IF('Workload Summary1'!$J4="H",'Workload Summary1'!$I4*2,'Workload Summary1'!$I4*1))</f>
        <v>0</v>
      </c>
      <c r="L151" s="150" t="s">
        <v>534</v>
      </c>
      <c r="M151" s="350">
        <f>IF('Workload Summary1'!$L4="Y",'Workload Summary1'!$I4,0)</f>
        <v>0</v>
      </c>
      <c r="N151" s="150">
        <v>1</v>
      </c>
      <c r="O151" s="150">
        <v>1</v>
      </c>
      <c r="P151" s="128" t="s">
        <v>725</v>
      </c>
    </row>
    <row r="152" ht="15.75">
      <c r="A152" s="150" t="s">
        <v>528</v>
      </c>
      <c r="B152" s="150" t="s">
        <v>614</v>
      </c>
      <c r="C152" s="154" t="s">
        <v>615</v>
      </c>
      <c r="D152" s="150" t="s">
        <v>603</v>
      </c>
      <c r="E152" s="151" t="s">
        <v>719</v>
      </c>
      <c r="F152" s="158" t="s">
        <v>713</v>
      </c>
      <c r="G152" s="289">
        <v>1</v>
      </c>
      <c r="H152" s="150">
        <v>718</v>
      </c>
      <c r="I152" s="150">
        <v>718</v>
      </c>
      <c r="J152" s="150"/>
      <c r="K152" s="358" t="str">
        <f>IF(ISBLANK(J4),"0",IF('Workload Summary1'!$J4="H",'Workload Summary1'!$I4*2,'Workload Summary1'!$I4*1))</f>
        <v>0</v>
      </c>
      <c r="L152" s="150" t="s">
        <v>534</v>
      </c>
      <c r="M152" s="350">
        <f>IF('Workload Summary1'!$L4="Y",'Workload Summary1'!$I4,0)</f>
        <v>0</v>
      </c>
      <c r="N152" s="150">
        <v>1.5</v>
      </c>
      <c r="O152" s="150">
        <v>1.5</v>
      </c>
      <c r="P152" s="128" t="s">
        <v>726</v>
      </c>
    </row>
    <row r="153" ht="15.75">
      <c r="A153" s="150" t="s">
        <v>528</v>
      </c>
      <c r="B153" s="150" t="s">
        <v>620</v>
      </c>
      <c r="C153" s="154" t="s">
        <v>621</v>
      </c>
      <c r="D153" s="150" t="s">
        <v>605</v>
      </c>
      <c r="E153" s="151" t="s">
        <v>719</v>
      </c>
      <c r="F153" s="158" t="s">
        <v>713</v>
      </c>
      <c r="G153" s="289">
        <v>1</v>
      </c>
      <c r="H153" s="150">
        <v>791</v>
      </c>
      <c r="I153" s="150">
        <v>791</v>
      </c>
      <c r="J153" s="150"/>
      <c r="K153" s="358" t="str">
        <f>IF(ISBLANK(J4),"0",IF('Workload Summary1'!$J4="H",'Workload Summary1'!$I4*2,'Workload Summary1'!$I4*1))</f>
        <v>0</v>
      </c>
      <c r="L153" s="150" t="s">
        <v>534</v>
      </c>
      <c r="M153" s="350">
        <f>IF('Workload Summary1'!$L4="Y",'Workload Summary1'!$I4,0)</f>
        <v>0</v>
      </c>
      <c r="N153" s="150">
        <v>1.5</v>
      </c>
      <c r="O153" s="150">
        <v>1.5</v>
      </c>
      <c r="P153" s="128" t="s">
        <v>583</v>
      </c>
    </row>
    <row r="154" ht="15.75">
      <c r="A154" s="150" t="s">
        <v>528</v>
      </c>
      <c r="B154" s="150" t="s">
        <v>574</v>
      </c>
      <c r="C154" s="154" t="s">
        <v>727</v>
      </c>
      <c r="D154" s="150" t="s">
        <v>575</v>
      </c>
      <c r="E154" s="151" t="s">
        <v>719</v>
      </c>
      <c r="F154" s="158" t="s">
        <v>719</v>
      </c>
      <c r="G154" s="289">
        <v>1</v>
      </c>
      <c r="H154" s="150">
        <v>522</v>
      </c>
      <c r="I154" s="150">
        <v>522</v>
      </c>
      <c r="J154" s="150"/>
      <c r="K154" s="358" t="str">
        <f>IF(ISBLANK(J4),"0",IF('Workload Summary1'!$J4="H",'Workload Summary1'!$I4*2,'Workload Summary1'!$I4*1))</f>
        <v>0</v>
      </c>
      <c r="L154" s="150" t="s">
        <v>534</v>
      </c>
      <c r="M154" s="350">
        <f>IF('Workload Summary1'!$L4="Y",'Workload Summary1'!$I4,0)</f>
        <v>0</v>
      </c>
      <c r="N154" s="150">
        <v>0.75</v>
      </c>
      <c r="O154" s="150">
        <v>0.75</v>
      </c>
      <c r="P154" s="128" t="s">
        <v>728</v>
      </c>
    </row>
    <row r="155" ht="15.75">
      <c r="A155" s="150" t="s">
        <v>528</v>
      </c>
      <c r="B155" s="150" t="s">
        <v>574</v>
      </c>
      <c r="C155" s="154" t="s">
        <v>727</v>
      </c>
      <c r="D155" s="150" t="s">
        <v>575</v>
      </c>
      <c r="E155" s="151" t="s">
        <v>719</v>
      </c>
      <c r="F155" s="158" t="s">
        <v>719</v>
      </c>
      <c r="G155" s="289">
        <v>1</v>
      </c>
      <c r="H155" s="150">
        <v>610</v>
      </c>
      <c r="I155" s="150">
        <v>610</v>
      </c>
      <c r="J155" s="150"/>
      <c r="K155" s="358" t="str">
        <f>IF(ISBLANK(J4),"0",IF('Workload Summary1'!$J4="H",'Workload Summary1'!$I4*2,'Workload Summary1'!$I4*1))</f>
        <v>0</v>
      </c>
      <c r="L155" s="150" t="s">
        <v>534</v>
      </c>
      <c r="M155" s="350">
        <f>IF('Workload Summary1'!$L4="Y",'Workload Summary1'!$I4,0)</f>
        <v>0</v>
      </c>
      <c r="N155" s="150">
        <v>0.25</v>
      </c>
      <c r="O155" s="150">
        <v>0.25</v>
      </c>
      <c r="P155" s="128" t="s">
        <v>717</v>
      </c>
    </row>
    <row r="156" ht="15.75">
      <c r="A156" s="150" t="s">
        <v>528</v>
      </c>
      <c r="B156" s="150" t="s">
        <v>542</v>
      </c>
      <c r="C156" s="154" t="s">
        <v>543</v>
      </c>
      <c r="D156" s="150" t="s">
        <v>605</v>
      </c>
      <c r="E156" s="151" t="s">
        <v>713</v>
      </c>
      <c r="F156" s="158" t="s">
        <v>713</v>
      </c>
      <c r="G156" s="289">
        <v>1</v>
      </c>
      <c r="H156" s="150">
        <v>1077</v>
      </c>
      <c r="I156" s="150">
        <v>1077</v>
      </c>
      <c r="J156" s="150"/>
      <c r="K156" s="358" t="str">
        <f>IF(ISBLANK(J4),"0",IF('Workload Summary1'!$J4="H",'Workload Summary1'!$I4*2,'Workload Summary1'!$I4*1))</f>
        <v>0</v>
      </c>
      <c r="L156" s="150" t="s">
        <v>534</v>
      </c>
      <c r="M156" s="350">
        <f>IF('Workload Summary1'!$L4="Y",'Workload Summary1'!$I4,0)</f>
        <v>0</v>
      </c>
      <c r="N156" s="150">
        <v>1</v>
      </c>
      <c r="O156" s="150">
        <v>1</v>
      </c>
      <c r="P156" s="128" t="s">
        <v>729</v>
      </c>
    </row>
    <row r="157" ht="15.75">
      <c r="A157" s="150" t="s">
        <v>528</v>
      </c>
      <c r="B157" s="150" t="s">
        <v>730</v>
      </c>
      <c r="C157" s="154" t="s">
        <v>731</v>
      </c>
      <c r="D157" s="150" t="s">
        <v>603</v>
      </c>
      <c r="E157" s="151" t="s">
        <v>713</v>
      </c>
      <c r="F157" s="158" t="s">
        <v>732</v>
      </c>
      <c r="G157" s="289">
        <v>1</v>
      </c>
      <c r="H157" s="150">
        <v>550</v>
      </c>
      <c r="I157" s="150">
        <v>550</v>
      </c>
      <c r="J157" s="150"/>
      <c r="K157" s="358" t="str">
        <f>IF(ISBLANK(J4),"0",IF('Workload Summary1'!$J4="H",'Workload Summary1'!$I4*2,'Workload Summary1'!$I4*1))</f>
        <v>0</v>
      </c>
      <c r="L157" s="150" t="s">
        <v>564</v>
      </c>
      <c r="M157" s="350">
        <f>IF('Workload Summary1'!$L4="Y",'Workload Summary1'!$I4,0)</f>
        <v>550</v>
      </c>
      <c r="N157" s="150">
        <v>1</v>
      </c>
      <c r="O157" s="150">
        <v>1</v>
      </c>
      <c r="P157" s="128" t="s">
        <v>535</v>
      </c>
    </row>
    <row r="158" ht="15.75">
      <c r="A158" s="150" t="s">
        <v>528</v>
      </c>
      <c r="B158" s="150" t="s">
        <v>574</v>
      </c>
      <c r="C158" s="154" t="s">
        <v>575</v>
      </c>
      <c r="D158" s="150" t="s">
        <v>531</v>
      </c>
      <c r="E158" s="151" t="s">
        <v>732</v>
      </c>
      <c r="F158" s="158" t="s">
        <v>733</v>
      </c>
      <c r="G158" s="289">
        <v>1</v>
      </c>
      <c r="H158" s="150">
        <v>563</v>
      </c>
      <c r="I158" s="150">
        <v>563</v>
      </c>
      <c r="J158" s="150"/>
      <c r="K158" s="358" t="str">
        <f>IF(ISBLANK(J4),"0",IF('Workload Summary1'!$J4="H",'Workload Summary1'!$I4*2,'Workload Summary1'!$I4*1))</f>
        <v>0</v>
      </c>
      <c r="L158" s="150" t="s">
        <v>564</v>
      </c>
      <c r="M158" s="350">
        <f>IF('Workload Summary1'!$L4="Y",'Workload Summary1'!$I4,0)</f>
        <v>563</v>
      </c>
      <c r="N158" s="150">
        <v>0.75</v>
      </c>
      <c r="O158" s="150">
        <v>0.75</v>
      </c>
      <c r="P158" s="128" t="s">
        <v>734</v>
      </c>
    </row>
    <row r="159" ht="15.75">
      <c r="A159" s="150" t="s">
        <v>528</v>
      </c>
      <c r="B159" s="150" t="s">
        <v>570</v>
      </c>
      <c r="C159" s="154" t="s">
        <v>623</v>
      </c>
      <c r="D159" s="150" t="s">
        <v>531</v>
      </c>
      <c r="E159" s="151" t="s">
        <v>732</v>
      </c>
      <c r="F159" s="158" t="s">
        <v>732</v>
      </c>
      <c r="G159" s="289">
        <v>1</v>
      </c>
      <c r="H159" s="150">
        <v>390</v>
      </c>
      <c r="I159" s="150">
        <v>390</v>
      </c>
      <c r="J159" s="150"/>
      <c r="K159" s="358" t="str">
        <f>IF(ISBLANK(J4),"0",IF('Workload Summary1'!$J4="H",'Workload Summary1'!$I4*2,'Workload Summary1'!$I4*1))</f>
        <v>0</v>
      </c>
      <c r="L159" s="150" t="s">
        <v>564</v>
      </c>
      <c r="M159" s="350">
        <f>IF('Workload Summary1'!$L4="Y",'Workload Summary1'!$I4,0)</f>
        <v>390</v>
      </c>
      <c r="N159" s="150">
        <v>1</v>
      </c>
      <c r="O159" s="150">
        <v>1</v>
      </c>
      <c r="P159" s="128" t="s">
        <v>735</v>
      </c>
    </row>
    <row r="160" ht="15.75">
      <c r="A160" s="150" t="s">
        <v>528</v>
      </c>
      <c r="B160" s="150" t="s">
        <v>570</v>
      </c>
      <c r="C160" s="154" t="s">
        <v>623</v>
      </c>
      <c r="D160" s="150" t="s">
        <v>531</v>
      </c>
      <c r="E160" s="151" t="s">
        <v>732</v>
      </c>
      <c r="F160" s="158" t="s">
        <v>732</v>
      </c>
      <c r="G160" s="289">
        <v>1</v>
      </c>
      <c r="H160" s="150">
        <v>337</v>
      </c>
      <c r="I160" s="150">
        <v>337</v>
      </c>
      <c r="J160" s="150"/>
      <c r="K160" s="358" t="str">
        <f>IF(ISBLANK(J4),"0",IF('Workload Summary1'!$J4="H",'Workload Summary1'!$I4*2,'Workload Summary1'!$I4*1))</f>
        <v>0</v>
      </c>
      <c r="L160" s="150" t="s">
        <v>564</v>
      </c>
      <c r="M160" s="350">
        <f>IF('Workload Summary1'!$L4="Y",'Workload Summary1'!$I4,0)</f>
        <v>337</v>
      </c>
      <c r="N160" s="150">
        <v>0.75</v>
      </c>
      <c r="O160" s="150">
        <v>0.75</v>
      </c>
      <c r="P160" s="128" t="s">
        <v>736</v>
      </c>
    </row>
    <row r="161" ht="15.75">
      <c r="A161" s="150" t="s">
        <v>528</v>
      </c>
      <c r="B161" s="150" t="s">
        <v>542</v>
      </c>
      <c r="C161" s="154" t="s">
        <v>543</v>
      </c>
      <c r="D161" s="150" t="s">
        <v>605</v>
      </c>
      <c r="E161" s="151" t="s">
        <v>732</v>
      </c>
      <c r="F161" s="158" t="s">
        <v>733</v>
      </c>
      <c r="G161" s="289">
        <v>1</v>
      </c>
      <c r="H161" s="150">
        <v>1078</v>
      </c>
      <c r="I161" s="150">
        <v>1078</v>
      </c>
      <c r="J161" s="150"/>
      <c r="K161" s="358" t="str">
        <f>IF(ISBLANK(J4),"0",IF('Workload Summary1'!$J4="H",'Workload Summary1'!$I4*2,'Workload Summary1'!$I4*1))</f>
        <v>0</v>
      </c>
      <c r="L161" s="150" t="s">
        <v>534</v>
      </c>
      <c r="M161" s="350">
        <f>IF('Workload Summary1'!$L4="Y",'Workload Summary1'!$I4,0)</f>
        <v>0</v>
      </c>
      <c r="N161" s="150">
        <v>1</v>
      </c>
      <c r="O161" s="150">
        <v>1</v>
      </c>
      <c r="P161" s="128" t="s">
        <v>737</v>
      </c>
    </row>
    <row r="162" ht="15.75">
      <c r="A162" s="150" t="s">
        <v>528</v>
      </c>
      <c r="B162" s="150" t="s">
        <v>658</v>
      </c>
      <c r="C162" s="154" t="s">
        <v>659</v>
      </c>
      <c r="D162" s="150" t="s">
        <v>605</v>
      </c>
      <c r="E162" s="151" t="s">
        <v>732</v>
      </c>
      <c r="F162" s="158" t="s">
        <v>738</v>
      </c>
      <c r="G162" s="289">
        <v>1</v>
      </c>
      <c r="H162" s="150">
        <v>586</v>
      </c>
      <c r="I162" s="150">
        <v>586</v>
      </c>
      <c r="J162" s="150"/>
      <c r="K162" s="358" t="str">
        <f>IF(ISBLANK(J4),"0",IF('Workload Summary1'!$J4="H",'Workload Summary1'!$I4*2,'Workload Summary1'!$I4*1))</f>
        <v>0</v>
      </c>
      <c r="L162" s="150" t="s">
        <v>534</v>
      </c>
      <c r="M162" s="350">
        <f>IF('Workload Summary1'!$L4="Y",'Workload Summary1'!$I4,0)</f>
        <v>0</v>
      </c>
      <c r="N162" s="150">
        <v>1</v>
      </c>
      <c r="O162" s="150">
        <v>1</v>
      </c>
      <c r="P162" s="128" t="s">
        <v>739</v>
      </c>
    </row>
    <row r="163" ht="15.75">
      <c r="A163" s="150" t="s">
        <v>528</v>
      </c>
      <c r="B163" s="150" t="s">
        <v>651</v>
      </c>
      <c r="C163" s="154" t="s">
        <v>740</v>
      </c>
      <c r="D163" s="150" t="s">
        <v>555</v>
      </c>
      <c r="E163" s="151" t="s">
        <v>732</v>
      </c>
      <c r="F163" s="158" t="s">
        <v>733</v>
      </c>
      <c r="G163" s="289">
        <v>1</v>
      </c>
      <c r="H163" s="150">
        <v>689</v>
      </c>
      <c r="I163" s="150">
        <v>689</v>
      </c>
      <c r="J163" s="150"/>
      <c r="K163" s="358" t="str">
        <f>IF(ISBLANK(J4),"0",IF('Workload Summary1'!$J4="H",'Workload Summary1'!$I4*2,'Workload Summary1'!$I4*1))</f>
        <v>0</v>
      </c>
      <c r="L163" s="150" t="s">
        <v>534</v>
      </c>
      <c r="M163" s="350">
        <f>IF('Workload Summary1'!$L4="Y",'Workload Summary1'!$I4,0)</f>
        <v>0</v>
      </c>
      <c r="N163" s="150">
        <v>1.5</v>
      </c>
      <c r="O163" s="150">
        <v>1.5</v>
      </c>
      <c r="P163" s="128" t="s">
        <v>552</v>
      </c>
    </row>
    <row r="164" ht="15.75">
      <c r="A164" s="150" t="s">
        <v>528</v>
      </c>
      <c r="B164" s="150" t="s">
        <v>618</v>
      </c>
      <c r="C164" s="154" t="s">
        <v>619</v>
      </c>
      <c r="D164" s="150" t="s">
        <v>603</v>
      </c>
      <c r="E164" s="151" t="s">
        <v>741</v>
      </c>
      <c r="F164" s="158" t="s">
        <v>738</v>
      </c>
      <c r="G164" s="289">
        <v>1</v>
      </c>
      <c r="H164" s="150">
        <v>635</v>
      </c>
      <c r="I164" s="150">
        <v>635</v>
      </c>
      <c r="J164" s="150"/>
      <c r="K164" s="358" t="str">
        <f>IF(ISBLANK(J4),"0",IF('Workload Summary1'!$J4="H",'Workload Summary1'!$I4*2,'Workload Summary1'!$I4*1))</f>
        <v>0</v>
      </c>
      <c r="L164" s="150" t="s">
        <v>534</v>
      </c>
      <c r="M164" s="350">
        <f>IF('Workload Summary1'!$L4="Y",'Workload Summary1'!$I4,0)</f>
        <v>0</v>
      </c>
      <c r="N164" s="150">
        <v>1.25</v>
      </c>
      <c r="O164" s="150">
        <v>1.25</v>
      </c>
      <c r="P164" s="128" t="s">
        <v>742</v>
      </c>
    </row>
    <row r="165" ht="15.75">
      <c r="A165" s="150" t="s">
        <v>528</v>
      </c>
      <c r="B165" s="150" t="s">
        <v>658</v>
      </c>
      <c r="C165" s="154" t="s">
        <v>659</v>
      </c>
      <c r="D165" s="150" t="s">
        <v>605</v>
      </c>
      <c r="E165" s="151" t="s">
        <v>741</v>
      </c>
      <c r="F165" s="158" t="s">
        <v>738</v>
      </c>
      <c r="G165" s="289">
        <v>1</v>
      </c>
      <c r="H165" s="150">
        <v>594</v>
      </c>
      <c r="I165" s="150">
        <v>594</v>
      </c>
      <c r="J165" s="150"/>
      <c r="K165" s="358" t="str">
        <f>IF(ISBLANK(J4),"0",IF('Workload Summary1'!$J4="H",'Workload Summary1'!$I4*2,'Workload Summary1'!$I4*1))</f>
        <v>0</v>
      </c>
      <c r="L165" s="150" t="s">
        <v>534</v>
      </c>
      <c r="M165" s="350">
        <f>IF('Workload Summary1'!$L4="Y",'Workload Summary1'!$I4,0)</f>
        <v>0</v>
      </c>
      <c r="N165" s="150">
        <v>0.25</v>
      </c>
      <c r="O165" s="150">
        <v>0.25</v>
      </c>
      <c r="P165" s="128" t="s">
        <v>743</v>
      </c>
    </row>
    <row r="166" ht="15.75">
      <c r="A166" s="150" t="s">
        <v>528</v>
      </c>
      <c r="B166" s="150" t="s">
        <v>618</v>
      </c>
      <c r="C166" s="154" t="s">
        <v>619</v>
      </c>
      <c r="D166" s="150" t="s">
        <v>603</v>
      </c>
      <c r="E166" s="151" t="s">
        <v>733</v>
      </c>
      <c r="F166" s="158" t="s">
        <v>738</v>
      </c>
      <c r="G166" s="289">
        <v>1</v>
      </c>
      <c r="H166" s="150">
        <v>672</v>
      </c>
      <c r="I166" s="150">
        <v>672</v>
      </c>
      <c r="J166" s="150"/>
      <c r="K166" s="358" t="str">
        <f>IF(ISBLANK(J4),"0",IF('Workload Summary1'!$J4="H",'Workload Summary1'!$I4*2,'Workload Summary1'!$I4*1))</f>
        <v>0</v>
      </c>
      <c r="L166" s="150" t="s">
        <v>534</v>
      </c>
      <c r="M166" s="350">
        <f>IF('Workload Summary1'!$L4="Y",'Workload Summary1'!$I4,0)</f>
        <v>0</v>
      </c>
      <c r="N166" s="150">
        <v>0.75</v>
      </c>
      <c r="O166" s="150">
        <v>0.75</v>
      </c>
      <c r="P166" s="128" t="s">
        <v>744</v>
      </c>
    </row>
    <row r="167" ht="15.75">
      <c r="A167" s="150" t="s">
        <v>528</v>
      </c>
      <c r="B167" s="150" t="s">
        <v>722</v>
      </c>
      <c r="C167" s="154" t="s">
        <v>723</v>
      </c>
      <c r="D167" s="150" t="s">
        <v>547</v>
      </c>
      <c r="E167" s="151" t="s">
        <v>738</v>
      </c>
      <c r="F167" s="158" t="s">
        <v>745</v>
      </c>
      <c r="G167" s="289">
        <v>1</v>
      </c>
      <c r="H167" s="150">
        <v>644</v>
      </c>
      <c r="I167" s="150">
        <v>644</v>
      </c>
      <c r="J167" s="150"/>
      <c r="K167" s="358" t="str">
        <f>IF(ISBLANK(J4),"0",IF('Workload Summary1'!$J4="H",'Workload Summary1'!$I4*2,'Workload Summary1'!$I4*1))</f>
        <v>0</v>
      </c>
      <c r="L167" s="150" t="s">
        <v>534</v>
      </c>
      <c r="M167" s="350">
        <f>IF('Workload Summary1'!$L4="Y",'Workload Summary1'!$I4,0)</f>
        <v>0</v>
      </c>
      <c r="N167" s="150">
        <v>1.5</v>
      </c>
      <c r="O167" s="150">
        <v>1.5</v>
      </c>
      <c r="P167" s="128" t="s">
        <v>670</v>
      </c>
    </row>
    <row r="168" ht="15.75">
      <c r="A168" s="150" t="s">
        <v>528</v>
      </c>
      <c r="B168" s="150" t="s">
        <v>618</v>
      </c>
      <c r="C168" s="154" t="s">
        <v>619</v>
      </c>
      <c r="D168" s="150" t="s">
        <v>603</v>
      </c>
      <c r="E168" s="151" t="s">
        <v>738</v>
      </c>
      <c r="F168" s="158" t="s">
        <v>745</v>
      </c>
      <c r="G168" s="289">
        <v>1</v>
      </c>
      <c r="H168" s="150">
        <v>266</v>
      </c>
      <c r="I168" s="150">
        <v>266</v>
      </c>
      <c r="J168" s="150"/>
      <c r="K168" s="358" t="str">
        <f>IF(ISBLANK(J4),"0",IF('Workload Summary1'!$J4="H",'Workload Summary1'!$I4*2,'Workload Summary1'!$I4*1))</f>
        <v>0</v>
      </c>
      <c r="L168" s="150" t="s">
        <v>534</v>
      </c>
      <c r="M168" s="350">
        <f>IF('Workload Summary1'!$L4="Y",'Workload Summary1'!$I4,0)</f>
        <v>0</v>
      </c>
      <c r="N168" s="150">
        <v>0.25</v>
      </c>
      <c r="O168" s="150">
        <v>0.25</v>
      </c>
      <c r="P168" s="128" t="s">
        <v>746</v>
      </c>
    </row>
    <row r="169" ht="15.75">
      <c r="A169" s="150" t="s">
        <v>528</v>
      </c>
      <c r="B169" s="150" t="s">
        <v>585</v>
      </c>
      <c r="C169" s="154" t="s">
        <v>586</v>
      </c>
      <c r="D169" s="150" t="s">
        <v>587</v>
      </c>
      <c r="E169" s="151" t="s">
        <v>738</v>
      </c>
      <c r="F169" s="158" t="s">
        <v>745</v>
      </c>
      <c r="G169" s="289">
        <v>1</v>
      </c>
      <c r="H169" s="150">
        <v>551</v>
      </c>
      <c r="I169" s="150">
        <v>551</v>
      </c>
      <c r="J169" s="150"/>
      <c r="K169" s="358" t="str">
        <f>IF(ISBLANK(J4),"0",IF('Workload Summary1'!$J4="H",'Workload Summary1'!$I4*2,'Workload Summary1'!$I4*1))</f>
        <v>0</v>
      </c>
      <c r="L169" s="150" t="s">
        <v>534</v>
      </c>
      <c r="M169" s="350">
        <f>IF('Workload Summary1'!$L4="Y",'Workload Summary1'!$I4,0)</f>
        <v>0</v>
      </c>
      <c r="N169" s="150">
        <v>2</v>
      </c>
      <c r="O169" s="150">
        <v>2</v>
      </c>
      <c r="P169" s="128" t="s">
        <v>566</v>
      </c>
    </row>
    <row r="170" ht="15.75">
      <c r="A170" s="150" t="s">
        <v>528</v>
      </c>
      <c r="B170" s="150" t="s">
        <v>574</v>
      </c>
      <c r="C170" s="154" t="s">
        <v>575</v>
      </c>
      <c r="D170" s="150" t="s">
        <v>531</v>
      </c>
      <c r="E170" s="151" t="s">
        <v>745</v>
      </c>
      <c r="F170" s="158" t="s">
        <v>747</v>
      </c>
      <c r="G170" s="289">
        <v>1</v>
      </c>
      <c r="H170" s="150">
        <v>492</v>
      </c>
      <c r="I170" s="150">
        <v>492</v>
      </c>
      <c r="J170" s="150"/>
      <c r="K170" s="358" t="str">
        <f>IF(ISBLANK(J4),"0",IF('Workload Summary1'!$J4="H",'Workload Summary1'!$I4*2,'Workload Summary1'!$I4*1))</f>
        <v>0</v>
      </c>
      <c r="L170" s="150" t="s">
        <v>564</v>
      </c>
      <c r="M170" s="350">
        <f>IF('Workload Summary1'!$L4="Y",'Workload Summary1'!$I4,0)</f>
        <v>492</v>
      </c>
      <c r="N170" s="150">
        <v>0.75</v>
      </c>
      <c r="O170" s="150">
        <v>0.75</v>
      </c>
      <c r="P170" s="128" t="s">
        <v>748</v>
      </c>
    </row>
    <row r="171" ht="15.75">
      <c r="A171" s="150" t="s">
        <v>528</v>
      </c>
      <c r="B171" s="150" t="s">
        <v>614</v>
      </c>
      <c r="C171" s="154" t="s">
        <v>615</v>
      </c>
      <c r="D171" s="150" t="s">
        <v>603</v>
      </c>
      <c r="E171" s="151" t="s">
        <v>747</v>
      </c>
      <c r="F171" s="158" t="s">
        <v>747</v>
      </c>
      <c r="G171" s="289">
        <v>1</v>
      </c>
      <c r="H171" s="150">
        <v>649</v>
      </c>
      <c r="I171" s="150">
        <v>649</v>
      </c>
      <c r="J171" s="150"/>
      <c r="K171" s="358" t="str">
        <f>IF(ISBLANK(J4),"0",IF('Workload Summary1'!$J4="H",'Workload Summary1'!$I4*2,'Workload Summary1'!$I4*1))</f>
        <v>0</v>
      </c>
      <c r="L171" s="150" t="s">
        <v>534</v>
      </c>
      <c r="M171" s="350">
        <f>IF('Workload Summary1'!$L4="Y",'Workload Summary1'!$I4,0)</f>
        <v>0</v>
      </c>
      <c r="N171" s="150">
        <v>1</v>
      </c>
      <c r="O171" s="150">
        <v>1</v>
      </c>
      <c r="P171" s="128" t="s">
        <v>749</v>
      </c>
    </row>
    <row r="172" ht="15.75">
      <c r="A172" s="150" t="s">
        <v>528</v>
      </c>
      <c r="B172" s="150" t="s">
        <v>658</v>
      </c>
      <c r="C172" s="154" t="s">
        <v>659</v>
      </c>
      <c r="D172" s="150" t="s">
        <v>605</v>
      </c>
      <c r="E172" s="151" t="s">
        <v>747</v>
      </c>
      <c r="F172" s="158" t="s">
        <v>747</v>
      </c>
      <c r="G172" s="289">
        <v>1</v>
      </c>
      <c r="H172" s="150">
        <v>636</v>
      </c>
      <c r="I172" s="150">
        <v>636</v>
      </c>
      <c r="J172" s="150"/>
      <c r="K172" s="358" t="str">
        <f>IF(ISBLANK(J4),"0",IF('Workload Summary1'!$J4="H",'Workload Summary1'!$I4*2,'Workload Summary1'!$I4*1))</f>
        <v>0</v>
      </c>
      <c r="L172" s="150" t="s">
        <v>534</v>
      </c>
      <c r="M172" s="350">
        <f>IF('Workload Summary1'!$L4="Y",'Workload Summary1'!$I4,0)</f>
        <v>0</v>
      </c>
      <c r="N172" s="150">
        <v>0.75</v>
      </c>
      <c r="O172" s="150">
        <v>0.75</v>
      </c>
      <c r="P172" s="128" t="s">
        <v>750</v>
      </c>
    </row>
    <row r="173" ht="15.75">
      <c r="A173" s="150" t="s">
        <v>528</v>
      </c>
      <c r="B173" s="150" t="s">
        <v>620</v>
      </c>
      <c r="C173" s="154" t="s">
        <v>621</v>
      </c>
      <c r="D173" s="150" t="s">
        <v>605</v>
      </c>
      <c r="E173" s="151" t="s">
        <v>747</v>
      </c>
      <c r="F173" s="158" t="s">
        <v>747</v>
      </c>
      <c r="G173" s="289">
        <v>1</v>
      </c>
      <c r="H173" s="150">
        <v>499</v>
      </c>
      <c r="I173" s="150">
        <v>499</v>
      </c>
      <c r="J173" s="150"/>
      <c r="K173" s="358" t="str">
        <f>IF(ISBLANK(J4),"0",IF('Workload Summary1'!$J4="H",'Workload Summary1'!$I4*2,'Workload Summary1'!$I4*1))</f>
        <v>0</v>
      </c>
      <c r="L173" s="150" t="s">
        <v>534</v>
      </c>
      <c r="M173" s="350">
        <f>IF('Workload Summary1'!$L4="Y",'Workload Summary1'!$I4,0)</f>
        <v>0</v>
      </c>
      <c r="N173" s="150">
        <v>1.25</v>
      </c>
      <c r="O173" s="150">
        <v>1.25</v>
      </c>
      <c r="P173" s="128" t="s">
        <v>751</v>
      </c>
    </row>
    <row r="174" ht="15.75">
      <c r="A174" s="150" t="s">
        <v>528</v>
      </c>
      <c r="B174" s="150" t="s">
        <v>752</v>
      </c>
      <c r="C174" s="154" t="s">
        <v>731</v>
      </c>
      <c r="D174" s="150" t="s">
        <v>603</v>
      </c>
      <c r="E174" s="151" t="s">
        <v>747</v>
      </c>
      <c r="F174" s="158" t="s">
        <v>753</v>
      </c>
      <c r="G174" s="289">
        <v>1</v>
      </c>
      <c r="H174" s="150">
        <v>670</v>
      </c>
      <c r="I174" s="150">
        <v>670</v>
      </c>
      <c r="J174" s="150"/>
      <c r="K174" s="358" t="str">
        <f>IF(ISBLANK(J4),"0",IF('Workload Summary1'!$J4="H",'Workload Summary1'!$I4*2,'Workload Summary1'!$I4*1))</f>
        <v>0</v>
      </c>
      <c r="L174" s="150" t="s">
        <v>534</v>
      </c>
      <c r="M174" s="350">
        <f>IF('Workload Summary1'!$L4="Y",'Workload Summary1'!$I4,0)</f>
        <v>0</v>
      </c>
      <c r="N174" s="150">
        <v>1.25</v>
      </c>
      <c r="O174" s="150">
        <v>1.25</v>
      </c>
      <c r="P174" s="128" t="s">
        <v>566</v>
      </c>
    </row>
    <row r="175" ht="15.75">
      <c r="A175" s="150" t="s">
        <v>528</v>
      </c>
      <c r="B175" s="150" t="s">
        <v>553</v>
      </c>
      <c r="C175" s="154" t="s">
        <v>554</v>
      </c>
      <c r="D175" s="150" t="s">
        <v>603</v>
      </c>
      <c r="E175" s="151" t="s">
        <v>747</v>
      </c>
      <c r="F175" s="158" t="s">
        <v>753</v>
      </c>
      <c r="G175" s="289">
        <v>1</v>
      </c>
      <c r="H175" s="150">
        <v>481</v>
      </c>
      <c r="I175" s="150">
        <v>481</v>
      </c>
      <c r="J175" s="150"/>
      <c r="K175" s="358" t="str">
        <f>IF(ISBLANK(J4),"0",IF('Workload Summary1'!$J4="H",'Workload Summary1'!$I4*2,'Workload Summary1'!$I4*1))</f>
        <v>0</v>
      </c>
      <c r="L175" s="150" t="s">
        <v>534</v>
      </c>
      <c r="M175" s="350">
        <f>IF('Workload Summary1'!$L4="Y",'Workload Summary1'!$I4,0)</f>
        <v>0</v>
      </c>
      <c r="N175" s="150">
        <v>1</v>
      </c>
      <c r="O175" s="150">
        <v>1</v>
      </c>
      <c r="P175" s="128" t="s">
        <v>754</v>
      </c>
    </row>
    <row r="176" ht="15.75">
      <c r="A176" s="150" t="s">
        <v>528</v>
      </c>
      <c r="B176" s="150" t="s">
        <v>577</v>
      </c>
      <c r="C176" s="154" t="s">
        <v>578</v>
      </c>
      <c r="D176" s="150" t="s">
        <v>605</v>
      </c>
      <c r="E176" s="151" t="s">
        <v>747</v>
      </c>
      <c r="F176" s="158" t="s">
        <v>753</v>
      </c>
      <c r="G176" s="289">
        <v>1</v>
      </c>
      <c r="H176" s="150">
        <v>710</v>
      </c>
      <c r="I176" s="150">
        <v>710</v>
      </c>
      <c r="J176" s="150"/>
      <c r="K176" s="358" t="str">
        <f>IF(ISBLANK(J4),"0",IF('Workload Summary1'!$J4="H",'Workload Summary1'!$I4*2,'Workload Summary1'!$I4*1))</f>
        <v>0</v>
      </c>
      <c r="L176" s="150" t="s">
        <v>534</v>
      </c>
      <c r="M176" s="350">
        <f>IF('Workload Summary1'!$L4="Y",'Workload Summary1'!$I4,0)</f>
        <v>0</v>
      </c>
      <c r="N176" s="150">
        <v>1.25</v>
      </c>
      <c r="O176" s="150">
        <v>1.25</v>
      </c>
      <c r="P176" s="128" t="s">
        <v>755</v>
      </c>
    </row>
    <row r="177" ht="15.75">
      <c r="A177" s="150" t="s">
        <v>528</v>
      </c>
      <c r="B177" s="150" t="s">
        <v>574</v>
      </c>
      <c r="C177" s="154" t="s">
        <v>575</v>
      </c>
      <c r="D177" s="150" t="s">
        <v>531</v>
      </c>
      <c r="E177" s="151" t="s">
        <v>747</v>
      </c>
      <c r="F177" s="158" t="s">
        <v>756</v>
      </c>
      <c r="G177" s="289">
        <v>1</v>
      </c>
      <c r="H177" s="150">
        <v>590</v>
      </c>
      <c r="I177" s="150">
        <v>590</v>
      </c>
      <c r="J177" s="150"/>
      <c r="K177" s="358" t="str">
        <f>IF(ISBLANK(J4),"0",IF('Workload Summary1'!$J4="H",'Workload Summary1'!$I4*2,'Workload Summary1'!$I4*1))</f>
        <v>0</v>
      </c>
      <c r="L177" s="150" t="s">
        <v>564</v>
      </c>
      <c r="M177" s="350">
        <f>IF('Workload Summary1'!$L4="Y",'Workload Summary1'!$I4,0)</f>
        <v>590</v>
      </c>
      <c r="N177" s="150">
        <v>0.5</v>
      </c>
      <c r="O177" s="150">
        <v>0.5</v>
      </c>
      <c r="P177" s="128" t="s">
        <v>757</v>
      </c>
    </row>
    <row r="178" ht="15.75">
      <c r="A178" s="150" t="s">
        <v>528</v>
      </c>
      <c r="B178" s="150" t="s">
        <v>730</v>
      </c>
      <c r="C178" s="154" t="s">
        <v>723</v>
      </c>
      <c r="D178" s="150" t="s">
        <v>547</v>
      </c>
      <c r="E178" s="151" t="s">
        <v>753</v>
      </c>
      <c r="F178" s="158" t="s">
        <v>756</v>
      </c>
      <c r="G178" s="289">
        <v>1</v>
      </c>
      <c r="H178" s="150">
        <v>651</v>
      </c>
      <c r="I178" s="150">
        <v>651</v>
      </c>
      <c r="J178" s="150"/>
      <c r="K178" s="358" t="str">
        <f>IF(ISBLANK(J4),"0",IF('Workload Summary1'!$J4="H",'Workload Summary1'!$I4*2,'Workload Summary1'!$I4*1))</f>
        <v>0</v>
      </c>
      <c r="L178" s="150" t="s">
        <v>534</v>
      </c>
      <c r="M178" s="350">
        <f>IF('Workload Summary1'!$L4="Y",'Workload Summary1'!$I4,0)</f>
        <v>0</v>
      </c>
      <c r="N178" s="150">
        <v>1.25</v>
      </c>
      <c r="O178" s="150">
        <v>1.25</v>
      </c>
      <c r="P178" s="128" t="s">
        <v>566</v>
      </c>
    </row>
    <row r="179" ht="15.75">
      <c r="A179" s="150" t="s">
        <v>528</v>
      </c>
      <c r="B179" s="150" t="s">
        <v>722</v>
      </c>
      <c r="C179" s="154" t="s">
        <v>758</v>
      </c>
      <c r="D179" s="150" t="s">
        <v>651</v>
      </c>
      <c r="E179" s="151" t="s">
        <v>753</v>
      </c>
      <c r="F179" s="158" t="s">
        <v>756</v>
      </c>
      <c r="G179" s="289">
        <v>1</v>
      </c>
      <c r="H179" s="150"/>
      <c r="I179" s="366"/>
      <c r="J179" s="150"/>
      <c r="K179" s="358" t="str">
        <f>IF(ISBLANK(J4),"0",IF('Workload Summary1'!$J4="H",'Workload Summary1'!$I4*2,'Workload Summary1'!$I4*1))</f>
        <v>0</v>
      </c>
      <c r="L179" s="150" t="s">
        <v>534</v>
      </c>
      <c r="M179" s="350">
        <f>IF('Workload Summary1'!$L4="Y",'Workload Summary1'!$I4,0)</f>
        <v>0</v>
      </c>
      <c r="N179" s="150">
        <v>1</v>
      </c>
      <c r="O179" s="150">
        <v>1</v>
      </c>
      <c r="P179" s="128" t="s">
        <v>759</v>
      </c>
    </row>
    <row r="180" ht="15.75">
      <c r="A180" s="150" t="s">
        <v>528</v>
      </c>
      <c r="B180" s="150" t="s">
        <v>618</v>
      </c>
      <c r="C180" s="154" t="s">
        <v>619</v>
      </c>
      <c r="D180" s="150" t="s">
        <v>603</v>
      </c>
      <c r="E180" s="151" t="s">
        <v>753</v>
      </c>
      <c r="F180" s="158" t="s">
        <v>756</v>
      </c>
      <c r="G180" s="289">
        <v>1</v>
      </c>
      <c r="H180" s="150">
        <v>489</v>
      </c>
      <c r="I180" s="150">
        <v>489</v>
      </c>
      <c r="J180" s="150"/>
      <c r="K180" s="358" t="str">
        <f>IF(ISBLANK(J4),"0",IF('Workload Summary1'!$J4="H",'Workload Summary1'!$I4*2,'Workload Summary1'!$I4*1))</f>
        <v>0</v>
      </c>
      <c r="L180" s="150" t="s">
        <v>534</v>
      </c>
      <c r="M180" s="350">
        <f>IF('Workload Summary1'!$L4="Y",'Workload Summary1'!$I4,0)</f>
        <v>0</v>
      </c>
      <c r="N180" s="150">
        <v>1.25</v>
      </c>
      <c r="O180" s="150">
        <v>1.25</v>
      </c>
      <c r="P180" s="128" t="s">
        <v>760</v>
      </c>
    </row>
    <row r="181" ht="15.75">
      <c r="A181" s="150" t="s">
        <v>528</v>
      </c>
      <c r="B181" s="150" t="s">
        <v>585</v>
      </c>
      <c r="C181" s="154" t="s">
        <v>586</v>
      </c>
      <c r="D181" s="150" t="s">
        <v>587</v>
      </c>
      <c r="E181" s="151" t="s">
        <v>756</v>
      </c>
      <c r="F181" s="158" t="s">
        <v>756</v>
      </c>
      <c r="G181" s="289">
        <v>1</v>
      </c>
      <c r="H181" s="150">
        <v>237</v>
      </c>
      <c r="I181" s="150">
        <v>237</v>
      </c>
      <c r="J181" s="150"/>
      <c r="K181" s="358" t="str">
        <f>IF(ISBLANK(J4),"0",IF('Workload Summary1'!$J4="H",'Workload Summary1'!$I4*2,'Workload Summary1'!$I4*1))</f>
        <v>0</v>
      </c>
      <c r="L181" s="150" t="s">
        <v>534</v>
      </c>
      <c r="M181" s="350">
        <f>IF('Workload Summary1'!$L4="Y",'Workload Summary1'!$I4,0)</f>
        <v>0</v>
      </c>
      <c r="N181" s="150">
        <v>1</v>
      </c>
      <c r="O181" s="150">
        <v>1</v>
      </c>
      <c r="P181" s="128" t="s">
        <v>761</v>
      </c>
    </row>
    <row r="182" ht="15.75">
      <c r="A182" s="150" t="s">
        <v>528</v>
      </c>
      <c r="B182" s="150" t="s">
        <v>618</v>
      </c>
      <c r="C182" s="154" t="s">
        <v>619</v>
      </c>
      <c r="D182" s="150" t="s">
        <v>603</v>
      </c>
      <c r="E182" s="151" t="s">
        <v>762</v>
      </c>
      <c r="F182" s="158" t="s">
        <v>763</v>
      </c>
      <c r="G182" s="289">
        <v>1</v>
      </c>
      <c r="H182" s="150">
        <v>488</v>
      </c>
      <c r="I182" s="150">
        <v>488</v>
      </c>
      <c r="J182" s="150"/>
      <c r="K182" s="358" t="str">
        <f>IF(ISBLANK(J4),"0",IF('Workload Summary1'!$J4="H",'Workload Summary1'!$I4*2,'Workload Summary1'!$I4*1))</f>
        <v>0</v>
      </c>
      <c r="L182" s="150" t="s">
        <v>534</v>
      </c>
      <c r="M182" s="350">
        <f>IF('Workload Summary1'!$L4="Y",'Workload Summary1'!$I4,0)</f>
        <v>0</v>
      </c>
      <c r="N182" s="150">
        <v>1</v>
      </c>
      <c r="O182" s="150">
        <v>1</v>
      </c>
      <c r="P182" s="128" t="s">
        <v>764</v>
      </c>
    </row>
    <row r="183" ht="15.75">
      <c r="A183" s="150" t="s">
        <v>528</v>
      </c>
      <c r="B183" s="150" t="s">
        <v>553</v>
      </c>
      <c r="C183" s="154" t="s">
        <v>554</v>
      </c>
      <c r="D183" s="150" t="s">
        <v>603</v>
      </c>
      <c r="E183" s="151" t="s">
        <v>762</v>
      </c>
      <c r="F183" s="158" t="s">
        <v>763</v>
      </c>
      <c r="G183" s="289">
        <v>1</v>
      </c>
      <c r="H183" s="150">
        <v>528</v>
      </c>
      <c r="I183" s="150">
        <v>528</v>
      </c>
      <c r="J183" s="150"/>
      <c r="K183" s="358" t="str">
        <f>IF(ISBLANK(J4),"0",IF('Workload Summary1'!$J4="H",'Workload Summary1'!$I4*2,'Workload Summary1'!$I4*1))</f>
        <v>0</v>
      </c>
      <c r="L183" s="150" t="s">
        <v>534</v>
      </c>
      <c r="M183" s="350">
        <f>IF('Workload Summary1'!$L4="Y",'Workload Summary1'!$I4,0)</f>
        <v>0</v>
      </c>
      <c r="N183" s="150">
        <v>1.25</v>
      </c>
      <c r="O183" s="150">
        <v>1.25</v>
      </c>
      <c r="P183" s="128" t="s">
        <v>765</v>
      </c>
    </row>
    <row r="184" ht="15.75">
      <c r="A184" s="150" t="s">
        <v>528</v>
      </c>
      <c r="B184" s="150" t="s">
        <v>577</v>
      </c>
      <c r="C184" s="154" t="s">
        <v>578</v>
      </c>
      <c r="D184" s="150" t="s">
        <v>605</v>
      </c>
      <c r="E184" s="151" t="s">
        <v>762</v>
      </c>
      <c r="F184" s="158" t="s">
        <v>763</v>
      </c>
      <c r="G184" s="289">
        <v>1</v>
      </c>
      <c r="H184" s="150">
        <v>688</v>
      </c>
      <c r="I184" s="150">
        <v>688</v>
      </c>
      <c r="J184" s="150"/>
      <c r="K184" s="358" t="str">
        <f>IF(ISBLANK(J4),"0",IF('Workload Summary1'!$J4="H",'Workload Summary1'!$I4*2,'Workload Summary1'!$I4*1))</f>
        <v>0</v>
      </c>
      <c r="L184" s="150" t="s">
        <v>534</v>
      </c>
      <c r="M184" s="350">
        <f>IF('Workload Summary1'!$L4="Y",'Workload Summary1'!$I4,0)</f>
        <v>0</v>
      </c>
      <c r="N184" s="150">
        <v>1.25</v>
      </c>
      <c r="O184" s="150">
        <v>1.25</v>
      </c>
      <c r="P184" s="128" t="s">
        <v>766</v>
      </c>
    </row>
    <row r="185" ht="15.75">
      <c r="A185" s="150" t="s">
        <v>528</v>
      </c>
      <c r="B185" s="150" t="s">
        <v>577</v>
      </c>
      <c r="C185" s="154" t="s">
        <v>578</v>
      </c>
      <c r="D185" s="150" t="s">
        <v>605</v>
      </c>
      <c r="E185" s="151" t="s">
        <v>762</v>
      </c>
      <c r="F185" s="158" t="s">
        <v>763</v>
      </c>
      <c r="G185" s="289">
        <v>1</v>
      </c>
      <c r="H185" s="150">
        <v>618</v>
      </c>
      <c r="I185" s="150">
        <v>618</v>
      </c>
      <c r="J185" s="150"/>
      <c r="K185" s="358" t="str">
        <f>IF(ISBLANK(J4),"0",IF('Workload Summary1'!$J4="H",'Workload Summary1'!$I4*2,'Workload Summary1'!$I4*1))</f>
        <v>0</v>
      </c>
      <c r="L185" s="150" t="s">
        <v>534</v>
      </c>
      <c r="M185" s="350">
        <f>IF('Workload Summary1'!$L4="Y",'Workload Summary1'!$I4,0)</f>
        <v>0</v>
      </c>
      <c r="N185" s="150">
        <v>1.5</v>
      </c>
      <c r="O185" s="150">
        <v>1.5</v>
      </c>
      <c r="P185" s="128" t="s">
        <v>767</v>
      </c>
    </row>
    <row r="186" ht="15.75">
      <c r="A186" s="150" t="s">
        <v>528</v>
      </c>
      <c r="B186" s="150" t="s">
        <v>545</v>
      </c>
      <c r="C186" s="154" t="s">
        <v>546</v>
      </c>
      <c r="D186" s="150" t="s">
        <v>547</v>
      </c>
      <c r="E186" s="151" t="s">
        <v>768</v>
      </c>
      <c r="F186" s="158" t="s">
        <v>763</v>
      </c>
      <c r="G186" s="289">
        <v>1</v>
      </c>
      <c r="H186" s="150">
        <v>459</v>
      </c>
      <c r="I186" s="150">
        <v>459</v>
      </c>
      <c r="J186" s="150"/>
      <c r="K186" s="358" t="str">
        <f>IF(ISBLANK(J4),"0",IF('Workload Summary1'!$J4="H",'Workload Summary1'!$I4*2,'Workload Summary1'!$I4*1))</f>
        <v>0</v>
      </c>
      <c r="L186" s="150" t="s">
        <v>534</v>
      </c>
      <c r="M186" s="350">
        <f>IF('Workload Summary1'!$L4="Y",'Workload Summary1'!$I4,0)</f>
        <v>0</v>
      </c>
      <c r="N186" s="150">
        <v>1.5</v>
      </c>
      <c r="O186" s="150">
        <v>1.5</v>
      </c>
      <c r="P186" s="128" t="s">
        <v>769</v>
      </c>
    </row>
    <row r="187" ht="15.75">
      <c r="A187" s="150" t="s">
        <v>528</v>
      </c>
      <c r="B187" s="150" t="s">
        <v>545</v>
      </c>
      <c r="C187" s="154" t="s">
        <v>546</v>
      </c>
      <c r="D187" s="150" t="s">
        <v>547</v>
      </c>
      <c r="E187" s="151" t="s">
        <v>768</v>
      </c>
      <c r="F187" s="158" t="s">
        <v>763</v>
      </c>
      <c r="G187" s="289">
        <v>1</v>
      </c>
      <c r="H187" s="150">
        <v>581</v>
      </c>
      <c r="I187" s="150">
        <v>581</v>
      </c>
      <c r="J187" s="150"/>
      <c r="K187" s="358" t="str">
        <f>IF(ISBLANK(J4),"0",IF('Workload Summary1'!$J4="H",'Workload Summary1'!$I4*2,'Workload Summary1'!$I4*1))</f>
        <v>0</v>
      </c>
      <c r="L187" s="150" t="s">
        <v>534</v>
      </c>
      <c r="M187" s="350">
        <f>IF('Workload Summary1'!$L4="Y",'Workload Summary1'!$I4,0)</f>
        <v>0</v>
      </c>
      <c r="N187" s="150">
        <v>1.25</v>
      </c>
      <c r="O187" s="150">
        <v>1.25</v>
      </c>
      <c r="P187" s="128" t="s">
        <v>770</v>
      </c>
    </row>
    <row r="188" ht="15.75">
      <c r="A188" s="150" t="s">
        <v>528</v>
      </c>
      <c r="B188" s="150" t="s">
        <v>585</v>
      </c>
      <c r="C188" s="154" t="s">
        <v>586</v>
      </c>
      <c r="D188" s="150" t="s">
        <v>587</v>
      </c>
      <c r="E188" s="151" t="s">
        <v>768</v>
      </c>
      <c r="F188" s="158" t="s">
        <v>771</v>
      </c>
      <c r="G188" s="289">
        <v>1</v>
      </c>
      <c r="H188" s="150">
        <v>651</v>
      </c>
      <c r="I188" s="150">
        <v>651</v>
      </c>
      <c r="J188" s="150"/>
      <c r="K188" s="358" t="str">
        <f>IF(ISBLANK(J4),"0",IF('Workload Summary1'!$J4="H",'Workload Summary1'!$I4*2,'Workload Summary1'!$I4*1))</f>
        <v>0</v>
      </c>
      <c r="L188" s="150" t="s">
        <v>534</v>
      </c>
      <c r="M188" s="350">
        <f>IF('Workload Summary1'!$L4="Y",'Workload Summary1'!$I4,0)</f>
        <v>0</v>
      </c>
      <c r="N188" s="150">
        <v>1</v>
      </c>
      <c r="O188" s="150">
        <v>1</v>
      </c>
      <c r="P188" s="128" t="s">
        <v>583</v>
      </c>
    </row>
    <row r="189" ht="15.75">
      <c r="A189" s="150" t="s">
        <v>528</v>
      </c>
      <c r="B189" s="150" t="s">
        <v>730</v>
      </c>
      <c r="C189" s="154" t="s">
        <v>723</v>
      </c>
      <c r="D189" s="150" t="s">
        <v>547</v>
      </c>
      <c r="E189" s="151" t="s">
        <v>763</v>
      </c>
      <c r="F189" s="158" t="s">
        <v>771</v>
      </c>
      <c r="G189" s="289">
        <v>1</v>
      </c>
      <c r="H189" s="150">
        <v>644</v>
      </c>
      <c r="I189" s="150">
        <v>644</v>
      </c>
      <c r="J189" s="150"/>
      <c r="K189" s="358" t="str">
        <f>IF(ISBLANK(J4),"0",IF('Workload Summary1'!$J4="H",'Workload Summary1'!$I4*2,'Workload Summary1'!$I4*1))</f>
        <v>0</v>
      </c>
      <c r="L189" s="150" t="s">
        <v>534</v>
      </c>
      <c r="M189" s="350">
        <f>IF('Workload Summary1'!$L4="Y",'Workload Summary1'!$I4,0)</f>
        <v>0</v>
      </c>
      <c r="N189" s="150">
        <v>0.5</v>
      </c>
      <c r="O189" s="150">
        <v>0.5</v>
      </c>
      <c r="P189" s="128" t="s">
        <v>772</v>
      </c>
    </row>
    <row r="190" ht="15.75">
      <c r="A190" s="150" t="s">
        <v>528</v>
      </c>
      <c r="B190" s="150" t="s">
        <v>618</v>
      </c>
      <c r="C190" s="154" t="s">
        <v>619</v>
      </c>
      <c r="D190" s="150" t="s">
        <v>603</v>
      </c>
      <c r="E190" s="151" t="s">
        <v>763</v>
      </c>
      <c r="F190" s="158" t="s">
        <v>763</v>
      </c>
      <c r="G190" s="289">
        <v>1</v>
      </c>
      <c r="H190" s="150">
        <v>349</v>
      </c>
      <c r="I190" s="150">
        <v>349</v>
      </c>
      <c r="J190" s="150"/>
      <c r="K190" s="358" t="str">
        <f>IF(ISBLANK(J4),"0",IF('Workload Summary1'!$J4="H",'Workload Summary1'!$I4*2,'Workload Summary1'!$I4*1))</f>
        <v>0</v>
      </c>
      <c r="L190" s="150" t="s">
        <v>534</v>
      </c>
      <c r="M190" s="350">
        <f>IF('Workload Summary1'!$L4="Y",'Workload Summary1'!$I4,0)</f>
        <v>0</v>
      </c>
      <c r="N190" s="150">
        <v>0.75</v>
      </c>
      <c r="O190" s="150">
        <v>0.75</v>
      </c>
      <c r="P190" s="128" t="s">
        <v>773</v>
      </c>
    </row>
    <row r="191" ht="15.75">
      <c r="A191" s="150" t="s">
        <v>528</v>
      </c>
      <c r="B191" s="150" t="s">
        <v>730</v>
      </c>
      <c r="C191" s="154" t="s">
        <v>723</v>
      </c>
      <c r="D191" s="150" t="s">
        <v>547</v>
      </c>
      <c r="E191" s="151" t="s">
        <v>763</v>
      </c>
      <c r="F191" s="158" t="s">
        <v>771</v>
      </c>
      <c r="G191" s="289">
        <v>1</v>
      </c>
      <c r="H191" s="150">
        <v>619</v>
      </c>
      <c r="I191" s="150">
        <v>619</v>
      </c>
      <c r="J191" s="150"/>
      <c r="K191" s="358" t="str">
        <f>IF(ISBLANK(J4),"0",IF('Workload Summary1'!$J4="H",'Workload Summary1'!$I4*2,'Workload Summary1'!$I4*1))</f>
        <v>0</v>
      </c>
      <c r="L191" s="150" t="s">
        <v>534</v>
      </c>
      <c r="M191" s="350">
        <f>IF('Workload Summary1'!$L4="Y",'Workload Summary1'!$I4,0)</f>
        <v>0</v>
      </c>
      <c r="N191" s="150">
        <v>1</v>
      </c>
      <c r="O191" s="150">
        <v>1</v>
      </c>
      <c r="P191" s="128" t="s">
        <v>583</v>
      </c>
    </row>
    <row r="192" ht="15.75">
      <c r="A192" s="150" t="s">
        <v>528</v>
      </c>
      <c r="B192" s="150" t="s">
        <v>557</v>
      </c>
      <c r="C192" s="154" t="s">
        <v>558</v>
      </c>
      <c r="D192" s="150" t="s">
        <v>547</v>
      </c>
      <c r="E192" s="151" t="s">
        <v>763</v>
      </c>
      <c r="F192" s="158" t="s">
        <v>771</v>
      </c>
      <c r="G192" s="289">
        <v>1</v>
      </c>
      <c r="H192" s="150">
        <v>639</v>
      </c>
      <c r="I192" s="150">
        <v>639</v>
      </c>
      <c r="J192" s="150"/>
      <c r="K192" s="358" t="str">
        <f>IF(ISBLANK(J4),"0",IF('Workload Summary1'!$J4="H",'Workload Summary1'!$I4*2,'Workload Summary1'!$I4*1))</f>
        <v>0</v>
      </c>
      <c r="L192" s="150" t="s">
        <v>534</v>
      </c>
      <c r="M192" s="350">
        <f>IF('Workload Summary1'!$L4="Y",'Workload Summary1'!$I4,0)</f>
        <v>0</v>
      </c>
      <c r="N192" s="150">
        <v>1</v>
      </c>
      <c r="O192" s="150">
        <v>1</v>
      </c>
      <c r="P192" s="128" t="s">
        <v>774</v>
      </c>
    </row>
    <row r="193" ht="15.75">
      <c r="A193" s="150" t="s">
        <v>528</v>
      </c>
      <c r="B193" s="150" t="s">
        <v>574</v>
      </c>
      <c r="C193" s="154" t="s">
        <v>575</v>
      </c>
      <c r="D193" s="150" t="s">
        <v>531</v>
      </c>
      <c r="E193" s="151" t="s">
        <v>763</v>
      </c>
      <c r="F193" s="158" t="s">
        <v>771</v>
      </c>
      <c r="G193" s="289">
        <v>1</v>
      </c>
      <c r="H193" s="150">
        <v>407</v>
      </c>
      <c r="I193" s="150">
        <v>407</v>
      </c>
      <c r="J193" s="150"/>
      <c r="K193" s="358" t="str">
        <f>IF(ISBLANK(J4),"0",IF('Workload Summary1'!$J4="H",'Workload Summary1'!$I4*2,'Workload Summary1'!$I4*1))</f>
        <v>0</v>
      </c>
      <c r="L193" s="150" t="s">
        <v>564</v>
      </c>
      <c r="M193" s="350">
        <f>IF('Workload Summary1'!$L4="Y",'Workload Summary1'!$I4,0)</f>
        <v>407</v>
      </c>
      <c r="N193" s="150">
        <v>0.75</v>
      </c>
      <c r="O193" s="150">
        <v>0.75</v>
      </c>
      <c r="P193" s="128" t="s">
        <v>775</v>
      </c>
    </row>
    <row r="194" ht="15.75">
      <c r="A194" s="150" t="s">
        <v>528</v>
      </c>
      <c r="B194" s="150" t="s">
        <v>651</v>
      </c>
      <c r="C194" s="154" t="s">
        <v>776</v>
      </c>
      <c r="D194" s="150" t="s">
        <v>555</v>
      </c>
      <c r="E194" s="151" t="s">
        <v>771</v>
      </c>
      <c r="F194" s="158" t="s">
        <v>771</v>
      </c>
      <c r="G194" s="289">
        <v>1</v>
      </c>
      <c r="H194" s="150">
        <v>655</v>
      </c>
      <c r="I194" s="150">
        <v>655</v>
      </c>
      <c r="J194" s="150"/>
      <c r="K194" s="358" t="str">
        <f>IF(ISBLANK(J4),"0",IF('Workload Summary1'!$J4="H",'Workload Summary1'!$I4*2,'Workload Summary1'!$I4*1))</f>
        <v>0</v>
      </c>
      <c r="L194" s="150" t="s">
        <v>534</v>
      </c>
      <c r="M194" s="350">
        <f>IF('Workload Summary1'!$L4="Y",'Workload Summary1'!$I4,0)</f>
        <v>0</v>
      </c>
      <c r="N194" s="150">
        <v>1.5</v>
      </c>
      <c r="O194" s="150">
        <v>1.5</v>
      </c>
      <c r="P194" s="128" t="s">
        <v>552</v>
      </c>
    </row>
    <row r="195" ht="15.75">
      <c r="A195" s="150" t="s">
        <v>528</v>
      </c>
      <c r="B195" s="150" t="s">
        <v>553</v>
      </c>
      <c r="C195" s="154" t="s">
        <v>554</v>
      </c>
      <c r="D195" s="150" t="s">
        <v>603</v>
      </c>
      <c r="E195" s="151" t="s">
        <v>771</v>
      </c>
      <c r="F195" s="158" t="s">
        <v>771</v>
      </c>
      <c r="G195" s="289">
        <v>1</v>
      </c>
      <c r="H195" s="150">
        <v>246</v>
      </c>
      <c r="I195" s="150">
        <v>246</v>
      </c>
      <c r="J195" s="150"/>
      <c r="K195" s="358" t="str">
        <f>IF(ISBLANK(J4),"0",IF('Workload Summary1'!$J4="H",'Workload Summary1'!$I4*2,'Workload Summary1'!$I4*1))</f>
        <v>0</v>
      </c>
      <c r="L195" s="150" t="s">
        <v>534</v>
      </c>
      <c r="M195" s="350">
        <f>IF('Workload Summary1'!$L4="Y",'Workload Summary1'!$I4,0)</f>
        <v>0</v>
      </c>
      <c r="N195" s="150">
        <v>0.75</v>
      </c>
      <c r="O195" s="150">
        <v>0.75</v>
      </c>
      <c r="P195" s="128" t="s">
        <v>777</v>
      </c>
    </row>
    <row r="196" ht="15.75">
      <c r="A196" s="150" t="s">
        <v>528</v>
      </c>
      <c r="B196" s="150" t="s">
        <v>553</v>
      </c>
      <c r="C196" s="154" t="s">
        <v>554</v>
      </c>
      <c r="D196" s="150" t="s">
        <v>603</v>
      </c>
      <c r="E196" s="151" t="s">
        <v>771</v>
      </c>
      <c r="F196" s="158" t="s">
        <v>771</v>
      </c>
      <c r="G196" s="289">
        <v>1</v>
      </c>
      <c r="H196" s="150">
        <v>498</v>
      </c>
      <c r="I196" s="150">
        <v>498</v>
      </c>
      <c r="J196" s="150"/>
      <c r="K196" s="358" t="str">
        <f>IF(ISBLANK(J4),"0",IF('Workload Summary1'!$J4="H",'Workload Summary1'!$I4*2,'Workload Summary1'!$I4*1))</f>
        <v>0</v>
      </c>
      <c r="L196" s="150" t="s">
        <v>534</v>
      </c>
      <c r="M196" s="350">
        <f>IF('Workload Summary1'!$L4="Y",'Workload Summary1'!$I4,0)</f>
        <v>0</v>
      </c>
      <c r="N196" s="150">
        <v>1.25</v>
      </c>
      <c r="O196" s="150">
        <v>1.25</v>
      </c>
      <c r="P196" s="128" t="s">
        <v>778</v>
      </c>
    </row>
    <row r="197" ht="15.75">
      <c r="A197" s="150" t="s">
        <v>528</v>
      </c>
      <c r="B197" s="150" t="s">
        <v>542</v>
      </c>
      <c r="C197" s="154" t="s">
        <v>543</v>
      </c>
      <c r="D197" s="150" t="s">
        <v>605</v>
      </c>
      <c r="E197" s="151" t="s">
        <v>771</v>
      </c>
      <c r="F197" s="158" t="s">
        <v>779</v>
      </c>
      <c r="G197" s="289">
        <v>1</v>
      </c>
      <c r="H197" s="150">
        <v>447</v>
      </c>
      <c r="I197" s="150">
        <v>447</v>
      </c>
      <c r="J197" s="150"/>
      <c r="K197" s="358" t="str">
        <f>IF(ISBLANK(J4),"0",IF('Workload Summary1'!$J4="H",'Workload Summary1'!$I4*2,'Workload Summary1'!$I4*1))</f>
        <v>0</v>
      </c>
      <c r="L197" s="150" t="s">
        <v>534</v>
      </c>
      <c r="M197" s="350">
        <f>IF('Workload Summary1'!$L4="Y",'Workload Summary1'!$I4,0)</f>
        <v>0</v>
      </c>
      <c r="N197" s="150">
        <v>0.75</v>
      </c>
      <c r="O197" s="150">
        <v>0.75</v>
      </c>
      <c r="P197" s="128" t="s">
        <v>780</v>
      </c>
    </row>
    <row r="198" ht="15.75">
      <c r="A198" s="150" t="s">
        <v>528</v>
      </c>
      <c r="B198" s="150" t="s">
        <v>752</v>
      </c>
      <c r="C198" s="154" t="s">
        <v>731</v>
      </c>
      <c r="D198" s="150" t="s">
        <v>603</v>
      </c>
      <c r="E198" s="151" t="s">
        <v>771</v>
      </c>
      <c r="F198" s="158" t="s">
        <v>779</v>
      </c>
      <c r="G198" s="289">
        <v>1</v>
      </c>
      <c r="H198" s="150">
        <v>875</v>
      </c>
      <c r="I198" s="150">
        <v>875</v>
      </c>
      <c r="J198" s="150"/>
      <c r="K198" s="358" t="str">
        <f>IF(ISBLANK(J4),"0",IF('Workload Summary1'!$J4="H",'Workload Summary1'!$I4*2,'Workload Summary1'!$I4*1))</f>
        <v>0</v>
      </c>
      <c r="L198" s="150" t="s">
        <v>564</v>
      </c>
      <c r="M198" s="350">
        <f>IF('Workload Summary1'!$L4="Y",'Workload Summary1'!$I4,0)</f>
        <v>875</v>
      </c>
      <c r="N198" s="150">
        <v>1.5</v>
      </c>
      <c r="O198" s="150">
        <v>1.5</v>
      </c>
      <c r="P198" s="128" t="s">
        <v>781</v>
      </c>
    </row>
    <row r="199" ht="15.75">
      <c r="A199" s="150" t="s">
        <v>528</v>
      </c>
      <c r="B199" s="150" t="s">
        <v>752</v>
      </c>
      <c r="C199" s="154" t="s">
        <v>731</v>
      </c>
      <c r="D199" s="150" t="s">
        <v>603</v>
      </c>
      <c r="E199" s="151" t="s">
        <v>771</v>
      </c>
      <c r="F199" s="158" t="s">
        <v>779</v>
      </c>
      <c r="G199" s="289">
        <v>1</v>
      </c>
      <c r="H199" s="150">
        <v>748</v>
      </c>
      <c r="I199" s="150">
        <v>748</v>
      </c>
      <c r="J199" s="150"/>
      <c r="K199" s="358" t="str">
        <f>IF(ISBLANK(J4),"0",IF('Workload Summary1'!$J4="H",'Workload Summary1'!$I4*2,'Workload Summary1'!$I4*1))</f>
        <v>0</v>
      </c>
      <c r="L199" s="150" t="s">
        <v>564</v>
      </c>
      <c r="M199" s="350">
        <f>IF('Workload Summary1'!$L4="Y",'Workload Summary1'!$I4,0)</f>
        <v>748</v>
      </c>
      <c r="N199" s="150">
        <v>1</v>
      </c>
      <c r="O199" s="150">
        <v>1</v>
      </c>
      <c r="P199" s="128" t="s">
        <v>782</v>
      </c>
    </row>
    <row r="200" ht="15.75">
      <c r="A200" s="150" t="s">
        <v>528</v>
      </c>
      <c r="B200" s="150" t="s">
        <v>752</v>
      </c>
      <c r="C200" s="154" t="s">
        <v>731</v>
      </c>
      <c r="D200" s="150" t="s">
        <v>603</v>
      </c>
      <c r="E200" s="151" t="s">
        <v>771</v>
      </c>
      <c r="F200" s="158" t="s">
        <v>779</v>
      </c>
      <c r="G200" s="289">
        <v>1</v>
      </c>
      <c r="H200" s="150">
        <v>359</v>
      </c>
      <c r="I200" s="150">
        <v>359</v>
      </c>
      <c r="J200" s="150"/>
      <c r="K200" s="358" t="str">
        <f>IF(ISBLANK(J4),"0",IF('Workload Summary1'!$J4="H",'Workload Summary1'!$I4*2,'Workload Summary1'!$I4*1))</f>
        <v>0</v>
      </c>
      <c r="L200" s="150" t="s">
        <v>564</v>
      </c>
      <c r="M200" s="350">
        <f>IF('Workload Summary1'!$L4="Y",'Workload Summary1'!$I4,0)</f>
        <v>359</v>
      </c>
      <c r="N200" s="150">
        <v>0.75</v>
      </c>
      <c r="O200" s="150">
        <v>0.75</v>
      </c>
      <c r="P200" s="128" t="s">
        <v>783</v>
      </c>
    </row>
    <row r="201" ht="15.75">
      <c r="A201" s="150" t="s">
        <v>528</v>
      </c>
      <c r="B201" s="150" t="s">
        <v>577</v>
      </c>
      <c r="C201" s="154" t="s">
        <v>578</v>
      </c>
      <c r="D201" s="150" t="s">
        <v>605</v>
      </c>
      <c r="E201" s="151" t="s">
        <v>771</v>
      </c>
      <c r="F201" s="158" t="s">
        <v>784</v>
      </c>
      <c r="G201" s="289">
        <v>1</v>
      </c>
      <c r="H201" s="150">
        <v>672</v>
      </c>
      <c r="I201" s="150">
        <v>672</v>
      </c>
      <c r="J201" s="150"/>
      <c r="K201" s="358" t="str">
        <f>IF(ISBLANK(J4),"0",IF('Workload Summary1'!$J4="H",'Workload Summary1'!$I4*2,'Workload Summary1'!$I4*1))</f>
        <v>0</v>
      </c>
      <c r="L201" s="150" t="s">
        <v>534</v>
      </c>
      <c r="M201" s="350">
        <f>IF('Workload Summary1'!$L4="Y",'Workload Summary1'!$I4,0)</f>
        <v>0</v>
      </c>
      <c r="N201" s="150">
        <v>1</v>
      </c>
      <c r="O201" s="150">
        <v>1</v>
      </c>
      <c r="P201" s="128" t="s">
        <v>785</v>
      </c>
    </row>
    <row r="202" ht="15.75">
      <c r="A202" s="150" t="s">
        <v>528</v>
      </c>
      <c r="B202" s="150" t="s">
        <v>577</v>
      </c>
      <c r="C202" s="154" t="s">
        <v>578</v>
      </c>
      <c r="D202" s="150" t="s">
        <v>605</v>
      </c>
      <c r="E202" s="151" t="s">
        <v>771</v>
      </c>
      <c r="F202" s="158" t="s">
        <v>784</v>
      </c>
      <c r="G202" s="289">
        <v>1</v>
      </c>
      <c r="H202" s="150">
        <v>670</v>
      </c>
      <c r="I202" s="150">
        <v>670</v>
      </c>
      <c r="J202" s="150"/>
      <c r="K202" s="358" t="str">
        <f>IF(ISBLANK(J4),"0",IF('Workload Summary1'!$J4="H",'Workload Summary1'!$I4*2,'Workload Summary1'!$I4*1))</f>
        <v>0</v>
      </c>
      <c r="L202" s="150" t="s">
        <v>534</v>
      </c>
      <c r="M202" s="350">
        <f>IF('Workload Summary1'!$L4="Y",'Workload Summary1'!$I4,0)</f>
        <v>0</v>
      </c>
      <c r="N202" s="150">
        <v>0.75</v>
      </c>
      <c r="O202" s="150">
        <v>0.75</v>
      </c>
      <c r="P202" s="128" t="s">
        <v>786</v>
      </c>
    </row>
    <row r="203" ht="15.75">
      <c r="A203" s="150" t="s">
        <v>528</v>
      </c>
      <c r="B203" s="150" t="s">
        <v>529</v>
      </c>
      <c r="C203" s="154" t="s">
        <v>530</v>
      </c>
      <c r="D203" s="150" t="s">
        <v>531</v>
      </c>
      <c r="E203" s="151" t="s">
        <v>771</v>
      </c>
      <c r="F203" s="158" t="s">
        <v>784</v>
      </c>
      <c r="G203" s="289">
        <v>1</v>
      </c>
      <c r="H203" s="150">
        <v>477</v>
      </c>
      <c r="I203" s="150">
        <v>477</v>
      </c>
      <c r="J203" s="150"/>
      <c r="K203" s="358" t="str">
        <f>IF(ISBLANK(J4),"0",IF('Workload Summary1'!$J4="H",'Workload Summary1'!$I4*2,'Workload Summary1'!$I4*1))</f>
        <v>0</v>
      </c>
      <c r="L203" s="150" t="s">
        <v>534</v>
      </c>
      <c r="M203" s="350">
        <f>IF('Workload Summary1'!$L4="Y",'Workload Summary1'!$I4,0)</f>
        <v>0</v>
      </c>
      <c r="N203" s="150">
        <v>1.25</v>
      </c>
      <c r="O203" s="150">
        <v>1.25</v>
      </c>
      <c r="P203" s="128" t="s">
        <v>787</v>
      </c>
    </row>
    <row r="204" ht="15.75">
      <c r="A204" s="150" t="s">
        <v>528</v>
      </c>
      <c r="B204" s="150" t="s">
        <v>585</v>
      </c>
      <c r="C204" s="154" t="s">
        <v>586</v>
      </c>
      <c r="D204" s="150" t="s">
        <v>587</v>
      </c>
      <c r="E204" s="151" t="s">
        <v>779</v>
      </c>
      <c r="F204" s="158" t="s">
        <v>784</v>
      </c>
      <c r="G204" s="289">
        <v>1</v>
      </c>
      <c r="H204" s="150">
        <v>631</v>
      </c>
      <c r="I204" s="150">
        <v>631</v>
      </c>
      <c r="J204" s="150"/>
      <c r="K204" s="358" t="str">
        <f>IF(ISBLANK(J4),"0",IF('Workload Summary1'!$J4="H",'Workload Summary1'!$I4*2,'Workload Summary1'!$I4*1))</f>
        <v>0</v>
      </c>
      <c r="L204" s="150" t="s">
        <v>534</v>
      </c>
      <c r="M204" s="350">
        <f>IF('Workload Summary1'!$L4="Y",'Workload Summary1'!$I4,0)</f>
        <v>0</v>
      </c>
      <c r="N204" s="150">
        <v>1</v>
      </c>
      <c r="O204" s="150">
        <v>1</v>
      </c>
      <c r="P204" s="128" t="s">
        <v>788</v>
      </c>
    </row>
    <row r="205" ht="15.75">
      <c r="A205" s="150" t="s">
        <v>528</v>
      </c>
      <c r="B205" s="150" t="s">
        <v>553</v>
      </c>
      <c r="C205" s="154" t="s">
        <v>554</v>
      </c>
      <c r="D205" s="150" t="s">
        <v>603</v>
      </c>
      <c r="E205" s="151" t="s">
        <v>779</v>
      </c>
      <c r="F205" s="158" t="s">
        <v>784</v>
      </c>
      <c r="G205" s="289">
        <v>1</v>
      </c>
      <c r="H205" s="150">
        <v>495</v>
      </c>
      <c r="I205" s="150">
        <v>495</v>
      </c>
      <c r="J205" s="150"/>
      <c r="K205" s="358" t="str">
        <f>IF(ISBLANK(J4),"0",IF('Workload Summary1'!$J4="H",'Workload Summary1'!$I4*2,'Workload Summary1'!$I4*1))</f>
        <v>0</v>
      </c>
      <c r="L205" s="150" t="s">
        <v>534</v>
      </c>
      <c r="M205" s="350">
        <f>IF('Workload Summary1'!$L4="Y",'Workload Summary1'!$I4,0)</f>
        <v>0</v>
      </c>
      <c r="N205" s="150">
        <v>1</v>
      </c>
      <c r="O205" s="150">
        <v>1</v>
      </c>
      <c r="P205" s="128" t="s">
        <v>789</v>
      </c>
    </row>
    <row r="206" ht="15.75">
      <c r="A206" s="150" t="s">
        <v>528</v>
      </c>
      <c r="B206" s="150" t="s">
        <v>730</v>
      </c>
      <c r="C206" s="154" t="s">
        <v>723</v>
      </c>
      <c r="D206" s="150" t="s">
        <v>547</v>
      </c>
      <c r="E206" s="151" t="s">
        <v>784</v>
      </c>
      <c r="F206" s="158" t="s">
        <v>784</v>
      </c>
      <c r="G206" s="289">
        <v>1</v>
      </c>
      <c r="H206" s="150">
        <v>636</v>
      </c>
      <c r="I206" s="150">
        <v>636</v>
      </c>
      <c r="J206" s="150"/>
      <c r="K206" s="358" t="str">
        <f>IF(ISBLANK(J4),"0",IF('Workload Summary1'!$J4="H",'Workload Summary1'!$I4*2,'Workload Summary1'!$I4*1))</f>
        <v>0</v>
      </c>
      <c r="L206" s="150" t="s">
        <v>534</v>
      </c>
      <c r="M206" s="350">
        <f>IF('Workload Summary1'!$L4="Y",'Workload Summary1'!$I4,0)</f>
        <v>0</v>
      </c>
      <c r="N206" s="150">
        <v>0.5</v>
      </c>
      <c r="O206" s="150">
        <v>0.5</v>
      </c>
      <c r="P206" s="128" t="s">
        <v>613</v>
      </c>
    </row>
    <row r="207" ht="15.75">
      <c r="A207" s="150" t="s">
        <v>528</v>
      </c>
      <c r="B207" s="150" t="s">
        <v>730</v>
      </c>
      <c r="C207" s="154" t="s">
        <v>723</v>
      </c>
      <c r="D207" s="150" t="s">
        <v>547</v>
      </c>
      <c r="E207" s="151" t="s">
        <v>784</v>
      </c>
      <c r="F207" s="158" t="s">
        <v>784</v>
      </c>
      <c r="G207" s="289">
        <v>1</v>
      </c>
      <c r="H207" s="150">
        <v>623</v>
      </c>
      <c r="I207" s="150">
        <v>623</v>
      </c>
      <c r="J207" s="150"/>
      <c r="K207" s="358" t="str">
        <f>IF(ISBLANK(J4),"0",IF('Workload Summary1'!$J4="H",'Workload Summary1'!$I4*2,'Workload Summary1'!$I4*1))</f>
        <v>0</v>
      </c>
      <c r="L207" s="150" t="s">
        <v>534</v>
      </c>
      <c r="M207" s="350">
        <f>IF('Workload Summary1'!$L4="Y",'Workload Summary1'!$I4,0)</f>
        <v>0</v>
      </c>
      <c r="N207" s="150">
        <v>1</v>
      </c>
      <c r="O207" s="150">
        <v>1</v>
      </c>
      <c r="P207" s="128" t="s">
        <v>790</v>
      </c>
    </row>
    <row r="208" ht="15.75">
      <c r="A208" s="150" t="s">
        <v>528</v>
      </c>
      <c r="B208" s="150" t="s">
        <v>752</v>
      </c>
      <c r="C208" s="154" t="s">
        <v>731</v>
      </c>
      <c r="D208" s="150" t="s">
        <v>603</v>
      </c>
      <c r="E208" s="151" t="s">
        <v>784</v>
      </c>
      <c r="F208" s="158" t="s">
        <v>784</v>
      </c>
      <c r="G208" s="289">
        <v>1</v>
      </c>
      <c r="H208" s="150">
        <v>534</v>
      </c>
      <c r="I208" s="150">
        <v>534</v>
      </c>
      <c r="J208" s="150"/>
      <c r="K208" s="358" t="str">
        <f>IF(ISBLANK(J4),"0",IF('Workload Summary1'!$J4="H",'Workload Summary1'!$I4*2,'Workload Summary1'!$I4*1))</f>
        <v>0</v>
      </c>
      <c r="L208" s="150" t="s">
        <v>564</v>
      </c>
      <c r="M208" s="350">
        <f>IF('Workload Summary1'!$L4="Y",'Workload Summary1'!$I4,0)</f>
        <v>534</v>
      </c>
      <c r="N208" s="150">
        <v>1</v>
      </c>
      <c r="O208" s="150">
        <v>1</v>
      </c>
      <c r="P208" s="128" t="s">
        <v>791</v>
      </c>
    </row>
    <row r="209" ht="15.75">
      <c r="A209" s="150" t="s">
        <v>528</v>
      </c>
      <c r="B209" s="150" t="s">
        <v>752</v>
      </c>
      <c r="C209" s="154" t="s">
        <v>731</v>
      </c>
      <c r="D209" s="150" t="s">
        <v>603</v>
      </c>
      <c r="E209" s="151" t="s">
        <v>784</v>
      </c>
      <c r="F209" s="158" t="s">
        <v>784</v>
      </c>
      <c r="G209" s="289">
        <v>1</v>
      </c>
      <c r="H209" s="150">
        <v>555</v>
      </c>
      <c r="I209" s="150">
        <v>555</v>
      </c>
      <c r="J209" s="150"/>
      <c r="K209" s="358" t="str">
        <f>IF(ISBLANK(J4),"0",IF('Workload Summary1'!$J4="H",'Workload Summary1'!$I4*2,'Workload Summary1'!$I4*1))</f>
        <v>0</v>
      </c>
      <c r="L209" s="150" t="s">
        <v>564</v>
      </c>
      <c r="M209" s="350">
        <f>IF('Workload Summary1'!$L4="Y",'Workload Summary1'!$I4,0)</f>
        <v>555</v>
      </c>
      <c r="N209" s="150">
        <v>0.5</v>
      </c>
      <c r="O209" s="150">
        <v>0.5</v>
      </c>
      <c r="P209" s="128" t="s">
        <v>613</v>
      </c>
    </row>
    <row r="210" ht="15.75">
      <c r="A210" s="150" t="s">
        <v>528</v>
      </c>
      <c r="B210" s="150" t="s">
        <v>752</v>
      </c>
      <c r="C210" s="154" t="s">
        <v>731</v>
      </c>
      <c r="D210" s="150" t="s">
        <v>603</v>
      </c>
      <c r="E210" s="151" t="s">
        <v>784</v>
      </c>
      <c r="F210" s="158" t="s">
        <v>784</v>
      </c>
      <c r="G210" s="289">
        <v>1</v>
      </c>
      <c r="H210" s="150">
        <v>395</v>
      </c>
      <c r="I210" s="150">
        <v>395</v>
      </c>
      <c r="J210" s="150"/>
      <c r="K210" s="358" t="str">
        <f>IF(ISBLANK(J4),"0",IF('Workload Summary1'!$J4="H",'Workload Summary1'!$I4*2,'Workload Summary1'!$I4*1))</f>
        <v>0</v>
      </c>
      <c r="L210" s="150" t="s">
        <v>564</v>
      </c>
      <c r="M210" s="350">
        <f>IF('Workload Summary1'!$L4="Y",'Workload Summary1'!$I4,0)</f>
        <v>395</v>
      </c>
      <c r="N210" s="150">
        <v>0.5</v>
      </c>
      <c r="O210" s="150">
        <v>0.5</v>
      </c>
      <c r="P210" s="128" t="s">
        <v>761</v>
      </c>
    </row>
    <row r="211" ht="15.75">
      <c r="A211" s="150" t="s">
        <v>528</v>
      </c>
      <c r="B211" s="150" t="s">
        <v>614</v>
      </c>
      <c r="C211" s="154" t="s">
        <v>615</v>
      </c>
      <c r="D211" s="150" t="s">
        <v>603</v>
      </c>
      <c r="E211" s="151" t="s">
        <v>784</v>
      </c>
      <c r="F211" s="158" t="s">
        <v>784</v>
      </c>
      <c r="G211" s="289">
        <v>1</v>
      </c>
      <c r="H211" s="150">
        <v>637</v>
      </c>
      <c r="I211" s="366">
        <v>0</v>
      </c>
      <c r="J211" s="150"/>
      <c r="K211" s="358" t="str">
        <f>IF(ISBLANK(J4),"0",IF('Workload Summary1'!$J4="H",'Workload Summary1'!$I4*2,'Workload Summary1'!$I4*1))</f>
        <v>0</v>
      </c>
      <c r="L211" s="150" t="s">
        <v>534</v>
      </c>
      <c r="M211" s="350">
        <f>IF('Workload Summary1'!$L4="Y",'Workload Summary1'!$I4,0)</f>
        <v>0</v>
      </c>
      <c r="N211" s="150">
        <v>0.75</v>
      </c>
      <c r="O211" s="150">
        <v>0.75</v>
      </c>
      <c r="P211" s="128" t="s">
        <v>792</v>
      </c>
    </row>
    <row r="212" ht="15.75">
      <c r="A212" s="150" t="s">
        <v>528</v>
      </c>
      <c r="B212" s="150" t="s">
        <v>557</v>
      </c>
      <c r="C212" s="154" t="s">
        <v>558</v>
      </c>
      <c r="D212" s="150" t="s">
        <v>547</v>
      </c>
      <c r="E212" s="151" t="s">
        <v>784</v>
      </c>
      <c r="F212" s="158" t="s">
        <v>793</v>
      </c>
      <c r="G212" s="289">
        <v>1</v>
      </c>
      <c r="H212" s="150">
        <v>1260</v>
      </c>
      <c r="I212" s="150">
        <v>1260</v>
      </c>
      <c r="J212" s="150" t="s">
        <v>697</v>
      </c>
      <c r="K212" s="358">
        <f>IF(ISBLANK(J4),"0",IF('Workload Summary1'!$J4="H",'Workload Summary1'!$I4*2,'Workload Summary1'!$I4*1))</f>
        <v>2520</v>
      </c>
      <c r="L212" s="150" t="s">
        <v>534</v>
      </c>
      <c r="M212" s="350">
        <f>IF('Workload Summary1'!$L4="Y",'Workload Summary1'!$I4,0)</f>
        <v>0</v>
      </c>
      <c r="N212" s="150">
        <v>1.25</v>
      </c>
      <c r="O212" s="150">
        <v>1.25</v>
      </c>
      <c r="P212" s="128" t="s">
        <v>794</v>
      </c>
    </row>
    <row r="213" ht="15.75">
      <c r="A213" s="150" t="s">
        <v>528</v>
      </c>
      <c r="B213" s="150" t="s">
        <v>549</v>
      </c>
      <c r="C213" s="154" t="s">
        <v>550</v>
      </c>
      <c r="D213" s="150" t="s">
        <v>547</v>
      </c>
      <c r="E213" s="151" t="s">
        <v>784</v>
      </c>
      <c r="F213" s="158" t="s">
        <v>793</v>
      </c>
      <c r="G213" s="289">
        <v>1</v>
      </c>
      <c r="H213" s="150">
        <v>500</v>
      </c>
      <c r="I213" s="150">
        <v>500</v>
      </c>
      <c r="J213" s="150" t="s">
        <v>697</v>
      </c>
      <c r="K213" s="358">
        <f>IF(ISBLANK(J4),"0",IF('Workload Summary1'!$J4="H",'Workload Summary1'!$I4*2,'Workload Summary1'!$I4*1))</f>
        <v>1000</v>
      </c>
      <c r="L213" s="150" t="s">
        <v>534</v>
      </c>
      <c r="M213" s="350">
        <f>IF('Workload Summary1'!$L4="Y",'Workload Summary1'!$I4,0)</f>
        <v>0</v>
      </c>
      <c r="N213" s="150">
        <v>0.5</v>
      </c>
      <c r="O213" s="150">
        <v>0.5</v>
      </c>
      <c r="P213" s="128" t="s">
        <v>795</v>
      </c>
    </row>
    <row r="214" ht="15.75">
      <c r="A214" s="150" t="s">
        <v>528</v>
      </c>
      <c r="B214" s="150" t="s">
        <v>592</v>
      </c>
      <c r="C214" s="154" t="s">
        <v>593</v>
      </c>
      <c r="D214" s="150" t="s">
        <v>547</v>
      </c>
      <c r="E214" s="151" t="s">
        <v>796</v>
      </c>
      <c r="F214" s="158" t="s">
        <v>793</v>
      </c>
      <c r="G214" s="289">
        <v>1</v>
      </c>
      <c r="H214" s="150">
        <v>373</v>
      </c>
      <c r="I214" s="150">
        <v>373</v>
      </c>
      <c r="J214" s="150" t="s">
        <v>697</v>
      </c>
      <c r="K214" s="358">
        <f>IF(ISBLANK(J4),"0",IF('Workload Summary1'!$J4="H",'Workload Summary1'!$I4*2,'Workload Summary1'!$I4*1))</f>
        <v>746</v>
      </c>
      <c r="L214" s="150" t="s">
        <v>534</v>
      </c>
      <c r="M214" s="350">
        <f>IF('Workload Summary1'!$L4="Y",'Workload Summary1'!$I4,0)</f>
        <v>0</v>
      </c>
      <c r="N214" s="150">
        <v>0.75</v>
      </c>
      <c r="O214" s="150">
        <v>0.75</v>
      </c>
      <c r="P214" s="128" t="s">
        <v>797</v>
      </c>
    </row>
    <row r="215" ht="15.75">
      <c r="A215" s="150" t="s">
        <v>528</v>
      </c>
      <c r="B215" s="150" t="s">
        <v>557</v>
      </c>
      <c r="C215" s="154" t="s">
        <v>558</v>
      </c>
      <c r="D215" s="150" t="s">
        <v>547</v>
      </c>
      <c r="E215" s="151" t="s">
        <v>796</v>
      </c>
      <c r="F215" s="158" t="s">
        <v>793</v>
      </c>
      <c r="G215" s="289">
        <v>1</v>
      </c>
      <c r="H215" s="150">
        <v>326</v>
      </c>
      <c r="I215" s="150">
        <v>326</v>
      </c>
      <c r="J215" s="150" t="s">
        <v>697</v>
      </c>
      <c r="K215" s="358">
        <f>IF(ISBLANK(J4),"0",IF('Workload Summary1'!$J4="H",'Workload Summary1'!$I4*2,'Workload Summary1'!$I4*1))</f>
        <v>652</v>
      </c>
      <c r="L215" s="150" t="s">
        <v>534</v>
      </c>
      <c r="M215" s="350">
        <f>IF('Workload Summary1'!$L4="Y",'Workload Summary1'!$I4,0)</f>
        <v>0</v>
      </c>
      <c r="N215" s="150">
        <v>0.75</v>
      </c>
      <c r="O215" s="150">
        <v>0.75</v>
      </c>
      <c r="P215" s="128" t="s">
        <v>798</v>
      </c>
    </row>
    <row r="216" ht="15.75">
      <c r="A216" s="150" t="s">
        <v>528</v>
      </c>
      <c r="B216" s="150" t="s">
        <v>585</v>
      </c>
      <c r="C216" s="154" t="s">
        <v>586</v>
      </c>
      <c r="D216" s="150" t="s">
        <v>587</v>
      </c>
      <c r="E216" s="151" t="s">
        <v>793</v>
      </c>
      <c r="F216" s="158" t="s">
        <v>793</v>
      </c>
      <c r="G216" s="289">
        <v>1</v>
      </c>
      <c r="H216" s="150">
        <v>641</v>
      </c>
      <c r="I216" s="150">
        <v>641</v>
      </c>
      <c r="J216" s="150" t="s">
        <v>697</v>
      </c>
      <c r="K216" s="358">
        <f>IF(ISBLANK(J4),"0",IF('Workload Summary1'!$J4="H",'Workload Summary1'!$I4*2,'Workload Summary1'!$I4*1))</f>
        <v>1282</v>
      </c>
      <c r="L216" s="150" t="s">
        <v>534</v>
      </c>
      <c r="M216" s="350">
        <f>IF('Workload Summary1'!$L4="Y",'Workload Summary1'!$I4,0)</f>
        <v>0</v>
      </c>
      <c r="N216" s="150">
        <v>1.5</v>
      </c>
      <c r="O216" s="150">
        <v>1.5</v>
      </c>
      <c r="P216" s="128" t="s">
        <v>613</v>
      </c>
    </row>
    <row r="217" ht="15.75">
      <c r="A217" s="150" t="s">
        <v>528</v>
      </c>
      <c r="B217" s="150" t="s">
        <v>549</v>
      </c>
      <c r="C217" s="154" t="s">
        <v>550</v>
      </c>
      <c r="D217" s="150" t="s">
        <v>547</v>
      </c>
      <c r="E217" s="151" t="s">
        <v>793</v>
      </c>
      <c r="F217" s="158" t="s">
        <v>793</v>
      </c>
      <c r="G217" s="289">
        <v>1</v>
      </c>
      <c r="H217" s="150">
        <v>558</v>
      </c>
      <c r="I217" s="150">
        <v>558</v>
      </c>
      <c r="J217" s="150" t="s">
        <v>697</v>
      </c>
      <c r="K217" s="358">
        <f>IF(ISBLANK(J4),"0",IF('Workload Summary1'!$J4="H",'Workload Summary1'!$I4*2,'Workload Summary1'!$I4*1))</f>
        <v>1116</v>
      </c>
      <c r="L217" s="150" t="s">
        <v>534</v>
      </c>
      <c r="M217" s="350">
        <f>IF('Workload Summary1'!$L4="Y",'Workload Summary1'!$I4,0)</f>
        <v>0</v>
      </c>
      <c r="N217" s="150">
        <v>0.75</v>
      </c>
      <c r="O217" s="150">
        <v>0.75</v>
      </c>
      <c r="P217" s="128" t="s">
        <v>799</v>
      </c>
    </row>
    <row r="218" ht="15.75">
      <c r="A218" s="150" t="s">
        <v>528</v>
      </c>
      <c r="B218" s="150" t="s">
        <v>614</v>
      </c>
      <c r="C218" s="154" t="s">
        <v>615</v>
      </c>
      <c r="D218" s="150" t="s">
        <v>603</v>
      </c>
      <c r="E218" s="151" t="s">
        <v>800</v>
      </c>
      <c r="F218" s="158" t="s">
        <v>801</v>
      </c>
      <c r="G218" s="289">
        <v>1</v>
      </c>
      <c r="H218" s="150">
        <v>603</v>
      </c>
      <c r="I218" s="150">
        <v>603</v>
      </c>
      <c r="J218" s="150"/>
      <c r="K218" s="358" t="str">
        <f>IF(ISBLANK(J4),"0",IF('Workload Summary1'!$J4="H",'Workload Summary1'!$I4*2,'Workload Summary1'!$I4*1))</f>
        <v>0</v>
      </c>
      <c r="L218" s="150" t="s">
        <v>534</v>
      </c>
      <c r="M218" s="350">
        <f>IF('Workload Summary1'!$L4="Y",'Workload Summary1'!$I4,0)</f>
        <v>0</v>
      </c>
      <c r="N218" s="150">
        <v>1</v>
      </c>
      <c r="O218" s="150">
        <v>1</v>
      </c>
      <c r="P218" s="128" t="s">
        <v>802</v>
      </c>
    </row>
    <row r="219" ht="15.75">
      <c r="A219" s="150" t="s">
        <v>528</v>
      </c>
      <c r="B219" s="150" t="s">
        <v>752</v>
      </c>
      <c r="C219" s="154" t="s">
        <v>731</v>
      </c>
      <c r="D219" s="150" t="s">
        <v>603</v>
      </c>
      <c r="E219" s="151" t="s">
        <v>800</v>
      </c>
      <c r="F219" s="158" t="s">
        <v>801</v>
      </c>
      <c r="G219" s="289">
        <v>1</v>
      </c>
      <c r="H219" s="150">
        <v>338</v>
      </c>
      <c r="I219" s="150">
        <v>338</v>
      </c>
      <c r="J219" s="150"/>
      <c r="K219" s="358" t="str">
        <f>IF(ISBLANK(J4),"0",IF('Workload Summary1'!$J4="H",'Workload Summary1'!$I4*2,'Workload Summary1'!$I4*1))</f>
        <v>0</v>
      </c>
      <c r="L219" s="150" t="s">
        <v>564</v>
      </c>
      <c r="M219" s="350">
        <f>IF('Workload Summary1'!$L4="Y",'Workload Summary1'!$I4,0)</f>
        <v>338</v>
      </c>
      <c r="N219" s="150">
        <v>0.5</v>
      </c>
      <c r="O219" s="150">
        <v>0.5</v>
      </c>
      <c r="P219" s="128" t="s">
        <v>803</v>
      </c>
    </row>
    <row r="220" ht="15.75">
      <c r="A220" s="150" t="s">
        <v>528</v>
      </c>
      <c r="B220" s="150" t="s">
        <v>752</v>
      </c>
      <c r="C220" s="154" t="s">
        <v>731</v>
      </c>
      <c r="D220" s="150" t="s">
        <v>603</v>
      </c>
      <c r="E220" s="151" t="s">
        <v>800</v>
      </c>
      <c r="F220" s="158" t="s">
        <v>801</v>
      </c>
      <c r="G220" s="289">
        <v>1</v>
      </c>
      <c r="H220" s="150">
        <v>310</v>
      </c>
      <c r="I220" s="150">
        <v>310</v>
      </c>
      <c r="J220" s="150"/>
      <c r="K220" s="358" t="str">
        <f>IF(ISBLANK(J4),"0",IF('Workload Summary1'!$J4="H",'Workload Summary1'!$I4*2,'Workload Summary1'!$I4*1))</f>
        <v>0</v>
      </c>
      <c r="L220" s="150" t="s">
        <v>564</v>
      </c>
      <c r="M220" s="350">
        <f>IF('Workload Summary1'!$L4="Y",'Workload Summary1'!$I4,0)</f>
        <v>310</v>
      </c>
      <c r="N220" s="150">
        <v>0.5</v>
      </c>
      <c r="O220" s="150">
        <v>0.5</v>
      </c>
      <c r="P220" s="128" t="s">
        <v>804</v>
      </c>
    </row>
    <row r="221" ht="15.75">
      <c r="A221" s="150" t="s">
        <v>528</v>
      </c>
      <c r="B221" s="150" t="s">
        <v>601</v>
      </c>
      <c r="C221" s="154" t="s">
        <v>602</v>
      </c>
      <c r="D221" s="150" t="s">
        <v>603</v>
      </c>
      <c r="E221" s="151" t="s">
        <v>800</v>
      </c>
      <c r="F221" s="158" t="s">
        <v>801</v>
      </c>
      <c r="G221" s="289">
        <v>1</v>
      </c>
      <c r="H221" s="150">
        <v>976</v>
      </c>
      <c r="I221" s="150">
        <v>976</v>
      </c>
      <c r="J221" s="150"/>
      <c r="K221" s="358" t="str">
        <f>IF(ISBLANK(J4),"0",IF('Workload Summary1'!$J4="H",'Workload Summary1'!$I4*2,'Workload Summary1'!$I4*1))</f>
        <v>0</v>
      </c>
      <c r="L221" s="150" t="s">
        <v>534</v>
      </c>
      <c r="M221" s="350">
        <f>IF('Workload Summary1'!$L4="Y",'Workload Summary1'!$I4,0)</f>
        <v>0</v>
      </c>
      <c r="N221" s="150">
        <v>1.5</v>
      </c>
      <c r="O221" s="150">
        <v>1.5</v>
      </c>
      <c r="P221" s="128" t="s">
        <v>805</v>
      </c>
    </row>
    <row r="222" ht="15.75">
      <c r="A222" s="150" t="s">
        <v>528</v>
      </c>
      <c r="B222" s="150" t="s">
        <v>580</v>
      </c>
      <c r="C222" s="154" t="s">
        <v>581</v>
      </c>
      <c r="D222" s="150" t="s">
        <v>603</v>
      </c>
      <c r="E222" s="151" t="s">
        <v>800</v>
      </c>
      <c r="F222" s="158" t="s">
        <v>801</v>
      </c>
      <c r="G222" s="289">
        <v>1</v>
      </c>
      <c r="H222" s="150">
        <v>310</v>
      </c>
      <c r="I222" s="150">
        <v>310</v>
      </c>
      <c r="J222" s="150"/>
      <c r="K222" s="358" t="str">
        <f>IF(ISBLANK(J4),"0",IF('Workload Summary1'!$J4="H",'Workload Summary1'!$I4*2,'Workload Summary1'!$I4*1))</f>
        <v>0</v>
      </c>
      <c r="L222" s="150" t="s">
        <v>534</v>
      </c>
      <c r="M222" s="350">
        <f>IF('Workload Summary1'!$L4="Y",'Workload Summary1'!$I4,0)</f>
        <v>0</v>
      </c>
      <c r="N222" s="150">
        <v>0.5</v>
      </c>
      <c r="O222" s="150">
        <v>0.5</v>
      </c>
      <c r="P222" s="128" t="s">
        <v>806</v>
      </c>
    </row>
    <row r="223" ht="15.75">
      <c r="A223" s="150" t="s">
        <v>528</v>
      </c>
      <c r="B223" s="150" t="s">
        <v>601</v>
      </c>
      <c r="C223" s="154" t="s">
        <v>602</v>
      </c>
      <c r="D223" s="150" t="s">
        <v>603</v>
      </c>
      <c r="E223" s="151" t="s">
        <v>800</v>
      </c>
      <c r="F223" s="158" t="s">
        <v>801</v>
      </c>
      <c r="G223" s="289">
        <v>1</v>
      </c>
      <c r="H223" s="150">
        <v>916</v>
      </c>
      <c r="I223" s="150">
        <v>916</v>
      </c>
      <c r="J223" s="150"/>
      <c r="K223" s="358" t="str">
        <f>IF(ISBLANK(J4),"0",IF('Workload Summary1'!$J4="H",'Workload Summary1'!$I4*2,'Workload Summary1'!$I4*1))</f>
        <v>0</v>
      </c>
      <c r="L223" s="150" t="s">
        <v>534</v>
      </c>
      <c r="M223" s="350">
        <f>IF('Workload Summary1'!$L4="Y",'Workload Summary1'!$I4,0)</f>
        <v>0</v>
      </c>
      <c r="N223" s="150">
        <v>1</v>
      </c>
      <c r="O223" s="150">
        <v>1</v>
      </c>
      <c r="P223" s="128" t="s">
        <v>807</v>
      </c>
    </row>
    <row r="224" ht="15.75">
      <c r="A224" s="150" t="s">
        <v>528</v>
      </c>
      <c r="B224" s="150" t="s">
        <v>730</v>
      </c>
      <c r="C224" s="154" t="s">
        <v>723</v>
      </c>
      <c r="D224" s="150" t="s">
        <v>547</v>
      </c>
      <c r="E224" s="151" t="s">
        <v>808</v>
      </c>
      <c r="F224" s="158" t="s">
        <v>808</v>
      </c>
      <c r="G224" s="289">
        <v>1</v>
      </c>
      <c r="H224" s="150">
        <v>349</v>
      </c>
      <c r="I224" s="150">
        <v>349</v>
      </c>
      <c r="J224" s="150"/>
      <c r="K224" s="358" t="str">
        <f>IF(ISBLANK(J4),"0",IF('Workload Summary1'!$J4="H",'Workload Summary1'!$I4*2,'Workload Summary1'!$I4*1))</f>
        <v>0</v>
      </c>
      <c r="L224" s="150" t="s">
        <v>534</v>
      </c>
      <c r="M224" s="350">
        <f>IF('Workload Summary1'!$L4="Y",'Workload Summary1'!$I4,0)</f>
        <v>0</v>
      </c>
      <c r="N224" s="150">
        <v>0.75</v>
      </c>
      <c r="O224" s="150">
        <v>0.75</v>
      </c>
      <c r="P224" s="128" t="s">
        <v>725</v>
      </c>
    </row>
    <row r="225" ht="15.75">
      <c r="A225" s="150" t="s">
        <v>528</v>
      </c>
      <c r="B225" s="150" t="s">
        <v>592</v>
      </c>
      <c r="C225" s="154" t="s">
        <v>593</v>
      </c>
      <c r="D225" s="150" t="s">
        <v>547</v>
      </c>
      <c r="E225" s="151" t="s">
        <v>808</v>
      </c>
      <c r="F225" s="158" t="s">
        <v>801</v>
      </c>
      <c r="G225" s="289">
        <v>1</v>
      </c>
      <c r="H225" s="150">
        <v>585</v>
      </c>
      <c r="I225" s="150">
        <v>585</v>
      </c>
      <c r="J225" s="150"/>
      <c r="K225" s="358" t="str">
        <f>IF(ISBLANK(J4),"0",IF('Workload Summary1'!$J4="H",'Workload Summary1'!$I4*2,'Workload Summary1'!$I4*1))</f>
        <v>0</v>
      </c>
      <c r="L225" s="150" t="s">
        <v>534</v>
      </c>
      <c r="M225" s="350">
        <f>IF('Workload Summary1'!$L4="Y",'Workload Summary1'!$I4,0)</f>
        <v>0</v>
      </c>
      <c r="N225" s="150">
        <v>1</v>
      </c>
      <c r="O225" s="150">
        <v>1</v>
      </c>
      <c r="P225" s="128" t="s">
        <v>809</v>
      </c>
    </row>
    <row r="226" ht="15.75">
      <c r="A226" s="150" t="s">
        <v>528</v>
      </c>
      <c r="B226" s="150" t="s">
        <v>557</v>
      </c>
      <c r="C226" s="154" t="s">
        <v>558</v>
      </c>
      <c r="D226" s="150" t="s">
        <v>547</v>
      </c>
      <c r="E226" s="151" t="s">
        <v>808</v>
      </c>
      <c r="F226" s="158" t="s">
        <v>801</v>
      </c>
      <c r="G226" s="289">
        <v>1</v>
      </c>
      <c r="H226" s="150">
        <v>1387</v>
      </c>
      <c r="I226" s="150">
        <v>1387</v>
      </c>
      <c r="J226" s="150"/>
      <c r="K226" s="358" t="str">
        <f>IF(ISBLANK(J4),"0",IF('Workload Summary1'!$J4="H",'Workload Summary1'!$I4*2,'Workload Summary1'!$I4*1))</f>
        <v>0</v>
      </c>
      <c r="L226" s="150" t="s">
        <v>534</v>
      </c>
      <c r="M226" s="350">
        <f>IF('Workload Summary1'!$L4="Y",'Workload Summary1'!$I4,0)</f>
        <v>0</v>
      </c>
      <c r="N226" s="150">
        <v>1.5</v>
      </c>
      <c r="O226" s="150">
        <v>1.5</v>
      </c>
      <c r="P226" s="128" t="s">
        <v>810</v>
      </c>
    </row>
    <row r="227" ht="15.75">
      <c r="A227" s="150" t="s">
        <v>528</v>
      </c>
      <c r="B227" s="150" t="s">
        <v>651</v>
      </c>
      <c r="C227" s="154" t="s">
        <v>740</v>
      </c>
      <c r="D227" s="150" t="s">
        <v>555</v>
      </c>
      <c r="E227" s="151" t="s">
        <v>808</v>
      </c>
      <c r="F227" s="158" t="s">
        <v>808</v>
      </c>
      <c r="G227" s="289">
        <v>1</v>
      </c>
      <c r="H227" s="150">
        <v>765</v>
      </c>
      <c r="I227" s="150">
        <v>765</v>
      </c>
      <c r="J227" s="150"/>
      <c r="K227" s="358" t="str">
        <f>IF(ISBLANK(J4),"0",IF('Workload Summary1'!$J4="H",'Workload Summary1'!$I4*2,'Workload Summary1'!$I4*1))</f>
        <v>0</v>
      </c>
      <c r="L227" s="150" t="s">
        <v>534</v>
      </c>
      <c r="M227" s="350">
        <f>IF('Workload Summary1'!$L4="Y",'Workload Summary1'!$I4,0)</f>
        <v>0</v>
      </c>
      <c r="N227" s="150">
        <v>1.25</v>
      </c>
      <c r="O227" s="150">
        <v>1.25</v>
      </c>
      <c r="P227" s="128" t="s">
        <v>566</v>
      </c>
    </row>
    <row r="228" ht="15.75">
      <c r="A228" s="150" t="s">
        <v>528</v>
      </c>
      <c r="B228" s="150" t="s">
        <v>553</v>
      </c>
      <c r="C228" s="154" t="s">
        <v>554</v>
      </c>
      <c r="D228" s="150" t="s">
        <v>603</v>
      </c>
      <c r="E228" s="151" t="s">
        <v>801</v>
      </c>
      <c r="F228" s="158" t="s">
        <v>801</v>
      </c>
      <c r="G228" s="289">
        <v>1</v>
      </c>
      <c r="H228" s="150">
        <v>460</v>
      </c>
      <c r="I228" s="150">
        <v>460</v>
      </c>
      <c r="J228" s="150"/>
      <c r="K228" s="358" t="str">
        <f>IF(ISBLANK(J4),"0",IF('Workload Summary1'!$J4="H",'Workload Summary1'!$I4*2,'Workload Summary1'!$I4*1))</f>
        <v>0</v>
      </c>
      <c r="L228" s="150" t="s">
        <v>534</v>
      </c>
      <c r="M228" s="350">
        <f>IF('Workload Summary1'!$L4="Y",'Workload Summary1'!$I4,0)</f>
        <v>0</v>
      </c>
      <c r="N228" s="150">
        <v>1</v>
      </c>
      <c r="O228" s="150">
        <v>1</v>
      </c>
      <c r="P228" s="128" t="s">
        <v>811</v>
      </c>
    </row>
    <row r="229" ht="15.75">
      <c r="A229" s="150" t="s">
        <v>528</v>
      </c>
      <c r="B229" s="150" t="s">
        <v>651</v>
      </c>
      <c r="C229" s="154" t="s">
        <v>812</v>
      </c>
      <c r="D229" s="150" t="s">
        <v>547</v>
      </c>
      <c r="E229" s="151" t="s">
        <v>813</v>
      </c>
      <c r="F229" s="158" t="s">
        <v>813</v>
      </c>
      <c r="G229" s="289">
        <v>1</v>
      </c>
      <c r="H229" s="150">
        <v>567</v>
      </c>
      <c r="I229" s="150">
        <v>567</v>
      </c>
      <c r="J229" s="150" t="s">
        <v>697</v>
      </c>
      <c r="K229" s="358">
        <f>IF(ISBLANK(J4),"0",IF('Workload Summary1'!$J4="H",'Workload Summary1'!$I4*2,'Workload Summary1'!$I4*1))</f>
        <v>1134</v>
      </c>
      <c r="L229" s="150" t="s">
        <v>534</v>
      </c>
      <c r="M229" s="350">
        <f>IF('Workload Summary1'!$L4="Y",'Workload Summary1'!$I4,0)</f>
        <v>0</v>
      </c>
      <c r="N229" s="150">
        <v>1.5</v>
      </c>
      <c r="O229" s="150">
        <v>1.5</v>
      </c>
      <c r="P229" s="128" t="s">
        <v>552</v>
      </c>
    </row>
    <row r="230" ht="15.75">
      <c r="A230" s="150" t="s">
        <v>528</v>
      </c>
      <c r="B230" s="150" t="s">
        <v>529</v>
      </c>
      <c r="C230" s="154" t="s">
        <v>530</v>
      </c>
      <c r="D230" s="150" t="s">
        <v>531</v>
      </c>
      <c r="E230" s="151" t="s">
        <v>813</v>
      </c>
      <c r="F230" s="158" t="s">
        <v>814</v>
      </c>
      <c r="G230" s="289">
        <v>1</v>
      </c>
      <c r="H230" s="150">
        <v>500</v>
      </c>
      <c r="I230" s="150">
        <v>500</v>
      </c>
      <c r="J230" s="150"/>
      <c r="K230" s="358" t="str">
        <f>IF(ISBLANK(J4),"0",IF('Workload Summary1'!$J4="H",'Workload Summary1'!$I4*2,'Workload Summary1'!$I4*1))</f>
        <v>0</v>
      </c>
      <c r="L230" s="150" t="s">
        <v>534</v>
      </c>
      <c r="M230" s="350">
        <f>IF('Workload Summary1'!$L4="Y",'Workload Summary1'!$I4,0)</f>
        <v>0</v>
      </c>
      <c r="N230" s="150">
        <v>1</v>
      </c>
      <c r="O230" s="150">
        <v>1</v>
      </c>
      <c r="P230" s="128" t="s">
        <v>815</v>
      </c>
    </row>
    <row r="231" ht="15.75">
      <c r="A231" s="150" t="s">
        <v>528</v>
      </c>
      <c r="B231" s="150" t="s">
        <v>620</v>
      </c>
      <c r="C231" s="154" t="s">
        <v>621</v>
      </c>
      <c r="D231" s="150" t="s">
        <v>605</v>
      </c>
      <c r="E231" s="151" t="s">
        <v>813</v>
      </c>
      <c r="F231" s="158" t="s">
        <v>816</v>
      </c>
      <c r="G231" s="289">
        <v>1</v>
      </c>
      <c r="H231" s="150">
        <v>454</v>
      </c>
      <c r="I231" s="150">
        <v>454</v>
      </c>
      <c r="J231" s="150"/>
      <c r="K231" s="358" t="str">
        <f>IF(ISBLANK(J4),"0",IF('Workload Summary1'!$J4="H",'Workload Summary1'!$I4*2,'Workload Summary1'!$I4*1))</f>
        <v>0</v>
      </c>
      <c r="L231" s="150" t="s">
        <v>534</v>
      </c>
      <c r="M231" s="350">
        <f>IF('Workload Summary1'!$L4="Y",'Workload Summary1'!$I4,0)</f>
        <v>0</v>
      </c>
      <c r="N231" s="160">
        <v>1</v>
      </c>
      <c r="O231" s="160">
        <v>1</v>
      </c>
      <c r="P231" s="128" t="s">
        <v>817</v>
      </c>
    </row>
    <row r="232" ht="15.75">
      <c r="A232" s="150" t="s">
        <v>528</v>
      </c>
      <c r="B232" s="150" t="s">
        <v>553</v>
      </c>
      <c r="C232" s="154" t="s">
        <v>554</v>
      </c>
      <c r="D232" s="150" t="s">
        <v>603</v>
      </c>
      <c r="E232" s="151" t="s">
        <v>816</v>
      </c>
      <c r="F232" s="158" t="s">
        <v>816</v>
      </c>
      <c r="G232" s="289">
        <v>1</v>
      </c>
      <c r="H232" s="150">
        <v>233</v>
      </c>
      <c r="I232" s="150">
        <v>233</v>
      </c>
      <c r="J232" s="150"/>
      <c r="K232" s="358" t="str">
        <f>IF(ISBLANK(J4),"0",IF('Workload Summary1'!$J4="H",'Workload Summary1'!$I4*2,'Workload Summary1'!$I4*1))</f>
        <v>0</v>
      </c>
      <c r="L232" s="150" t="s">
        <v>534</v>
      </c>
      <c r="M232" s="350">
        <f>IF('Workload Summary1'!$L4="Y",'Workload Summary1'!$I4,0)</f>
        <v>0</v>
      </c>
      <c r="N232" s="150">
        <v>0.75</v>
      </c>
      <c r="O232" s="150">
        <v>0.75</v>
      </c>
      <c r="P232" s="128" t="s">
        <v>818</v>
      </c>
    </row>
    <row r="233" ht="15.75">
      <c r="A233" s="150" t="s">
        <v>528</v>
      </c>
      <c r="B233" s="150" t="s">
        <v>618</v>
      </c>
      <c r="C233" s="154" t="s">
        <v>619</v>
      </c>
      <c r="D233" s="150" t="s">
        <v>603</v>
      </c>
      <c r="E233" s="151" t="s">
        <v>819</v>
      </c>
      <c r="F233" s="158" t="s">
        <v>820</v>
      </c>
      <c r="G233" s="289">
        <v>1</v>
      </c>
      <c r="H233" s="150">
        <v>411</v>
      </c>
      <c r="I233" s="150">
        <v>411</v>
      </c>
      <c r="J233" s="150"/>
      <c r="K233" s="358" t="str">
        <f>IF(ISBLANK(J4),"0",IF('Workload Summary1'!$J4="H",'Workload Summary1'!$I4*2,'Workload Summary1'!$I4*1))</f>
        <v>0</v>
      </c>
      <c r="L233" s="150" t="s">
        <v>534</v>
      </c>
      <c r="M233" s="350">
        <f>IF('Workload Summary1'!$L4="Y",'Workload Summary1'!$I4,0)</f>
        <v>0</v>
      </c>
      <c r="N233" s="150">
        <v>1.5</v>
      </c>
      <c r="O233" s="150">
        <v>1.5</v>
      </c>
      <c r="P233" s="128" t="s">
        <v>821</v>
      </c>
    </row>
    <row r="234" ht="15.75">
      <c r="A234" s="150" t="s">
        <v>528</v>
      </c>
      <c r="B234" s="150" t="s">
        <v>620</v>
      </c>
      <c r="C234" s="154" t="s">
        <v>621</v>
      </c>
      <c r="D234" s="150" t="s">
        <v>603</v>
      </c>
      <c r="E234" s="151" t="s">
        <v>822</v>
      </c>
      <c r="F234" s="158" t="s">
        <v>820</v>
      </c>
      <c r="G234" s="289">
        <v>1</v>
      </c>
      <c r="H234" s="150">
        <v>451</v>
      </c>
      <c r="I234" s="150">
        <v>451</v>
      </c>
      <c r="J234" s="150"/>
      <c r="K234" s="358" t="str">
        <f>IF(ISBLANK(J4),"0",IF('Workload Summary1'!$J4="H",'Workload Summary1'!$I4*2,'Workload Summary1'!$I4*1))</f>
        <v>0</v>
      </c>
      <c r="L234" s="150" t="s">
        <v>534</v>
      </c>
      <c r="M234" s="350">
        <f>IF('Workload Summary1'!$L4="Y",'Workload Summary1'!$I4,0)</f>
        <v>0</v>
      </c>
      <c r="N234" s="150">
        <v>0.5</v>
      </c>
      <c r="O234" s="150">
        <v>0.5</v>
      </c>
      <c r="P234" s="128" t="s">
        <v>612</v>
      </c>
    </row>
    <row r="235" ht="15.75">
      <c r="A235" s="150" t="s">
        <v>528</v>
      </c>
      <c r="B235" s="150" t="s">
        <v>577</v>
      </c>
      <c r="C235" s="154" t="s">
        <v>578</v>
      </c>
      <c r="D235" s="150" t="s">
        <v>605</v>
      </c>
      <c r="E235" s="151" t="s">
        <v>822</v>
      </c>
      <c r="F235" s="158" t="s">
        <v>820</v>
      </c>
      <c r="G235" s="289">
        <v>1</v>
      </c>
      <c r="H235" s="150">
        <v>636</v>
      </c>
      <c r="I235" s="150">
        <v>636</v>
      </c>
      <c r="J235" s="150"/>
      <c r="K235" s="358" t="str">
        <f>IF(ISBLANK(J4),"0",IF('Workload Summary1'!$J4="H",'Workload Summary1'!$I4*2,'Workload Summary1'!$I4*1))</f>
        <v>0</v>
      </c>
      <c r="L235" s="150" t="s">
        <v>534</v>
      </c>
      <c r="M235" s="350">
        <f>IF('Workload Summary1'!$L4="Y",'Workload Summary1'!$I4,0)</f>
        <v>0</v>
      </c>
      <c r="N235" s="150">
        <v>0.75</v>
      </c>
      <c r="O235" s="150">
        <v>0.75</v>
      </c>
      <c r="P235" s="128" t="s">
        <v>823</v>
      </c>
    </row>
    <row r="236" ht="15.75">
      <c r="A236" s="150" t="s">
        <v>528</v>
      </c>
      <c r="B236" s="150" t="s">
        <v>553</v>
      </c>
      <c r="C236" s="154" t="s">
        <v>554</v>
      </c>
      <c r="D236" s="150" t="s">
        <v>603</v>
      </c>
      <c r="E236" s="151" t="s">
        <v>822</v>
      </c>
      <c r="F236" s="158" t="s">
        <v>820</v>
      </c>
      <c r="G236" s="289">
        <v>1</v>
      </c>
      <c r="H236" s="150">
        <v>496</v>
      </c>
      <c r="I236" s="150">
        <v>496</v>
      </c>
      <c r="J236" s="150"/>
      <c r="K236" s="358" t="str">
        <f>IF(ISBLANK(J4),"0",IF('Workload Summary1'!$J4="H",'Workload Summary1'!$I4*2,'Workload Summary1'!$I4*1))</f>
        <v>0</v>
      </c>
      <c r="L236" s="150" t="s">
        <v>534</v>
      </c>
      <c r="M236" s="350">
        <f>IF('Workload Summary1'!$L4="Y",'Workload Summary1'!$I4,0)</f>
        <v>0</v>
      </c>
      <c r="N236" s="150">
        <v>0.75</v>
      </c>
      <c r="O236" s="150">
        <v>0.75</v>
      </c>
      <c r="P236" s="128" t="s">
        <v>824</v>
      </c>
    </row>
    <row r="237" ht="15.75">
      <c r="A237" s="150" t="s">
        <v>528</v>
      </c>
      <c r="B237" s="150" t="s">
        <v>658</v>
      </c>
      <c r="C237" s="154" t="s">
        <v>659</v>
      </c>
      <c r="D237" s="150" t="s">
        <v>605</v>
      </c>
      <c r="E237" s="151" t="s">
        <v>822</v>
      </c>
      <c r="F237" s="158" t="s">
        <v>825</v>
      </c>
      <c r="G237" s="289">
        <v>1</v>
      </c>
      <c r="H237" s="150">
        <v>890</v>
      </c>
      <c r="I237" s="150">
        <v>890</v>
      </c>
      <c r="J237" s="150"/>
      <c r="K237" s="358" t="str">
        <f>IF(ISBLANK(J4),"0",IF('Workload Summary1'!$J4="H",'Workload Summary1'!$I4*2,'Workload Summary1'!$I4*1))</f>
        <v>0</v>
      </c>
      <c r="L237" s="150" t="s">
        <v>534</v>
      </c>
      <c r="M237" s="350">
        <f>IF('Workload Summary1'!$L4="Y",'Workload Summary1'!$I4,0)</f>
        <v>0</v>
      </c>
      <c r="N237" s="150">
        <v>1.5</v>
      </c>
      <c r="O237" s="150">
        <v>1.5</v>
      </c>
      <c r="P237" s="128" t="s">
        <v>826</v>
      </c>
    </row>
    <row r="238" ht="15.75">
      <c r="A238" s="150" t="s">
        <v>528</v>
      </c>
      <c r="B238" s="150" t="s">
        <v>658</v>
      </c>
      <c r="C238" s="154" t="s">
        <v>659</v>
      </c>
      <c r="D238" s="150" t="s">
        <v>605</v>
      </c>
      <c r="E238" s="151" t="s">
        <v>822</v>
      </c>
      <c r="F238" s="158" t="s">
        <v>825</v>
      </c>
      <c r="G238" s="289">
        <v>1</v>
      </c>
      <c r="H238" s="150">
        <v>878</v>
      </c>
      <c r="I238" s="150">
        <v>878</v>
      </c>
      <c r="J238" s="150"/>
      <c r="K238" s="358" t="str">
        <f>IF(ISBLANK(J4),"0",IF('Workload Summary1'!$J4="H",'Workload Summary1'!$I4*2,'Workload Summary1'!$I4*1))</f>
        <v>0</v>
      </c>
      <c r="L238" s="150" t="s">
        <v>534</v>
      </c>
      <c r="M238" s="350">
        <f>IF('Workload Summary1'!$L4="Y",'Workload Summary1'!$I4,0)</f>
        <v>0</v>
      </c>
      <c r="N238" s="150">
        <v>1.25</v>
      </c>
      <c r="O238" s="150">
        <v>1.25</v>
      </c>
      <c r="P238" s="128" t="s">
        <v>827</v>
      </c>
    </row>
    <row r="239" ht="15.75">
      <c r="A239" s="150" t="s">
        <v>528</v>
      </c>
      <c r="B239" s="150" t="s">
        <v>828</v>
      </c>
      <c r="C239" s="154" t="s">
        <v>812</v>
      </c>
      <c r="D239" s="150" t="s">
        <v>547</v>
      </c>
      <c r="E239" s="151" t="s">
        <v>829</v>
      </c>
      <c r="F239" s="158" t="s">
        <v>825</v>
      </c>
      <c r="G239" s="289">
        <v>1</v>
      </c>
      <c r="H239" s="150">
        <v>1043</v>
      </c>
      <c r="I239" s="150">
        <v>1043</v>
      </c>
      <c r="J239" s="150"/>
      <c r="K239" s="358" t="str">
        <f>IF(ISBLANK(J4),"0",IF('Workload Summary1'!$J4="H",'Workload Summary1'!$I4*2,'Workload Summary1'!$I4*1))</f>
        <v>0</v>
      </c>
      <c r="L239" s="150" t="s">
        <v>534</v>
      </c>
      <c r="M239" s="350">
        <f>IF('Workload Summary1'!$L4="Y",'Workload Summary1'!$I4,0)</f>
        <v>0</v>
      </c>
      <c r="N239" s="150">
        <v>1.5</v>
      </c>
      <c r="O239" s="150">
        <v>1.5</v>
      </c>
      <c r="P239" s="128" t="s">
        <v>830</v>
      </c>
    </row>
    <row r="240" ht="15.75">
      <c r="A240" s="150" t="s">
        <v>528</v>
      </c>
      <c r="B240" s="150" t="s">
        <v>651</v>
      </c>
      <c r="C240" s="154" t="s">
        <v>831</v>
      </c>
      <c r="D240" s="150" t="s">
        <v>555</v>
      </c>
      <c r="E240" s="151" t="s">
        <v>820</v>
      </c>
      <c r="F240" s="158" t="s">
        <v>820</v>
      </c>
      <c r="G240" s="289">
        <v>1</v>
      </c>
      <c r="H240" s="150">
        <v>838</v>
      </c>
      <c r="I240" s="150">
        <v>838</v>
      </c>
      <c r="J240" s="150"/>
      <c r="K240" s="358" t="str">
        <f>IF(ISBLANK(J4),"0",IF('Workload Summary1'!$J4="H",'Workload Summary1'!$I4*2,'Workload Summary1'!$I4*1))</f>
        <v>0</v>
      </c>
      <c r="L240" s="150" t="s">
        <v>534</v>
      </c>
      <c r="M240" s="350">
        <f>IF('Workload Summary1'!$L4="Y",'Workload Summary1'!$I4,0)</f>
        <v>0</v>
      </c>
      <c r="N240" s="150">
        <v>2</v>
      </c>
      <c r="O240" s="150">
        <v>2</v>
      </c>
      <c r="P240" s="128" t="s">
        <v>832</v>
      </c>
    </row>
    <row r="241" ht="15.75">
      <c r="A241" s="150" t="s">
        <v>528</v>
      </c>
      <c r="B241" s="150" t="s">
        <v>559</v>
      </c>
      <c r="C241" s="154" t="s">
        <v>560</v>
      </c>
      <c r="D241" s="150" t="s">
        <v>547</v>
      </c>
      <c r="E241" s="151" t="s">
        <v>825</v>
      </c>
      <c r="F241" s="158" t="s">
        <v>833</v>
      </c>
      <c r="G241" s="289">
        <v>1</v>
      </c>
      <c r="H241" s="150">
        <v>345</v>
      </c>
      <c r="I241" s="150">
        <v>345</v>
      </c>
      <c r="J241" s="150"/>
      <c r="K241" s="358" t="str">
        <f>IF(ISBLANK(J4),"0",IF('Workload Summary1'!$J4="H",'Workload Summary1'!$I4*2,'Workload Summary1'!$I4*1))</f>
        <v>0</v>
      </c>
      <c r="L241" s="150" t="s">
        <v>534</v>
      </c>
      <c r="M241" s="350">
        <f>IF('Workload Summary1'!$L4="Y",'Workload Summary1'!$I4,0)</f>
        <v>0</v>
      </c>
      <c r="N241" s="150">
        <v>1</v>
      </c>
      <c r="O241" s="150">
        <v>1</v>
      </c>
      <c r="P241" s="128" t="s">
        <v>834</v>
      </c>
    </row>
    <row r="242" ht="15.75">
      <c r="A242" s="150" t="s">
        <v>528</v>
      </c>
      <c r="B242" s="150" t="s">
        <v>828</v>
      </c>
      <c r="C242" s="154" t="s">
        <v>812</v>
      </c>
      <c r="D242" s="150" t="s">
        <v>547</v>
      </c>
      <c r="E242" s="151" t="s">
        <v>825</v>
      </c>
      <c r="F242" s="158" t="s">
        <v>825</v>
      </c>
      <c r="G242" s="289">
        <v>1</v>
      </c>
      <c r="H242" s="150">
        <v>908</v>
      </c>
      <c r="I242" s="150">
        <v>908</v>
      </c>
      <c r="J242" s="150"/>
      <c r="K242" s="358" t="str">
        <f>IF(ISBLANK(J4),"0",IF('Workload Summary1'!$J4="H",'Workload Summary1'!$I4*2,'Workload Summary1'!$I4*1))</f>
        <v>0</v>
      </c>
      <c r="L242" s="150" t="s">
        <v>534</v>
      </c>
      <c r="M242" s="350">
        <f>IF('Workload Summary1'!$L4="Y",'Workload Summary1'!$I4,0)</f>
        <v>0</v>
      </c>
      <c r="N242" s="150">
        <v>1.25</v>
      </c>
      <c r="O242" s="150">
        <v>1.25</v>
      </c>
      <c r="P242" s="128" t="s">
        <v>835</v>
      </c>
    </row>
    <row r="243" ht="15.75">
      <c r="A243" s="150" t="s">
        <v>528</v>
      </c>
      <c r="B243" s="150" t="s">
        <v>828</v>
      </c>
      <c r="C243" s="154" t="s">
        <v>812</v>
      </c>
      <c r="D243" s="150" t="s">
        <v>547</v>
      </c>
      <c r="E243" s="151" t="s">
        <v>825</v>
      </c>
      <c r="F243" s="158" t="s">
        <v>825</v>
      </c>
      <c r="G243" s="289">
        <v>1</v>
      </c>
      <c r="H243" s="150">
        <v>908</v>
      </c>
      <c r="I243" s="150">
        <v>908</v>
      </c>
      <c r="J243" s="150"/>
      <c r="K243" s="358" t="str">
        <f>IF(ISBLANK(J4),"0",IF('Workload Summary1'!$J4="H",'Workload Summary1'!$I4*2,'Workload Summary1'!$I4*1))</f>
        <v>0</v>
      </c>
      <c r="L243" s="150" t="s">
        <v>534</v>
      </c>
      <c r="M243" s="350">
        <f>IF('Workload Summary1'!$L4="Y",'Workload Summary1'!$I4,0)</f>
        <v>0</v>
      </c>
      <c r="N243" s="150">
        <v>0.75</v>
      </c>
      <c r="O243" s="150">
        <v>0.75</v>
      </c>
      <c r="P243" s="128" t="s">
        <v>836</v>
      </c>
    </row>
    <row r="244" ht="15.75">
      <c r="A244" s="150" t="s">
        <v>528</v>
      </c>
      <c r="B244" s="150" t="s">
        <v>580</v>
      </c>
      <c r="C244" s="154" t="s">
        <v>581</v>
      </c>
      <c r="D244" s="150" t="s">
        <v>603</v>
      </c>
      <c r="E244" s="151" t="s">
        <v>833</v>
      </c>
      <c r="F244" s="158" t="s">
        <v>833</v>
      </c>
      <c r="G244" s="289">
        <v>1</v>
      </c>
      <c r="H244" s="150">
        <v>266</v>
      </c>
      <c r="I244" s="150">
        <v>266</v>
      </c>
      <c r="J244" s="150"/>
      <c r="K244" s="358" t="str">
        <f>IF(ISBLANK(J4),"0",IF('Workload Summary1'!$J4="H",'Workload Summary1'!$I4*2,'Workload Summary1'!$I4*1))</f>
        <v>0</v>
      </c>
      <c r="L244" s="150" t="s">
        <v>534</v>
      </c>
      <c r="M244" s="350">
        <f>IF('Workload Summary1'!$L4="Y",'Workload Summary1'!$I4,0)</f>
        <v>0</v>
      </c>
      <c r="N244" s="150">
        <v>0.75</v>
      </c>
      <c r="O244" s="150">
        <v>0.75</v>
      </c>
      <c r="P244" s="128" t="s">
        <v>837</v>
      </c>
    </row>
    <row r="245" ht="15.75">
      <c r="A245" s="150" t="s">
        <v>528</v>
      </c>
      <c r="B245" s="150" t="s">
        <v>545</v>
      </c>
      <c r="C245" s="154" t="s">
        <v>546</v>
      </c>
      <c r="D245" s="150" t="s">
        <v>547</v>
      </c>
      <c r="E245" s="151" t="s">
        <v>833</v>
      </c>
      <c r="F245" s="158" t="s">
        <v>838</v>
      </c>
      <c r="G245" s="289">
        <v>1</v>
      </c>
      <c r="H245" s="150">
        <v>503</v>
      </c>
      <c r="I245" s="150">
        <v>503</v>
      </c>
      <c r="J245" s="150"/>
      <c r="K245" s="358" t="str">
        <f>IF(ISBLANK(J4),"0",IF('Workload Summary1'!$J4="H",'Workload Summary1'!$I4*2,'Workload Summary1'!$I4*1))</f>
        <v>0</v>
      </c>
      <c r="L245" s="150" t="s">
        <v>534</v>
      </c>
      <c r="M245" s="350">
        <f>IF('Workload Summary1'!$L4="Y",'Workload Summary1'!$I4,0)</f>
        <v>0</v>
      </c>
      <c r="N245" s="150">
        <v>1.25</v>
      </c>
      <c r="O245" s="150">
        <v>1.25</v>
      </c>
      <c r="P245" s="128" t="s">
        <v>839</v>
      </c>
    </row>
    <row r="246" ht="15.75">
      <c r="A246" s="150" t="s">
        <v>528</v>
      </c>
      <c r="B246" s="150" t="s">
        <v>545</v>
      </c>
      <c r="C246" s="154" t="s">
        <v>546</v>
      </c>
      <c r="D246" s="150" t="s">
        <v>547</v>
      </c>
      <c r="E246" s="151" t="s">
        <v>833</v>
      </c>
      <c r="F246" s="158" t="s">
        <v>838</v>
      </c>
      <c r="G246" s="289">
        <v>1</v>
      </c>
      <c r="H246" s="150">
        <v>582</v>
      </c>
      <c r="I246" s="150">
        <v>582</v>
      </c>
      <c r="J246" s="150"/>
      <c r="K246" s="358" t="str">
        <f>IF(ISBLANK(J4),"0",IF('Workload Summary1'!$J4="H",'Workload Summary1'!$I4*2,'Workload Summary1'!$I4*1))</f>
        <v>0</v>
      </c>
      <c r="L246" s="150" t="s">
        <v>534</v>
      </c>
      <c r="M246" s="350">
        <f>IF('Workload Summary1'!$L4="Y",'Workload Summary1'!$I4,0)</f>
        <v>0</v>
      </c>
      <c r="N246" s="150">
        <v>1</v>
      </c>
      <c r="O246" s="150">
        <v>1</v>
      </c>
      <c r="P246" s="128" t="s">
        <v>700</v>
      </c>
    </row>
    <row r="247" ht="15.75">
      <c r="A247" s="150" t="s">
        <v>528</v>
      </c>
      <c r="B247" s="150" t="s">
        <v>730</v>
      </c>
      <c r="C247" s="154" t="s">
        <v>723</v>
      </c>
      <c r="D247" s="150" t="s">
        <v>547</v>
      </c>
      <c r="E247" s="151" t="s">
        <v>833</v>
      </c>
      <c r="F247" s="158" t="s">
        <v>833</v>
      </c>
      <c r="G247" s="289">
        <v>1</v>
      </c>
      <c r="H247" s="150">
        <v>187</v>
      </c>
      <c r="I247" s="150">
        <v>187</v>
      </c>
      <c r="J247" s="150"/>
      <c r="K247" s="358" t="str">
        <f>IF(ISBLANK(J4),"0",IF('Workload Summary1'!$J4="H",'Workload Summary1'!$I4*2,'Workload Summary1'!$I4*1))</f>
        <v>0</v>
      </c>
      <c r="L247" s="150" t="s">
        <v>564</v>
      </c>
      <c r="M247" s="350">
        <f>IF('Workload Summary1'!$L4="Y",'Workload Summary1'!$I4,0)</f>
        <v>187</v>
      </c>
      <c r="N247" s="150">
        <v>0.5</v>
      </c>
      <c r="O247" s="150">
        <v>0.5</v>
      </c>
      <c r="P247" s="128" t="s">
        <v>840</v>
      </c>
    </row>
    <row r="248" ht="15.75">
      <c r="A248" s="150" t="s">
        <v>528</v>
      </c>
      <c r="B248" s="150" t="s">
        <v>841</v>
      </c>
      <c r="C248" s="154" t="s">
        <v>842</v>
      </c>
      <c r="D248" s="150" t="s">
        <v>531</v>
      </c>
      <c r="E248" s="151" t="s">
        <v>843</v>
      </c>
      <c r="F248" s="158" t="s">
        <v>844</v>
      </c>
      <c r="G248" s="289">
        <v>1</v>
      </c>
      <c r="H248" s="150">
        <v>587</v>
      </c>
      <c r="I248" s="150">
        <v>587</v>
      </c>
      <c r="J248" s="150"/>
      <c r="K248" s="358" t="str">
        <f>IF(ISBLANK(J4),"0",IF('Workload Summary1'!$J4="H",'Workload Summary1'!$I4*2,'Workload Summary1'!$I4*1))</f>
        <v>0</v>
      </c>
      <c r="L248" s="150" t="s">
        <v>534</v>
      </c>
      <c r="M248" s="350">
        <f>IF('Workload Summary1'!$L4="Y",'Workload Summary1'!$I4,0)</f>
        <v>0</v>
      </c>
      <c r="N248" s="150">
        <v>1.5</v>
      </c>
      <c r="O248" s="150">
        <v>1.5</v>
      </c>
      <c r="P248" s="128" t="s">
        <v>845</v>
      </c>
    </row>
    <row r="249" ht="15.75">
      <c r="A249" s="150" t="s">
        <v>528</v>
      </c>
      <c r="B249" s="150" t="s">
        <v>651</v>
      </c>
      <c r="C249" s="154" t="s">
        <v>740</v>
      </c>
      <c r="D249" s="150" t="s">
        <v>555</v>
      </c>
      <c r="E249" s="151" t="s">
        <v>843</v>
      </c>
      <c r="F249" s="158" t="s">
        <v>843</v>
      </c>
      <c r="G249" s="289">
        <v>1</v>
      </c>
      <c r="H249" s="150">
        <v>464</v>
      </c>
      <c r="I249" s="150">
        <v>464</v>
      </c>
      <c r="J249" s="150"/>
      <c r="K249" s="358" t="str">
        <f>IF(ISBLANK(J4),"0",IF('Workload Summary1'!$J4="H",'Workload Summary1'!$I4*2,'Workload Summary1'!$I4*1))</f>
        <v>0</v>
      </c>
      <c r="L249" s="150" t="s">
        <v>534</v>
      </c>
      <c r="M249" s="350">
        <f>IF('Workload Summary1'!$L4="Y",'Workload Summary1'!$I4,0)</f>
        <v>0</v>
      </c>
      <c r="N249" s="150">
        <v>1.5</v>
      </c>
      <c r="O249" s="150">
        <v>1.5</v>
      </c>
      <c r="P249" s="128" t="s">
        <v>846</v>
      </c>
    </row>
    <row r="250" ht="15.75">
      <c r="A250" s="150" t="s">
        <v>528</v>
      </c>
      <c r="B250" s="150" t="s">
        <v>828</v>
      </c>
      <c r="C250" s="154" t="s">
        <v>812</v>
      </c>
      <c r="D250" s="150" t="s">
        <v>547</v>
      </c>
      <c r="E250" s="151" t="s">
        <v>843</v>
      </c>
      <c r="F250" s="158" t="s">
        <v>847</v>
      </c>
      <c r="G250" s="289">
        <v>1</v>
      </c>
      <c r="H250" s="150">
        <v>1015</v>
      </c>
      <c r="I250" s="150">
        <v>1015</v>
      </c>
      <c r="J250" s="150"/>
      <c r="K250" s="358" t="str">
        <f>IF(ISBLANK(J4),"0",IF('Workload Summary1'!$J4="H",'Workload Summary1'!$I4*2,'Workload Summary1'!$I4*1))</f>
        <v>0</v>
      </c>
      <c r="L250" s="150" t="s">
        <v>534</v>
      </c>
      <c r="M250" s="350">
        <f>IF('Workload Summary1'!$L4="Y",'Workload Summary1'!$I4,0)</f>
        <v>0</v>
      </c>
      <c r="N250" s="150">
        <v>2.25</v>
      </c>
      <c r="O250" s="150">
        <v>2.25</v>
      </c>
      <c r="P250" s="128" t="s">
        <v>848</v>
      </c>
    </row>
    <row r="251" ht="15.75">
      <c r="A251" s="150" t="s">
        <v>528</v>
      </c>
      <c r="B251" s="150" t="s">
        <v>553</v>
      </c>
      <c r="C251" s="154" t="s">
        <v>554</v>
      </c>
      <c r="D251" s="150" t="s">
        <v>603</v>
      </c>
      <c r="E251" s="151" t="s">
        <v>849</v>
      </c>
      <c r="F251" s="158" t="s">
        <v>849</v>
      </c>
      <c r="G251" s="289">
        <v>1</v>
      </c>
      <c r="H251" s="150">
        <v>384</v>
      </c>
      <c r="I251" s="150">
        <v>384</v>
      </c>
      <c r="J251" s="150"/>
      <c r="K251" s="358" t="str">
        <f>IF(ISBLANK(J4),"0",IF('Workload Summary1'!$J4="H",'Workload Summary1'!$I4*2,'Workload Summary1'!$I4*1))</f>
        <v>0</v>
      </c>
      <c r="L251" s="150" t="s">
        <v>534</v>
      </c>
      <c r="M251" s="350">
        <f>IF('Workload Summary1'!$L4="Y",'Workload Summary1'!$I4,0)</f>
        <v>0</v>
      </c>
      <c r="N251" s="150">
        <v>1</v>
      </c>
      <c r="O251" s="150">
        <v>1</v>
      </c>
      <c r="P251" s="128" t="s">
        <v>850</v>
      </c>
    </row>
    <row r="252" ht="15.75">
      <c r="A252" s="150" t="s">
        <v>528</v>
      </c>
      <c r="B252" s="150" t="s">
        <v>752</v>
      </c>
      <c r="C252" s="154" t="s">
        <v>731</v>
      </c>
      <c r="D252" s="150" t="s">
        <v>603</v>
      </c>
      <c r="E252" s="151" t="s">
        <v>849</v>
      </c>
      <c r="F252" s="158" t="s">
        <v>851</v>
      </c>
      <c r="G252" s="289">
        <v>1</v>
      </c>
      <c r="H252" s="150">
        <v>873</v>
      </c>
      <c r="I252" s="150">
        <v>873</v>
      </c>
      <c r="J252" s="150"/>
      <c r="K252" s="358" t="str">
        <f>IF(ISBLANK(J4),"0",IF('Workload Summary1'!$J4="H",'Workload Summary1'!$I4*2,'Workload Summary1'!$I4*1))</f>
        <v>0</v>
      </c>
      <c r="L252" s="150" t="s">
        <v>564</v>
      </c>
      <c r="M252" s="350">
        <f>IF('Workload Summary1'!$L4="Y",'Workload Summary1'!$I4,0)</f>
        <v>873</v>
      </c>
      <c r="N252" s="150">
        <v>1.25</v>
      </c>
      <c r="O252" s="150">
        <v>1.25</v>
      </c>
      <c r="P252" s="128" t="s">
        <v>852</v>
      </c>
    </row>
    <row r="253" ht="15.75">
      <c r="A253" s="150" t="s">
        <v>528</v>
      </c>
      <c r="B253" s="150" t="s">
        <v>658</v>
      </c>
      <c r="C253" s="154" t="s">
        <v>659</v>
      </c>
      <c r="D253" s="150" t="s">
        <v>605</v>
      </c>
      <c r="E253" s="151" t="s">
        <v>849</v>
      </c>
      <c r="F253" s="158" t="s">
        <v>847</v>
      </c>
      <c r="G253" s="289">
        <v>1</v>
      </c>
      <c r="H253" s="150">
        <v>873</v>
      </c>
      <c r="I253" s="150">
        <v>873</v>
      </c>
      <c r="J253" s="150"/>
      <c r="K253" s="358" t="str">
        <f>IF(ISBLANK(J4),"0",IF('Workload Summary1'!$J4="H",'Workload Summary1'!$I4*2,'Workload Summary1'!$I4*1))</f>
        <v>0</v>
      </c>
      <c r="L253" s="150" t="s">
        <v>534</v>
      </c>
      <c r="M253" s="350">
        <f>IF('Workload Summary1'!$L4="Y",'Workload Summary1'!$I4,0)</f>
        <v>0</v>
      </c>
      <c r="N253" s="150">
        <v>2</v>
      </c>
      <c r="O253" s="150">
        <v>2</v>
      </c>
      <c r="P253" s="128" t="s">
        <v>853</v>
      </c>
    </row>
    <row r="254" ht="15.75">
      <c r="A254" s="150" t="s">
        <v>528</v>
      </c>
      <c r="B254" s="150" t="s">
        <v>658</v>
      </c>
      <c r="C254" s="154" t="s">
        <v>659</v>
      </c>
      <c r="D254" s="150" t="s">
        <v>605</v>
      </c>
      <c r="E254" s="151" t="s">
        <v>849</v>
      </c>
      <c r="F254" s="158" t="s">
        <v>847</v>
      </c>
      <c r="G254" s="289">
        <v>1</v>
      </c>
      <c r="H254" s="150">
        <v>1043</v>
      </c>
      <c r="I254" s="150">
        <v>1043</v>
      </c>
      <c r="J254" s="150"/>
      <c r="K254" s="358" t="str">
        <f>IF(ISBLANK(J4),"0",IF('Workload Summary1'!$J4="H",'Workload Summary1'!$I4*2,'Workload Summary1'!$I4*1))</f>
        <v>0</v>
      </c>
      <c r="L254" s="150" t="s">
        <v>534</v>
      </c>
      <c r="M254" s="350">
        <f>IF('Workload Summary1'!$L4="Y",'Workload Summary1'!$I4,0)</f>
        <v>0</v>
      </c>
      <c r="N254" s="150">
        <v>1.25</v>
      </c>
      <c r="O254" s="150">
        <v>1.25</v>
      </c>
      <c r="P254" s="128" t="s">
        <v>854</v>
      </c>
    </row>
    <row r="255" ht="15.75">
      <c r="A255" s="150" t="s">
        <v>528</v>
      </c>
      <c r="B255" s="150" t="s">
        <v>651</v>
      </c>
      <c r="C255" s="154" t="s">
        <v>740</v>
      </c>
      <c r="D255" s="150" t="s">
        <v>555</v>
      </c>
      <c r="E255" s="151" t="s">
        <v>847</v>
      </c>
      <c r="F255" s="158" t="s">
        <v>847</v>
      </c>
      <c r="G255" s="289">
        <v>1</v>
      </c>
      <c r="H255" s="150">
        <v>426</v>
      </c>
      <c r="I255" s="150">
        <v>426</v>
      </c>
      <c r="J255" s="150"/>
      <c r="K255" s="358" t="str">
        <f>IF(ISBLANK(J4),"0",IF('Workload Summary1'!$J4="H",'Workload Summary1'!$I4*2,'Workload Summary1'!$I4*1))</f>
        <v>0</v>
      </c>
      <c r="L255" s="150" t="s">
        <v>534</v>
      </c>
      <c r="M255" s="350">
        <f>IF('Workload Summary1'!$L4="Y",'Workload Summary1'!$I4,0)</f>
        <v>0</v>
      </c>
      <c r="N255" s="150">
        <v>0.75</v>
      </c>
      <c r="O255" s="150">
        <v>0.75</v>
      </c>
      <c r="P255" s="128" t="s">
        <v>855</v>
      </c>
    </row>
    <row r="256" ht="15.75">
      <c r="A256" s="150" t="s">
        <v>528</v>
      </c>
      <c r="B256" s="150" t="s">
        <v>651</v>
      </c>
      <c r="C256" s="154" t="s">
        <v>740</v>
      </c>
      <c r="D256" s="150" t="s">
        <v>555</v>
      </c>
      <c r="E256" s="151" t="s">
        <v>847</v>
      </c>
      <c r="F256" s="158" t="s">
        <v>847</v>
      </c>
      <c r="G256" s="289">
        <v>1</v>
      </c>
      <c r="H256" s="150">
        <v>461</v>
      </c>
      <c r="I256" s="150">
        <v>461</v>
      </c>
      <c r="J256" s="150"/>
      <c r="K256" s="358" t="str">
        <f>IF(ISBLANK(J4),"0",IF('Workload Summary1'!$J4="H",'Workload Summary1'!$I4*2,'Workload Summary1'!$I4*1))</f>
        <v>0</v>
      </c>
      <c r="L256" s="150" t="s">
        <v>534</v>
      </c>
      <c r="M256" s="350">
        <f>IF('Workload Summary1'!$L4="Y",'Workload Summary1'!$I4,0)</f>
        <v>0</v>
      </c>
      <c r="N256" s="150">
        <v>1</v>
      </c>
      <c r="O256" s="150">
        <v>1</v>
      </c>
      <c r="P256" s="128" t="s">
        <v>856</v>
      </c>
    </row>
    <row r="257" ht="15.75">
      <c r="A257" s="150" t="s">
        <v>528</v>
      </c>
      <c r="B257" s="150" t="s">
        <v>651</v>
      </c>
      <c r="C257" s="154" t="s">
        <v>740</v>
      </c>
      <c r="D257" s="150" t="s">
        <v>555</v>
      </c>
      <c r="E257" s="151" t="s">
        <v>847</v>
      </c>
      <c r="F257" s="158" t="s">
        <v>847</v>
      </c>
      <c r="G257" s="289">
        <v>1</v>
      </c>
      <c r="H257" s="150">
        <v>225</v>
      </c>
      <c r="I257" s="150">
        <v>225</v>
      </c>
      <c r="J257" s="150"/>
      <c r="K257" s="358" t="str">
        <f>IF(ISBLANK(J4),"0",IF('Workload Summary1'!$J4="H",'Workload Summary1'!$I4*2,'Workload Summary1'!$I4*1))</f>
        <v>0</v>
      </c>
      <c r="L257" s="150" t="s">
        <v>534</v>
      </c>
      <c r="M257" s="350">
        <f>IF('Workload Summary1'!$L4="Y",'Workload Summary1'!$I4,0)</f>
        <v>0</v>
      </c>
      <c r="N257" s="150">
        <v>0.5</v>
      </c>
      <c r="O257" s="150">
        <v>0.5</v>
      </c>
      <c r="P257" s="128" t="s">
        <v>840</v>
      </c>
    </row>
    <row r="258" ht="15.75">
      <c r="A258" s="150" t="s">
        <v>528</v>
      </c>
      <c r="B258" s="150" t="s">
        <v>529</v>
      </c>
      <c r="C258" s="154" t="s">
        <v>530</v>
      </c>
      <c r="D258" s="150" t="s">
        <v>531</v>
      </c>
      <c r="E258" s="151" t="s">
        <v>847</v>
      </c>
      <c r="F258" s="158" t="s">
        <v>844</v>
      </c>
      <c r="G258" s="289">
        <v>1</v>
      </c>
      <c r="H258" s="150">
        <v>493</v>
      </c>
      <c r="I258" s="150">
        <v>493</v>
      </c>
      <c r="J258" s="150"/>
      <c r="K258" s="358" t="str">
        <f>IF(ISBLANK(J4),"0",IF('Workload Summary1'!$J4="H",'Workload Summary1'!$I4*2,'Workload Summary1'!$I4*1))</f>
        <v>0</v>
      </c>
      <c r="L258" s="150" t="s">
        <v>534</v>
      </c>
      <c r="M258" s="350">
        <f>IF('Workload Summary1'!$L4="Y",'Workload Summary1'!$I4,0)</f>
        <v>0</v>
      </c>
      <c r="N258" s="150">
        <v>0.5</v>
      </c>
      <c r="O258" s="150">
        <v>0.5</v>
      </c>
      <c r="P258" s="128" t="s">
        <v>857</v>
      </c>
    </row>
    <row r="259" ht="15.75">
      <c r="A259" s="150" t="s">
        <v>528</v>
      </c>
      <c r="B259" s="150" t="s">
        <v>828</v>
      </c>
      <c r="C259" s="154" t="s">
        <v>812</v>
      </c>
      <c r="D259" s="150" t="s">
        <v>547</v>
      </c>
      <c r="E259" s="151" t="s">
        <v>847</v>
      </c>
      <c r="F259" s="158" t="s">
        <v>858</v>
      </c>
      <c r="G259" s="289">
        <v>1</v>
      </c>
      <c r="H259" s="150">
        <v>977</v>
      </c>
      <c r="I259" s="150">
        <v>977</v>
      </c>
      <c r="J259" s="150"/>
      <c r="K259" s="358" t="str">
        <f>IF(ISBLANK(J4),"0",IF('Workload Summary1'!$J4="H",'Workload Summary1'!$I4*2,'Workload Summary1'!$I4*1))</f>
        <v>0</v>
      </c>
      <c r="L259" s="150" t="s">
        <v>534</v>
      </c>
      <c r="M259" s="350">
        <f>IF('Workload Summary1'!$L4="Y",'Workload Summary1'!$I4,0)</f>
        <v>0</v>
      </c>
      <c r="N259" s="150">
        <v>1.75</v>
      </c>
      <c r="O259" s="150">
        <v>1.75</v>
      </c>
      <c r="P259" s="128" t="s">
        <v>859</v>
      </c>
    </row>
    <row r="260" ht="15.75">
      <c r="A260" s="150" t="s">
        <v>528</v>
      </c>
      <c r="B260" s="150" t="s">
        <v>614</v>
      </c>
      <c r="C260" s="154" t="s">
        <v>615</v>
      </c>
      <c r="D260" s="150" t="s">
        <v>603</v>
      </c>
      <c r="E260" s="151" t="s">
        <v>847</v>
      </c>
      <c r="F260" s="158" t="s">
        <v>858</v>
      </c>
      <c r="G260" s="289">
        <v>1</v>
      </c>
      <c r="H260" s="150">
        <v>700</v>
      </c>
      <c r="I260" s="150">
        <v>700</v>
      </c>
      <c r="J260" s="150"/>
      <c r="K260" s="358" t="str">
        <f>IF(ISBLANK(J4),"0",IF('Workload Summary1'!$J4="H",'Workload Summary1'!$I4*2,'Workload Summary1'!$I4*1))</f>
        <v>0</v>
      </c>
      <c r="L260" s="150" t="s">
        <v>534</v>
      </c>
      <c r="M260" s="350">
        <f>IF('Workload Summary1'!$L4="Y",'Workload Summary1'!$I4,0)</f>
        <v>0</v>
      </c>
      <c r="N260" s="150">
        <v>1.5</v>
      </c>
      <c r="O260" s="150">
        <v>1.5</v>
      </c>
      <c r="P260" s="128" t="s">
        <v>860</v>
      </c>
    </row>
    <row r="261" ht="15.75">
      <c r="A261" s="150" t="s">
        <v>528</v>
      </c>
      <c r="B261" s="150" t="s">
        <v>577</v>
      </c>
      <c r="C261" s="154" t="s">
        <v>578</v>
      </c>
      <c r="D261" s="150" t="s">
        <v>605</v>
      </c>
      <c r="E261" s="151" t="s">
        <v>847</v>
      </c>
      <c r="F261" s="158" t="s">
        <v>858</v>
      </c>
      <c r="G261" s="289">
        <v>1</v>
      </c>
      <c r="H261" s="150">
        <v>710</v>
      </c>
      <c r="I261" s="150">
        <v>710</v>
      </c>
      <c r="J261" s="150"/>
      <c r="K261" s="358" t="str">
        <f>IF(ISBLANK(J4),"0",IF('Workload Summary1'!$J4="H",'Workload Summary1'!$I4*2,'Workload Summary1'!$I4*1))</f>
        <v>0</v>
      </c>
      <c r="L261" s="150" t="s">
        <v>534</v>
      </c>
      <c r="M261" s="350">
        <f>IF('Workload Summary1'!$L4="Y",'Workload Summary1'!$I4,0)</f>
        <v>0</v>
      </c>
      <c r="N261" s="150">
        <v>1.5</v>
      </c>
      <c r="O261" s="150">
        <v>1.5</v>
      </c>
      <c r="P261" s="128" t="s">
        <v>861</v>
      </c>
    </row>
    <row r="262" ht="15.75">
      <c r="A262" s="150" t="s">
        <v>528</v>
      </c>
      <c r="B262" s="150" t="s">
        <v>658</v>
      </c>
      <c r="C262" s="154" t="s">
        <v>659</v>
      </c>
      <c r="D262" s="150" t="s">
        <v>605</v>
      </c>
      <c r="E262" s="151" t="s">
        <v>847</v>
      </c>
      <c r="F262" s="158" t="s">
        <v>851</v>
      </c>
      <c r="G262" s="289">
        <v>1</v>
      </c>
      <c r="H262" s="150">
        <v>86</v>
      </c>
      <c r="I262" s="150">
        <v>86</v>
      </c>
      <c r="J262" s="150"/>
      <c r="K262" s="358" t="str">
        <f>IF(ISBLANK(J4),"0",IF('Workload Summary1'!$J4="H",'Workload Summary1'!$I4*2,'Workload Summary1'!$I4*1))</f>
        <v>0</v>
      </c>
      <c r="L262" s="150" t="s">
        <v>534</v>
      </c>
      <c r="M262" s="350">
        <f>IF('Workload Summary1'!$L4="Y",'Workload Summary1'!$I4,0)</f>
        <v>0</v>
      </c>
      <c r="N262" s="150">
        <v>0.5</v>
      </c>
      <c r="O262" s="150">
        <v>0.5</v>
      </c>
      <c r="P262" s="128" t="s">
        <v>862</v>
      </c>
    </row>
    <row r="263" ht="15.75">
      <c r="A263" s="150" t="s">
        <v>528</v>
      </c>
      <c r="B263" s="150" t="s">
        <v>730</v>
      </c>
      <c r="C263" s="154" t="s">
        <v>723</v>
      </c>
      <c r="D263" s="150" t="s">
        <v>547</v>
      </c>
      <c r="E263" s="151" t="s">
        <v>858</v>
      </c>
      <c r="F263" s="158" t="s">
        <v>858</v>
      </c>
      <c r="G263" s="289">
        <v>1</v>
      </c>
      <c r="H263" s="150">
        <v>196</v>
      </c>
      <c r="I263" s="150">
        <v>196</v>
      </c>
      <c r="J263" s="150"/>
      <c r="K263" s="358" t="str">
        <f>IF(ISBLANK(J4),"0",IF('Workload Summary1'!$J4="H",'Workload Summary1'!$I4*2,'Workload Summary1'!$I4*1))</f>
        <v>0</v>
      </c>
      <c r="L263" s="150" t="s">
        <v>564</v>
      </c>
      <c r="M263" s="350">
        <f>IF('Workload Summary1'!$L4="Y",'Workload Summary1'!$I4,0)</f>
        <v>196</v>
      </c>
      <c r="N263" s="150">
        <v>0.5</v>
      </c>
      <c r="O263" s="150">
        <v>0.5</v>
      </c>
      <c r="P263" s="128" t="s">
        <v>863</v>
      </c>
    </row>
    <row r="264" ht="15.75">
      <c r="A264" s="150" t="s">
        <v>528</v>
      </c>
      <c r="B264" s="150" t="s">
        <v>607</v>
      </c>
      <c r="C264" s="154" t="s">
        <v>608</v>
      </c>
      <c r="D264" s="150" t="s">
        <v>587</v>
      </c>
      <c r="E264" s="151" t="s">
        <v>858</v>
      </c>
      <c r="F264" s="158" t="s">
        <v>851</v>
      </c>
      <c r="G264" s="289">
        <v>1</v>
      </c>
      <c r="H264" s="150">
        <v>95</v>
      </c>
      <c r="I264" s="150">
        <v>95</v>
      </c>
      <c r="J264" s="150"/>
      <c r="K264" s="358" t="str">
        <f>IF(ISBLANK(J4),"0",IF('Workload Summary1'!$J4="H",'Workload Summary1'!$I4*2,'Workload Summary1'!$I4*1))</f>
        <v>0</v>
      </c>
      <c r="L264" s="150" t="s">
        <v>564</v>
      </c>
      <c r="M264" s="350">
        <f>IF('Workload Summary1'!$L4="Y",'Workload Summary1'!$I4,0)</f>
        <v>95</v>
      </c>
      <c r="N264" s="150">
        <v>0.5</v>
      </c>
      <c r="O264" s="150">
        <v>0.5</v>
      </c>
      <c r="P264" s="128" t="s">
        <v>864</v>
      </c>
    </row>
    <row r="265" ht="15.75">
      <c r="A265" s="150" t="s">
        <v>528</v>
      </c>
      <c r="B265" s="150" t="s">
        <v>607</v>
      </c>
      <c r="C265" s="154" t="s">
        <v>608</v>
      </c>
      <c r="D265" s="150" t="s">
        <v>587</v>
      </c>
      <c r="E265" s="151" t="s">
        <v>858</v>
      </c>
      <c r="F265" s="158" t="s">
        <v>858</v>
      </c>
      <c r="G265" s="289">
        <v>1</v>
      </c>
      <c r="H265" s="150">
        <v>440</v>
      </c>
      <c r="I265" s="150">
        <v>440</v>
      </c>
      <c r="J265" s="150"/>
      <c r="K265" s="358" t="str">
        <f>IF(ISBLANK(J4),"0",IF('Workload Summary1'!$J4="H",'Workload Summary1'!$I4*2,'Workload Summary1'!$I4*1))</f>
        <v>0</v>
      </c>
      <c r="L265" s="150" t="s">
        <v>564</v>
      </c>
      <c r="M265" s="350">
        <f>IF('Workload Summary1'!$L4="Y",'Workload Summary1'!$I4,0)</f>
        <v>440</v>
      </c>
      <c r="N265" s="150">
        <v>1.75</v>
      </c>
      <c r="O265" s="150">
        <v>1.75</v>
      </c>
      <c r="P265" s="128" t="s">
        <v>797</v>
      </c>
    </row>
    <row r="266" ht="15.75">
      <c r="A266" s="150" t="s">
        <v>528</v>
      </c>
      <c r="B266" s="150" t="s">
        <v>828</v>
      </c>
      <c r="C266" s="154" t="s">
        <v>812</v>
      </c>
      <c r="D266" s="150" t="s">
        <v>547</v>
      </c>
      <c r="E266" s="151" t="s">
        <v>858</v>
      </c>
      <c r="F266" s="158" t="s">
        <v>858</v>
      </c>
      <c r="G266" s="289">
        <v>1</v>
      </c>
      <c r="H266" s="150">
        <v>895</v>
      </c>
      <c r="I266" s="150">
        <v>895</v>
      </c>
      <c r="J266" s="150"/>
      <c r="K266" s="358" t="str">
        <f>IF(ISBLANK(J4),"0",IF('Workload Summary1'!$J4="H",'Workload Summary1'!$I4*2,'Workload Summary1'!$I4*1))</f>
        <v>0</v>
      </c>
      <c r="L266" s="150" t="s">
        <v>534</v>
      </c>
      <c r="M266" s="350">
        <f>IF('Workload Summary1'!$L4="Y",'Workload Summary1'!$I4,0)</f>
        <v>0</v>
      </c>
      <c r="N266" s="150">
        <v>1.25</v>
      </c>
      <c r="O266" s="150">
        <v>1.25</v>
      </c>
      <c r="P266" s="128" t="s">
        <v>865</v>
      </c>
    </row>
    <row r="267" ht="15.75">
      <c r="A267" s="150" t="s">
        <v>528</v>
      </c>
      <c r="B267" s="150" t="s">
        <v>577</v>
      </c>
      <c r="C267" s="154" t="s">
        <v>578</v>
      </c>
      <c r="D267" s="150" t="s">
        <v>605</v>
      </c>
      <c r="E267" s="151" t="s">
        <v>858</v>
      </c>
      <c r="F267" s="158" t="s">
        <v>851</v>
      </c>
      <c r="G267" s="289">
        <v>1</v>
      </c>
      <c r="H267" s="150">
        <v>390</v>
      </c>
      <c r="I267" s="150">
        <v>390</v>
      </c>
      <c r="J267" s="150"/>
      <c r="K267" s="358" t="str">
        <f>IF(ISBLANK(J4),"0",IF('Workload Summary1'!$J4="H",'Workload Summary1'!$I4*2,'Workload Summary1'!$I4*1))</f>
        <v>0</v>
      </c>
      <c r="L267" s="150" t="s">
        <v>534</v>
      </c>
      <c r="M267" s="350">
        <f>IF('Workload Summary1'!$L4="Y",'Workload Summary1'!$I4,0)</f>
        <v>0</v>
      </c>
      <c r="N267" s="150">
        <v>1</v>
      </c>
      <c r="O267" s="150">
        <v>1</v>
      </c>
      <c r="P267" s="128" t="s">
        <v>866</v>
      </c>
    </row>
    <row r="268" ht="15.75">
      <c r="A268" s="150" t="s">
        <v>528</v>
      </c>
      <c r="B268" s="150" t="s">
        <v>607</v>
      </c>
      <c r="C268" s="154" t="s">
        <v>608</v>
      </c>
      <c r="D268" s="150" t="s">
        <v>587</v>
      </c>
      <c r="E268" s="151" t="s">
        <v>858</v>
      </c>
      <c r="F268" s="158" t="s">
        <v>851</v>
      </c>
      <c r="G268" s="289">
        <v>1</v>
      </c>
      <c r="H268" s="150">
        <v>649</v>
      </c>
      <c r="I268" s="150">
        <v>649</v>
      </c>
      <c r="J268" s="150"/>
      <c r="K268" s="358" t="str">
        <f>IF(ISBLANK(J4),"0",IF('Workload Summary1'!$J4="H",'Workload Summary1'!$I4*2,'Workload Summary1'!$I4*1))</f>
        <v>0</v>
      </c>
      <c r="L268" s="150" t="s">
        <v>564</v>
      </c>
      <c r="M268" s="350">
        <f>IF('Workload Summary1'!$L4="Y",'Workload Summary1'!$I4,0)</f>
        <v>649</v>
      </c>
      <c r="N268" s="150">
        <v>1.25</v>
      </c>
      <c r="O268" s="150">
        <v>1.25</v>
      </c>
      <c r="P268" s="128" t="s">
        <v>583</v>
      </c>
    </row>
    <row r="269" ht="15.75">
      <c r="A269" s="150" t="s">
        <v>528</v>
      </c>
      <c r="B269" s="150" t="s">
        <v>574</v>
      </c>
      <c r="C269" s="154" t="s">
        <v>575</v>
      </c>
      <c r="D269" s="150" t="s">
        <v>531</v>
      </c>
      <c r="E269" s="151" t="s">
        <v>851</v>
      </c>
      <c r="F269" s="158" t="s">
        <v>851</v>
      </c>
      <c r="G269" s="289">
        <v>1</v>
      </c>
      <c r="H269" s="150">
        <v>326</v>
      </c>
      <c r="I269" s="150">
        <v>326</v>
      </c>
      <c r="J269" s="150"/>
      <c r="K269" s="358" t="str">
        <f>IF(ISBLANK(J4),"0",IF('Workload Summary1'!$J4="H",'Workload Summary1'!$I4*2,'Workload Summary1'!$I4*1))</f>
        <v>0</v>
      </c>
      <c r="L269" s="150" t="s">
        <v>564</v>
      </c>
      <c r="M269" s="350">
        <f>IF('Workload Summary1'!$L4="Y",'Workload Summary1'!$I4,0)</f>
        <v>326</v>
      </c>
      <c r="N269" s="150">
        <v>1</v>
      </c>
      <c r="O269" s="150">
        <v>1</v>
      </c>
      <c r="P269" s="128" t="s">
        <v>867</v>
      </c>
    </row>
    <row r="270" ht="15.75">
      <c r="A270" s="150" t="s">
        <v>528</v>
      </c>
      <c r="B270" s="150" t="s">
        <v>574</v>
      </c>
      <c r="C270" s="154" t="s">
        <v>575</v>
      </c>
      <c r="D270" s="150" t="s">
        <v>531</v>
      </c>
      <c r="E270" s="151" t="s">
        <v>851</v>
      </c>
      <c r="F270" s="158" t="s">
        <v>851</v>
      </c>
      <c r="G270" s="289">
        <v>1</v>
      </c>
      <c r="H270" s="150">
        <v>563</v>
      </c>
      <c r="I270" s="150">
        <v>563</v>
      </c>
      <c r="J270" s="150"/>
      <c r="K270" s="358" t="str">
        <f>IF(ISBLANK(J4),"0",IF('Workload Summary1'!$J4="H",'Workload Summary1'!$I4*2,'Workload Summary1'!$I4*1))</f>
        <v>0</v>
      </c>
      <c r="L270" s="150" t="s">
        <v>564</v>
      </c>
      <c r="M270" s="350">
        <f>IF('Workload Summary1'!$L4="Y",'Workload Summary1'!$I4,0)</f>
        <v>563</v>
      </c>
      <c r="N270" s="150">
        <v>1</v>
      </c>
      <c r="O270" s="150">
        <v>1</v>
      </c>
      <c r="P270" s="128" t="s">
        <v>868</v>
      </c>
    </row>
    <row r="271" ht="15.75">
      <c r="A271" s="150" t="s">
        <v>528</v>
      </c>
      <c r="B271" s="150" t="s">
        <v>828</v>
      </c>
      <c r="C271" s="154" t="s">
        <v>812</v>
      </c>
      <c r="D271" s="150" t="s">
        <v>547</v>
      </c>
      <c r="E271" s="151" t="s">
        <v>851</v>
      </c>
      <c r="F271" s="158" t="s">
        <v>851</v>
      </c>
      <c r="G271" s="289">
        <v>1</v>
      </c>
      <c r="H271" s="150">
        <v>592</v>
      </c>
      <c r="I271" s="150">
        <v>592</v>
      </c>
      <c r="J271" s="150"/>
      <c r="K271" s="358" t="str">
        <f>IF(ISBLANK(J4),"0",IF('Workload Summary1'!$J4="H",'Workload Summary1'!$I4*2,'Workload Summary1'!$I4*1))</f>
        <v>0</v>
      </c>
      <c r="L271" s="150" t="s">
        <v>534</v>
      </c>
      <c r="M271" s="350">
        <f>IF('Workload Summary1'!$L4="Y",'Workload Summary1'!$I4,0)</f>
        <v>0</v>
      </c>
      <c r="N271" s="150">
        <v>0.5</v>
      </c>
      <c r="O271" s="150">
        <v>0.5</v>
      </c>
      <c r="P271" s="128" t="s">
        <v>869</v>
      </c>
    </row>
    <row r="272" ht="15.75">
      <c r="A272" s="150" t="s">
        <v>528</v>
      </c>
      <c r="B272" s="150" t="s">
        <v>694</v>
      </c>
      <c r="C272" s="154" t="s">
        <v>695</v>
      </c>
      <c r="D272" s="150" t="s">
        <v>603</v>
      </c>
      <c r="E272" s="151" t="s">
        <v>844</v>
      </c>
      <c r="F272" s="158" t="s">
        <v>870</v>
      </c>
      <c r="G272" s="289">
        <v>1</v>
      </c>
      <c r="H272" s="150">
        <v>487</v>
      </c>
      <c r="I272" s="150">
        <v>487</v>
      </c>
      <c r="J272" s="150"/>
      <c r="K272" s="358" t="str">
        <f>IF(ISBLANK(J4),"0",IF('Workload Summary1'!$J4="H",'Workload Summary1'!$I4*2,'Workload Summary1'!$I4*1))</f>
        <v>0</v>
      </c>
      <c r="L272" s="150" t="s">
        <v>534</v>
      </c>
      <c r="M272" s="350">
        <f>IF('Workload Summary1'!$L4="Y",'Workload Summary1'!$I4,0)</f>
        <v>0</v>
      </c>
      <c r="N272" s="150">
        <v>2</v>
      </c>
      <c r="O272" s="150">
        <v>2</v>
      </c>
      <c r="P272" s="128" t="s">
        <v>552</v>
      </c>
    </row>
    <row r="273" ht="15.75">
      <c r="A273" s="150" t="s">
        <v>528</v>
      </c>
      <c r="B273" s="150" t="s">
        <v>553</v>
      </c>
      <c r="C273" s="154" t="s">
        <v>554</v>
      </c>
      <c r="D273" s="150" t="s">
        <v>603</v>
      </c>
      <c r="E273" s="151" t="s">
        <v>844</v>
      </c>
      <c r="F273" s="158" t="s">
        <v>870</v>
      </c>
      <c r="G273" s="289">
        <v>1</v>
      </c>
      <c r="H273" s="150">
        <v>467</v>
      </c>
      <c r="I273" s="150">
        <v>467</v>
      </c>
      <c r="J273" s="150"/>
      <c r="K273" s="358" t="str">
        <f>IF(ISBLANK(J4),"0",IF('Workload Summary1'!$J4="H",'Workload Summary1'!$I4*2,'Workload Summary1'!$I4*1))</f>
        <v>0</v>
      </c>
      <c r="L273" s="150" t="s">
        <v>534</v>
      </c>
      <c r="M273" s="350">
        <f>IF('Workload Summary1'!$L4="Y",'Workload Summary1'!$I4,0)</f>
        <v>0</v>
      </c>
      <c r="N273" s="150">
        <v>1.5</v>
      </c>
      <c r="O273" s="150">
        <v>1.5</v>
      </c>
      <c r="P273" s="128" t="s">
        <v>871</v>
      </c>
    </row>
    <row r="274" ht="15.75">
      <c r="A274" s="150" t="s">
        <v>528</v>
      </c>
      <c r="B274" s="150" t="s">
        <v>577</v>
      </c>
      <c r="C274" s="154" t="s">
        <v>578</v>
      </c>
      <c r="D274" s="150" t="s">
        <v>605</v>
      </c>
      <c r="E274" s="151" t="s">
        <v>870</v>
      </c>
      <c r="F274" s="158" t="s">
        <v>872</v>
      </c>
      <c r="G274" s="289">
        <v>1</v>
      </c>
      <c r="H274" s="150">
        <v>390</v>
      </c>
      <c r="I274" s="150">
        <v>390</v>
      </c>
      <c r="J274" s="150"/>
      <c r="K274" s="358" t="str">
        <f>IF(ISBLANK(J4),"0",IF('Workload Summary1'!$J4="H",'Workload Summary1'!$I4*2,'Workload Summary1'!$I4*1))</f>
        <v>0</v>
      </c>
      <c r="L274" s="150" t="s">
        <v>534</v>
      </c>
      <c r="M274" s="350">
        <f>IF('Workload Summary1'!$L4="Y",'Workload Summary1'!$I4,0)</f>
        <v>0</v>
      </c>
      <c r="N274" s="150">
        <v>1</v>
      </c>
      <c r="O274" s="150">
        <v>1</v>
      </c>
      <c r="P274" s="128" t="s">
        <v>873</v>
      </c>
    </row>
    <row r="275" ht="15.75">
      <c r="A275" s="150" t="s">
        <v>528</v>
      </c>
      <c r="B275" s="150" t="s">
        <v>658</v>
      </c>
      <c r="C275" s="154" t="s">
        <v>659</v>
      </c>
      <c r="D275" s="150" t="s">
        <v>605</v>
      </c>
      <c r="E275" s="151" t="s">
        <v>870</v>
      </c>
      <c r="F275" s="158" t="s">
        <v>870</v>
      </c>
      <c r="G275" s="289">
        <v>1</v>
      </c>
      <c r="H275" s="150">
        <v>98</v>
      </c>
      <c r="I275" s="150">
        <v>98</v>
      </c>
      <c r="J275" s="150"/>
      <c r="K275" s="358" t="str">
        <f>IF(ISBLANK(J4),"0",IF('Workload Summary1'!$J4="H",'Workload Summary1'!$I4*2,'Workload Summary1'!$I4*1))</f>
        <v>0</v>
      </c>
      <c r="L275" s="150" t="s">
        <v>534</v>
      </c>
      <c r="M275" s="350">
        <f>IF('Workload Summary1'!$L4="Y",'Workload Summary1'!$I4,0)</f>
        <v>0</v>
      </c>
      <c r="N275" s="150">
        <v>0.5</v>
      </c>
      <c r="O275" s="150">
        <v>0.5</v>
      </c>
      <c r="P275" s="128" t="s">
        <v>874</v>
      </c>
    </row>
    <row r="276" ht="15.75">
      <c r="A276" s="150" t="s">
        <v>528</v>
      </c>
      <c r="B276" s="150" t="s">
        <v>607</v>
      </c>
      <c r="C276" s="154" t="s">
        <v>608</v>
      </c>
      <c r="D276" s="150" t="s">
        <v>587</v>
      </c>
      <c r="E276" s="151" t="s">
        <v>870</v>
      </c>
      <c r="F276" s="158" t="s">
        <v>872</v>
      </c>
      <c r="G276" s="289">
        <v>1</v>
      </c>
      <c r="H276" s="150">
        <v>115</v>
      </c>
      <c r="I276" s="150">
        <v>115</v>
      </c>
      <c r="J276" s="150"/>
      <c r="K276" s="358" t="str">
        <f>IF(ISBLANK(J4),"0",IF('Workload Summary1'!$J4="H",'Workload Summary1'!$I4*2,'Workload Summary1'!$I4*1))</f>
        <v>0</v>
      </c>
      <c r="L276" s="150" t="s">
        <v>564</v>
      </c>
      <c r="M276" s="350">
        <f>IF('Workload Summary1'!$L4="Y",'Workload Summary1'!$I4,0)</f>
        <v>115</v>
      </c>
      <c r="N276" s="150">
        <v>0.5</v>
      </c>
      <c r="O276" s="150">
        <v>0.5</v>
      </c>
      <c r="P276" s="128" t="s">
        <v>875</v>
      </c>
    </row>
    <row r="277" ht="15.75">
      <c r="A277" s="150" t="s">
        <v>528</v>
      </c>
      <c r="B277" s="150" t="s">
        <v>529</v>
      </c>
      <c r="C277" s="154" t="s">
        <v>530</v>
      </c>
      <c r="D277" s="150" t="s">
        <v>531</v>
      </c>
      <c r="E277" s="151" t="s">
        <v>870</v>
      </c>
      <c r="F277" s="158" t="s">
        <v>876</v>
      </c>
      <c r="G277" s="289">
        <v>1</v>
      </c>
      <c r="H277" s="150">
        <v>496</v>
      </c>
      <c r="I277" s="150">
        <v>496</v>
      </c>
      <c r="J277" s="150"/>
      <c r="K277" s="358" t="str">
        <f>IF(ISBLANK(J4),"0",IF('Workload Summary1'!$J4="H",'Workload Summary1'!$I4*2,'Workload Summary1'!$I4*1))</f>
        <v>0</v>
      </c>
      <c r="L277" s="150" t="s">
        <v>534</v>
      </c>
      <c r="M277" s="350">
        <f>IF('Workload Summary1'!$L4="Y",'Workload Summary1'!$I4,0)</f>
        <v>0</v>
      </c>
      <c r="N277" s="150">
        <v>2</v>
      </c>
      <c r="O277" s="150">
        <v>2</v>
      </c>
      <c r="P277" s="128" t="s">
        <v>877</v>
      </c>
    </row>
    <row r="278" ht="15.75">
      <c r="A278" s="150" t="s">
        <v>528</v>
      </c>
      <c r="B278" s="150" t="s">
        <v>574</v>
      </c>
      <c r="C278" s="154" t="s">
        <v>575</v>
      </c>
      <c r="D278" s="150" t="s">
        <v>531</v>
      </c>
      <c r="E278" s="151" t="s">
        <v>870</v>
      </c>
      <c r="F278" s="158" t="s">
        <v>872</v>
      </c>
      <c r="G278" s="289">
        <v>1</v>
      </c>
      <c r="H278" s="150">
        <v>315</v>
      </c>
      <c r="I278" s="150">
        <v>315</v>
      </c>
      <c r="J278" s="150"/>
      <c r="K278" s="358" t="str">
        <f>IF(ISBLANK(J4),"0",IF('Workload Summary1'!$J4="H",'Workload Summary1'!$I4*2,'Workload Summary1'!$I4*1))</f>
        <v>0</v>
      </c>
      <c r="L278" s="150" t="s">
        <v>564</v>
      </c>
      <c r="M278" s="350">
        <f>IF('Workload Summary1'!$L4="Y",'Workload Summary1'!$I4,0)</f>
        <v>315</v>
      </c>
      <c r="N278" s="150">
        <v>0.5</v>
      </c>
      <c r="O278" s="150">
        <v>0.5</v>
      </c>
      <c r="P278" s="128" t="s">
        <v>867</v>
      </c>
    </row>
    <row r="279" ht="15.75">
      <c r="A279" s="150" t="s">
        <v>528</v>
      </c>
      <c r="B279" s="150" t="s">
        <v>574</v>
      </c>
      <c r="C279" s="154" t="s">
        <v>575</v>
      </c>
      <c r="D279" s="150" t="s">
        <v>531</v>
      </c>
      <c r="E279" s="151" t="s">
        <v>870</v>
      </c>
      <c r="F279" s="158" t="s">
        <v>872</v>
      </c>
      <c r="G279" s="289">
        <v>1</v>
      </c>
      <c r="H279" s="150">
        <v>455</v>
      </c>
      <c r="I279" s="150">
        <v>455</v>
      </c>
      <c r="J279" s="150"/>
      <c r="K279" s="358" t="str">
        <f>IF(ISBLANK(J4),"0",IF('Workload Summary1'!$J4="H",'Workload Summary1'!$I4*2,'Workload Summary1'!$I4*1))</f>
        <v>0</v>
      </c>
      <c r="L279" s="150" t="s">
        <v>564</v>
      </c>
      <c r="M279" s="350">
        <f>IF('Workload Summary1'!$L4="Y",'Workload Summary1'!$I4,0)</f>
        <v>455</v>
      </c>
      <c r="N279" s="150">
        <v>0.5</v>
      </c>
      <c r="O279" s="150">
        <v>0.5</v>
      </c>
      <c r="P279" s="128" t="s">
        <v>878</v>
      </c>
    </row>
    <row r="280" ht="15.75">
      <c r="A280" s="150" t="s">
        <v>528</v>
      </c>
      <c r="B280" s="150" t="s">
        <v>752</v>
      </c>
      <c r="C280" s="154" t="s">
        <v>731</v>
      </c>
      <c r="D280" s="150" t="s">
        <v>696</v>
      </c>
      <c r="E280" s="151" t="s">
        <v>879</v>
      </c>
      <c r="F280" s="158" t="s">
        <v>876</v>
      </c>
      <c r="G280" s="289">
        <v>1</v>
      </c>
      <c r="H280" s="150">
        <v>846</v>
      </c>
      <c r="I280" s="150">
        <v>846</v>
      </c>
      <c r="J280" s="150"/>
      <c r="K280" s="358" t="str">
        <f>IF(ISBLANK(J4),"0",IF('Workload Summary1'!$J4="H",'Workload Summary1'!$I4*2,'Workload Summary1'!$I4*1))</f>
        <v>0</v>
      </c>
      <c r="L280" s="150" t="s">
        <v>564</v>
      </c>
      <c r="M280" s="350">
        <f>IF('Workload Summary1'!$L4="Y",'Workload Summary1'!$I4,0)</f>
        <v>846</v>
      </c>
      <c r="N280" s="150">
        <v>1</v>
      </c>
      <c r="O280" s="150">
        <v>1</v>
      </c>
      <c r="P280" s="128" t="s">
        <v>880</v>
      </c>
    </row>
    <row r="281" ht="15.75">
      <c r="A281" s="150" t="s">
        <v>528</v>
      </c>
      <c r="B281" s="150" t="s">
        <v>553</v>
      </c>
      <c r="C281" s="154" t="s">
        <v>554</v>
      </c>
      <c r="D281" s="150" t="s">
        <v>603</v>
      </c>
      <c r="E281" s="151" t="s">
        <v>879</v>
      </c>
      <c r="F281" s="158" t="s">
        <v>881</v>
      </c>
      <c r="G281" s="289">
        <v>1</v>
      </c>
      <c r="H281" s="150">
        <v>500</v>
      </c>
      <c r="I281" s="150">
        <v>500</v>
      </c>
      <c r="J281" s="150"/>
      <c r="K281" s="358" t="str">
        <f>IF(ISBLANK(J4),"0",IF('Workload Summary1'!$J4="H",'Workload Summary1'!$I4*2,'Workload Summary1'!$I4*1))</f>
        <v>0</v>
      </c>
      <c r="L281" s="150" t="s">
        <v>534</v>
      </c>
      <c r="M281" s="350">
        <f>IF('Workload Summary1'!$L4="Y",'Workload Summary1'!$I4,0)</f>
        <v>0</v>
      </c>
      <c r="N281" s="150">
        <v>0.75</v>
      </c>
      <c r="O281" s="150">
        <v>0.75</v>
      </c>
      <c r="P281" s="128" t="s">
        <v>882</v>
      </c>
    </row>
    <row r="282" ht="15.75">
      <c r="A282" s="150" t="s">
        <v>528</v>
      </c>
      <c r="B282" s="150" t="s">
        <v>841</v>
      </c>
      <c r="C282" s="154" t="s">
        <v>842</v>
      </c>
      <c r="D282" s="150" t="s">
        <v>531</v>
      </c>
      <c r="E282" s="151" t="s">
        <v>881</v>
      </c>
      <c r="F282" s="158" t="s">
        <v>876</v>
      </c>
      <c r="G282" s="289">
        <v>1</v>
      </c>
      <c r="H282" s="150">
        <v>686</v>
      </c>
      <c r="I282" s="150">
        <v>686</v>
      </c>
      <c r="J282" s="150"/>
      <c r="K282" s="358" t="str">
        <f>IF(ISBLANK(J4),"0",IF('Workload Summary1'!$J4="H",'Workload Summary1'!$I4*2,'Workload Summary1'!$I4*1))</f>
        <v>0</v>
      </c>
      <c r="L282" s="150" t="s">
        <v>534</v>
      </c>
      <c r="M282" s="350">
        <f>IF('Workload Summary1'!$L4="Y",'Workload Summary1'!$I4,0)</f>
        <v>0</v>
      </c>
      <c r="N282" s="150">
        <v>2</v>
      </c>
      <c r="O282" s="150">
        <v>2</v>
      </c>
      <c r="P282" s="128" t="s">
        <v>883</v>
      </c>
    </row>
    <row r="283" ht="15.75">
      <c r="A283" s="150" t="s">
        <v>528</v>
      </c>
      <c r="B283" s="150" t="s">
        <v>577</v>
      </c>
      <c r="C283" s="154" t="s">
        <v>578</v>
      </c>
      <c r="D283" s="150" t="s">
        <v>605</v>
      </c>
      <c r="E283" s="151" t="s">
        <v>884</v>
      </c>
      <c r="F283" s="158" t="s">
        <v>876</v>
      </c>
      <c r="G283" s="289">
        <v>1</v>
      </c>
      <c r="H283" s="150">
        <v>98</v>
      </c>
      <c r="I283" s="150">
        <v>98</v>
      </c>
      <c r="J283" s="150"/>
      <c r="K283" s="358" t="str">
        <f>IF(ISBLANK(J4),"0",IF('Workload Summary1'!$J4="H",'Workload Summary1'!$I4*2,'Workload Summary1'!$I4*1))</f>
        <v>0</v>
      </c>
      <c r="L283" s="150" t="s">
        <v>534</v>
      </c>
      <c r="M283" s="350">
        <f>IF('Workload Summary1'!$L4="Y",'Workload Summary1'!$I4,0)</f>
        <v>0</v>
      </c>
      <c r="N283" s="150">
        <v>0.5</v>
      </c>
      <c r="O283" s="150">
        <v>0.5</v>
      </c>
      <c r="P283" s="128" t="s">
        <v>864</v>
      </c>
    </row>
    <row r="284" ht="15.75">
      <c r="A284" s="150" t="s">
        <v>528</v>
      </c>
      <c r="B284" s="150" t="s">
        <v>545</v>
      </c>
      <c r="C284" s="154" t="s">
        <v>546</v>
      </c>
      <c r="D284" s="150" t="s">
        <v>547</v>
      </c>
      <c r="E284" s="151" t="s">
        <v>876</v>
      </c>
      <c r="F284" s="158" t="s">
        <v>876</v>
      </c>
      <c r="G284" s="289">
        <v>1</v>
      </c>
      <c r="H284" s="150">
        <v>581</v>
      </c>
      <c r="I284" s="150">
        <v>581</v>
      </c>
      <c r="J284" s="150"/>
      <c r="K284" s="358" t="str">
        <f>IF(ISBLANK(J4),"0",IF('Workload Summary1'!$J4="H",'Workload Summary1'!$I4*2,'Workload Summary1'!$I4*1))</f>
        <v>0</v>
      </c>
      <c r="L284" s="150" t="s">
        <v>534</v>
      </c>
      <c r="M284" s="350">
        <f>IF('Workload Summary1'!$L4="Y",'Workload Summary1'!$I4,0)</f>
        <v>0</v>
      </c>
      <c r="N284" s="150">
        <v>0.5</v>
      </c>
      <c r="O284" s="150">
        <v>0.5</v>
      </c>
      <c r="P284" s="128" t="s">
        <v>717</v>
      </c>
    </row>
    <row r="285" ht="15.75">
      <c r="A285" s="150" t="s">
        <v>528</v>
      </c>
      <c r="B285" s="150" t="s">
        <v>545</v>
      </c>
      <c r="C285" s="154" t="s">
        <v>546</v>
      </c>
      <c r="D285" s="150" t="s">
        <v>547</v>
      </c>
      <c r="E285" s="151" t="s">
        <v>876</v>
      </c>
      <c r="F285" s="158" t="s">
        <v>876</v>
      </c>
      <c r="G285" s="289">
        <v>1</v>
      </c>
      <c r="H285" s="150">
        <v>524</v>
      </c>
      <c r="I285" s="150">
        <v>524</v>
      </c>
      <c r="J285" s="150"/>
      <c r="K285" s="358" t="str">
        <f>IF(ISBLANK(J4),"0",IF('Workload Summary1'!$J4="H",'Workload Summary1'!$I4*2,'Workload Summary1'!$I4*1))</f>
        <v>0</v>
      </c>
      <c r="L285" s="150" t="s">
        <v>534</v>
      </c>
      <c r="M285" s="350">
        <f>IF('Workload Summary1'!$L4="Y",'Workload Summary1'!$I4,0)</f>
        <v>0</v>
      </c>
      <c r="N285" s="150">
        <v>0.5</v>
      </c>
      <c r="O285" s="150">
        <v>0.5</v>
      </c>
      <c r="P285" s="128" t="s">
        <v>885</v>
      </c>
    </row>
    <row r="286" ht="15.75">
      <c r="A286" s="150" t="s">
        <v>528</v>
      </c>
      <c r="B286" s="150" t="s">
        <v>601</v>
      </c>
      <c r="C286" s="154" t="s">
        <v>602</v>
      </c>
      <c r="D286" s="150" t="s">
        <v>603</v>
      </c>
      <c r="E286" s="151" t="s">
        <v>886</v>
      </c>
      <c r="F286" s="158" t="s">
        <v>887</v>
      </c>
      <c r="G286" s="289">
        <v>1</v>
      </c>
      <c r="H286" s="150">
        <v>770</v>
      </c>
      <c r="I286" s="150">
        <v>770</v>
      </c>
      <c r="J286" s="150"/>
      <c r="K286" s="358" t="str">
        <f>IF(ISBLANK(J4),"0",IF('Workload Summary1'!$J4="H",'Workload Summary1'!$I4*2,'Workload Summary1'!$I4*1))</f>
        <v>0</v>
      </c>
      <c r="L286" s="150" t="s">
        <v>534</v>
      </c>
      <c r="M286" s="350">
        <f>IF('Workload Summary1'!$L4="Y",'Workload Summary1'!$I4,0)</f>
        <v>0</v>
      </c>
      <c r="N286" s="150">
        <v>1.75</v>
      </c>
      <c r="O286" s="150">
        <v>1.75</v>
      </c>
      <c r="P286" s="128" t="s">
        <v>888</v>
      </c>
    </row>
    <row r="287" ht="15.75">
      <c r="A287" s="150" t="s">
        <v>528</v>
      </c>
      <c r="B287" s="150" t="s">
        <v>553</v>
      </c>
      <c r="C287" s="154" t="s">
        <v>554</v>
      </c>
      <c r="D287" s="150" t="s">
        <v>603</v>
      </c>
      <c r="E287" s="151" t="s">
        <v>886</v>
      </c>
      <c r="F287" s="158" t="s">
        <v>886</v>
      </c>
      <c r="G287" s="289">
        <v>1</v>
      </c>
      <c r="H287" s="150">
        <v>655</v>
      </c>
      <c r="I287" s="150">
        <v>655</v>
      </c>
      <c r="J287" s="150"/>
      <c r="K287" s="358" t="str">
        <f>IF(ISBLANK(J4),"0",IF('Workload Summary1'!$J4="H",'Workload Summary1'!$I4*2,'Workload Summary1'!$I4*1))</f>
        <v>0</v>
      </c>
      <c r="L287" s="150" t="s">
        <v>534</v>
      </c>
      <c r="M287" s="350">
        <f>IF('Workload Summary1'!$L4="Y",'Workload Summary1'!$I4,0)</f>
        <v>0</v>
      </c>
      <c r="N287" s="150">
        <v>1.5</v>
      </c>
      <c r="O287" s="150">
        <v>1.5</v>
      </c>
      <c r="P287" s="128" t="s">
        <v>889</v>
      </c>
    </row>
    <row r="288" ht="15.75">
      <c r="A288" s="150" t="s">
        <v>528</v>
      </c>
      <c r="B288" s="150" t="s">
        <v>620</v>
      </c>
      <c r="C288" s="154" t="s">
        <v>621</v>
      </c>
      <c r="D288" s="150" t="s">
        <v>605</v>
      </c>
      <c r="E288" s="151" t="s">
        <v>886</v>
      </c>
      <c r="F288" s="158" t="s">
        <v>890</v>
      </c>
      <c r="G288" s="289">
        <v>1</v>
      </c>
      <c r="H288" s="150">
        <v>424</v>
      </c>
      <c r="I288" s="150">
        <v>424</v>
      </c>
      <c r="J288" s="150"/>
      <c r="K288" s="358" t="str">
        <f>IF(ISBLANK(J4),"0",IF('Workload Summary1'!$J4="H",'Workload Summary1'!$I4*2,'Workload Summary1'!$I4*1))</f>
        <v>0</v>
      </c>
      <c r="L288" s="150" t="s">
        <v>534</v>
      </c>
      <c r="M288" s="350">
        <f>IF('Workload Summary1'!$L4="Y",'Workload Summary1'!$I4,0)</f>
        <v>0</v>
      </c>
      <c r="N288" s="150">
        <v>1.5</v>
      </c>
      <c r="O288" s="150">
        <v>1.5</v>
      </c>
      <c r="P288" s="128" t="s">
        <v>891</v>
      </c>
    </row>
    <row r="289" ht="15.75">
      <c r="A289" s="150" t="s">
        <v>528</v>
      </c>
      <c r="B289" s="150" t="s">
        <v>618</v>
      </c>
      <c r="C289" s="154" t="s">
        <v>619</v>
      </c>
      <c r="D289" s="150" t="s">
        <v>603</v>
      </c>
      <c r="E289" s="151" t="s">
        <v>887</v>
      </c>
      <c r="F289" s="158" t="s">
        <v>892</v>
      </c>
      <c r="G289" s="289">
        <v>1</v>
      </c>
      <c r="H289" s="150">
        <v>570</v>
      </c>
      <c r="I289" s="150">
        <v>570</v>
      </c>
      <c r="J289" s="150"/>
      <c r="K289" s="358" t="str">
        <f>IF(ISBLANK(J4),"0",IF('Workload Summary1'!$J4="H",'Workload Summary1'!$I4*2,'Workload Summary1'!$I4*1))</f>
        <v>0</v>
      </c>
      <c r="L289" s="150" t="s">
        <v>534</v>
      </c>
      <c r="M289" s="350">
        <f>IF('Workload Summary1'!$L4="Y",'Workload Summary1'!$I4,0)</f>
        <v>0</v>
      </c>
      <c r="N289" s="150">
        <v>2</v>
      </c>
      <c r="O289" s="150">
        <v>2</v>
      </c>
      <c r="P289" s="128" t="s">
        <v>893</v>
      </c>
    </row>
    <row r="290" ht="15.75">
      <c r="A290" s="150" t="s">
        <v>528</v>
      </c>
      <c r="B290" s="150" t="s">
        <v>553</v>
      </c>
      <c r="C290" s="154" t="s">
        <v>554</v>
      </c>
      <c r="D290" s="150" t="s">
        <v>603</v>
      </c>
      <c r="E290" s="151" t="s">
        <v>887</v>
      </c>
      <c r="F290" s="158" t="s">
        <v>887</v>
      </c>
      <c r="G290" s="289">
        <v>1</v>
      </c>
      <c r="H290" s="150">
        <v>530</v>
      </c>
      <c r="I290" s="150">
        <v>530</v>
      </c>
      <c r="J290" s="150"/>
      <c r="K290" s="358" t="str">
        <f>IF(ISBLANK(J4),"0",IF('Workload Summary1'!$J4="H",'Workload Summary1'!$I4*2,'Workload Summary1'!$I4*1))</f>
        <v>0</v>
      </c>
      <c r="L290" s="150" t="s">
        <v>534</v>
      </c>
      <c r="M290" s="350">
        <f>IF('Workload Summary1'!$L4="Y",'Workload Summary1'!$I4,0)</f>
        <v>0</v>
      </c>
      <c r="N290" s="150">
        <v>1</v>
      </c>
      <c r="O290" s="150">
        <v>1</v>
      </c>
      <c r="P290" s="128" t="s">
        <v>894</v>
      </c>
    </row>
    <row r="291" ht="15.75">
      <c r="A291" s="150" t="s">
        <v>528</v>
      </c>
      <c r="B291" s="150" t="s">
        <v>553</v>
      </c>
      <c r="C291" s="154" t="s">
        <v>554</v>
      </c>
      <c r="D291" s="150" t="s">
        <v>603</v>
      </c>
      <c r="E291" s="151" t="s">
        <v>890</v>
      </c>
      <c r="F291" s="158" t="s">
        <v>890</v>
      </c>
      <c r="G291" s="289">
        <v>1</v>
      </c>
      <c r="H291" s="150">
        <v>567</v>
      </c>
      <c r="I291" s="150">
        <v>567</v>
      </c>
      <c r="J291" s="150"/>
      <c r="K291" s="358" t="str">
        <f>IF(ISBLANK(J4),"0",IF('Workload Summary1'!$J4="H",'Workload Summary1'!$I4*2,'Workload Summary1'!$I4*1))</f>
        <v>0</v>
      </c>
      <c r="L291" s="150" t="s">
        <v>534</v>
      </c>
      <c r="M291" s="350">
        <f>IF('Workload Summary1'!$L4="Y",'Workload Summary1'!$I4,0)</f>
        <v>0</v>
      </c>
      <c r="N291" s="150">
        <v>1.25</v>
      </c>
      <c r="O291" s="150">
        <v>1.25</v>
      </c>
      <c r="P291" s="128" t="s">
        <v>895</v>
      </c>
    </row>
    <row r="292" ht="15.75">
      <c r="A292" s="150" t="s">
        <v>528</v>
      </c>
      <c r="B292" s="150" t="s">
        <v>896</v>
      </c>
      <c r="C292" s="154" t="s">
        <v>897</v>
      </c>
      <c r="D292" s="150" t="s">
        <v>555</v>
      </c>
      <c r="E292" s="151" t="s">
        <v>890</v>
      </c>
      <c r="F292" s="158" t="s">
        <v>898</v>
      </c>
      <c r="G292" s="289">
        <v>1</v>
      </c>
      <c r="H292" s="150">
        <v>711</v>
      </c>
      <c r="I292" s="150">
        <v>711</v>
      </c>
      <c r="J292" s="150"/>
      <c r="K292" s="358" t="str">
        <f>IF(ISBLANK(J4),"0",IF('Workload Summary1'!$J4="H",'Workload Summary1'!$I4*2,'Workload Summary1'!$I4*1))</f>
        <v>0</v>
      </c>
      <c r="L292" s="150" t="s">
        <v>534</v>
      </c>
      <c r="M292" s="350">
        <f>IF('Workload Summary1'!$L4="Y",'Workload Summary1'!$I4,0)</f>
        <v>0</v>
      </c>
      <c r="N292" s="150">
        <v>1.5</v>
      </c>
      <c r="O292" s="150">
        <v>1.5</v>
      </c>
      <c r="P292" s="128" t="s">
        <v>899</v>
      </c>
    </row>
    <row r="293" ht="15.75">
      <c r="A293" s="150" t="s">
        <v>528</v>
      </c>
      <c r="B293" s="150" t="s">
        <v>841</v>
      </c>
      <c r="C293" s="154" t="s">
        <v>842</v>
      </c>
      <c r="D293" s="150" t="s">
        <v>531</v>
      </c>
      <c r="E293" s="151" t="s">
        <v>892</v>
      </c>
      <c r="F293" s="158" t="s">
        <v>892</v>
      </c>
      <c r="G293" s="289">
        <v>1</v>
      </c>
      <c r="H293" s="150">
        <v>702</v>
      </c>
      <c r="I293" s="150">
        <v>702</v>
      </c>
      <c r="J293" s="150"/>
      <c r="K293" s="358" t="str">
        <f>IF(ISBLANK(J4),"0",IF('Workload Summary1'!$J4="H",'Workload Summary1'!$I4*2,'Workload Summary1'!$I4*1))</f>
        <v>0</v>
      </c>
      <c r="L293" s="150" t="s">
        <v>534</v>
      </c>
      <c r="M293" s="350">
        <f>IF('Workload Summary1'!$L4="Y",'Workload Summary1'!$I4,0)</f>
        <v>0</v>
      </c>
      <c r="N293" s="150">
        <v>2</v>
      </c>
      <c r="O293" s="150">
        <v>2</v>
      </c>
      <c r="P293" s="128" t="s">
        <v>900</v>
      </c>
    </row>
    <row r="294" ht="15.75">
      <c r="A294" s="150" t="s">
        <v>528</v>
      </c>
      <c r="B294" s="150" t="s">
        <v>901</v>
      </c>
      <c r="C294" s="154" t="s">
        <v>902</v>
      </c>
      <c r="D294" s="150" t="s">
        <v>555</v>
      </c>
      <c r="E294" s="151" t="s">
        <v>892</v>
      </c>
      <c r="F294" s="158" t="s">
        <v>903</v>
      </c>
      <c r="G294" s="289">
        <v>1</v>
      </c>
      <c r="H294" s="150">
        <v>620</v>
      </c>
      <c r="I294" s="150">
        <v>620</v>
      </c>
      <c r="J294" s="150"/>
      <c r="K294" s="358" t="str">
        <f>IF(ISBLANK(J4),"0",IF('Workload Summary1'!$J4="H",'Workload Summary1'!$I4*2,'Workload Summary1'!$I4*1))</f>
        <v>0</v>
      </c>
      <c r="L294" s="150" t="s">
        <v>564</v>
      </c>
      <c r="M294" s="350">
        <f>IF('Workload Summary1'!$L4="Y",'Workload Summary1'!$I4,0)</f>
        <v>620</v>
      </c>
      <c r="N294" s="150">
        <v>1.5</v>
      </c>
      <c r="O294" s="150">
        <v>1.5</v>
      </c>
      <c r="P294" s="128" t="s">
        <v>904</v>
      </c>
    </row>
    <row r="295" ht="15.75">
      <c r="A295" s="150" t="s">
        <v>528</v>
      </c>
      <c r="B295" s="150" t="s">
        <v>545</v>
      </c>
      <c r="C295" s="154" t="s">
        <v>546</v>
      </c>
      <c r="D295" s="150" t="s">
        <v>905</v>
      </c>
      <c r="E295" s="151" t="s">
        <v>892</v>
      </c>
      <c r="F295" s="158" t="s">
        <v>892</v>
      </c>
      <c r="G295" s="289">
        <v>1</v>
      </c>
      <c r="H295" s="150">
        <v>268</v>
      </c>
      <c r="I295" s="150">
        <v>268</v>
      </c>
      <c r="J295" s="150"/>
      <c r="K295" s="358" t="str">
        <f>IF(ISBLANK(J4),"0",IF('Workload Summary1'!$J4="H",'Workload Summary1'!$I4*2,'Workload Summary1'!$I4*1))</f>
        <v>0</v>
      </c>
      <c r="L295" s="150" t="s">
        <v>534</v>
      </c>
      <c r="M295" s="350">
        <f>IF('Workload Summary1'!$L4="Y",'Workload Summary1'!$I4,0)</f>
        <v>0</v>
      </c>
      <c r="N295" s="150">
        <v>1.25</v>
      </c>
      <c r="O295" s="150">
        <v>1.25</v>
      </c>
      <c r="P295" s="128" t="s">
        <v>906</v>
      </c>
    </row>
    <row r="296" ht="15.75">
      <c r="A296" s="150" t="s">
        <v>528</v>
      </c>
      <c r="B296" s="150" t="s">
        <v>620</v>
      </c>
      <c r="C296" s="154" t="s">
        <v>621</v>
      </c>
      <c r="D296" s="150" t="s">
        <v>605</v>
      </c>
      <c r="E296" s="151" t="s">
        <v>892</v>
      </c>
      <c r="F296" s="158" t="s">
        <v>892</v>
      </c>
      <c r="G296" s="289">
        <v>1</v>
      </c>
      <c r="H296" s="150">
        <v>440</v>
      </c>
      <c r="I296" s="150">
        <v>440</v>
      </c>
      <c r="J296" s="150"/>
      <c r="K296" s="358" t="str">
        <f>IF(ISBLANK(J4),"0",IF('Workload Summary1'!$J4="H",'Workload Summary1'!$I4*2,'Workload Summary1'!$I4*1))</f>
        <v>0</v>
      </c>
      <c r="L296" s="150" t="s">
        <v>534</v>
      </c>
      <c r="M296" s="350">
        <f>IF('Workload Summary1'!$L4="Y",'Workload Summary1'!$I4,0)</f>
        <v>0</v>
      </c>
      <c r="N296" s="150">
        <v>1.5</v>
      </c>
      <c r="O296" s="150">
        <v>1.5</v>
      </c>
      <c r="P296" s="128" t="s">
        <v>907</v>
      </c>
    </row>
    <row r="297" ht="15.75">
      <c r="A297" s="150" t="s">
        <v>528</v>
      </c>
      <c r="B297" s="150" t="s">
        <v>896</v>
      </c>
      <c r="C297" s="154" t="s">
        <v>897</v>
      </c>
      <c r="D297" s="150" t="s">
        <v>555</v>
      </c>
      <c r="E297" s="151" t="s">
        <v>903</v>
      </c>
      <c r="F297" s="158" t="s">
        <v>903</v>
      </c>
      <c r="G297" s="289">
        <v>1</v>
      </c>
      <c r="H297" s="150">
        <v>738</v>
      </c>
      <c r="I297" s="150">
        <v>738</v>
      </c>
      <c r="J297" s="150"/>
      <c r="K297" s="358" t="str">
        <f>IF(ISBLANK(J4),"0",IF('Workload Summary1'!$J4="H",'Workload Summary1'!$I4*2,'Workload Summary1'!$I4*1))</f>
        <v>0</v>
      </c>
      <c r="L297" s="150" t="s">
        <v>534</v>
      </c>
      <c r="M297" s="350">
        <f>IF('Workload Summary1'!$L4="Y",'Workload Summary1'!$I4,0)</f>
        <v>0</v>
      </c>
      <c r="N297" s="150">
        <v>1</v>
      </c>
      <c r="O297" s="150">
        <v>1</v>
      </c>
      <c r="P297" s="128" t="s">
        <v>908</v>
      </c>
    </row>
    <row r="298" ht="15.75">
      <c r="A298" s="150" t="s">
        <v>528</v>
      </c>
      <c r="B298" s="150" t="s">
        <v>901</v>
      </c>
      <c r="C298" s="154" t="s">
        <v>902</v>
      </c>
      <c r="D298" s="150" t="s">
        <v>555</v>
      </c>
      <c r="E298" s="151" t="s">
        <v>903</v>
      </c>
      <c r="F298" s="158" t="s">
        <v>903</v>
      </c>
      <c r="G298" s="289">
        <v>1</v>
      </c>
      <c r="H298" s="150">
        <v>632</v>
      </c>
      <c r="I298" s="150">
        <v>632</v>
      </c>
      <c r="J298" s="150"/>
      <c r="K298" s="358" t="str">
        <f>IF(ISBLANK(J4),"0",IF('Workload Summary1'!$J4="H",'Workload Summary1'!$I4*2,'Workload Summary1'!$I4*1))</f>
        <v>0</v>
      </c>
      <c r="L298" s="150" t="s">
        <v>564</v>
      </c>
      <c r="M298" s="350">
        <f>IF('Workload Summary1'!$L4="Y",'Workload Summary1'!$I4,0)</f>
        <v>632</v>
      </c>
      <c r="N298" s="150">
        <v>2</v>
      </c>
      <c r="O298" s="150">
        <v>2</v>
      </c>
      <c r="P298" s="128" t="s">
        <v>725</v>
      </c>
    </row>
    <row r="299" ht="15.75">
      <c r="A299" s="150" t="s">
        <v>528</v>
      </c>
      <c r="B299" s="150" t="s">
        <v>901</v>
      </c>
      <c r="C299" s="154" t="s">
        <v>902</v>
      </c>
      <c r="D299" s="150" t="s">
        <v>555</v>
      </c>
      <c r="E299" s="151" t="s">
        <v>903</v>
      </c>
      <c r="F299" s="158" t="s">
        <v>903</v>
      </c>
      <c r="G299" s="289">
        <v>1</v>
      </c>
      <c r="H299" s="150">
        <v>432</v>
      </c>
      <c r="I299" s="150">
        <v>432</v>
      </c>
      <c r="J299" s="150"/>
      <c r="K299" s="358" t="str">
        <f>IF(ISBLANK(J4),"0",IF('Workload Summary1'!$J4="H",'Workload Summary1'!$I4*2,'Workload Summary1'!$I4*1))</f>
        <v>0</v>
      </c>
      <c r="L299" s="150" t="s">
        <v>564</v>
      </c>
      <c r="M299" s="350">
        <f>IF('Workload Summary1'!$L4="Y",'Workload Summary1'!$I4,0)</f>
        <v>432</v>
      </c>
      <c r="N299" s="150">
        <v>1.5</v>
      </c>
      <c r="O299" s="150">
        <v>1.5</v>
      </c>
      <c r="P299" s="128" t="s">
        <v>909</v>
      </c>
    </row>
    <row r="300" ht="15.75">
      <c r="A300" s="150" t="s">
        <v>528</v>
      </c>
      <c r="B300" s="150" t="s">
        <v>562</v>
      </c>
      <c r="C300" s="154" t="s">
        <v>563</v>
      </c>
      <c r="D300" s="150" t="s">
        <v>547</v>
      </c>
      <c r="E300" s="151" t="s">
        <v>903</v>
      </c>
      <c r="F300" s="158" t="s">
        <v>903</v>
      </c>
      <c r="G300" s="289">
        <v>1</v>
      </c>
      <c r="H300" s="150">
        <v>312</v>
      </c>
      <c r="I300" s="150">
        <v>312</v>
      </c>
      <c r="J300" s="150"/>
      <c r="K300" s="358" t="str">
        <f>IF(ISBLANK(J4),"0",IF('Workload Summary1'!$J4="H",'Workload Summary1'!$I4*2,'Workload Summary1'!$I4*1))</f>
        <v>0</v>
      </c>
      <c r="L300" s="150" t="s">
        <v>564</v>
      </c>
      <c r="M300" s="350">
        <f>IF('Workload Summary1'!$L4="Y",'Workload Summary1'!$I4,0)</f>
        <v>312</v>
      </c>
      <c r="N300" s="150">
        <v>1</v>
      </c>
      <c r="O300" s="150">
        <v>1</v>
      </c>
      <c r="P300" s="128" t="s">
        <v>910</v>
      </c>
    </row>
    <row r="301" ht="15.75">
      <c r="A301" s="150" t="s">
        <v>528</v>
      </c>
      <c r="B301" s="150" t="s">
        <v>901</v>
      </c>
      <c r="C301" s="154" t="s">
        <v>902</v>
      </c>
      <c r="D301" s="150" t="s">
        <v>555</v>
      </c>
      <c r="E301" s="151" t="s">
        <v>911</v>
      </c>
      <c r="F301" s="158" t="s">
        <v>911</v>
      </c>
      <c r="G301" s="289">
        <v>1</v>
      </c>
      <c r="H301" s="150">
        <v>525</v>
      </c>
      <c r="I301" s="150">
        <v>525</v>
      </c>
      <c r="J301" s="150"/>
      <c r="K301" s="358" t="str">
        <f>IF(ISBLANK(J4),"0",IF('Workload Summary1'!$J4="H",'Workload Summary1'!$I4*2,'Workload Summary1'!$I4*1))</f>
        <v>0</v>
      </c>
      <c r="L301" s="150" t="s">
        <v>564</v>
      </c>
      <c r="M301" s="350">
        <f>IF('Workload Summary1'!$L4="Y",'Workload Summary1'!$I4,0)</f>
        <v>525</v>
      </c>
      <c r="N301" s="150">
        <v>2</v>
      </c>
      <c r="O301" s="150">
        <v>2</v>
      </c>
      <c r="P301" s="128" t="s">
        <v>912</v>
      </c>
    </row>
    <row r="302" ht="15.75">
      <c r="A302" s="150" t="s">
        <v>528</v>
      </c>
      <c r="B302" s="150" t="s">
        <v>901</v>
      </c>
      <c r="C302" s="154" t="s">
        <v>902</v>
      </c>
      <c r="D302" s="150" t="s">
        <v>555</v>
      </c>
      <c r="E302" s="151" t="s">
        <v>911</v>
      </c>
      <c r="F302" s="158" t="s">
        <v>911</v>
      </c>
      <c r="G302" s="289">
        <v>1</v>
      </c>
      <c r="H302" s="150">
        <v>383</v>
      </c>
      <c r="I302" s="150">
        <v>383</v>
      </c>
      <c r="J302" s="150"/>
      <c r="K302" s="358" t="str">
        <f>IF(ISBLANK(J4),"0",IF('Workload Summary1'!$J4="H",'Workload Summary1'!$I4*2,'Workload Summary1'!$I4*1))</f>
        <v>0</v>
      </c>
      <c r="L302" s="150" t="s">
        <v>564</v>
      </c>
      <c r="M302" s="350">
        <f>IF('Workload Summary1'!$L4="Y",'Workload Summary1'!$I4,0)</f>
        <v>383</v>
      </c>
      <c r="N302" s="150">
        <v>1</v>
      </c>
      <c r="O302" s="150">
        <v>1</v>
      </c>
      <c r="P302" s="128" t="s">
        <v>913</v>
      </c>
    </row>
    <row r="303" ht="15.75">
      <c r="A303" s="150" t="s">
        <v>528</v>
      </c>
      <c r="B303" s="150" t="s">
        <v>901</v>
      </c>
      <c r="C303" s="154" t="s">
        <v>902</v>
      </c>
      <c r="D303" s="150" t="s">
        <v>555</v>
      </c>
      <c r="E303" s="151" t="s">
        <v>911</v>
      </c>
      <c r="F303" s="158" t="s">
        <v>911</v>
      </c>
      <c r="G303" s="289">
        <v>1</v>
      </c>
      <c r="H303" s="150">
        <v>540</v>
      </c>
      <c r="I303" s="150">
        <v>540</v>
      </c>
      <c r="J303" s="150"/>
      <c r="K303" s="358" t="str">
        <f>IF(ISBLANK(J4),"0",IF('Workload Summary1'!$J4="H",'Workload Summary1'!$I4*2,'Workload Summary1'!$I4*1))</f>
        <v>0</v>
      </c>
      <c r="L303" s="150" t="s">
        <v>564</v>
      </c>
      <c r="M303" s="350">
        <f>IF('Workload Summary1'!$L4="Y",'Workload Summary1'!$I4,0)</f>
        <v>540</v>
      </c>
      <c r="N303" s="150">
        <v>1</v>
      </c>
      <c r="O303" s="150">
        <v>1</v>
      </c>
      <c r="P303" s="128" t="s">
        <v>914</v>
      </c>
    </row>
    <row r="304" ht="15.75">
      <c r="A304" s="150" t="s">
        <v>528</v>
      </c>
      <c r="B304" s="150" t="s">
        <v>901</v>
      </c>
      <c r="C304" s="154" t="s">
        <v>902</v>
      </c>
      <c r="D304" s="150" t="s">
        <v>555</v>
      </c>
      <c r="E304" s="151" t="s">
        <v>915</v>
      </c>
      <c r="F304" s="158" t="s">
        <v>915</v>
      </c>
      <c r="G304" s="289">
        <v>1</v>
      </c>
      <c r="H304" s="150">
        <v>525</v>
      </c>
      <c r="I304" s="150">
        <v>525</v>
      </c>
      <c r="J304" s="150"/>
      <c r="K304" s="358" t="str">
        <f>IF(ISBLANK(J4),"0",IF('Workload Summary1'!$J4="H",'Workload Summary1'!$I4*2,'Workload Summary1'!$I4*1))</f>
        <v>0</v>
      </c>
      <c r="L304" s="150" t="s">
        <v>564</v>
      </c>
      <c r="M304" s="350">
        <f>IF('Workload Summary1'!$L4="Y",'Workload Summary1'!$I4,0)</f>
        <v>525</v>
      </c>
      <c r="N304" s="150">
        <v>0.5</v>
      </c>
      <c r="O304" s="150">
        <v>0.5</v>
      </c>
      <c r="P304" s="128" t="s">
        <v>916</v>
      </c>
    </row>
    <row r="305" ht="15.75">
      <c r="A305" s="150" t="s">
        <v>528</v>
      </c>
      <c r="B305" s="150" t="s">
        <v>901</v>
      </c>
      <c r="C305" s="154" t="s">
        <v>902</v>
      </c>
      <c r="D305" s="150" t="s">
        <v>555</v>
      </c>
      <c r="E305" s="151" t="s">
        <v>915</v>
      </c>
      <c r="F305" s="158" t="s">
        <v>915</v>
      </c>
      <c r="G305" s="289">
        <v>1</v>
      </c>
      <c r="H305" s="150">
        <v>393</v>
      </c>
      <c r="I305" s="150">
        <v>393</v>
      </c>
      <c r="J305" s="150"/>
      <c r="K305" s="358" t="str">
        <f>IF(ISBLANK(J4),"0",IF('Workload Summary1'!$J4="H",'Workload Summary1'!$I4*2,'Workload Summary1'!$I4*1))</f>
        <v>0</v>
      </c>
      <c r="L305" s="150" t="s">
        <v>564</v>
      </c>
      <c r="M305" s="350">
        <f>IF('Workload Summary1'!$L4="Y",'Workload Summary1'!$I4,0)</f>
        <v>393</v>
      </c>
      <c r="N305" s="150">
        <v>1</v>
      </c>
      <c r="O305" s="150">
        <v>1</v>
      </c>
      <c r="P305" s="128" t="s">
        <v>917</v>
      </c>
    </row>
    <row r="306" ht="15.75">
      <c r="A306" s="150" t="s">
        <v>528</v>
      </c>
      <c r="B306" s="150" t="s">
        <v>901</v>
      </c>
      <c r="C306" s="154" t="s">
        <v>902</v>
      </c>
      <c r="D306" s="150" t="s">
        <v>555</v>
      </c>
      <c r="E306" s="151" t="s">
        <v>918</v>
      </c>
      <c r="F306" s="158" t="s">
        <v>918</v>
      </c>
      <c r="G306" s="289">
        <v>1</v>
      </c>
      <c r="H306" s="150">
        <v>417</v>
      </c>
      <c r="I306" s="150">
        <v>417</v>
      </c>
      <c r="J306" s="150"/>
      <c r="K306" s="358" t="str">
        <f>IF(ISBLANK(J4),"0",IF('Workload Summary1'!$J4="H",'Workload Summary1'!$I4*2,'Workload Summary1'!$I4*1))</f>
        <v>0</v>
      </c>
      <c r="L306" s="150" t="s">
        <v>564</v>
      </c>
      <c r="M306" s="350">
        <f>IF('Workload Summary1'!$L4="Y",'Workload Summary1'!$I4,0)</f>
        <v>417</v>
      </c>
      <c r="N306" s="150">
        <v>0.5</v>
      </c>
      <c r="O306" s="150">
        <v>0.5</v>
      </c>
      <c r="P306" s="128" t="s">
        <v>919</v>
      </c>
    </row>
    <row r="307" ht="15.75">
      <c r="A307" s="150" t="s">
        <v>528</v>
      </c>
      <c r="B307" s="150" t="s">
        <v>553</v>
      </c>
      <c r="C307" s="154" t="s">
        <v>554</v>
      </c>
      <c r="D307" s="150" t="s">
        <v>603</v>
      </c>
      <c r="E307" s="151" t="s">
        <v>918</v>
      </c>
      <c r="F307" s="158" t="s">
        <v>918</v>
      </c>
      <c r="G307" s="289">
        <v>1</v>
      </c>
      <c r="H307" s="150">
        <v>732</v>
      </c>
      <c r="I307" s="150">
        <v>732</v>
      </c>
      <c r="J307" s="150"/>
      <c r="K307" s="358" t="str">
        <f>IF(ISBLANK(J4),"0",IF('Workload Summary1'!$J4="H",'Workload Summary1'!$I4*2,'Workload Summary1'!$I4*1))</f>
        <v>0</v>
      </c>
      <c r="L307" s="150" t="s">
        <v>534</v>
      </c>
      <c r="M307" s="350">
        <f>IF('Workload Summary1'!$L4="Y",'Workload Summary1'!$I4,0)</f>
        <v>0</v>
      </c>
      <c r="N307" s="150">
        <v>2</v>
      </c>
      <c r="O307" s="150">
        <v>2</v>
      </c>
      <c r="P307" s="128" t="s">
        <v>920</v>
      </c>
    </row>
    <row r="308" ht="15.75">
      <c r="A308" s="150" t="s">
        <v>528</v>
      </c>
      <c r="B308" s="150" t="s">
        <v>618</v>
      </c>
      <c r="C308" s="154" t="s">
        <v>619</v>
      </c>
      <c r="D308" s="150" t="s">
        <v>603</v>
      </c>
      <c r="E308" s="151" t="s">
        <v>921</v>
      </c>
      <c r="F308" s="158" t="s">
        <v>922</v>
      </c>
      <c r="G308" s="289">
        <v>1</v>
      </c>
      <c r="H308" s="150">
        <v>532</v>
      </c>
      <c r="I308" s="150">
        <v>532</v>
      </c>
      <c r="J308" s="150"/>
      <c r="K308" s="358" t="str">
        <f>IF(ISBLANK(J4),"0",IF('Workload Summary1'!$J4="H",'Workload Summary1'!$I4*2,'Workload Summary1'!$I4*1))</f>
        <v>0</v>
      </c>
      <c r="L308" s="150" t="s">
        <v>534</v>
      </c>
      <c r="M308" s="350">
        <f>IF('Workload Summary1'!$L4="Y",'Workload Summary1'!$I4,0)</f>
        <v>0</v>
      </c>
      <c r="N308" s="150">
        <v>1.25</v>
      </c>
      <c r="O308" s="150">
        <v>1.25</v>
      </c>
      <c r="P308" s="128" t="s">
        <v>923</v>
      </c>
    </row>
    <row r="309" ht="15.75">
      <c r="A309" s="150" t="s">
        <v>528</v>
      </c>
      <c r="B309" s="150" t="s">
        <v>553</v>
      </c>
      <c r="C309" s="154" t="s">
        <v>554</v>
      </c>
      <c r="D309" s="150" t="s">
        <v>603</v>
      </c>
      <c r="E309" s="151" t="s">
        <v>921</v>
      </c>
      <c r="F309" s="158" t="s">
        <v>922</v>
      </c>
      <c r="G309" s="289">
        <v>1</v>
      </c>
      <c r="H309" s="150">
        <v>927</v>
      </c>
      <c r="I309" s="150">
        <v>927</v>
      </c>
      <c r="J309" s="150"/>
      <c r="K309" s="358" t="str">
        <f>IF(ISBLANK(J4),"0",IF('Workload Summary1'!$J4="H",'Workload Summary1'!$I4*2,'Workload Summary1'!$I4*1))</f>
        <v>0</v>
      </c>
      <c r="L309" s="150" t="s">
        <v>534</v>
      </c>
      <c r="M309" s="350">
        <f>IF('Workload Summary1'!$L4="Y",'Workload Summary1'!$I4,0)</f>
        <v>0</v>
      </c>
      <c r="N309" s="150">
        <v>2</v>
      </c>
      <c r="O309" s="150">
        <v>2</v>
      </c>
      <c r="P309" s="128" t="s">
        <v>924</v>
      </c>
    </row>
    <row r="310" ht="15.75">
      <c r="A310" s="150" t="s">
        <v>528</v>
      </c>
      <c r="B310" s="150" t="s">
        <v>925</v>
      </c>
      <c r="C310" s="154" t="s">
        <v>926</v>
      </c>
      <c r="D310" s="150" t="s">
        <v>531</v>
      </c>
      <c r="E310" s="151" t="s">
        <v>927</v>
      </c>
      <c r="F310" s="158" t="s">
        <v>928</v>
      </c>
      <c r="G310" s="289">
        <v>1</v>
      </c>
      <c r="H310" s="150">
        <v>486</v>
      </c>
      <c r="I310" s="150">
        <v>486</v>
      </c>
      <c r="J310" s="150"/>
      <c r="K310" s="358" t="str">
        <f>IF(ISBLANK(J4),"0",IF('Workload Summary1'!$J4="H",'Workload Summary1'!$I4*2,'Workload Summary1'!$I4*1))</f>
        <v>0</v>
      </c>
      <c r="L310" s="150" t="s">
        <v>564</v>
      </c>
      <c r="M310" s="350">
        <f>IF('Workload Summary1'!$L4="Y",'Workload Summary1'!$I4,0)</f>
        <v>486</v>
      </c>
      <c r="N310" s="150">
        <v>1.25</v>
      </c>
      <c r="O310" s="150">
        <v>1.25</v>
      </c>
      <c r="P310" s="128" t="s">
        <v>929</v>
      </c>
    </row>
    <row r="311" ht="15.75">
      <c r="A311" s="150" t="s">
        <v>528</v>
      </c>
      <c r="B311" s="150" t="s">
        <v>529</v>
      </c>
      <c r="C311" s="154" t="s">
        <v>530</v>
      </c>
      <c r="D311" s="150" t="s">
        <v>531</v>
      </c>
      <c r="E311" s="151" t="s">
        <v>927</v>
      </c>
      <c r="F311" s="158" t="s">
        <v>930</v>
      </c>
      <c r="G311" s="289">
        <v>1</v>
      </c>
      <c r="H311" s="150">
        <v>937</v>
      </c>
      <c r="I311" s="150">
        <v>937</v>
      </c>
      <c r="J311" s="150"/>
      <c r="K311" s="358" t="str">
        <f>IF(ISBLANK(J4),"0",IF('Workload Summary1'!$J4="H",'Workload Summary1'!$I4*2,'Workload Summary1'!$I4*1))</f>
        <v>0</v>
      </c>
      <c r="L311" s="150" t="s">
        <v>534</v>
      </c>
      <c r="M311" s="350">
        <f>IF('Workload Summary1'!$L4="Y",'Workload Summary1'!$I4,0)</f>
        <v>0</v>
      </c>
      <c r="N311" s="150">
        <v>2.5</v>
      </c>
      <c r="O311" s="150">
        <v>2.5</v>
      </c>
      <c r="P311" s="128" t="s">
        <v>931</v>
      </c>
    </row>
    <row r="312" ht="15.75">
      <c r="A312" s="150" t="s">
        <v>528</v>
      </c>
      <c r="B312" s="150" t="s">
        <v>562</v>
      </c>
      <c r="C312" s="154" t="s">
        <v>563</v>
      </c>
      <c r="D312" s="150" t="s">
        <v>547</v>
      </c>
      <c r="E312" s="151" t="s">
        <v>922</v>
      </c>
      <c r="F312" s="158" t="s">
        <v>932</v>
      </c>
      <c r="G312" s="289">
        <v>1</v>
      </c>
      <c r="H312" s="150">
        <v>1259</v>
      </c>
      <c r="I312" s="150">
        <v>1259</v>
      </c>
      <c r="J312" s="150"/>
      <c r="K312" s="358" t="str">
        <f>IF(ISBLANK(J4),"0",IF('Workload Summary1'!$J4="H",'Workload Summary1'!$I4*2,'Workload Summary1'!$I4*1))</f>
        <v>0</v>
      </c>
      <c r="L312" s="150" t="s">
        <v>564</v>
      </c>
      <c r="M312" s="350">
        <f>IF('Workload Summary1'!$L4="Y",'Workload Summary1'!$I4,0)</f>
        <v>1259</v>
      </c>
      <c r="N312" s="150">
        <v>1.5</v>
      </c>
      <c r="O312" s="150">
        <v>1.5</v>
      </c>
      <c r="P312" s="128" t="s">
        <v>933</v>
      </c>
    </row>
    <row r="313" ht="15.75">
      <c r="A313" s="150" t="s">
        <v>528</v>
      </c>
      <c r="B313" s="150" t="s">
        <v>577</v>
      </c>
      <c r="C313" s="154" t="s">
        <v>578</v>
      </c>
      <c r="D313" s="150" t="s">
        <v>605</v>
      </c>
      <c r="E313" s="151" t="s">
        <v>932</v>
      </c>
      <c r="F313" s="158" t="s">
        <v>932</v>
      </c>
      <c r="G313" s="289">
        <v>1</v>
      </c>
      <c r="H313" s="150">
        <v>233</v>
      </c>
      <c r="I313" s="150">
        <v>233</v>
      </c>
      <c r="J313" s="150"/>
      <c r="K313" s="358" t="str">
        <f>IF(ISBLANK(J4),"0",IF('Workload Summary1'!$J4="H",'Workload Summary1'!$I4*2,'Workload Summary1'!$I4*1))</f>
        <v>0</v>
      </c>
      <c r="L313" s="150" t="s">
        <v>534</v>
      </c>
      <c r="M313" s="350">
        <f>IF('Workload Summary1'!$L4="Y",'Workload Summary1'!$I4,0)</f>
        <v>0</v>
      </c>
      <c r="N313" s="150">
        <v>1</v>
      </c>
      <c r="O313" s="150">
        <v>1</v>
      </c>
      <c r="P313" s="128" t="s">
        <v>934</v>
      </c>
    </row>
    <row r="314" ht="15.75">
      <c r="A314" s="150" t="s">
        <v>528</v>
      </c>
      <c r="B314" s="150" t="s">
        <v>925</v>
      </c>
      <c r="C314" s="154" t="s">
        <v>926</v>
      </c>
      <c r="D314" s="150" t="s">
        <v>531</v>
      </c>
      <c r="E314" s="151" t="s">
        <v>935</v>
      </c>
      <c r="F314" s="158" t="s">
        <v>935</v>
      </c>
      <c r="G314" s="289">
        <v>1</v>
      </c>
      <c r="H314" s="150">
        <v>626</v>
      </c>
      <c r="I314" s="150">
        <v>626</v>
      </c>
      <c r="J314" s="150"/>
      <c r="K314" s="358" t="str">
        <f>IF(ISBLANK(J4),"0",IF('Workload Summary1'!$J4="H",'Workload Summary1'!$I4*2,'Workload Summary1'!$I4*1))</f>
        <v>0</v>
      </c>
      <c r="L314" s="150" t="s">
        <v>564</v>
      </c>
      <c r="M314" s="350">
        <f>IF('Workload Summary1'!$L4="Y",'Workload Summary1'!$I4,0)</f>
        <v>626</v>
      </c>
      <c r="N314" s="150">
        <v>2</v>
      </c>
      <c r="O314" s="150">
        <v>2</v>
      </c>
      <c r="P314" s="128" t="s">
        <v>936</v>
      </c>
    </row>
    <row r="315" ht="15.75">
      <c r="A315" s="150" t="s">
        <v>528</v>
      </c>
      <c r="B315" s="150" t="s">
        <v>925</v>
      </c>
      <c r="C315" s="154" t="s">
        <v>926</v>
      </c>
      <c r="D315" s="150" t="s">
        <v>531</v>
      </c>
      <c r="E315" s="151" t="s">
        <v>935</v>
      </c>
      <c r="F315" s="158" t="s">
        <v>935</v>
      </c>
      <c r="G315" s="289">
        <v>1</v>
      </c>
      <c r="H315" s="150">
        <v>626</v>
      </c>
      <c r="I315" s="150">
        <v>626</v>
      </c>
      <c r="J315" s="150"/>
      <c r="K315" s="358" t="str">
        <f>IF(ISBLANK(J4),"0",IF('Workload Summary1'!$J4="H",'Workload Summary1'!$I4*2,'Workload Summary1'!$I4*1))</f>
        <v>0</v>
      </c>
      <c r="L315" s="150" t="s">
        <v>564</v>
      </c>
      <c r="M315" s="350">
        <f>IF('Workload Summary1'!$L4="Y",'Workload Summary1'!$I4,0)</f>
        <v>626</v>
      </c>
      <c r="N315" s="150">
        <v>1</v>
      </c>
      <c r="O315" s="150">
        <v>1</v>
      </c>
      <c r="P315" s="128" t="s">
        <v>937</v>
      </c>
    </row>
    <row r="316" ht="15.75">
      <c r="A316" s="150" t="s">
        <v>528</v>
      </c>
      <c r="B316" s="150" t="s">
        <v>618</v>
      </c>
      <c r="C316" s="154" t="s">
        <v>619</v>
      </c>
      <c r="D316" s="150" t="s">
        <v>603</v>
      </c>
      <c r="E316" s="151" t="s">
        <v>930</v>
      </c>
      <c r="F316" s="158" t="s">
        <v>938</v>
      </c>
      <c r="G316" s="289">
        <v>1</v>
      </c>
      <c r="H316" s="150">
        <v>1142</v>
      </c>
      <c r="I316" s="150">
        <v>1142</v>
      </c>
      <c r="J316" s="150"/>
      <c r="K316" s="358" t="str">
        <f>IF(ISBLANK(J4),"0",IF('Workload Summary1'!$J4="H",'Workload Summary1'!$I4*2,'Workload Summary1'!$I4*1))</f>
        <v>0</v>
      </c>
      <c r="L316" s="150" t="s">
        <v>534</v>
      </c>
      <c r="M316" s="350">
        <f>IF('Workload Summary1'!$L4="Y",'Workload Summary1'!$I4,0)</f>
        <v>0</v>
      </c>
      <c r="N316" s="150">
        <v>1</v>
      </c>
      <c r="O316" s="150">
        <v>1</v>
      </c>
      <c r="P316" s="128" t="s">
        <v>939</v>
      </c>
    </row>
    <row r="317" ht="15.75">
      <c r="A317" s="150" t="s">
        <v>528</v>
      </c>
      <c r="B317" s="150" t="s">
        <v>577</v>
      </c>
      <c r="C317" s="154" t="s">
        <v>578</v>
      </c>
      <c r="D317" s="150" t="s">
        <v>605</v>
      </c>
      <c r="E317" s="151" t="s">
        <v>930</v>
      </c>
      <c r="F317" s="158" t="s">
        <v>930</v>
      </c>
      <c r="G317" s="289">
        <v>1</v>
      </c>
      <c r="H317" s="150">
        <v>259</v>
      </c>
      <c r="I317" s="150">
        <v>259</v>
      </c>
      <c r="J317" s="150"/>
      <c r="K317" s="358" t="str">
        <f>IF(ISBLANK(J4),"0",IF('Workload Summary1'!$J4="H",'Workload Summary1'!$I4*2,'Workload Summary1'!$I4*1))</f>
        <v>0</v>
      </c>
      <c r="L317" s="150" t="s">
        <v>534</v>
      </c>
      <c r="M317" s="350">
        <f>IF('Workload Summary1'!$L4="Y",'Workload Summary1'!$I4,0)</f>
        <v>0</v>
      </c>
      <c r="N317" s="150">
        <v>1.25</v>
      </c>
      <c r="O317" s="150">
        <v>1.25</v>
      </c>
      <c r="P317" s="128" t="s">
        <v>940</v>
      </c>
    </row>
    <row r="318" ht="15.75">
      <c r="A318" s="150" t="s">
        <v>528</v>
      </c>
      <c r="B318" s="150" t="s">
        <v>925</v>
      </c>
      <c r="C318" s="154" t="s">
        <v>926</v>
      </c>
      <c r="D318" s="150" t="s">
        <v>531</v>
      </c>
      <c r="E318" s="151" t="s">
        <v>930</v>
      </c>
      <c r="F318" s="158" t="s">
        <v>930</v>
      </c>
      <c r="G318" s="289">
        <v>1</v>
      </c>
      <c r="H318" s="150">
        <v>732</v>
      </c>
      <c r="I318" s="150">
        <v>732</v>
      </c>
      <c r="J318" s="150"/>
      <c r="K318" s="358" t="str">
        <f>IF(ISBLANK(J4),"0",IF('Workload Summary1'!$J4="H",'Workload Summary1'!$I4*2,'Workload Summary1'!$I4*1))</f>
        <v>0</v>
      </c>
      <c r="L318" s="150" t="s">
        <v>564</v>
      </c>
      <c r="M318" s="350">
        <f>IF('Workload Summary1'!$L4="Y",'Workload Summary1'!$I4,0)</f>
        <v>732</v>
      </c>
      <c r="N318" s="150">
        <v>2.25</v>
      </c>
      <c r="O318" s="150">
        <v>2.25</v>
      </c>
      <c r="P318" s="128" t="s">
        <v>941</v>
      </c>
    </row>
    <row r="319" ht="15.75">
      <c r="A319" s="150" t="s">
        <v>528</v>
      </c>
      <c r="B319" s="150" t="s">
        <v>529</v>
      </c>
      <c r="C319" s="154" t="s">
        <v>530</v>
      </c>
      <c r="D319" s="150" t="s">
        <v>531</v>
      </c>
      <c r="E319" s="151" t="s">
        <v>938</v>
      </c>
      <c r="F319" s="158" t="s">
        <v>942</v>
      </c>
      <c r="G319" s="289">
        <v>1</v>
      </c>
      <c r="H319" s="150">
        <v>493</v>
      </c>
      <c r="I319" s="150">
        <v>493</v>
      </c>
      <c r="J319" s="150"/>
      <c r="K319" s="358" t="str">
        <f>IF(ISBLANK(J4),"0",IF('Workload Summary1'!$J4="H",'Workload Summary1'!$I4*2,'Workload Summary1'!$I4*1))</f>
        <v>0</v>
      </c>
      <c r="L319" s="150" t="s">
        <v>534</v>
      </c>
      <c r="M319" s="350">
        <f>IF('Workload Summary1'!$L4="Y",'Workload Summary1'!$I4,0)</f>
        <v>0</v>
      </c>
      <c r="N319" s="150">
        <v>1.5</v>
      </c>
      <c r="O319" s="150">
        <v>1.5</v>
      </c>
      <c r="P319" s="128" t="s">
        <v>943</v>
      </c>
    </row>
    <row r="320" ht="15.75">
      <c r="A320" s="150" t="s">
        <v>528</v>
      </c>
      <c r="B320" s="150" t="s">
        <v>944</v>
      </c>
      <c r="C320" s="154" t="s">
        <v>945</v>
      </c>
      <c r="D320" s="150" t="s">
        <v>555</v>
      </c>
      <c r="E320" s="151" t="s">
        <v>946</v>
      </c>
      <c r="F320" s="158" t="s">
        <v>942</v>
      </c>
      <c r="G320" s="289">
        <v>1</v>
      </c>
      <c r="H320" s="150">
        <v>882</v>
      </c>
      <c r="I320" s="150">
        <v>0</v>
      </c>
      <c r="J320" s="150"/>
      <c r="K320" s="358" t="str">
        <f>IF(ISBLANK(J4),"0",IF('Workload Summary1'!$J4="H",'Workload Summary1'!$I4*2,'Workload Summary1'!$I4*1))</f>
        <v>0</v>
      </c>
      <c r="L320" s="150" t="s">
        <v>534</v>
      </c>
      <c r="M320" s="350">
        <f>IF('Workload Summary1'!$L4="Y",'Workload Summary1'!$I4,0)</f>
        <v>0</v>
      </c>
      <c r="N320" s="150">
        <v>2.5</v>
      </c>
      <c r="O320" s="150">
        <v>2.5</v>
      </c>
      <c r="P320" s="128" t="s">
        <v>947</v>
      </c>
    </row>
    <row r="321" ht="15.75">
      <c r="A321" s="150" t="s">
        <v>528</v>
      </c>
      <c r="B321" s="150" t="s">
        <v>925</v>
      </c>
      <c r="C321" s="154" t="s">
        <v>926</v>
      </c>
      <c r="D321" s="150" t="s">
        <v>531</v>
      </c>
      <c r="E321" s="151" t="s">
        <v>948</v>
      </c>
      <c r="F321" s="158" t="s">
        <v>942</v>
      </c>
      <c r="G321" s="289">
        <v>1</v>
      </c>
      <c r="H321" s="150">
        <v>735</v>
      </c>
      <c r="I321" s="366">
        <v>0</v>
      </c>
      <c r="J321" s="150"/>
      <c r="K321" s="358" t="str">
        <f>IF(ISBLANK(J4),"0",IF('Workload Summary1'!$J4="H",'Workload Summary1'!$I4*2,'Workload Summary1'!$I4*1))</f>
        <v>0</v>
      </c>
      <c r="L321" s="150" t="s">
        <v>564</v>
      </c>
      <c r="M321" s="350">
        <f>IF('Workload Summary1'!$L4="Y",'Workload Summary1'!$I4,0)</f>
        <v>0</v>
      </c>
      <c r="N321" s="150">
        <v>1.25</v>
      </c>
      <c r="O321" s="150">
        <v>1.25</v>
      </c>
      <c r="P321" s="128" t="s">
        <v>949</v>
      </c>
    </row>
    <row r="322" ht="15.75">
      <c r="A322" s="150" t="s">
        <v>528</v>
      </c>
      <c r="B322" s="150" t="s">
        <v>614</v>
      </c>
      <c r="C322" s="154" t="s">
        <v>615</v>
      </c>
      <c r="D322" s="150" t="s">
        <v>603</v>
      </c>
      <c r="E322" s="151" t="s">
        <v>942</v>
      </c>
      <c r="F322" s="158" t="s">
        <v>950</v>
      </c>
      <c r="G322" s="289">
        <v>1</v>
      </c>
      <c r="H322" s="150">
        <v>826</v>
      </c>
      <c r="I322" s="150">
        <v>826</v>
      </c>
      <c r="J322" s="150"/>
      <c r="K322" s="358" t="str">
        <f>IF(ISBLANK(J4),"0",IF('Workload Summary1'!$J4="H",'Workload Summary1'!$I4*2,'Workload Summary1'!$I4*1))</f>
        <v>0</v>
      </c>
      <c r="L322" s="150" t="s">
        <v>534</v>
      </c>
      <c r="M322" s="350">
        <f>IF('Workload Summary1'!$L4="Y",'Workload Summary1'!$I4,0)</f>
        <v>0</v>
      </c>
      <c r="N322" s="150">
        <v>2.25</v>
      </c>
      <c r="O322" s="150">
        <v>2.25</v>
      </c>
      <c r="P322" s="128" t="s">
        <v>951</v>
      </c>
    </row>
    <row r="323" ht="15.75">
      <c r="A323" s="150" t="s">
        <v>528</v>
      </c>
      <c r="B323" s="150" t="s">
        <v>562</v>
      </c>
      <c r="C323" s="154" t="s">
        <v>563</v>
      </c>
      <c r="D323" s="150" t="s">
        <v>547</v>
      </c>
      <c r="E323" s="151" t="s">
        <v>942</v>
      </c>
      <c r="F323" s="158" t="s">
        <v>952</v>
      </c>
      <c r="G323" s="289">
        <v>1</v>
      </c>
      <c r="H323" s="150">
        <v>290</v>
      </c>
      <c r="I323" s="150">
        <v>290</v>
      </c>
      <c r="J323" s="150"/>
      <c r="K323" s="358" t="str">
        <f>IF(ISBLANK(J4),"0",IF('Workload Summary1'!$J4="H",'Workload Summary1'!$I4*2,'Workload Summary1'!$I4*1))</f>
        <v>0</v>
      </c>
      <c r="L323" s="150" t="s">
        <v>564</v>
      </c>
      <c r="M323" s="350">
        <f>IF('Workload Summary1'!$L4="Y",'Workload Summary1'!$I4,0)</f>
        <v>290</v>
      </c>
      <c r="N323" s="150">
        <v>1</v>
      </c>
      <c r="O323" s="150">
        <v>1</v>
      </c>
      <c r="P323" s="128" t="s">
        <v>953</v>
      </c>
    </row>
    <row r="324" ht="15.75">
      <c r="A324" s="150" t="s">
        <v>528</v>
      </c>
      <c r="B324" s="150" t="s">
        <v>542</v>
      </c>
      <c r="C324" s="154" t="s">
        <v>543</v>
      </c>
      <c r="D324" s="150" t="s">
        <v>605</v>
      </c>
      <c r="E324" s="151" t="s">
        <v>950</v>
      </c>
      <c r="F324" s="158" t="s">
        <v>954</v>
      </c>
      <c r="G324" s="289">
        <v>1</v>
      </c>
      <c r="H324" s="150">
        <v>1222</v>
      </c>
      <c r="I324" s="150">
        <v>1222</v>
      </c>
      <c r="J324" s="150"/>
      <c r="K324" s="358" t="str">
        <f>IF(ISBLANK(J4),"0",IF('Workload Summary1'!$J4="H",'Workload Summary1'!$I4*2,'Workload Summary1'!$I4*1))</f>
        <v>0</v>
      </c>
      <c r="L324" s="150" t="s">
        <v>534</v>
      </c>
      <c r="M324" s="350">
        <f>IF('Workload Summary1'!$L4="Y",'Workload Summary1'!$I4,0)</f>
        <v>0</v>
      </c>
      <c r="N324" s="150">
        <v>2.25</v>
      </c>
      <c r="O324" s="150">
        <v>2.25</v>
      </c>
      <c r="P324" s="128" t="s">
        <v>955</v>
      </c>
    </row>
    <row r="325" ht="15.75">
      <c r="A325" s="150" t="s">
        <v>528</v>
      </c>
      <c r="B325" s="150" t="s">
        <v>651</v>
      </c>
      <c r="C325" s="154" t="s">
        <v>956</v>
      </c>
      <c r="D325" s="150" t="s">
        <v>603</v>
      </c>
      <c r="E325" s="151" t="s">
        <v>954</v>
      </c>
      <c r="F325" s="158" t="s">
        <v>957</v>
      </c>
      <c r="G325" s="289">
        <v>1</v>
      </c>
      <c r="H325" s="150">
        <v>436</v>
      </c>
      <c r="I325" s="150">
        <v>436</v>
      </c>
      <c r="J325" s="150"/>
      <c r="K325" s="358" t="str">
        <f>IF(ISBLANK(J4),"0",IF('Workload Summary1'!$J4="H",'Workload Summary1'!$I4*2,'Workload Summary1'!$I4*1))</f>
        <v>0</v>
      </c>
      <c r="L325" s="150" t="s">
        <v>534</v>
      </c>
      <c r="M325" s="350">
        <f>IF('Workload Summary1'!$L4="Y",'Workload Summary1'!$I4,0)</f>
        <v>0</v>
      </c>
      <c r="N325" s="150">
        <v>1.25</v>
      </c>
      <c r="O325" s="150">
        <v>1.25</v>
      </c>
      <c r="P325" s="128" t="s">
        <v>958</v>
      </c>
    </row>
    <row r="326" ht="15.75">
      <c r="A326" s="150" t="s">
        <v>528</v>
      </c>
      <c r="B326" s="150" t="s">
        <v>959</v>
      </c>
      <c r="C326" s="154" t="s">
        <v>960</v>
      </c>
      <c r="D326" s="150" t="s">
        <v>547</v>
      </c>
      <c r="E326" s="151" t="s">
        <v>954</v>
      </c>
      <c r="F326" s="158" t="s">
        <v>961</v>
      </c>
      <c r="G326" s="289">
        <v>1</v>
      </c>
      <c r="H326" s="150">
        <v>626</v>
      </c>
      <c r="I326" s="150">
        <v>626</v>
      </c>
      <c r="J326" s="150"/>
      <c r="K326" s="358" t="str">
        <f>IF(ISBLANK(J4),"0",IF('Workload Summary1'!$J4="H",'Workload Summary1'!$I4*2,'Workload Summary1'!$I4*1))</f>
        <v>0</v>
      </c>
      <c r="L326" s="150" t="s">
        <v>534</v>
      </c>
      <c r="M326" s="350">
        <f>IF('Workload Summary1'!$L4="Y",'Workload Summary1'!$I4,0)</f>
        <v>0</v>
      </c>
      <c r="N326" s="150">
        <v>2</v>
      </c>
      <c r="O326" s="150">
        <v>2</v>
      </c>
      <c r="P326" s="128" t="s">
        <v>962</v>
      </c>
    </row>
    <row r="327" ht="15.75">
      <c r="A327" s="150" t="s">
        <v>528</v>
      </c>
      <c r="B327" s="150" t="s">
        <v>841</v>
      </c>
      <c r="C327" s="154" t="s">
        <v>842</v>
      </c>
      <c r="D327" s="150" t="s">
        <v>531</v>
      </c>
      <c r="E327" s="151" t="s">
        <v>963</v>
      </c>
      <c r="F327" s="158" t="s">
        <v>957</v>
      </c>
      <c r="G327" s="289">
        <v>1</v>
      </c>
      <c r="H327" s="150">
        <v>915</v>
      </c>
      <c r="I327" s="150">
        <v>915</v>
      </c>
      <c r="J327" s="150"/>
      <c r="K327" s="358" t="str">
        <f>IF(ISBLANK(J4),"0",IF('Workload Summary1'!$J4="H",'Workload Summary1'!$I4*2,'Workload Summary1'!$I4*1))</f>
        <v>0</v>
      </c>
      <c r="L327" s="150" t="s">
        <v>534</v>
      </c>
      <c r="M327" s="350">
        <f>IF('Workload Summary1'!$L4="Y",'Workload Summary1'!$I4,0)</f>
        <v>0</v>
      </c>
      <c r="N327" s="150">
        <v>2</v>
      </c>
      <c r="O327" s="150">
        <v>2</v>
      </c>
      <c r="P327" s="128" t="s">
        <v>964</v>
      </c>
    </row>
    <row r="328" ht="15.75">
      <c r="A328" s="150" t="s">
        <v>528</v>
      </c>
      <c r="B328" s="150" t="s">
        <v>965</v>
      </c>
      <c r="C328" s="154" t="s">
        <v>960</v>
      </c>
      <c r="D328" s="150" t="s">
        <v>555</v>
      </c>
      <c r="E328" s="151" t="s">
        <v>963</v>
      </c>
      <c r="F328" s="158" t="s">
        <v>961</v>
      </c>
      <c r="G328" s="289">
        <v>1</v>
      </c>
      <c r="H328" s="150">
        <v>773</v>
      </c>
      <c r="I328" s="150">
        <v>773</v>
      </c>
      <c r="J328" s="150"/>
      <c r="K328" s="358" t="str">
        <f>IF(ISBLANK(J4),"0",IF('Workload Summary1'!$J4="H",'Workload Summary1'!$I4*2,'Workload Summary1'!$I4*1))</f>
        <v>0</v>
      </c>
      <c r="L328" s="150" t="s">
        <v>534</v>
      </c>
      <c r="M328" s="350">
        <f>IF('Workload Summary1'!$L4="Y",'Workload Summary1'!$I4,0)</f>
        <v>0</v>
      </c>
      <c r="N328" s="150">
        <v>2.25</v>
      </c>
      <c r="O328" s="150">
        <v>2.25</v>
      </c>
      <c r="P328" s="128" t="s">
        <v>966</v>
      </c>
    </row>
    <row r="329" ht="15.75">
      <c r="A329" s="150" t="s">
        <v>528</v>
      </c>
      <c r="B329" s="150" t="s">
        <v>967</v>
      </c>
      <c r="C329" s="154" t="s">
        <v>960</v>
      </c>
      <c r="D329" s="150" t="s">
        <v>968</v>
      </c>
      <c r="E329" s="151" t="s">
        <v>957</v>
      </c>
      <c r="F329" s="158" t="s">
        <v>961</v>
      </c>
      <c r="G329" s="289">
        <v>1</v>
      </c>
      <c r="H329" s="150">
        <v>1074</v>
      </c>
      <c r="I329" s="150">
        <v>1074</v>
      </c>
      <c r="J329" s="150"/>
      <c r="K329" s="358" t="str">
        <f>IF(ISBLANK(J4),"0",IF('Workload Summary1'!$J4="H",'Workload Summary1'!$I4*2,'Workload Summary1'!$I4*1))</f>
        <v>0</v>
      </c>
      <c r="L329" s="150" t="s">
        <v>534</v>
      </c>
      <c r="M329" s="350">
        <f>IF('Workload Summary1'!$L4="Y",'Workload Summary1'!$I4,0)</f>
        <v>0</v>
      </c>
      <c r="N329" s="150">
        <v>2.5</v>
      </c>
      <c r="O329" s="150">
        <v>2.5</v>
      </c>
      <c r="P329" s="128" t="s">
        <v>969</v>
      </c>
    </row>
    <row r="330" ht="15.75">
      <c r="A330" s="150" t="s">
        <v>970</v>
      </c>
      <c r="B330" s="150" t="s">
        <v>971</v>
      </c>
      <c r="C330" s="154" t="s">
        <v>960</v>
      </c>
      <c r="D330" s="150" t="s">
        <v>972</v>
      </c>
      <c r="E330" s="151" t="s">
        <v>973</v>
      </c>
      <c r="F330" s="158" t="s">
        <v>973</v>
      </c>
      <c r="G330" s="289">
        <v>1</v>
      </c>
      <c r="H330" s="150">
        <v>1626</v>
      </c>
      <c r="I330" s="150">
        <v>1626</v>
      </c>
      <c r="J330" s="150"/>
      <c r="K330" s="358" t="str">
        <f>IF(ISBLANK(J4),"0",IF('Workload Summary1'!$J4="H",'Workload Summary1'!$I4*2,'Workload Summary1'!$I4*1))</f>
        <v>0</v>
      </c>
      <c r="L330" s="150" t="s">
        <v>534</v>
      </c>
      <c r="M330" s="350">
        <f>IF('Workload Summary1'!$L4="Y",'Workload Summary1'!$I4,0)</f>
        <v>0</v>
      </c>
      <c r="N330" s="150">
        <v>0.5</v>
      </c>
      <c r="O330" s="150">
        <v>0.5</v>
      </c>
      <c r="P330" s="128" t="s">
        <v>974</v>
      </c>
    </row>
    <row r="331" ht="15.75">
      <c r="A331" s="150" t="s">
        <v>528</v>
      </c>
      <c r="B331" s="150" t="s">
        <v>975</v>
      </c>
      <c r="C331" s="154" t="s">
        <v>960</v>
      </c>
      <c r="D331" s="150" t="s">
        <v>587</v>
      </c>
      <c r="E331" s="151" t="s">
        <v>957</v>
      </c>
      <c r="F331" s="158" t="s">
        <v>961</v>
      </c>
      <c r="G331" s="289">
        <v>1</v>
      </c>
      <c r="H331" s="150">
        <v>480</v>
      </c>
      <c r="I331" s="150">
        <v>480</v>
      </c>
      <c r="J331" s="150"/>
      <c r="K331" s="358" t="str">
        <f>IF(ISBLANK(J4),"0",IF('Workload Summary1'!$J4="H",'Workload Summary1'!$I4*2,'Workload Summary1'!$I4*1))</f>
        <v>0</v>
      </c>
      <c r="L331" s="150" t="s">
        <v>534</v>
      </c>
      <c r="M331" s="350">
        <f>IF('Workload Summary1'!$L4="Y",'Workload Summary1'!$I4,0)</f>
        <v>0</v>
      </c>
      <c r="N331" s="150">
        <v>2</v>
      </c>
      <c r="O331" s="150">
        <v>2</v>
      </c>
      <c r="P331" s="128" t="s">
        <v>976</v>
      </c>
    </row>
    <row r="332" ht="15.75">
      <c r="A332" s="150" t="s">
        <v>528</v>
      </c>
      <c r="B332" s="150" t="s">
        <v>977</v>
      </c>
      <c r="C332" s="154" t="s">
        <v>960</v>
      </c>
      <c r="D332" s="150" t="s">
        <v>605</v>
      </c>
      <c r="E332" s="151" t="s">
        <v>973</v>
      </c>
      <c r="F332" s="158" t="s">
        <v>978</v>
      </c>
      <c r="G332" s="289">
        <v>1</v>
      </c>
      <c r="H332" s="150">
        <v>1426</v>
      </c>
      <c r="I332" s="150">
        <v>1426</v>
      </c>
      <c r="J332" s="150"/>
      <c r="K332" s="358" t="str">
        <f>IF(ISBLANK(J4),"0",IF('Workload Summary1'!$J4="H",'Workload Summary1'!$I4*2,'Workload Summary1'!$I4*1))</f>
        <v>0</v>
      </c>
      <c r="L332" s="150" t="s">
        <v>534</v>
      </c>
      <c r="M332" s="350">
        <f>IF('Workload Summary1'!$L4="Y",'Workload Summary1'!$I4,0)</f>
        <v>0</v>
      </c>
      <c r="N332" s="150">
        <v>2.5</v>
      </c>
      <c r="O332" s="150">
        <v>2.5</v>
      </c>
      <c r="P332" s="128" t="s">
        <v>979</v>
      </c>
    </row>
    <row r="333" ht="15.75">
      <c r="A333" s="150" t="s">
        <v>528</v>
      </c>
      <c r="B333" s="150" t="s">
        <v>980</v>
      </c>
      <c r="C333" s="154" t="s">
        <v>960</v>
      </c>
      <c r="D333" s="150" t="s">
        <v>587</v>
      </c>
      <c r="E333" s="151" t="s">
        <v>973</v>
      </c>
      <c r="F333" s="158" t="s">
        <v>961</v>
      </c>
      <c r="G333" s="289">
        <v>1</v>
      </c>
      <c r="H333" s="150">
        <v>637</v>
      </c>
      <c r="I333" s="150">
        <v>637</v>
      </c>
      <c r="J333" s="150"/>
      <c r="K333" s="358" t="str">
        <f>IF(ISBLANK(J4),"0",IF('Workload Summary1'!$J4="H",'Workload Summary1'!$I4*2,'Workload Summary1'!$I4*1))</f>
        <v>0</v>
      </c>
      <c r="L333" s="150" t="s">
        <v>534</v>
      </c>
      <c r="M333" s="350">
        <f>IF('Workload Summary1'!$L4="Y",'Workload Summary1'!$I4,0)</f>
        <v>0</v>
      </c>
      <c r="N333" s="150">
        <v>2</v>
      </c>
      <c r="O333" s="150">
        <v>2</v>
      </c>
      <c r="P333" s="128" t="s">
        <v>981</v>
      </c>
    </row>
    <row r="334" ht="15.75">
      <c r="A334" s="150" t="s">
        <v>528</v>
      </c>
      <c r="B334" s="150" t="s">
        <v>618</v>
      </c>
      <c r="C334" s="154" t="s">
        <v>619</v>
      </c>
      <c r="D334" s="150" t="s">
        <v>603</v>
      </c>
      <c r="E334" s="151" t="s">
        <v>973</v>
      </c>
      <c r="F334" s="158" t="s">
        <v>982</v>
      </c>
      <c r="G334" s="289">
        <v>1</v>
      </c>
      <c r="H334" s="150">
        <v>1173</v>
      </c>
      <c r="I334" s="150">
        <v>1173</v>
      </c>
      <c r="J334" s="150"/>
      <c r="K334" s="358" t="str">
        <f>IF(ISBLANK(J4),"0",IF('Workload Summary1'!$J4="H",'Workload Summary1'!$I4*2,'Workload Summary1'!$I4*1))</f>
        <v>0</v>
      </c>
      <c r="L334" s="150" t="s">
        <v>534</v>
      </c>
      <c r="M334" s="350">
        <f>IF('Workload Summary1'!$L4="Y",'Workload Summary1'!$I4,0)</f>
        <v>0</v>
      </c>
      <c r="N334" s="150">
        <v>0.75</v>
      </c>
      <c r="O334" s="150">
        <v>0.75</v>
      </c>
      <c r="P334" s="128" t="s">
        <v>983</v>
      </c>
    </row>
    <row r="335" ht="15.75">
      <c r="A335" s="150" t="s">
        <v>528</v>
      </c>
      <c r="B335" s="150" t="s">
        <v>984</v>
      </c>
      <c r="C335" s="154" t="s">
        <v>960</v>
      </c>
      <c r="D335" s="150" t="s">
        <v>605</v>
      </c>
      <c r="E335" s="151" t="s">
        <v>973</v>
      </c>
      <c r="F335" s="158" t="s">
        <v>982</v>
      </c>
      <c r="G335" s="289">
        <v>1</v>
      </c>
      <c r="H335" s="150">
        <v>769</v>
      </c>
      <c r="I335" s="150">
        <v>769</v>
      </c>
      <c r="J335" s="150"/>
      <c r="K335" s="358" t="str">
        <f>IF(ISBLANK(J4),"0",IF('Workload Summary1'!$J4="H",'Workload Summary1'!$I4*2,'Workload Summary1'!$I4*1))</f>
        <v>0</v>
      </c>
      <c r="L335" s="150" t="s">
        <v>534</v>
      </c>
      <c r="M335" s="350">
        <f>IF('Workload Summary1'!$L4="Y",'Workload Summary1'!$I4,0)</f>
        <v>0</v>
      </c>
      <c r="N335" s="150">
        <v>2</v>
      </c>
      <c r="O335" s="150">
        <v>2</v>
      </c>
      <c r="P335" s="128" t="s">
        <v>985</v>
      </c>
    </row>
    <row r="336" ht="15.75">
      <c r="A336" s="150" t="s">
        <v>528</v>
      </c>
      <c r="B336" s="150" t="s">
        <v>986</v>
      </c>
      <c r="C336" s="154" t="s">
        <v>960</v>
      </c>
      <c r="D336" s="150" t="s">
        <v>547</v>
      </c>
      <c r="E336" s="151" t="s">
        <v>973</v>
      </c>
      <c r="F336" s="158" t="s">
        <v>987</v>
      </c>
      <c r="G336" s="289">
        <v>1</v>
      </c>
      <c r="H336" s="150">
        <v>364</v>
      </c>
      <c r="I336" s="150">
        <v>364</v>
      </c>
      <c r="J336" s="150"/>
      <c r="K336" s="358" t="str">
        <f>IF(ISBLANK(J4),"0",IF('Workload Summary1'!$J4="H",'Workload Summary1'!$I4*2,'Workload Summary1'!$I4*1))</f>
        <v>0</v>
      </c>
      <c r="L336" s="150" t="s">
        <v>534</v>
      </c>
      <c r="M336" s="350">
        <f>IF('Workload Summary1'!$L4="Y",'Workload Summary1'!$I4,0)</f>
        <v>0</v>
      </c>
      <c r="N336" s="150">
        <v>2</v>
      </c>
      <c r="O336" s="150">
        <v>2</v>
      </c>
      <c r="P336" s="128" t="s">
        <v>988</v>
      </c>
    </row>
    <row r="337" ht="15.75">
      <c r="A337" s="150" t="s">
        <v>528</v>
      </c>
      <c r="B337" s="150" t="s">
        <v>529</v>
      </c>
      <c r="C337" s="154" t="s">
        <v>530</v>
      </c>
      <c r="D337" s="150" t="s">
        <v>531</v>
      </c>
      <c r="E337" s="151" t="s">
        <v>973</v>
      </c>
      <c r="F337" s="158" t="s">
        <v>987</v>
      </c>
      <c r="G337" s="289">
        <v>1</v>
      </c>
      <c r="H337" s="150">
        <v>600</v>
      </c>
      <c r="I337" s="150">
        <v>600</v>
      </c>
      <c r="J337" s="150"/>
      <c r="K337" s="358" t="str">
        <f>IF(ISBLANK(J4),"0",IF('Workload Summary1'!$J4="H",'Workload Summary1'!$I4*2,'Workload Summary1'!$I4*1))</f>
        <v>0</v>
      </c>
      <c r="L337" s="150" t="s">
        <v>534</v>
      </c>
      <c r="M337" s="350">
        <f>IF('Workload Summary1'!$L4="Y",'Workload Summary1'!$I4,0)</f>
        <v>0</v>
      </c>
      <c r="N337" s="150">
        <v>1.5</v>
      </c>
      <c r="O337" s="150">
        <v>1.5</v>
      </c>
      <c r="P337" s="128" t="s">
        <v>989</v>
      </c>
    </row>
    <row r="338" ht="15.75">
      <c r="A338" s="150" t="s">
        <v>528</v>
      </c>
      <c r="B338" s="150" t="s">
        <v>529</v>
      </c>
      <c r="C338" s="154" t="s">
        <v>530</v>
      </c>
      <c r="D338" s="150" t="s">
        <v>531</v>
      </c>
      <c r="E338" s="151" t="s">
        <v>973</v>
      </c>
      <c r="F338" s="158" t="s">
        <v>987</v>
      </c>
      <c r="G338" s="289">
        <v>1</v>
      </c>
      <c r="H338" s="150">
        <v>1549</v>
      </c>
      <c r="I338" s="150">
        <v>1549</v>
      </c>
      <c r="J338" s="150"/>
      <c r="K338" s="358" t="str">
        <f>IF(ISBLANK(J4),"0",IF('Workload Summary1'!$J4="H",'Workload Summary1'!$I4*2,'Workload Summary1'!$I4*1))</f>
        <v>0</v>
      </c>
      <c r="L338" s="150" t="s">
        <v>534</v>
      </c>
      <c r="M338" s="350">
        <f>IF('Workload Summary1'!$L4="Y",'Workload Summary1'!$I4,0)</f>
        <v>0</v>
      </c>
      <c r="N338" s="150">
        <v>3.5</v>
      </c>
      <c r="O338" s="150">
        <v>3.5</v>
      </c>
      <c r="P338" s="128" t="s">
        <v>990</v>
      </c>
    </row>
    <row r="339" ht="15.75">
      <c r="A339" s="150" t="s">
        <v>528</v>
      </c>
      <c r="B339" s="150" t="s">
        <v>991</v>
      </c>
      <c r="C339" s="154" t="s">
        <v>960</v>
      </c>
      <c r="D339" s="150" t="s">
        <v>972</v>
      </c>
      <c r="E339" s="151" t="s">
        <v>961</v>
      </c>
      <c r="F339" s="158" t="s">
        <v>992</v>
      </c>
      <c r="G339" s="289">
        <v>1</v>
      </c>
      <c r="H339" s="150">
        <v>430</v>
      </c>
      <c r="I339" s="150">
        <v>430</v>
      </c>
      <c r="J339" s="150"/>
      <c r="K339" s="358" t="str">
        <f>IF(ISBLANK(J4),"0",IF('Workload Summary1'!$J4="H",'Workload Summary1'!$I4*2,'Workload Summary1'!$I4*1))</f>
        <v>0</v>
      </c>
      <c r="L339" s="150" t="s">
        <v>534</v>
      </c>
      <c r="M339" s="350">
        <f>IF('Workload Summary1'!$L4="Y",'Workload Summary1'!$I4,0)</f>
        <v>0</v>
      </c>
      <c r="N339" s="150">
        <v>1.75</v>
      </c>
      <c r="O339" s="150">
        <v>1.75</v>
      </c>
      <c r="P339" s="128" t="s">
        <v>993</v>
      </c>
    </row>
    <row r="340" ht="15.75">
      <c r="A340" s="150" t="s">
        <v>528</v>
      </c>
      <c r="B340" s="150" t="s">
        <v>994</v>
      </c>
      <c r="C340" s="154" t="s">
        <v>960</v>
      </c>
      <c r="D340" s="150" t="s">
        <v>603</v>
      </c>
      <c r="E340" s="151" t="s">
        <v>961</v>
      </c>
      <c r="F340" s="158" t="s">
        <v>992</v>
      </c>
      <c r="G340" s="289">
        <v>1</v>
      </c>
      <c r="H340" s="150">
        <v>1225</v>
      </c>
      <c r="I340" s="150">
        <v>1225</v>
      </c>
      <c r="J340" s="150"/>
      <c r="K340" s="358" t="str">
        <f>IF(ISBLANK(J4),"0",IF('Workload Summary1'!$J4="H",'Workload Summary1'!$I4*2,'Workload Summary1'!$I4*1))</f>
        <v>0</v>
      </c>
      <c r="L340" s="150" t="s">
        <v>534</v>
      </c>
      <c r="M340" s="350">
        <f>IF('Workload Summary1'!$L4="Y",'Workload Summary1'!$I4,0)</f>
        <v>0</v>
      </c>
      <c r="N340" s="150">
        <v>2.5</v>
      </c>
      <c r="O340" s="150">
        <v>2.5</v>
      </c>
      <c r="P340" s="128" t="s">
        <v>995</v>
      </c>
    </row>
    <row r="341" ht="15.75">
      <c r="A341" s="150" t="s">
        <v>528</v>
      </c>
      <c r="B341" s="150" t="s">
        <v>651</v>
      </c>
      <c r="C341" s="154" t="s">
        <v>956</v>
      </c>
      <c r="D341" s="150" t="s">
        <v>603</v>
      </c>
      <c r="E341" s="151" t="s">
        <v>982</v>
      </c>
      <c r="F341" s="158" t="s">
        <v>982</v>
      </c>
      <c r="G341" s="289">
        <v>1</v>
      </c>
      <c r="H341" s="150">
        <v>633</v>
      </c>
      <c r="I341" s="150">
        <v>633</v>
      </c>
      <c r="J341" s="150"/>
      <c r="K341" s="358" t="str">
        <f>IF(ISBLANK(J4),"0",IF('Workload Summary1'!$J4="H",'Workload Summary1'!$I4*2,'Workload Summary1'!$I4*1))</f>
        <v>0</v>
      </c>
      <c r="L341" s="150" t="s">
        <v>534</v>
      </c>
      <c r="M341" s="350">
        <f>IF('Workload Summary1'!$L4="Y",'Workload Summary1'!$I4,0)</f>
        <v>0</v>
      </c>
      <c r="N341" s="150">
        <v>1.5</v>
      </c>
      <c r="O341" s="150">
        <v>1.5</v>
      </c>
      <c r="P341" s="128" t="s">
        <v>996</v>
      </c>
    </row>
    <row r="342" ht="15.75">
      <c r="A342" s="150" t="s">
        <v>528</v>
      </c>
      <c r="B342" s="150" t="s">
        <v>997</v>
      </c>
      <c r="C342" s="154" t="s">
        <v>960</v>
      </c>
      <c r="D342" s="150" t="s">
        <v>587</v>
      </c>
      <c r="E342" s="151" t="s">
        <v>982</v>
      </c>
      <c r="F342" s="158" t="s">
        <v>998</v>
      </c>
      <c r="G342" s="289">
        <v>1</v>
      </c>
      <c r="H342" s="150">
        <v>859</v>
      </c>
      <c r="I342" s="150">
        <v>859</v>
      </c>
      <c r="J342" s="150"/>
      <c r="K342" s="358" t="str">
        <f>IF(ISBLANK(J4),"0",IF('Workload Summary1'!$J4="H",'Workload Summary1'!$I4*2,'Workload Summary1'!$I4*1))</f>
        <v>0</v>
      </c>
      <c r="L342" s="150" t="s">
        <v>534</v>
      </c>
      <c r="M342" s="350">
        <f>IF('Workload Summary1'!$L4="Y",'Workload Summary1'!$I4,0)</f>
        <v>0</v>
      </c>
      <c r="N342" s="150">
        <v>2</v>
      </c>
      <c r="O342" s="150">
        <v>2</v>
      </c>
      <c r="P342" s="128" t="s">
        <v>999</v>
      </c>
    </row>
    <row r="343" ht="15.75">
      <c r="A343" s="150" t="s">
        <v>528</v>
      </c>
      <c r="B343" s="150" t="s">
        <v>1000</v>
      </c>
      <c r="C343" s="154" t="s">
        <v>960</v>
      </c>
      <c r="D343" s="150" t="s">
        <v>968</v>
      </c>
      <c r="E343" s="151" t="s">
        <v>978</v>
      </c>
      <c r="F343" s="158" t="s">
        <v>992</v>
      </c>
      <c r="G343" s="289">
        <v>1</v>
      </c>
      <c r="H343" s="150">
        <v>483</v>
      </c>
      <c r="I343" s="150">
        <v>483</v>
      </c>
      <c r="J343" s="150"/>
      <c r="K343" s="358" t="str">
        <f>IF(ISBLANK(J4),"0",IF('Workload Summary1'!$J4="H",'Workload Summary1'!$I4*2,'Workload Summary1'!$I4*1))</f>
        <v>0</v>
      </c>
      <c r="L343" s="150" t="s">
        <v>534</v>
      </c>
      <c r="M343" s="350">
        <f>IF('Workload Summary1'!$L4="Y",'Workload Summary1'!$I4,0)</f>
        <v>0</v>
      </c>
      <c r="N343" s="150">
        <v>1.75</v>
      </c>
      <c r="O343" s="150">
        <v>1.75</v>
      </c>
      <c r="P343" s="128" t="s">
        <v>1001</v>
      </c>
    </row>
    <row r="344" ht="15.75">
      <c r="A344" s="150" t="s">
        <v>528</v>
      </c>
      <c r="B344" s="150" t="s">
        <v>562</v>
      </c>
      <c r="C344" s="154" t="s">
        <v>563</v>
      </c>
      <c r="D344" s="150" t="s">
        <v>547</v>
      </c>
      <c r="E344" s="151" t="s">
        <v>978</v>
      </c>
      <c r="F344" s="158" t="s">
        <v>978</v>
      </c>
      <c r="G344" s="289">
        <v>1</v>
      </c>
      <c r="H344" s="150">
        <v>2168</v>
      </c>
      <c r="I344" s="150">
        <v>2168</v>
      </c>
      <c r="J344" s="150"/>
      <c r="K344" s="358" t="str">
        <f>IF(ISBLANK(J4),"0",IF('Workload Summary1'!$J4="H",'Workload Summary1'!$I4*2,'Workload Summary1'!$I4*1))</f>
        <v>0</v>
      </c>
      <c r="L344" s="150" t="s">
        <v>564</v>
      </c>
      <c r="M344" s="350">
        <f>IF('Workload Summary1'!$L4="Y",'Workload Summary1'!$I4,0)</f>
        <v>2168</v>
      </c>
      <c r="N344" s="150">
        <v>4</v>
      </c>
      <c r="O344" s="150">
        <v>4</v>
      </c>
      <c r="P344" s="128" t="s">
        <v>1002</v>
      </c>
    </row>
    <row r="345" ht="15.75">
      <c r="A345" s="150" t="s">
        <v>528</v>
      </c>
      <c r="B345" s="150" t="s">
        <v>1003</v>
      </c>
      <c r="C345" s="154" t="s">
        <v>960</v>
      </c>
      <c r="D345" s="150" t="s">
        <v>972</v>
      </c>
      <c r="E345" s="151" t="s">
        <v>1004</v>
      </c>
      <c r="F345" s="158" t="s">
        <v>998</v>
      </c>
      <c r="G345" s="289">
        <v>1</v>
      </c>
      <c r="H345" s="150">
        <v>1010</v>
      </c>
      <c r="I345" s="150">
        <v>1010</v>
      </c>
      <c r="J345" s="150"/>
      <c r="K345" s="358" t="str">
        <f>IF(ISBLANK(J4),"0",IF('Workload Summary1'!$J4="H",'Workload Summary1'!$I4*2,'Workload Summary1'!$I4*1))</f>
        <v>0</v>
      </c>
      <c r="L345" s="150" t="s">
        <v>534</v>
      </c>
      <c r="M345" s="350">
        <f>IF('Workload Summary1'!$L4="Y",'Workload Summary1'!$I4,0)</f>
        <v>0</v>
      </c>
      <c r="N345" s="150">
        <v>2.5</v>
      </c>
      <c r="O345" s="150">
        <v>2.5</v>
      </c>
      <c r="P345" s="128" t="s">
        <v>1005</v>
      </c>
    </row>
    <row r="346" ht="15.75">
      <c r="A346" s="150" t="s">
        <v>528</v>
      </c>
      <c r="B346" s="150" t="s">
        <v>1006</v>
      </c>
      <c r="C346" s="154" t="s">
        <v>960</v>
      </c>
      <c r="D346" s="150" t="s">
        <v>547</v>
      </c>
      <c r="E346" s="151" t="s">
        <v>987</v>
      </c>
      <c r="F346" s="158" t="s">
        <v>998</v>
      </c>
      <c r="G346" s="289">
        <v>1</v>
      </c>
      <c r="H346" s="150">
        <v>940</v>
      </c>
      <c r="I346" s="150">
        <v>940</v>
      </c>
      <c r="J346" s="150"/>
      <c r="K346" s="358" t="str">
        <f>IF(ISBLANK(J4),"0",IF('Workload Summary1'!$J4="H",'Workload Summary1'!$I4*2,'Workload Summary1'!$I4*1))</f>
        <v>0</v>
      </c>
      <c r="L346" s="150" t="s">
        <v>534</v>
      </c>
      <c r="M346" s="350">
        <f>IF('Workload Summary1'!$L4="Y",'Workload Summary1'!$I4,0)</f>
        <v>0</v>
      </c>
      <c r="N346" s="150">
        <v>2</v>
      </c>
      <c r="O346" s="150">
        <v>2</v>
      </c>
      <c r="P346" s="128" t="s">
        <v>1007</v>
      </c>
    </row>
    <row r="347" ht="15.75">
      <c r="A347" s="150" t="s">
        <v>528</v>
      </c>
      <c r="B347" s="150" t="s">
        <v>1008</v>
      </c>
      <c r="C347" s="154" t="s">
        <v>926</v>
      </c>
      <c r="D347" s="150" t="s">
        <v>531</v>
      </c>
      <c r="E347" s="151" t="s">
        <v>992</v>
      </c>
      <c r="F347" s="158" t="s">
        <v>992</v>
      </c>
      <c r="G347" s="289">
        <v>1</v>
      </c>
      <c r="H347" s="150">
        <v>974</v>
      </c>
      <c r="I347" s="366">
        <v>0</v>
      </c>
      <c r="J347" s="150"/>
      <c r="K347" s="358" t="str">
        <f>IF(ISBLANK(J4),"0",IF('Workload Summary1'!$J4="H",'Workload Summary1'!$I4*2,'Workload Summary1'!$I4*1))</f>
        <v>0</v>
      </c>
      <c r="L347" s="150" t="s">
        <v>564</v>
      </c>
      <c r="M347" s="350">
        <f>IF('Workload Summary1'!$L4="Y",'Workload Summary1'!$I4,0)</f>
        <v>0</v>
      </c>
      <c r="N347" s="150">
        <v>2</v>
      </c>
      <c r="O347" s="150">
        <v>2</v>
      </c>
      <c r="P347" s="128" t="s">
        <v>1009</v>
      </c>
    </row>
    <row r="348" ht="15.75">
      <c r="A348" s="150" t="s">
        <v>528</v>
      </c>
      <c r="B348" s="150" t="s">
        <v>607</v>
      </c>
      <c r="C348" s="154" t="s">
        <v>608</v>
      </c>
      <c r="D348" s="150" t="s">
        <v>587</v>
      </c>
      <c r="E348" s="151" t="s">
        <v>998</v>
      </c>
      <c r="F348" s="158" t="s">
        <v>1010</v>
      </c>
      <c r="G348" s="289">
        <v>1</v>
      </c>
      <c r="H348" s="150">
        <v>159</v>
      </c>
      <c r="I348" s="150">
        <v>159</v>
      </c>
      <c r="J348" s="150"/>
      <c r="K348" s="358" t="str">
        <f>IF(ISBLANK(J4),"0",IF('Workload Summary1'!$J4="H",'Workload Summary1'!$I4*2,'Workload Summary1'!$I4*1))</f>
        <v>0</v>
      </c>
      <c r="L348" s="150" t="s">
        <v>564</v>
      </c>
      <c r="M348" s="350">
        <f>IF('Workload Summary1'!$L4="Y",'Workload Summary1'!$I4,0)</f>
        <v>159</v>
      </c>
      <c r="N348" s="150">
        <v>1</v>
      </c>
      <c r="O348" s="150">
        <v>1</v>
      </c>
      <c r="P348" s="128" t="s">
        <v>1011</v>
      </c>
    </row>
    <row r="349" ht="15.75">
      <c r="A349" s="150" t="s">
        <v>528</v>
      </c>
      <c r="B349" s="150" t="s">
        <v>601</v>
      </c>
      <c r="C349" s="154" t="s">
        <v>602</v>
      </c>
      <c r="D349" s="150" t="s">
        <v>603</v>
      </c>
      <c r="E349" s="151" t="s">
        <v>998</v>
      </c>
      <c r="F349" s="158" t="s">
        <v>1012</v>
      </c>
      <c r="G349" s="289">
        <v>1</v>
      </c>
      <c r="H349" s="150">
        <v>1858</v>
      </c>
      <c r="I349" s="150">
        <v>1858</v>
      </c>
      <c r="J349" s="150"/>
      <c r="K349" s="358" t="str">
        <f>IF(ISBLANK(J4),"0",IF('Workload Summary1'!$J4="H",'Workload Summary1'!$I4*2,'Workload Summary1'!$I4*1))</f>
        <v>0</v>
      </c>
      <c r="L349" s="150" t="s">
        <v>534</v>
      </c>
      <c r="M349" s="350">
        <f>IF('Workload Summary1'!$L4="Y",'Workload Summary1'!$I4,0)</f>
        <v>0</v>
      </c>
      <c r="N349" s="150">
        <v>4</v>
      </c>
      <c r="O349" s="150">
        <v>4</v>
      </c>
      <c r="P349" s="128" t="s">
        <v>1013</v>
      </c>
    </row>
    <row r="350" ht="15.75">
      <c r="A350" s="150" t="s">
        <v>528</v>
      </c>
      <c r="B350" s="150" t="s">
        <v>1014</v>
      </c>
      <c r="C350" s="154" t="s">
        <v>1015</v>
      </c>
      <c r="D350" s="150" t="s">
        <v>531</v>
      </c>
      <c r="E350" s="151" t="s">
        <v>998</v>
      </c>
      <c r="F350" s="158" t="s">
        <v>1016</v>
      </c>
      <c r="G350" s="289">
        <v>1</v>
      </c>
      <c r="H350" s="150">
        <v>967</v>
      </c>
      <c r="I350" s="150">
        <v>967</v>
      </c>
      <c r="J350" s="150"/>
      <c r="K350" s="358" t="str">
        <f>IF(ISBLANK(J4),"0",IF('Workload Summary1'!$J4="H",'Workload Summary1'!$I4*2,'Workload Summary1'!$I4*1))</f>
        <v>0</v>
      </c>
      <c r="L350" s="150" t="s">
        <v>534</v>
      </c>
      <c r="M350" s="350">
        <f>IF('Workload Summary1'!$L4="Y",'Workload Summary1'!$I4,0)</f>
        <v>0</v>
      </c>
      <c r="N350" s="150">
        <v>2.5</v>
      </c>
      <c r="O350" s="150">
        <v>2.5</v>
      </c>
      <c r="P350" s="128" t="s">
        <v>1017</v>
      </c>
    </row>
    <row r="351" ht="15.75">
      <c r="A351" s="150" t="s">
        <v>970</v>
      </c>
      <c r="B351" s="150" t="s">
        <v>1018</v>
      </c>
      <c r="C351" s="154" t="s">
        <v>960</v>
      </c>
      <c r="D351" s="150" t="s">
        <v>1019</v>
      </c>
      <c r="E351" s="151" t="s">
        <v>1010</v>
      </c>
      <c r="F351" s="158" t="s">
        <v>1010</v>
      </c>
      <c r="G351" s="289">
        <v>1</v>
      </c>
      <c r="H351" s="150">
        <v>1081</v>
      </c>
      <c r="I351" s="150">
        <v>1081</v>
      </c>
      <c r="J351" s="150"/>
      <c r="K351" s="358" t="str">
        <f>IF(ISBLANK(J4),"0",IF('Workload Summary1'!$J4="H",'Workload Summary1'!$I4*2,'Workload Summary1'!$I4*1))</f>
        <v>0</v>
      </c>
      <c r="L351" s="150" t="s">
        <v>534</v>
      </c>
      <c r="M351" s="350">
        <f>IF('Workload Summary1'!$L4="Y",'Workload Summary1'!$I4,0)</f>
        <v>0</v>
      </c>
      <c r="N351" s="150">
        <v>0.75</v>
      </c>
      <c r="O351" s="150">
        <v>0.75</v>
      </c>
      <c r="P351" s="128" t="s">
        <v>1020</v>
      </c>
    </row>
    <row r="352" ht="15.75">
      <c r="A352" s="150" t="s">
        <v>970</v>
      </c>
      <c r="B352" s="150" t="s">
        <v>1021</v>
      </c>
      <c r="C352" s="154" t="s">
        <v>960</v>
      </c>
      <c r="D352" s="150" t="s">
        <v>587</v>
      </c>
      <c r="E352" s="151" t="s">
        <v>1010</v>
      </c>
      <c r="F352" s="158" t="s">
        <v>1010</v>
      </c>
      <c r="G352" s="289">
        <v>1</v>
      </c>
      <c r="H352" s="150">
        <v>764</v>
      </c>
      <c r="I352" s="150">
        <v>764</v>
      </c>
      <c r="J352" s="150"/>
      <c r="K352" s="358" t="str">
        <f>IF(ISBLANK(J4),"0",IF('Workload Summary1'!$J4="H",'Workload Summary1'!$I4*2,'Workload Summary1'!$I4*1))</f>
        <v>0</v>
      </c>
      <c r="L352" s="150" t="s">
        <v>534</v>
      </c>
      <c r="M352" s="350">
        <f>IF('Workload Summary1'!$L4="Y",'Workload Summary1'!$I4,0)</f>
        <v>0</v>
      </c>
      <c r="N352" s="150">
        <v>0.5</v>
      </c>
      <c r="O352" s="150">
        <v>0.5</v>
      </c>
      <c r="P352" s="128" t="s">
        <v>1022</v>
      </c>
    </row>
    <row r="353" ht="15.75">
      <c r="A353" s="150" t="s">
        <v>970</v>
      </c>
      <c r="B353" s="150" t="s">
        <v>1023</v>
      </c>
      <c r="C353" s="154" t="s">
        <v>960</v>
      </c>
      <c r="D353" s="150" t="s">
        <v>547</v>
      </c>
      <c r="E353" s="151" t="s">
        <v>1010</v>
      </c>
      <c r="F353" s="158" t="s">
        <v>1010</v>
      </c>
      <c r="G353" s="289">
        <v>1</v>
      </c>
      <c r="H353" s="150">
        <v>921</v>
      </c>
      <c r="I353" s="150">
        <v>921</v>
      </c>
      <c r="J353" s="150"/>
      <c r="K353" s="358" t="str">
        <f>IF(ISBLANK(J4),"0",IF('Workload Summary1'!$J4="H",'Workload Summary1'!$I4*2,'Workload Summary1'!$I4*1))</f>
        <v>0</v>
      </c>
      <c r="L353" s="150" t="s">
        <v>534</v>
      </c>
      <c r="M353" s="350">
        <f>IF('Workload Summary1'!$L4="Y",'Workload Summary1'!$I4,0)</f>
        <v>0</v>
      </c>
      <c r="N353" s="150">
        <v>0.75</v>
      </c>
      <c r="O353" s="150">
        <v>0.75</v>
      </c>
      <c r="P353" s="128" t="s">
        <v>1024</v>
      </c>
    </row>
    <row r="354" ht="15.75">
      <c r="A354" s="150" t="s">
        <v>970</v>
      </c>
      <c r="B354" s="150" t="s">
        <v>1025</v>
      </c>
      <c r="C354" s="154" t="s">
        <v>960</v>
      </c>
      <c r="D354" s="150" t="s">
        <v>531</v>
      </c>
      <c r="E354" s="151" t="s">
        <v>1010</v>
      </c>
      <c r="F354" s="158" t="s">
        <v>1010</v>
      </c>
      <c r="G354" s="289">
        <v>1</v>
      </c>
      <c r="H354" s="150">
        <v>618</v>
      </c>
      <c r="I354" s="150">
        <v>618</v>
      </c>
      <c r="J354" s="150"/>
      <c r="K354" s="358" t="str">
        <f>IF(ISBLANK(J4),"0",IF('Workload Summary1'!$J4="H",'Workload Summary1'!$I4*2,'Workload Summary1'!$I4*1))</f>
        <v>0</v>
      </c>
      <c r="L354" s="150" t="s">
        <v>534</v>
      </c>
      <c r="M354" s="350">
        <f>IF('Workload Summary1'!$L4="Y",'Workload Summary1'!$I4,0)</f>
        <v>0</v>
      </c>
      <c r="N354" s="150">
        <v>0.5</v>
      </c>
      <c r="O354" s="150">
        <v>0.5</v>
      </c>
      <c r="P354" s="128" t="s">
        <v>1026</v>
      </c>
    </row>
    <row r="355" ht="15.75">
      <c r="A355" s="150" t="s">
        <v>970</v>
      </c>
      <c r="B355" s="150" t="s">
        <v>1027</v>
      </c>
      <c r="C355" s="154" t="s">
        <v>960</v>
      </c>
      <c r="D355" s="150" t="s">
        <v>968</v>
      </c>
      <c r="E355" s="151" t="s">
        <v>1010</v>
      </c>
      <c r="F355" s="158" t="s">
        <v>1010</v>
      </c>
      <c r="G355" s="289">
        <v>1</v>
      </c>
      <c r="H355" s="150">
        <v>456</v>
      </c>
      <c r="I355" s="150">
        <v>456</v>
      </c>
      <c r="J355" s="150"/>
      <c r="K355" s="358" t="str">
        <f>IF(ISBLANK(J4),"0",IF('Workload Summary1'!$J4="H",'Workload Summary1'!$I4*2,'Workload Summary1'!$I4*1))</f>
        <v>0</v>
      </c>
      <c r="L355" s="150" t="s">
        <v>534</v>
      </c>
      <c r="M355" s="350">
        <f>IF('Workload Summary1'!$L4="Y",'Workload Summary1'!$I4,0)</f>
        <v>0</v>
      </c>
      <c r="N355" s="150">
        <v>0.5</v>
      </c>
      <c r="O355" s="150">
        <v>0.5</v>
      </c>
      <c r="P355" s="128" t="s">
        <v>1028</v>
      </c>
    </row>
    <row r="356" ht="15.75">
      <c r="A356" s="150" t="s">
        <v>970</v>
      </c>
      <c r="B356" s="150" t="s">
        <v>1029</v>
      </c>
      <c r="C356" s="154" t="s">
        <v>960</v>
      </c>
      <c r="D356" s="150" t="s">
        <v>587</v>
      </c>
      <c r="E356" s="151" t="s">
        <v>1010</v>
      </c>
      <c r="F356" s="158" t="s">
        <v>1010</v>
      </c>
      <c r="G356" s="289">
        <v>1</v>
      </c>
      <c r="H356" s="150">
        <v>773</v>
      </c>
      <c r="I356" s="150">
        <v>773</v>
      </c>
      <c r="J356" s="150"/>
      <c r="K356" s="358" t="str">
        <f>IF(ISBLANK(J4),"0",IF('Workload Summary1'!$J4="H",'Workload Summary1'!$I4*2,'Workload Summary1'!$I4*1))</f>
        <v>0</v>
      </c>
      <c r="L356" s="150" t="s">
        <v>534</v>
      </c>
      <c r="M356" s="350">
        <f>IF('Workload Summary1'!$L4="Y",'Workload Summary1'!$I4,0)</f>
        <v>0</v>
      </c>
      <c r="N356" s="150">
        <v>0.75</v>
      </c>
      <c r="O356" s="150">
        <v>0.75</v>
      </c>
      <c r="P356" s="128" t="s">
        <v>1030</v>
      </c>
    </row>
    <row r="357" ht="15.75">
      <c r="A357" s="150" t="s">
        <v>528</v>
      </c>
      <c r="B357" s="150" t="s">
        <v>1031</v>
      </c>
      <c r="C357" s="154" t="s">
        <v>956</v>
      </c>
      <c r="D357" s="150" t="s">
        <v>603</v>
      </c>
      <c r="E357" s="151" t="s">
        <v>1010</v>
      </c>
      <c r="F357" s="158" t="s">
        <v>1032</v>
      </c>
      <c r="G357" s="289">
        <v>1</v>
      </c>
      <c r="H357" s="150">
        <v>604</v>
      </c>
      <c r="I357" s="150">
        <v>604</v>
      </c>
      <c r="J357" s="150"/>
      <c r="K357" s="358" t="str">
        <f>IF(ISBLANK(J4),"0",IF('Workload Summary1'!$J4="H",'Workload Summary1'!$I4*2,'Workload Summary1'!$I4*1))</f>
        <v>0</v>
      </c>
      <c r="L357" s="150" t="s">
        <v>534</v>
      </c>
      <c r="M357" s="350">
        <f>IF('Workload Summary1'!$L4="Y",'Workload Summary1'!$I4,0)</f>
        <v>0</v>
      </c>
      <c r="N357" s="150">
        <v>1.25</v>
      </c>
      <c r="O357" s="150">
        <v>1.25</v>
      </c>
      <c r="P357" s="128" t="s">
        <v>1033</v>
      </c>
    </row>
    <row r="358" ht="15.75">
      <c r="A358" s="150" t="s">
        <v>528</v>
      </c>
      <c r="B358" s="150" t="s">
        <v>925</v>
      </c>
      <c r="C358" s="154" t="s">
        <v>926</v>
      </c>
      <c r="D358" s="150" t="s">
        <v>531</v>
      </c>
      <c r="E358" s="151" t="s">
        <v>1010</v>
      </c>
      <c r="F358" s="158" t="s">
        <v>1034</v>
      </c>
      <c r="G358" s="289">
        <v>1</v>
      </c>
      <c r="H358" s="150">
        <v>4557</v>
      </c>
      <c r="I358" s="150">
        <v>0</v>
      </c>
      <c r="J358" s="150"/>
      <c r="K358" s="358" t="str">
        <f>IF(ISBLANK(J4),"0",IF('Workload Summary1'!$J4="H",'Workload Summary1'!$I4*2,'Workload Summary1'!$I4*1))</f>
        <v>0</v>
      </c>
      <c r="L358" s="150" t="s">
        <v>564</v>
      </c>
      <c r="M358" s="350">
        <f>IF('Workload Summary1'!$L4="Y",'Workload Summary1'!$I4,0)</f>
        <v>0</v>
      </c>
      <c r="N358" s="150">
        <v>5</v>
      </c>
      <c r="O358" s="150">
        <v>5</v>
      </c>
      <c r="P358" s="128" t="s">
        <v>1035</v>
      </c>
    </row>
    <row r="359" ht="15.75">
      <c r="A359" s="150" t="s">
        <v>528</v>
      </c>
      <c r="B359" s="150" t="s">
        <v>529</v>
      </c>
      <c r="C359" s="154" t="s">
        <v>530</v>
      </c>
      <c r="D359" s="150" t="s">
        <v>531</v>
      </c>
      <c r="E359" s="151" t="s">
        <v>1036</v>
      </c>
      <c r="F359" s="158" t="s">
        <v>1037</v>
      </c>
      <c r="G359" s="289">
        <v>1</v>
      </c>
      <c r="H359" s="150">
        <v>1571</v>
      </c>
      <c r="I359" s="150">
        <v>1571</v>
      </c>
      <c r="J359" s="150"/>
      <c r="K359" s="358" t="str">
        <f>IF(ISBLANK(J4),"0",IF('Workload Summary1'!$J4="H",'Workload Summary1'!$I4*2,'Workload Summary1'!$I4*1))</f>
        <v>0</v>
      </c>
      <c r="L359" s="150" t="s">
        <v>534</v>
      </c>
      <c r="M359" s="350">
        <f>IF('Workload Summary1'!$L4="Y",'Workload Summary1'!$I4,0)</f>
        <v>0</v>
      </c>
      <c r="N359" s="150">
        <v>2</v>
      </c>
      <c r="O359" s="150">
        <v>2</v>
      </c>
      <c r="P359" s="128" t="s">
        <v>1038</v>
      </c>
    </row>
    <row r="360" ht="15.75">
      <c r="A360" s="150" t="s">
        <v>528</v>
      </c>
      <c r="B360" s="150" t="s">
        <v>1014</v>
      </c>
      <c r="C360" s="154" t="s">
        <v>1015</v>
      </c>
      <c r="D360" s="150" t="s">
        <v>531</v>
      </c>
      <c r="E360" s="151" t="s">
        <v>1039</v>
      </c>
      <c r="F360" s="158" t="s">
        <v>1040</v>
      </c>
      <c r="G360" s="289">
        <v>1</v>
      </c>
      <c r="H360" s="150">
        <v>1171</v>
      </c>
      <c r="I360" s="150">
        <v>1171</v>
      </c>
      <c r="J360" s="150"/>
      <c r="K360" s="358" t="str">
        <f>IF(ISBLANK(J4),"0",IF('Workload Summary1'!$J4="H",'Workload Summary1'!$I4*2,'Workload Summary1'!$I4*1))</f>
        <v>0</v>
      </c>
      <c r="L360" s="150" t="s">
        <v>534</v>
      </c>
      <c r="M360" s="350">
        <f>IF('Workload Summary1'!$L4="Y",'Workload Summary1'!$I4,0)</f>
        <v>0</v>
      </c>
      <c r="N360" s="150">
        <v>2</v>
      </c>
      <c r="O360" s="150">
        <v>2</v>
      </c>
      <c r="P360" s="128" t="s">
        <v>1041</v>
      </c>
    </row>
    <row r="361" ht="15.75">
      <c r="A361" s="150" t="s">
        <v>528</v>
      </c>
      <c r="B361" s="150" t="s">
        <v>559</v>
      </c>
      <c r="C361" s="154" t="s">
        <v>560</v>
      </c>
      <c r="D361" s="150" t="s">
        <v>547</v>
      </c>
      <c r="E361" s="151" t="s">
        <v>1040</v>
      </c>
      <c r="F361" s="158" t="s">
        <v>1042</v>
      </c>
      <c r="G361" s="289">
        <v>1</v>
      </c>
      <c r="H361" s="150">
        <v>3291</v>
      </c>
      <c r="I361" s="150">
        <v>3291</v>
      </c>
      <c r="J361" s="150"/>
      <c r="K361" s="358" t="str">
        <f>IF(ISBLANK(J4),"0",IF('Workload Summary1'!$J4="H",'Workload Summary1'!$I4*2,'Workload Summary1'!$I4*1))</f>
        <v>0</v>
      </c>
      <c r="L361" s="150" t="s">
        <v>534</v>
      </c>
      <c r="M361" s="350">
        <f>IF('Workload Summary1'!$L4="Y",'Workload Summary1'!$I4,0)</f>
        <v>0</v>
      </c>
      <c r="N361" s="150">
        <v>5</v>
      </c>
      <c r="O361" s="150">
        <v>5</v>
      </c>
      <c r="P361" s="128" t="s">
        <v>1043</v>
      </c>
    </row>
    <row r="362" ht="15.75">
      <c r="A362" s="150" t="s">
        <v>528</v>
      </c>
      <c r="B362" s="150" t="s">
        <v>980</v>
      </c>
      <c r="C362" s="154" t="s">
        <v>960</v>
      </c>
      <c r="D362" s="150" t="s">
        <v>587</v>
      </c>
      <c r="E362" s="151" t="s">
        <v>1044</v>
      </c>
      <c r="F362" s="158" t="s">
        <v>1045</v>
      </c>
      <c r="G362" s="289">
        <v>1</v>
      </c>
      <c r="H362" s="150">
        <v>894</v>
      </c>
      <c r="I362" s="150">
        <v>894</v>
      </c>
      <c r="J362" s="150"/>
      <c r="K362" s="358" t="str">
        <f>IF(ISBLANK(J4),"0",IF('Workload Summary1'!$J4="H",'Workload Summary1'!$I4*2,'Workload Summary1'!$I4*1))</f>
        <v>0</v>
      </c>
      <c r="L362" s="150" t="s">
        <v>534</v>
      </c>
      <c r="M362" s="350">
        <f>IF('Workload Summary1'!$L4="Y",'Workload Summary1'!$I4,0)</f>
        <v>0</v>
      </c>
      <c r="N362" s="150">
        <v>1.5</v>
      </c>
      <c r="O362" s="150">
        <v>1.5</v>
      </c>
      <c r="P362" s="128" t="s">
        <v>1046</v>
      </c>
    </row>
    <row r="363" ht="15.75">
      <c r="A363" s="150" t="s">
        <v>528</v>
      </c>
      <c r="B363" s="150" t="s">
        <v>984</v>
      </c>
      <c r="C363" s="154" t="s">
        <v>960</v>
      </c>
      <c r="D363" s="150" t="s">
        <v>605</v>
      </c>
      <c r="E363" s="151" t="s">
        <v>1042</v>
      </c>
      <c r="F363" s="158" t="s">
        <v>1047</v>
      </c>
      <c r="G363" s="289">
        <v>1</v>
      </c>
      <c r="H363" s="150">
        <v>1250</v>
      </c>
      <c r="I363" s="150">
        <v>1250</v>
      </c>
      <c r="J363" s="150"/>
      <c r="K363" s="358" t="str">
        <f>IF(ISBLANK(J4),"0",IF('Workload Summary1'!$J4="H",'Workload Summary1'!$I4*2,'Workload Summary1'!$I4*1))</f>
        <v>0</v>
      </c>
      <c r="L363" s="150" t="s">
        <v>534</v>
      </c>
      <c r="M363" s="350">
        <f>IF('Workload Summary1'!$L4="Y",'Workload Summary1'!$I4,0)</f>
        <v>0</v>
      </c>
      <c r="N363" s="150">
        <v>1.5</v>
      </c>
      <c r="O363" s="150">
        <v>1.5</v>
      </c>
      <c r="P363" s="128" t="s">
        <v>1048</v>
      </c>
    </row>
    <row r="364" ht="15.75">
      <c r="A364" s="150" t="s">
        <v>528</v>
      </c>
      <c r="B364" s="150" t="s">
        <v>944</v>
      </c>
      <c r="C364" s="154" t="s">
        <v>945</v>
      </c>
      <c r="D364" s="150" t="s">
        <v>555</v>
      </c>
      <c r="E364" s="151" t="s">
        <v>1042</v>
      </c>
      <c r="F364" s="158" t="s">
        <v>1049</v>
      </c>
      <c r="G364" s="289">
        <v>1</v>
      </c>
      <c r="H364" s="150">
        <v>939</v>
      </c>
      <c r="I364" s="150">
        <v>939</v>
      </c>
      <c r="J364" s="150"/>
      <c r="K364" s="358" t="str">
        <f>IF(ISBLANK(J4),"0",IF('Workload Summary1'!$J4="H",'Workload Summary1'!$I4*2,'Workload Summary1'!$I4*1))</f>
        <v>0</v>
      </c>
      <c r="L364" s="150" t="s">
        <v>534</v>
      </c>
      <c r="M364" s="350">
        <f>IF('Workload Summary1'!$L4="Y",'Workload Summary1'!$I4,0)</f>
        <v>0</v>
      </c>
      <c r="N364" s="150">
        <v>2</v>
      </c>
      <c r="O364" s="150">
        <v>2</v>
      </c>
      <c r="P364" s="128" t="s">
        <v>1050</v>
      </c>
    </row>
    <row r="365" ht="15.75">
      <c r="A365" s="150" t="s">
        <v>528</v>
      </c>
      <c r="B365" s="150" t="s">
        <v>1003</v>
      </c>
      <c r="C365" s="154" t="s">
        <v>960</v>
      </c>
      <c r="D365" s="150" t="s">
        <v>972</v>
      </c>
      <c r="E365" s="151" t="s">
        <v>1042</v>
      </c>
      <c r="F365" s="158" t="s">
        <v>1047</v>
      </c>
      <c r="G365" s="289">
        <v>1</v>
      </c>
      <c r="H365" s="150">
        <v>1010</v>
      </c>
      <c r="I365" s="150">
        <v>1010</v>
      </c>
      <c r="J365" s="150"/>
      <c r="K365" s="358" t="str">
        <f>IF(ISBLANK(J4),"0",IF('Workload Summary1'!$J4="H",'Workload Summary1'!$I4*2,'Workload Summary1'!$I4*1))</f>
        <v>0</v>
      </c>
      <c r="L365" s="150" t="s">
        <v>534</v>
      </c>
      <c r="M365" s="350">
        <f>IF('Workload Summary1'!$L4="Y",'Workload Summary1'!$I4,0)</f>
        <v>0</v>
      </c>
      <c r="N365" s="150">
        <v>1.75</v>
      </c>
      <c r="O365" s="150">
        <v>1.75</v>
      </c>
      <c r="P365" s="128" t="s">
        <v>1051</v>
      </c>
    </row>
    <row r="366" ht="15.75">
      <c r="A366" s="150" t="s">
        <v>528</v>
      </c>
      <c r="B366" s="150" t="s">
        <v>977</v>
      </c>
      <c r="C366" s="154" t="s">
        <v>960</v>
      </c>
      <c r="D366" s="150" t="s">
        <v>605</v>
      </c>
      <c r="E366" s="151" t="s">
        <v>1042</v>
      </c>
      <c r="F366" s="158" t="s">
        <v>1047</v>
      </c>
      <c r="G366" s="289">
        <v>1</v>
      </c>
      <c r="H366" s="150">
        <v>1607</v>
      </c>
      <c r="I366" s="150">
        <v>1607</v>
      </c>
      <c r="J366" s="150"/>
      <c r="K366" s="358" t="str">
        <f>IF(ISBLANK(J4),"0",IF('Workload Summary1'!$J4="H",'Workload Summary1'!$I4*2,'Workload Summary1'!$I4*1))</f>
        <v>0</v>
      </c>
      <c r="L366" s="150" t="s">
        <v>534</v>
      </c>
      <c r="M366" s="350">
        <f>IF('Workload Summary1'!$L4="Y",'Workload Summary1'!$I4,0)</f>
        <v>0</v>
      </c>
      <c r="N366" s="150">
        <v>2</v>
      </c>
      <c r="O366" s="150">
        <v>2</v>
      </c>
      <c r="P366" s="128" t="s">
        <v>1052</v>
      </c>
    </row>
    <row r="367" ht="15.75">
      <c r="A367" s="150" t="s">
        <v>528</v>
      </c>
      <c r="B367" s="150" t="s">
        <v>1053</v>
      </c>
      <c r="C367" s="154" t="s">
        <v>546</v>
      </c>
      <c r="D367" s="150" t="s">
        <v>1019</v>
      </c>
      <c r="E367" s="151" t="s">
        <v>1049</v>
      </c>
      <c r="F367" s="158" t="s">
        <v>1054</v>
      </c>
      <c r="G367" s="289">
        <v>1</v>
      </c>
      <c r="H367" s="150">
        <v>427</v>
      </c>
      <c r="I367" s="150">
        <v>427</v>
      </c>
      <c r="J367" s="150"/>
      <c r="K367" s="358" t="str">
        <f>IF(ISBLANK(J4),"0",IF('Workload Summary1'!$J4="H",'Workload Summary1'!$I4*2,'Workload Summary1'!$I4*1))</f>
        <v>0</v>
      </c>
      <c r="L367" s="150" t="s">
        <v>534</v>
      </c>
      <c r="M367" s="350">
        <f>IF('Workload Summary1'!$L4="Y",'Workload Summary1'!$I4,0)</f>
        <v>0</v>
      </c>
      <c r="N367" s="150">
        <v>1.5</v>
      </c>
      <c r="O367" s="150">
        <v>1.5</v>
      </c>
      <c r="P367" s="128" t="s">
        <v>1055</v>
      </c>
    </row>
    <row r="368" ht="15.75">
      <c r="A368" s="150" t="s">
        <v>528</v>
      </c>
      <c r="B368" s="150" t="s">
        <v>1056</v>
      </c>
      <c r="C368" s="154" t="s">
        <v>812</v>
      </c>
      <c r="D368" s="150" t="s">
        <v>547</v>
      </c>
      <c r="E368" s="151" t="s">
        <v>1049</v>
      </c>
      <c r="F368" s="158" t="s">
        <v>1054</v>
      </c>
      <c r="G368" s="289">
        <v>1</v>
      </c>
      <c r="H368" s="150">
        <v>579</v>
      </c>
      <c r="I368" s="150">
        <v>0</v>
      </c>
      <c r="J368" s="150"/>
      <c r="K368" s="358" t="str">
        <f>IF(ISBLANK(J4),"0",IF('Workload Summary1'!$J4="H",'Workload Summary1'!$I4*2,'Workload Summary1'!$I4*1))</f>
        <v>0</v>
      </c>
      <c r="L368" s="150" t="s">
        <v>534</v>
      </c>
      <c r="M368" s="350">
        <f>IF('Workload Summary1'!$L4="Y",'Workload Summary1'!$I4,0)</f>
        <v>0</v>
      </c>
      <c r="N368" s="150">
        <v>2</v>
      </c>
      <c r="O368" s="150">
        <v>2</v>
      </c>
      <c r="P368" s="128" t="s">
        <v>1057</v>
      </c>
    </row>
    <row r="369" ht="15.75">
      <c r="A369" s="150" t="s">
        <v>528</v>
      </c>
      <c r="B369" s="150" t="s">
        <v>925</v>
      </c>
      <c r="C369" s="154" t="s">
        <v>926</v>
      </c>
      <c r="D369" s="150" t="s">
        <v>531</v>
      </c>
      <c r="E369" s="151" t="s">
        <v>1049</v>
      </c>
      <c r="F369" s="158" t="s">
        <v>1045</v>
      </c>
      <c r="G369" s="289">
        <v>1</v>
      </c>
      <c r="H369" s="150">
        <v>754</v>
      </c>
      <c r="I369" s="150">
        <v>754</v>
      </c>
      <c r="J369" s="150"/>
      <c r="K369" s="358" t="str">
        <f>IF(ISBLANK(J4),"0",IF('Workload Summary1'!$J4="H",'Workload Summary1'!$I4*2,'Workload Summary1'!$I4*1))</f>
        <v>0</v>
      </c>
      <c r="L369" s="150" t="s">
        <v>564</v>
      </c>
      <c r="M369" s="350">
        <f>IF('Workload Summary1'!$L4="Y",'Workload Summary1'!$I4,0)</f>
        <v>754</v>
      </c>
      <c r="N369" s="150">
        <v>1.75</v>
      </c>
      <c r="O369" s="150">
        <v>1.75</v>
      </c>
      <c r="P369" s="128" t="s">
        <v>1058</v>
      </c>
    </row>
    <row r="370" ht="15.75">
      <c r="A370" s="150" t="s">
        <v>528</v>
      </c>
      <c r="B370" s="150" t="s">
        <v>529</v>
      </c>
      <c r="C370" s="154" t="s">
        <v>530</v>
      </c>
      <c r="D370" s="150" t="s">
        <v>531</v>
      </c>
      <c r="E370" s="151" t="s">
        <v>1045</v>
      </c>
      <c r="F370" s="158" t="s">
        <v>1059</v>
      </c>
      <c r="G370" s="289">
        <v>1</v>
      </c>
      <c r="H370" s="150">
        <v>1542</v>
      </c>
      <c r="I370" s="150">
        <v>1542</v>
      </c>
      <c r="J370" s="150"/>
      <c r="K370" s="358" t="str">
        <f>IF(ISBLANK(J4),"0",IF('Workload Summary1'!$J4="H",'Workload Summary1'!$I4*2,'Workload Summary1'!$I4*1))</f>
        <v>0</v>
      </c>
      <c r="L370" s="150" t="s">
        <v>534</v>
      </c>
      <c r="M370" s="350">
        <f>IF('Workload Summary1'!$L4="Y",'Workload Summary1'!$I4,0)</f>
        <v>0</v>
      </c>
      <c r="N370" s="150">
        <v>1.5</v>
      </c>
      <c r="O370" s="150">
        <v>1.5</v>
      </c>
      <c r="P370" s="128" t="s">
        <v>1060</v>
      </c>
    </row>
    <row r="371" ht="15.75">
      <c r="A371" s="150" t="s">
        <v>528</v>
      </c>
      <c r="B371" s="150" t="s">
        <v>1061</v>
      </c>
      <c r="C371" s="154" t="s">
        <v>1061</v>
      </c>
      <c r="D371" s="150" t="s">
        <v>1061</v>
      </c>
      <c r="E371" s="151" t="s">
        <v>1062</v>
      </c>
      <c r="F371" s="158" t="s">
        <v>1062</v>
      </c>
      <c r="G371" s="289">
        <v>1</v>
      </c>
      <c r="H371" s="150" t="s">
        <v>1061</v>
      </c>
      <c r="I371" s="366"/>
      <c r="J371" s="150"/>
      <c r="K371" s="358" t="str">
        <f>IF(ISBLANK(J4),"0",IF('Workload Summary1'!$J4="H",'Workload Summary1'!$I4*2,'Workload Summary1'!$I4*1))</f>
        <v>0</v>
      </c>
      <c r="L371" s="150" t="s">
        <v>1061</v>
      </c>
      <c r="M371" s="350">
        <f>IF('Workload Summary1'!$L4="Y",'Workload Summary1'!$I4,0)</f>
        <v>0</v>
      </c>
      <c r="N371" s="150">
        <v>0.5</v>
      </c>
      <c r="O371" s="150">
        <v>0.5</v>
      </c>
      <c r="P371" s="128" t="s">
        <v>1063</v>
      </c>
    </row>
    <row r="372" ht="15.75">
      <c r="A372" s="150" t="s">
        <v>528</v>
      </c>
      <c r="B372" s="150" t="s">
        <v>562</v>
      </c>
      <c r="C372" s="154" t="s">
        <v>563</v>
      </c>
      <c r="D372" s="150" t="s">
        <v>547</v>
      </c>
      <c r="E372" s="151" t="s">
        <v>1059</v>
      </c>
      <c r="F372" s="158" t="s">
        <v>1064</v>
      </c>
      <c r="G372" s="289">
        <v>1</v>
      </c>
      <c r="H372" s="150">
        <v>403</v>
      </c>
      <c r="I372" s="150">
        <v>403</v>
      </c>
      <c r="J372" s="150"/>
      <c r="K372" s="358" t="str">
        <f>IF(ISBLANK(J4),"0",IF('Workload Summary1'!$J4="H",'Workload Summary1'!$I4*2,'Workload Summary1'!$I4*1))</f>
        <v>0</v>
      </c>
      <c r="L372" s="150" t="s">
        <v>564</v>
      </c>
      <c r="M372" s="350">
        <f>IF('Workload Summary1'!$L4="Y",'Workload Summary1'!$I4,0)</f>
        <v>403</v>
      </c>
      <c r="N372" s="150">
        <v>1.5</v>
      </c>
      <c r="O372" s="150">
        <v>1.5</v>
      </c>
      <c r="P372" s="128" t="s">
        <v>929</v>
      </c>
    </row>
    <row r="373" ht="15.75">
      <c r="A373" s="150" t="s">
        <v>528</v>
      </c>
      <c r="B373" s="150" t="s">
        <v>1056</v>
      </c>
      <c r="C373" s="154" t="s">
        <v>812</v>
      </c>
      <c r="D373" s="150" t="s">
        <v>547</v>
      </c>
      <c r="E373" s="151" t="s">
        <v>1064</v>
      </c>
      <c r="F373" s="158" t="s">
        <v>1064</v>
      </c>
      <c r="G373" s="289">
        <v>1</v>
      </c>
      <c r="H373" s="150">
        <v>579</v>
      </c>
      <c r="I373" s="366">
        <v>0</v>
      </c>
      <c r="J373" s="150"/>
      <c r="K373" s="358" t="str">
        <f>IF(ISBLANK(J4),"0",IF('Workload Summary1'!$J4="H",'Workload Summary1'!$I4*2,'Workload Summary1'!$I4*1))</f>
        <v>0</v>
      </c>
      <c r="L373" s="150" t="s">
        <v>534</v>
      </c>
      <c r="M373" s="350">
        <f>IF('Workload Summary1'!$L4="Y",'Workload Summary1'!$I4,0)</f>
        <v>0</v>
      </c>
      <c r="N373" s="150">
        <v>2</v>
      </c>
      <c r="O373" s="150">
        <v>2</v>
      </c>
      <c r="P373" s="128" t="s">
        <v>1065</v>
      </c>
    </row>
    <row r="374" ht="15.75">
      <c r="A374" s="150" t="s">
        <v>528</v>
      </c>
      <c r="B374" s="150" t="s">
        <v>614</v>
      </c>
      <c r="C374" s="154" t="s">
        <v>615</v>
      </c>
      <c r="D374" s="150" t="s">
        <v>603</v>
      </c>
      <c r="E374" s="151" t="s">
        <v>1064</v>
      </c>
      <c r="F374" s="158" t="s">
        <v>1066</v>
      </c>
      <c r="G374" s="289">
        <v>1</v>
      </c>
      <c r="H374" s="150">
        <v>929</v>
      </c>
      <c r="I374" s="150">
        <v>929</v>
      </c>
      <c r="J374" s="150"/>
      <c r="K374" s="358" t="str">
        <f>IF(ISBLANK(J4),"0",IF('Workload Summary1'!$J4="H",'Workload Summary1'!$I4*2,'Workload Summary1'!$I4*1))</f>
        <v>0</v>
      </c>
      <c r="L374" s="150" t="s">
        <v>534</v>
      </c>
      <c r="M374" s="350">
        <f>IF('Workload Summary1'!$L4="Y",'Workload Summary1'!$I4,0)</f>
        <v>0</v>
      </c>
      <c r="N374" s="150">
        <v>2</v>
      </c>
      <c r="O374" s="150">
        <v>2</v>
      </c>
      <c r="P374" s="128" t="s">
        <v>1067</v>
      </c>
    </row>
    <row r="375" ht="15.75">
      <c r="A375" s="150" t="s">
        <v>528</v>
      </c>
      <c r="B375" s="150" t="s">
        <v>925</v>
      </c>
      <c r="C375" s="154" t="s">
        <v>926</v>
      </c>
      <c r="D375" s="150" t="s">
        <v>531</v>
      </c>
      <c r="E375" s="151" t="s">
        <v>1068</v>
      </c>
      <c r="F375" s="158" t="s">
        <v>1069</v>
      </c>
      <c r="G375" s="289">
        <v>1</v>
      </c>
      <c r="H375" s="150">
        <v>541</v>
      </c>
      <c r="I375" s="150">
        <v>541</v>
      </c>
      <c r="J375" s="150"/>
      <c r="K375" s="358" t="str">
        <f>IF(ISBLANK(J4),"0",IF('Workload Summary1'!$J4="H",'Workload Summary1'!$I4*2,'Workload Summary1'!$I4*1))</f>
        <v>0</v>
      </c>
      <c r="L375" s="150" t="s">
        <v>564</v>
      </c>
      <c r="M375" s="350">
        <f>IF('Workload Summary1'!$L4="Y",'Workload Summary1'!$I4,0)</f>
        <v>541</v>
      </c>
      <c r="N375" s="150">
        <v>1.5</v>
      </c>
      <c r="O375" s="150">
        <v>1.5</v>
      </c>
      <c r="P375" s="128" t="s">
        <v>1058</v>
      </c>
    </row>
    <row r="376" ht="15.75">
      <c r="A376" s="150" t="s">
        <v>528</v>
      </c>
      <c r="B376" s="150" t="s">
        <v>925</v>
      </c>
      <c r="C376" s="154" t="s">
        <v>926</v>
      </c>
      <c r="D376" s="150" t="s">
        <v>531</v>
      </c>
      <c r="E376" s="151" t="s">
        <v>1068</v>
      </c>
      <c r="F376" s="158" t="s">
        <v>1068</v>
      </c>
      <c r="G376" s="289">
        <v>1</v>
      </c>
      <c r="H376" s="150">
        <v>4978</v>
      </c>
      <c r="I376" s="150">
        <v>4978</v>
      </c>
      <c r="J376" s="150"/>
      <c r="K376" s="358" t="str">
        <f>IF(ISBLANK(J4),"0",IF('Workload Summary1'!$J4="H",'Workload Summary1'!$I4*2,'Workload Summary1'!$I4*1))</f>
        <v>0</v>
      </c>
      <c r="L376" s="150" t="s">
        <v>564</v>
      </c>
      <c r="M376" s="350">
        <f>IF('Workload Summary1'!$L4="Y",'Workload Summary1'!$I4,0)</f>
        <v>4978</v>
      </c>
      <c r="N376" s="150">
        <v>3.5</v>
      </c>
      <c r="O376" s="150">
        <v>3.5</v>
      </c>
      <c r="P376" s="128" t="s">
        <v>1070</v>
      </c>
    </row>
    <row r="377" ht="15.75">
      <c r="A377" s="150" t="s">
        <v>528</v>
      </c>
      <c r="B377" s="150" t="s">
        <v>1056</v>
      </c>
      <c r="C377" s="154" t="s">
        <v>812</v>
      </c>
      <c r="D377" s="150" t="s">
        <v>547</v>
      </c>
      <c r="E377" s="151" t="s">
        <v>1071</v>
      </c>
      <c r="F377" s="158" t="s">
        <v>1072</v>
      </c>
      <c r="G377" s="289">
        <v>1</v>
      </c>
      <c r="H377" s="150">
        <v>966</v>
      </c>
      <c r="I377" s="150">
        <v>0</v>
      </c>
      <c r="J377" s="150"/>
      <c r="K377" s="358" t="str">
        <f>IF(ISBLANK(J4),"0",IF('Workload Summary1'!$J4="H",'Workload Summary1'!$I4*2,'Workload Summary1'!$I4*1))</f>
        <v>0</v>
      </c>
      <c r="L377" s="150" t="s">
        <v>564</v>
      </c>
      <c r="M377" s="350">
        <f>IF('Workload Summary1'!$L4="Y",'Workload Summary1'!$I4,0)</f>
        <v>0</v>
      </c>
      <c r="N377" s="150">
        <v>2.25</v>
      </c>
      <c r="O377" s="150">
        <v>2.25</v>
      </c>
      <c r="P377" s="128" t="s">
        <v>1073</v>
      </c>
    </row>
    <row r="378" ht="15.75">
      <c r="A378" s="150" t="s">
        <v>528</v>
      </c>
      <c r="B378" s="150" t="s">
        <v>607</v>
      </c>
      <c r="C378" s="154" t="s">
        <v>608</v>
      </c>
      <c r="D378" s="150" t="s">
        <v>587</v>
      </c>
      <c r="E378" s="151" t="s">
        <v>1071</v>
      </c>
      <c r="F378" s="158" t="s">
        <v>1072</v>
      </c>
      <c r="G378" s="289">
        <v>1</v>
      </c>
      <c r="H378" s="150">
        <v>830</v>
      </c>
      <c r="I378" s="150">
        <v>0</v>
      </c>
      <c r="J378" s="150"/>
      <c r="K378" s="358" t="str">
        <f>IF(ISBLANK(J4),"0",IF('Workload Summary1'!$J4="H",'Workload Summary1'!$I4*2,'Workload Summary1'!$I4*1))</f>
        <v>0</v>
      </c>
      <c r="L378" s="150" t="s">
        <v>534</v>
      </c>
      <c r="M378" s="350">
        <f>IF('Workload Summary1'!$L4="Y",'Workload Summary1'!$I4,0)</f>
        <v>0</v>
      </c>
      <c r="N378" s="150">
        <v>2.25</v>
      </c>
      <c r="O378" s="150">
        <v>2.25</v>
      </c>
      <c r="P378" s="128" t="s">
        <v>1074</v>
      </c>
    </row>
    <row r="379" ht="15.75">
      <c r="A379" s="150" t="s">
        <v>528</v>
      </c>
      <c r="B379" s="150" t="s">
        <v>752</v>
      </c>
      <c r="C379" s="154" t="s">
        <v>731</v>
      </c>
      <c r="D379" s="150" t="s">
        <v>603</v>
      </c>
      <c r="E379" s="151" t="s">
        <v>1072</v>
      </c>
      <c r="F379" s="158" t="s">
        <v>1075</v>
      </c>
      <c r="G379" s="289">
        <v>1</v>
      </c>
      <c r="H379" s="150">
        <v>739</v>
      </c>
      <c r="I379" s="150">
        <v>739</v>
      </c>
      <c r="J379" s="150"/>
      <c r="K379" s="358" t="str">
        <f>IF(ISBLANK(J4),"0",IF('Workload Summary1'!$J4="H",'Workload Summary1'!$I4*2,'Workload Summary1'!$I4*1))</f>
        <v>0</v>
      </c>
      <c r="L379" s="150" t="s">
        <v>564</v>
      </c>
      <c r="M379" s="350">
        <f>IF('Workload Summary1'!$L4="Y",'Workload Summary1'!$I4,0)</f>
        <v>739</v>
      </c>
      <c r="N379" s="150">
        <v>2</v>
      </c>
      <c r="O379" s="150">
        <v>2</v>
      </c>
      <c r="P379" s="128" t="s">
        <v>1076</v>
      </c>
    </row>
    <row r="380" ht="15.75">
      <c r="A380" s="150" t="s">
        <v>528</v>
      </c>
      <c r="B380" s="150" t="s">
        <v>1053</v>
      </c>
      <c r="C380" s="154" t="s">
        <v>546</v>
      </c>
      <c r="D380" s="150" t="s">
        <v>1019</v>
      </c>
      <c r="E380" s="151" t="s">
        <v>1077</v>
      </c>
      <c r="F380" s="158" t="s">
        <v>1078</v>
      </c>
      <c r="G380" s="289">
        <v>1</v>
      </c>
      <c r="H380" s="150">
        <v>646</v>
      </c>
      <c r="I380" s="366">
        <v>0</v>
      </c>
      <c r="J380" s="150"/>
      <c r="K380" s="358" t="str">
        <f>IF(ISBLANK(J4),"0",IF('Workload Summary1'!$J4="H",'Workload Summary1'!$I4*2,'Workload Summary1'!$I4*1))</f>
        <v>0</v>
      </c>
      <c r="L380" s="150" t="s">
        <v>534</v>
      </c>
      <c r="M380" s="350">
        <f>IF('Workload Summary1'!$L4="Y",'Workload Summary1'!$I4,0)</f>
        <v>0</v>
      </c>
      <c r="N380" s="150">
        <v>2</v>
      </c>
      <c r="O380" s="150">
        <v>2</v>
      </c>
      <c r="P380" s="128" t="s">
        <v>1067</v>
      </c>
    </row>
    <row r="381" ht="15.75">
      <c r="A381" s="150" t="s">
        <v>528</v>
      </c>
      <c r="B381" s="150" t="s">
        <v>1079</v>
      </c>
      <c r="C381" s="154" t="s">
        <v>530</v>
      </c>
      <c r="D381" s="150" t="s">
        <v>531</v>
      </c>
      <c r="E381" s="151" t="s">
        <v>1077</v>
      </c>
      <c r="F381" s="158" t="s">
        <v>1080</v>
      </c>
      <c r="G381" s="289">
        <v>1</v>
      </c>
      <c r="H381" s="150">
        <v>743</v>
      </c>
      <c r="I381" s="366"/>
      <c r="J381" s="150"/>
      <c r="K381" s="358" t="str">
        <f>IF(ISBLANK(J4),"0",IF('Workload Summary1'!$J4="H",'Workload Summary1'!$I4*2,'Workload Summary1'!$I4*1))</f>
        <v>0</v>
      </c>
      <c r="L381" s="150" t="s">
        <v>534</v>
      </c>
      <c r="M381" s="350">
        <f>IF('Workload Summary1'!$L4="Y",'Workload Summary1'!$I4,0)</f>
        <v>0</v>
      </c>
      <c r="N381" s="150">
        <v>2</v>
      </c>
      <c r="O381" s="150">
        <v>2</v>
      </c>
      <c r="P381" s="128" t="s">
        <v>1081</v>
      </c>
    </row>
    <row r="382" ht="15.75">
      <c r="A382" s="150" t="s">
        <v>528</v>
      </c>
      <c r="B382" s="150" t="s">
        <v>1061</v>
      </c>
      <c r="C382" s="154" t="s">
        <v>1061</v>
      </c>
      <c r="D382" s="150" t="s">
        <v>1061</v>
      </c>
      <c r="E382" s="151" t="s">
        <v>1077</v>
      </c>
      <c r="F382" s="158" t="s">
        <v>1077</v>
      </c>
      <c r="G382" s="289">
        <v>1</v>
      </c>
      <c r="H382" s="150">
        <v>500</v>
      </c>
      <c r="I382" s="366"/>
      <c r="J382" s="150"/>
      <c r="K382" s="358" t="str">
        <f>IF(ISBLANK(J4),"0",IF('Workload Summary1'!$J4="H",'Workload Summary1'!$I4*2,'Workload Summary1'!$I4*1))</f>
        <v>0</v>
      </c>
      <c r="L382" s="150" t="s">
        <v>534</v>
      </c>
      <c r="M382" s="350">
        <f>IF('Workload Summary1'!$L4="Y",'Workload Summary1'!$I4,0)</f>
        <v>0</v>
      </c>
      <c r="N382" s="150">
        <v>1</v>
      </c>
      <c r="O382" s="150">
        <v>1</v>
      </c>
      <c r="P382" s="128" t="s">
        <v>1082</v>
      </c>
    </row>
    <row r="383" ht="15.75">
      <c r="A383" s="150" t="s">
        <v>528</v>
      </c>
      <c r="B383" s="150" t="s">
        <v>925</v>
      </c>
      <c r="C383" s="154" t="s">
        <v>926</v>
      </c>
      <c r="D383" s="150" t="s">
        <v>531</v>
      </c>
      <c r="E383" s="151" t="s">
        <v>1075</v>
      </c>
      <c r="F383" s="158" t="s">
        <v>1080</v>
      </c>
      <c r="G383" s="289">
        <v>1</v>
      </c>
      <c r="H383" s="150">
        <v>640</v>
      </c>
      <c r="I383" s="150">
        <v>640</v>
      </c>
      <c r="J383" s="150"/>
      <c r="K383" s="358" t="str">
        <f>IF(ISBLANK(J4),"0",IF('Workload Summary1'!$J4="H",'Workload Summary1'!$I4*2,'Workload Summary1'!$I4*1))</f>
        <v>0</v>
      </c>
      <c r="L383" s="150" t="s">
        <v>564</v>
      </c>
      <c r="M383" s="350">
        <f>IF('Workload Summary1'!$L4="Y",'Workload Summary1'!$I4,0)</f>
        <v>640</v>
      </c>
      <c r="N383" s="150">
        <v>1.25</v>
      </c>
      <c r="O383" s="150">
        <v>1.25</v>
      </c>
      <c r="P383" s="128" t="s">
        <v>1083</v>
      </c>
    </row>
    <row r="384" ht="15.75">
      <c r="A384" s="150" t="s">
        <v>528</v>
      </c>
      <c r="B384" s="150" t="s">
        <v>1056</v>
      </c>
      <c r="C384" s="154" t="s">
        <v>812</v>
      </c>
      <c r="D384" s="150" t="s">
        <v>547</v>
      </c>
      <c r="E384" s="151" t="s">
        <v>1080</v>
      </c>
      <c r="F384" s="158" t="s">
        <v>1084</v>
      </c>
      <c r="G384" s="289">
        <v>1</v>
      </c>
      <c r="H384" s="150">
        <v>1130</v>
      </c>
      <c r="I384" s="150">
        <v>0</v>
      </c>
      <c r="J384" s="150"/>
      <c r="K384" s="358" t="str">
        <f>IF(ISBLANK(J4),"0",IF('Workload Summary1'!$J4="H",'Workload Summary1'!$I4*2,'Workload Summary1'!$I4*1))</f>
        <v>0</v>
      </c>
      <c r="L384" s="150" t="s">
        <v>564</v>
      </c>
      <c r="M384" s="350">
        <f>IF('Workload Summary1'!$L4="Y",'Workload Summary1'!$I4,0)</f>
        <v>0</v>
      </c>
      <c r="N384" s="150">
        <v>1.5</v>
      </c>
      <c r="O384" s="150">
        <v>1.5</v>
      </c>
      <c r="P384" s="128" t="s">
        <v>1085</v>
      </c>
    </row>
    <row r="385" ht="15.75">
      <c r="A385" s="150" t="s">
        <v>528</v>
      </c>
      <c r="B385" s="150" t="s">
        <v>562</v>
      </c>
      <c r="C385" s="154" t="s">
        <v>563</v>
      </c>
      <c r="D385" s="150" t="s">
        <v>547</v>
      </c>
      <c r="E385" s="151" t="s">
        <v>1086</v>
      </c>
      <c r="F385" s="158" t="s">
        <v>1087</v>
      </c>
      <c r="G385" s="289">
        <v>1</v>
      </c>
      <c r="H385" s="150">
        <v>2188</v>
      </c>
      <c r="I385" s="150">
        <v>0</v>
      </c>
      <c r="J385" s="150"/>
      <c r="K385" s="358" t="str">
        <f>IF(ISBLANK(J4),"0",IF('Workload Summary1'!$J4="H",'Workload Summary1'!$I4*2,'Workload Summary1'!$I4*1))</f>
        <v>0</v>
      </c>
      <c r="L385" s="150" t="s">
        <v>564</v>
      </c>
      <c r="M385" s="350">
        <f>IF('Workload Summary1'!$L4="Y",'Workload Summary1'!$I4,0)</f>
        <v>0</v>
      </c>
      <c r="N385" s="150">
        <v>3</v>
      </c>
      <c r="O385" s="150">
        <v>3</v>
      </c>
      <c r="P385" s="128" t="s">
        <v>1088</v>
      </c>
    </row>
    <row r="386" ht="15.75">
      <c r="A386" s="150" t="s">
        <v>528</v>
      </c>
      <c r="B386" s="150" t="s">
        <v>1061</v>
      </c>
      <c r="C386" s="154" t="s">
        <v>1089</v>
      </c>
      <c r="D386" s="150" t="s">
        <v>531</v>
      </c>
      <c r="E386" s="151" t="s">
        <v>1086</v>
      </c>
      <c r="F386" s="158" t="s">
        <v>1090</v>
      </c>
      <c r="G386" s="289">
        <v>1</v>
      </c>
      <c r="H386" s="150">
        <v>1110</v>
      </c>
      <c r="I386" s="150">
        <v>1110</v>
      </c>
      <c r="J386" s="150"/>
      <c r="K386" s="358" t="str">
        <f>IF(ISBLANK(J4),"0",IF('Workload Summary1'!$J4="H",'Workload Summary1'!$I4*2,'Workload Summary1'!$I4*1))</f>
        <v>0</v>
      </c>
      <c r="L386" s="150" t="s">
        <v>534</v>
      </c>
      <c r="M386" s="350">
        <f>IF('Workload Summary1'!$L4="Y",'Workload Summary1'!$I4,0)</f>
        <v>0</v>
      </c>
      <c r="N386" s="150">
        <v>2.5</v>
      </c>
      <c r="O386" s="150">
        <v>2.5</v>
      </c>
      <c r="P386" s="128" t="s">
        <v>1091</v>
      </c>
    </row>
    <row r="387" ht="15.75">
      <c r="A387" s="150" t="s">
        <v>528</v>
      </c>
      <c r="B387" s="150" t="s">
        <v>925</v>
      </c>
      <c r="C387" s="154" t="s">
        <v>926</v>
      </c>
      <c r="D387" s="150" t="s">
        <v>531</v>
      </c>
      <c r="E387" s="151" t="s">
        <v>1090</v>
      </c>
      <c r="F387" s="158" t="s">
        <v>1090</v>
      </c>
      <c r="G387" s="289">
        <v>1</v>
      </c>
      <c r="H387" s="150">
        <v>581</v>
      </c>
      <c r="I387" s="366">
        <v>0</v>
      </c>
      <c r="J387" s="150"/>
      <c r="K387" s="358" t="str">
        <f>IF(ISBLANK(J4),"0",IF('Workload Summary1'!$J4="H",'Workload Summary1'!$I4*2,'Workload Summary1'!$I4*1))</f>
        <v>0</v>
      </c>
      <c r="L387" s="150" t="s">
        <v>564</v>
      </c>
      <c r="M387" s="350">
        <f>IF('Workload Summary1'!$L4="Y",'Workload Summary1'!$I4,0)</f>
        <v>0</v>
      </c>
      <c r="N387" s="150">
        <v>1.25</v>
      </c>
      <c r="O387" s="150">
        <v>1.25</v>
      </c>
      <c r="P387" s="128" t="s">
        <v>1092</v>
      </c>
    </row>
    <row r="388" ht="15.75">
      <c r="A388" s="150" t="s">
        <v>528</v>
      </c>
      <c r="B388" s="150" t="s">
        <v>1056</v>
      </c>
      <c r="C388" s="154" t="s">
        <v>812</v>
      </c>
      <c r="D388" s="150" t="s">
        <v>547</v>
      </c>
      <c r="E388" s="151" t="s">
        <v>1090</v>
      </c>
      <c r="F388" s="158" t="s">
        <v>1093</v>
      </c>
      <c r="G388" s="289">
        <v>1</v>
      </c>
      <c r="H388" s="150">
        <v>1173</v>
      </c>
      <c r="I388" s="150">
        <v>1173</v>
      </c>
      <c r="J388" s="150"/>
      <c r="K388" s="358" t="str">
        <f>IF(ISBLANK(J4),"0",IF('Workload Summary1'!$J4="H",'Workload Summary1'!$I4*2,'Workload Summary1'!$I4*1))</f>
        <v>0</v>
      </c>
      <c r="L388" s="150" t="s">
        <v>534</v>
      </c>
      <c r="M388" s="350">
        <f>IF('Workload Summary1'!$L4="Y",'Workload Summary1'!$I4,0)</f>
        <v>0</v>
      </c>
      <c r="N388" s="150">
        <v>1</v>
      </c>
      <c r="O388" s="150">
        <v>1</v>
      </c>
      <c r="P388" s="128" t="s">
        <v>1094</v>
      </c>
    </row>
    <row r="389" ht="15.75">
      <c r="A389" s="150" t="s">
        <v>528</v>
      </c>
      <c r="B389" s="150" t="s">
        <v>841</v>
      </c>
      <c r="C389" s="154" t="s">
        <v>842</v>
      </c>
      <c r="D389" s="150" t="s">
        <v>531</v>
      </c>
      <c r="E389" s="151" t="s">
        <v>1093</v>
      </c>
      <c r="F389" s="158" t="s">
        <v>1095</v>
      </c>
      <c r="G389" s="289">
        <v>1</v>
      </c>
      <c r="H389" s="150">
        <v>802</v>
      </c>
      <c r="I389" s="150">
        <v>802</v>
      </c>
      <c r="J389" s="150"/>
      <c r="K389" s="358" t="str">
        <f>IF(ISBLANK(J4),"0",IF('Workload Summary1'!$J4="H",'Workload Summary1'!$I4*2,'Workload Summary1'!$I4*1))</f>
        <v>0</v>
      </c>
      <c r="L389" s="150" t="s">
        <v>534</v>
      </c>
      <c r="M389" s="350">
        <f>IF('Workload Summary1'!$L4="Y",'Workload Summary1'!$I4,0)</f>
        <v>0</v>
      </c>
      <c r="N389" s="150">
        <v>2</v>
      </c>
      <c r="O389" s="150">
        <v>2</v>
      </c>
      <c r="P389" s="128" t="s">
        <v>1096</v>
      </c>
    </row>
    <row r="390" ht="15.75">
      <c r="A390" s="150" t="s">
        <v>528</v>
      </c>
      <c r="B390" s="150" t="s">
        <v>841</v>
      </c>
      <c r="C390" s="154" t="s">
        <v>842</v>
      </c>
      <c r="D390" s="150" t="s">
        <v>531</v>
      </c>
      <c r="E390" s="151" t="s">
        <v>1093</v>
      </c>
      <c r="F390" s="158" t="s">
        <v>1095</v>
      </c>
      <c r="G390" s="289">
        <v>1</v>
      </c>
      <c r="H390" s="150">
        <v>441</v>
      </c>
      <c r="I390" s="366"/>
      <c r="J390" s="150"/>
      <c r="K390" s="358" t="str">
        <f>IF(ISBLANK(J4),"0",IF('Workload Summary1'!$J4="H",'Workload Summary1'!$I4*2,'Workload Summary1'!$I4*1))</f>
        <v>0</v>
      </c>
      <c r="L390" s="150" t="s">
        <v>534</v>
      </c>
      <c r="M390" s="350">
        <f>IF('Workload Summary1'!$L4="Y",'Workload Summary1'!$I4,0)</f>
        <v>0</v>
      </c>
      <c r="N390" s="150">
        <v>1.5</v>
      </c>
      <c r="O390" s="150">
        <v>1.5</v>
      </c>
      <c r="P390" s="128" t="s">
        <v>1097</v>
      </c>
    </row>
    <row r="391" ht="15.75">
      <c r="A391" s="150" t="s">
        <v>528</v>
      </c>
      <c r="B391" s="150" t="s">
        <v>1098</v>
      </c>
      <c r="C391" s="154" t="s">
        <v>1099</v>
      </c>
      <c r="D391" s="150" t="s">
        <v>1100</v>
      </c>
      <c r="E391" s="151" t="s">
        <v>1093</v>
      </c>
      <c r="F391" s="158" t="s">
        <v>1095</v>
      </c>
      <c r="G391" s="289">
        <v>1</v>
      </c>
      <c r="H391" s="150">
        <v>1288</v>
      </c>
      <c r="I391" s="150">
        <v>1288</v>
      </c>
      <c r="J391" s="150"/>
      <c r="K391" s="358" t="str">
        <f>IF(ISBLANK(J4),"0",IF('Workload Summary1'!$J4="H",'Workload Summary1'!$I4*2,'Workload Summary1'!$I4*1))</f>
        <v>0</v>
      </c>
      <c r="L391" s="150" t="s">
        <v>534</v>
      </c>
      <c r="M391" s="350">
        <f>IF('Workload Summary1'!$L4="Y",'Workload Summary1'!$I4,0)</f>
        <v>0</v>
      </c>
      <c r="N391" s="150">
        <v>2</v>
      </c>
      <c r="O391" s="150">
        <v>2</v>
      </c>
      <c r="P391" s="128" t="s">
        <v>1101</v>
      </c>
    </row>
    <row r="392" ht="15.75">
      <c r="A392" s="161" t="s">
        <v>528</v>
      </c>
      <c r="B392" s="161" t="s">
        <v>1102</v>
      </c>
      <c r="C392" s="162" t="s">
        <v>1103</v>
      </c>
      <c r="D392" s="161" t="s">
        <v>605</v>
      </c>
      <c r="E392" s="163" t="s">
        <v>1095</v>
      </c>
      <c r="F392" s="164" t="s">
        <v>1104</v>
      </c>
      <c r="G392" s="165">
        <v>1</v>
      </c>
      <c r="H392" s="161">
        <v>1079</v>
      </c>
      <c r="I392" s="161">
        <v>0</v>
      </c>
      <c r="J392" s="161"/>
      <c r="K392" s="358" t="str">
        <f>IF(ISBLANK(J4),"0",IF('Workload Summary1'!$J4="H",'Workload Summary1'!$I4*2,'Workload Summary1'!$I4*1))</f>
        <v>0</v>
      </c>
      <c r="L392" s="161" t="s">
        <v>534</v>
      </c>
      <c r="M392" s="350">
        <f>IF('Workload Summary1'!$L4="Y",'Workload Summary1'!$I4,0)</f>
        <v>0</v>
      </c>
      <c r="N392" s="161">
        <v>2.5</v>
      </c>
      <c r="O392" s="161">
        <v>2.5</v>
      </c>
      <c r="P392" s="128" t="s">
        <v>679</v>
      </c>
    </row>
    <row r="393" ht="15.75">
      <c r="A393" s="161" t="s">
        <v>528</v>
      </c>
      <c r="B393" s="161" t="s">
        <v>529</v>
      </c>
      <c r="C393" s="162" t="s">
        <v>530</v>
      </c>
      <c r="D393" s="161" t="s">
        <v>531</v>
      </c>
      <c r="E393" s="163" t="s">
        <v>1095</v>
      </c>
      <c r="F393" s="164" t="s">
        <v>1105</v>
      </c>
      <c r="G393" s="165">
        <v>1</v>
      </c>
      <c r="H393" s="161">
        <v>632</v>
      </c>
      <c r="I393" s="161">
        <v>632</v>
      </c>
      <c r="J393" s="161"/>
      <c r="K393" s="358" t="str">
        <f>IF(ISBLANK(J4),"0",IF('Workload Summary1'!$J4="H",'Workload Summary1'!$I4*2,'Workload Summary1'!$I4*1))</f>
        <v>0</v>
      </c>
      <c r="L393" s="161" t="s">
        <v>534</v>
      </c>
      <c r="M393" s="350">
        <f>IF('Workload Summary1'!$L4="Y",'Workload Summary1'!$I4,0)</f>
        <v>0</v>
      </c>
      <c r="N393" s="161">
        <v>1.5</v>
      </c>
      <c r="O393" s="161">
        <v>1.5</v>
      </c>
      <c r="P393" s="128" t="s">
        <v>1106</v>
      </c>
    </row>
    <row r="394" ht="15.75">
      <c r="A394" s="161" t="s">
        <v>528</v>
      </c>
      <c r="B394" s="161" t="s">
        <v>607</v>
      </c>
      <c r="C394" s="162" t="s">
        <v>608</v>
      </c>
      <c r="D394" s="161" t="s">
        <v>587</v>
      </c>
      <c r="E394" s="163" t="s">
        <v>1107</v>
      </c>
      <c r="F394" s="164" t="s">
        <v>1104</v>
      </c>
      <c r="G394" s="165">
        <v>1</v>
      </c>
      <c r="H394" s="161">
        <v>980</v>
      </c>
      <c r="I394" s="161">
        <v>0</v>
      </c>
      <c r="J394" s="161"/>
      <c r="K394" s="358" t="str">
        <f>IF(ISBLANK(J4),"0",IF('Workload Summary1'!$J4="H",'Workload Summary1'!$I4*2,'Workload Summary1'!$I4*1))</f>
        <v>0</v>
      </c>
      <c r="L394" s="161" t="s">
        <v>534</v>
      </c>
      <c r="M394" s="350">
        <f>IF('Workload Summary1'!$L4="Y",'Workload Summary1'!$I4,0)</f>
        <v>0</v>
      </c>
      <c r="N394" s="161">
        <v>2</v>
      </c>
      <c r="O394" s="161">
        <v>2</v>
      </c>
      <c r="P394" s="128" t="s">
        <v>1108</v>
      </c>
    </row>
    <row r="395" ht="15.75">
      <c r="A395" s="161" t="s">
        <v>528</v>
      </c>
      <c r="B395" s="161" t="s">
        <v>1056</v>
      </c>
      <c r="C395" s="162" t="s">
        <v>812</v>
      </c>
      <c r="D395" s="161" t="s">
        <v>547</v>
      </c>
      <c r="E395" s="163" t="s">
        <v>1109</v>
      </c>
      <c r="F395" s="164" t="s">
        <v>1110</v>
      </c>
      <c r="G395" s="165">
        <v>1</v>
      </c>
      <c r="H395" s="161">
        <v>432</v>
      </c>
      <c r="I395" s="161">
        <v>432</v>
      </c>
      <c r="J395" s="161"/>
      <c r="K395" s="358" t="str">
        <f>IF(ISBLANK(J4),"0",IF('Workload Summary1'!$J4="H",'Workload Summary1'!$I4*2,'Workload Summary1'!$I4*1))</f>
        <v>0</v>
      </c>
      <c r="L395" s="161" t="s">
        <v>564</v>
      </c>
      <c r="M395" s="350">
        <f>IF('Workload Summary1'!$L4="Y",'Workload Summary1'!$I4,0)</f>
        <v>432</v>
      </c>
      <c r="N395" s="161">
        <v>1.5</v>
      </c>
      <c r="O395" s="161">
        <v>1.5</v>
      </c>
      <c r="P395" s="128" t="s">
        <v>1111</v>
      </c>
    </row>
    <row r="396" ht="15.75">
      <c r="A396" s="161" t="s">
        <v>528</v>
      </c>
      <c r="B396" s="161" t="s">
        <v>841</v>
      </c>
      <c r="C396" s="162" t="s">
        <v>842</v>
      </c>
      <c r="D396" s="161" t="s">
        <v>531</v>
      </c>
      <c r="E396" s="163" t="s">
        <v>1109</v>
      </c>
      <c r="F396" s="164" t="s">
        <v>1110</v>
      </c>
      <c r="G396" s="165">
        <v>1</v>
      </c>
      <c r="H396" s="161">
        <v>775</v>
      </c>
      <c r="I396" s="161">
        <v>775</v>
      </c>
      <c r="J396" s="161"/>
      <c r="K396" s="358" t="str">
        <f>IF(ISBLANK(J4),"0",IF('Workload Summary1'!$J4="H",'Workload Summary1'!$I4*2,'Workload Summary1'!$I4*1))</f>
        <v>0</v>
      </c>
      <c r="L396" s="161" t="s">
        <v>534</v>
      </c>
      <c r="M396" s="350">
        <f>IF('Workload Summary1'!$L4="Y",'Workload Summary1'!$I4,0)</f>
        <v>0</v>
      </c>
      <c r="N396" s="161">
        <v>2</v>
      </c>
      <c r="O396" s="161">
        <v>2</v>
      </c>
      <c r="P396" s="128" t="s">
        <v>1112</v>
      </c>
    </row>
    <row r="397" ht="15.75">
      <c r="A397" s="161" t="s">
        <v>528</v>
      </c>
      <c r="B397" s="161" t="s">
        <v>607</v>
      </c>
      <c r="C397" s="162" t="s">
        <v>608</v>
      </c>
      <c r="D397" s="161" t="s">
        <v>587</v>
      </c>
      <c r="E397" s="163" t="s">
        <v>1110</v>
      </c>
      <c r="F397" s="164" t="s">
        <v>1113</v>
      </c>
      <c r="G397" s="165">
        <v>1</v>
      </c>
      <c r="H397" s="161">
        <v>1050</v>
      </c>
      <c r="I397" s="161">
        <v>1050</v>
      </c>
      <c r="J397" s="161"/>
      <c r="K397" s="358" t="str">
        <f>IF(ISBLANK(J4),"0",IF('Workload Summary1'!$J4="H",'Workload Summary1'!$I4*2,'Workload Summary1'!$I4*1))</f>
        <v>0</v>
      </c>
      <c r="L397" s="161" t="s">
        <v>534</v>
      </c>
      <c r="M397" s="350">
        <f>IF('Workload Summary1'!$L4="Y",'Workload Summary1'!$I4,0)</f>
        <v>0</v>
      </c>
      <c r="N397" s="161">
        <v>1.5</v>
      </c>
      <c r="O397" s="161">
        <v>1.5</v>
      </c>
      <c r="P397" s="128" t="s">
        <v>1114</v>
      </c>
    </row>
    <row r="398" ht="15.75">
      <c r="A398" s="161" t="s">
        <v>528</v>
      </c>
      <c r="B398" s="161" t="s">
        <v>841</v>
      </c>
      <c r="C398" s="162" t="s">
        <v>842</v>
      </c>
      <c r="D398" s="161" t="s">
        <v>531</v>
      </c>
      <c r="E398" s="163" t="s">
        <v>1113</v>
      </c>
      <c r="F398" s="164" t="s">
        <v>1115</v>
      </c>
      <c r="G398" s="165">
        <v>1</v>
      </c>
      <c r="H398" s="161">
        <v>519</v>
      </c>
      <c r="I398" s="161">
        <v>519</v>
      </c>
      <c r="J398" s="161"/>
      <c r="K398" s="358" t="str">
        <f>IF(ISBLANK(J4),"0",IF('Workload Summary1'!$J4="H",'Workload Summary1'!$I4*2,'Workload Summary1'!$I4*1))</f>
        <v>0</v>
      </c>
      <c r="L398" s="161" t="s">
        <v>534</v>
      </c>
      <c r="M398" s="350">
        <f>IF('Workload Summary1'!$L4="Y",'Workload Summary1'!$I4,0)</f>
        <v>0</v>
      </c>
      <c r="N398" s="161">
        <v>1.75</v>
      </c>
      <c r="O398" s="161">
        <v>1.75</v>
      </c>
      <c r="P398" s="128" t="s">
        <v>1116</v>
      </c>
    </row>
    <row r="399" ht="15.75">
      <c r="A399" s="161" t="s">
        <v>528</v>
      </c>
      <c r="B399" s="161" t="s">
        <v>1102</v>
      </c>
      <c r="C399" s="162" t="s">
        <v>1103</v>
      </c>
      <c r="D399" s="161" t="s">
        <v>605</v>
      </c>
      <c r="E399" s="163" t="s">
        <v>1113</v>
      </c>
      <c r="F399" s="164" t="s">
        <v>1117</v>
      </c>
      <c r="G399" s="165">
        <v>1</v>
      </c>
      <c r="H399" s="161">
        <v>1156</v>
      </c>
      <c r="I399" s="161">
        <v>1156</v>
      </c>
      <c r="J399" s="161"/>
      <c r="K399" s="358" t="str">
        <f>IF(ISBLANK(J4),"0",IF('Workload Summary1'!$J4="H",'Workload Summary1'!$I4*2,'Workload Summary1'!$I4*1))</f>
        <v>0</v>
      </c>
      <c r="L399" s="161" t="s">
        <v>534</v>
      </c>
      <c r="M399" s="350">
        <f>IF('Workload Summary1'!$L4="Y",'Workload Summary1'!$I4,0)</f>
        <v>0</v>
      </c>
      <c r="N399" s="161">
        <v>2.25</v>
      </c>
      <c r="O399" s="161">
        <v>2.25</v>
      </c>
      <c r="P399" s="128" t="s">
        <v>692</v>
      </c>
    </row>
    <row r="400" ht="15.75">
      <c r="A400" s="161" t="s">
        <v>528</v>
      </c>
      <c r="B400" s="161" t="s">
        <v>841</v>
      </c>
      <c r="C400" s="162" t="s">
        <v>842</v>
      </c>
      <c r="D400" s="161" t="s">
        <v>531</v>
      </c>
      <c r="E400" s="163" t="s">
        <v>1115</v>
      </c>
      <c r="F400" s="164" t="s">
        <v>1118</v>
      </c>
      <c r="G400" s="165">
        <v>1</v>
      </c>
      <c r="H400" s="161">
        <v>811</v>
      </c>
      <c r="I400" s="350">
        <v>0</v>
      </c>
      <c r="J400" s="161"/>
      <c r="K400" s="358" t="str">
        <f>IF(ISBLANK(J4),"0",IF('Workload Summary1'!$J4="H",'Workload Summary1'!$I4*2,'Workload Summary1'!$I4*1))</f>
        <v>0</v>
      </c>
      <c r="L400" s="161" t="s">
        <v>534</v>
      </c>
      <c r="M400" s="350">
        <f>IF('Workload Summary1'!$L4="Y",'Workload Summary1'!$I4,0)</f>
        <v>0</v>
      </c>
      <c r="N400" s="161">
        <v>2</v>
      </c>
      <c r="O400" s="161">
        <v>2</v>
      </c>
      <c r="P400" s="128" t="s">
        <v>1119</v>
      </c>
    </row>
    <row r="401" ht="15.75">
      <c r="A401" s="161" t="s">
        <v>528</v>
      </c>
      <c r="B401" s="161" t="s">
        <v>618</v>
      </c>
      <c r="C401" s="162" t="s">
        <v>619</v>
      </c>
      <c r="D401" s="161" t="s">
        <v>603</v>
      </c>
      <c r="E401" s="163" t="s">
        <v>1115</v>
      </c>
      <c r="F401" s="164" t="s">
        <v>1117</v>
      </c>
      <c r="G401" s="165">
        <v>1</v>
      </c>
      <c r="H401" s="161">
        <v>385</v>
      </c>
      <c r="I401" s="161">
        <v>385</v>
      </c>
      <c r="J401" s="161"/>
      <c r="K401" s="358" t="str">
        <f>IF(ISBLANK(J4),"0",IF('Workload Summary1'!$J4="H",'Workload Summary1'!$I4*2,'Workload Summary1'!$I4*1))</f>
        <v>0</v>
      </c>
      <c r="L401" s="161" t="s">
        <v>534</v>
      </c>
      <c r="M401" s="350">
        <f>IF('Workload Summary1'!$L4="Y",'Workload Summary1'!$I4,0)</f>
        <v>0</v>
      </c>
      <c r="N401" s="161">
        <v>1.5</v>
      </c>
      <c r="O401" s="161">
        <v>1.5</v>
      </c>
      <c r="P401" s="128" t="s">
        <v>1120</v>
      </c>
    </row>
    <row r="402" ht="15.75">
      <c r="A402" s="161" t="s">
        <v>528</v>
      </c>
      <c r="B402" s="161" t="s">
        <v>1008</v>
      </c>
      <c r="C402" s="162" t="s">
        <v>926</v>
      </c>
      <c r="D402" s="161" t="s">
        <v>531</v>
      </c>
      <c r="E402" s="163" t="s">
        <v>1117</v>
      </c>
      <c r="F402" s="164" t="s">
        <v>1118</v>
      </c>
      <c r="G402" s="165">
        <v>1</v>
      </c>
      <c r="H402" s="161">
        <v>1143</v>
      </c>
      <c r="I402" s="161">
        <v>1143</v>
      </c>
      <c r="J402" s="161"/>
      <c r="K402" s="358" t="str">
        <f>IF(ISBLANK(J4),"0",IF('Workload Summary1'!$J4="H",'Workload Summary1'!$I4*2,'Workload Summary1'!$I4*1))</f>
        <v>0</v>
      </c>
      <c r="L402" s="150" t="s">
        <v>564</v>
      </c>
      <c r="M402" s="350">
        <f>IF('Workload Summary1'!$L4="Y",'Workload Summary1'!$I4,0)</f>
        <v>1143</v>
      </c>
      <c r="N402" s="161">
        <v>2.5</v>
      </c>
      <c r="O402" s="161">
        <v>2.5</v>
      </c>
      <c r="P402" s="128" t="s">
        <v>1121</v>
      </c>
    </row>
    <row r="403" ht="15.75">
      <c r="A403" s="161" t="s">
        <v>528</v>
      </c>
      <c r="B403" s="161" t="s">
        <v>841</v>
      </c>
      <c r="C403" s="162" t="s">
        <v>842</v>
      </c>
      <c r="D403" s="161" t="s">
        <v>531</v>
      </c>
      <c r="E403" s="163" t="s">
        <v>1122</v>
      </c>
      <c r="F403" s="164" t="s">
        <v>1122</v>
      </c>
      <c r="G403" s="165">
        <v>1</v>
      </c>
      <c r="H403" s="161">
        <v>795</v>
      </c>
      <c r="I403" s="350">
        <v>0</v>
      </c>
      <c r="J403" s="161"/>
      <c r="K403" s="358" t="str">
        <f>IF(ISBLANK(J4),"0",IF('Workload Summary1'!$J4="H",'Workload Summary1'!$I4*2,'Workload Summary1'!$I4*1))</f>
        <v>0</v>
      </c>
      <c r="L403" s="161" t="s">
        <v>534</v>
      </c>
      <c r="M403" s="350">
        <f>IF('Workload Summary1'!$L4="Y",'Workload Summary1'!$I4,0)</f>
        <v>0</v>
      </c>
      <c r="N403" s="161">
        <v>2</v>
      </c>
      <c r="O403" s="161">
        <v>2</v>
      </c>
      <c r="P403" s="128" t="s">
        <v>1123</v>
      </c>
    </row>
    <row r="404" ht="15.75">
      <c r="A404" s="161" t="s">
        <v>528</v>
      </c>
      <c r="B404" s="161" t="s">
        <v>529</v>
      </c>
      <c r="C404" s="162" t="s">
        <v>530</v>
      </c>
      <c r="D404" s="161" t="s">
        <v>531</v>
      </c>
      <c r="E404" s="163" t="s">
        <v>1124</v>
      </c>
      <c r="F404" s="164" t="s">
        <v>1122</v>
      </c>
      <c r="G404" s="165">
        <v>1</v>
      </c>
      <c r="H404" s="161">
        <v>632</v>
      </c>
      <c r="I404" s="161">
        <v>632</v>
      </c>
      <c r="J404" s="161"/>
      <c r="K404" s="358" t="str">
        <f>IF(ISBLANK(J4),"0",IF('Workload Summary1'!$J4="H",'Workload Summary1'!$I4*2,'Workload Summary1'!$I4*1))</f>
        <v>0</v>
      </c>
      <c r="L404" s="161" t="s">
        <v>534</v>
      </c>
      <c r="M404" s="350">
        <f>IF('Workload Summary1'!$L4="Y",'Workload Summary1'!$I4,0)</f>
        <v>0</v>
      </c>
      <c r="N404" s="161">
        <v>1.5</v>
      </c>
      <c r="O404" s="161">
        <v>1.5</v>
      </c>
      <c r="P404" s="128" t="s">
        <v>1125</v>
      </c>
    </row>
    <row r="405" ht="15.75">
      <c r="A405" s="161" t="s">
        <v>528</v>
      </c>
      <c r="B405" s="161" t="s">
        <v>562</v>
      </c>
      <c r="C405" s="162" t="s">
        <v>563</v>
      </c>
      <c r="D405" s="161" t="s">
        <v>547</v>
      </c>
      <c r="E405" s="163" t="s">
        <v>1122</v>
      </c>
      <c r="F405" s="164" t="s">
        <v>1126</v>
      </c>
      <c r="G405" s="165">
        <v>1</v>
      </c>
      <c r="H405" s="161">
        <v>2588</v>
      </c>
      <c r="I405" s="161">
        <v>2588</v>
      </c>
      <c r="J405" s="161"/>
      <c r="K405" s="358" t="str">
        <f>IF(ISBLANK(J4),"0",IF('Workload Summary1'!$J4="H",'Workload Summary1'!$I4*2,'Workload Summary1'!$I4*1))</f>
        <v>0</v>
      </c>
      <c r="L405" s="150" t="s">
        <v>564</v>
      </c>
      <c r="M405" s="350">
        <f>IF('Workload Summary1'!$L4="Y",'Workload Summary1'!$I4,0)</f>
        <v>2588</v>
      </c>
      <c r="N405" s="161">
        <v>3.5</v>
      </c>
      <c r="O405" s="161">
        <v>3.5</v>
      </c>
      <c r="P405" s="128" t="s">
        <v>1127</v>
      </c>
    </row>
    <row r="406" ht="15.75">
      <c r="A406" s="161" t="s">
        <v>528</v>
      </c>
      <c r="B406" s="161" t="s">
        <v>1128</v>
      </c>
      <c r="C406" s="162" t="s">
        <v>1129</v>
      </c>
      <c r="D406" s="161" t="s">
        <v>605</v>
      </c>
      <c r="E406" s="163" t="s">
        <v>1130</v>
      </c>
      <c r="F406" s="164" t="s">
        <v>1131</v>
      </c>
      <c r="G406" s="165">
        <v>1</v>
      </c>
      <c r="H406" s="165">
        <v>351</v>
      </c>
      <c r="I406" s="166">
        <v>351</v>
      </c>
      <c r="J406" s="161"/>
      <c r="K406" s="358" t="str">
        <f>IF(ISBLANK(J4),"0",IF('Workload Summary1'!$J4="H",'Workload Summary1'!$I4*2,'Workload Summary1'!$I4*1))</f>
        <v>0</v>
      </c>
      <c r="L406" s="161" t="s">
        <v>534</v>
      </c>
      <c r="M406" s="350">
        <f>IF('Workload Summary1'!$L4="Y",'Workload Summary1'!$I4,0)</f>
        <v>0</v>
      </c>
      <c r="N406" s="161">
        <v>1</v>
      </c>
      <c r="O406" s="161">
        <v>1</v>
      </c>
      <c r="P406" s="105" t="s">
        <v>1132</v>
      </c>
    </row>
    <row r="407" ht="15.75">
      <c r="A407" s="161" t="s">
        <v>528</v>
      </c>
      <c r="B407" s="161" t="s">
        <v>1061</v>
      </c>
      <c r="C407" s="162" t="s">
        <v>1061</v>
      </c>
      <c r="D407" s="161" t="s">
        <v>1061</v>
      </c>
      <c r="E407" s="163" t="s">
        <v>1061</v>
      </c>
      <c r="F407" s="164" t="s">
        <v>1130</v>
      </c>
      <c r="G407" s="165"/>
      <c r="H407" s="161">
        <v>619</v>
      </c>
      <c r="I407" s="350">
        <v>619</v>
      </c>
      <c r="J407" s="161"/>
      <c r="K407" s="358" t="str">
        <f>IF(ISBLANK(J4),"0",IF('Workload Summary1'!$J4="H",'Workload Summary1'!$I4*2,'Workload Summary1'!$I4*1))</f>
        <v>0</v>
      </c>
      <c r="L407" s="365" t="s">
        <v>534</v>
      </c>
      <c r="M407" s="350">
        <f>IF('Workload Summary1'!$L4="Y",'Workload Summary1'!$I4,0)</f>
        <v>0</v>
      </c>
      <c r="N407" s="161">
        <v>4</v>
      </c>
      <c r="O407" s="161">
        <v>4</v>
      </c>
      <c r="P407" s="128" t="s">
        <v>1133</v>
      </c>
    </row>
    <row r="408" ht="15.75">
      <c r="A408" s="161" t="s">
        <v>528</v>
      </c>
      <c r="B408" s="161" t="s">
        <v>1134</v>
      </c>
      <c r="C408" s="162" t="s">
        <v>1135</v>
      </c>
      <c r="D408" s="161" t="s">
        <v>555</v>
      </c>
      <c r="E408" s="163" t="s">
        <v>1126</v>
      </c>
      <c r="F408" s="164" t="s">
        <v>1126</v>
      </c>
      <c r="G408" s="165">
        <v>1</v>
      </c>
      <c r="H408" s="161">
        <v>1027</v>
      </c>
      <c r="I408" s="161">
        <v>1027</v>
      </c>
      <c r="J408" s="161"/>
      <c r="K408" s="358" t="str">
        <f>IF(ISBLANK(J4),"0",IF('Workload Summary1'!$J4="H",'Workload Summary1'!$I4*2,'Workload Summary1'!$I4*1))</f>
        <v>0</v>
      </c>
      <c r="L408" s="365" t="s">
        <v>534</v>
      </c>
      <c r="M408" s="350">
        <f>IF('Workload Summary1'!$L4="Y",'Workload Summary1'!$I4,0)</f>
        <v>0</v>
      </c>
      <c r="N408" s="161">
        <v>2</v>
      </c>
      <c r="O408" s="161">
        <v>2</v>
      </c>
      <c r="P408" s="105" t="s">
        <v>1136</v>
      </c>
    </row>
    <row r="409" ht="15.75">
      <c r="A409" s="161" t="s">
        <v>528</v>
      </c>
      <c r="B409" s="161" t="s">
        <v>1134</v>
      </c>
      <c r="C409" s="162" t="s">
        <v>1135</v>
      </c>
      <c r="D409" s="161" t="s">
        <v>555</v>
      </c>
      <c r="E409" s="163" t="s">
        <v>1137</v>
      </c>
      <c r="F409" s="164" t="s">
        <v>1138</v>
      </c>
      <c r="G409" s="165">
        <v>1</v>
      </c>
      <c r="H409" s="161">
        <v>1027</v>
      </c>
      <c r="I409" s="161">
        <v>1027</v>
      </c>
      <c r="J409" s="161"/>
      <c r="K409" s="358" t="str">
        <f>IF(ISBLANK(J4),"0",IF('Workload Summary1'!$J4="H",'Workload Summary1'!$I4*2,'Workload Summary1'!$I4*1))</f>
        <v>0</v>
      </c>
      <c r="L409" s="365" t="s">
        <v>534</v>
      </c>
      <c r="M409" s="350">
        <f>IF('Workload Summary1'!$L4="Y",'Workload Summary1'!$I4,0)</f>
        <v>0</v>
      </c>
      <c r="N409" s="161">
        <v>2</v>
      </c>
      <c r="O409" s="161">
        <v>2</v>
      </c>
      <c r="P409" s="105" t="s">
        <v>1139</v>
      </c>
    </row>
    <row r="410" ht="15.75">
      <c r="A410" s="161" t="s">
        <v>528</v>
      </c>
      <c r="B410" s="161" t="s">
        <v>549</v>
      </c>
      <c r="C410" s="162" t="s">
        <v>550</v>
      </c>
      <c r="D410" s="161" t="s">
        <v>547</v>
      </c>
      <c r="E410" s="163" t="s">
        <v>1138</v>
      </c>
      <c r="F410" s="164" t="s">
        <v>1140</v>
      </c>
      <c r="G410" s="165">
        <v>1</v>
      </c>
      <c r="H410" s="161">
        <v>942</v>
      </c>
      <c r="I410" s="161">
        <v>942</v>
      </c>
      <c r="J410" s="161"/>
      <c r="K410" s="358" t="str">
        <f>IF(ISBLANK(J4),"0",IF('Workload Summary1'!$J4="H",'Workload Summary1'!$I4*2,'Workload Summary1'!$I4*1))</f>
        <v>0</v>
      </c>
      <c r="L410" s="365" t="s">
        <v>534</v>
      </c>
      <c r="M410" s="350">
        <f>IF('Workload Summary1'!$L4="Y",'Workload Summary1'!$I4,0)</f>
        <v>0</v>
      </c>
      <c r="N410" s="161">
        <v>2</v>
      </c>
      <c r="O410" s="161">
        <v>2</v>
      </c>
      <c r="P410" s="105" t="s">
        <v>1141</v>
      </c>
    </row>
    <row r="411" ht="15.75">
      <c r="A411" s="161" t="s">
        <v>528</v>
      </c>
      <c r="B411" s="161" t="s">
        <v>607</v>
      </c>
      <c r="C411" s="162" t="s">
        <v>608</v>
      </c>
      <c r="D411" s="161" t="s">
        <v>587</v>
      </c>
      <c r="E411" s="163" t="s">
        <v>1140</v>
      </c>
      <c r="F411" s="164" t="s">
        <v>1142</v>
      </c>
      <c r="G411" s="165">
        <v>1</v>
      </c>
      <c r="H411" s="161">
        <v>1090</v>
      </c>
      <c r="I411" s="161">
        <v>1090</v>
      </c>
      <c r="J411" s="161"/>
      <c r="K411" s="358" t="str">
        <f>IF(ISBLANK(J4),"0",IF('Workload Summary1'!$J4="H",'Workload Summary1'!$I4*2,'Workload Summary1'!$I4*1))</f>
        <v>0</v>
      </c>
      <c r="L411" s="365" t="s">
        <v>534</v>
      </c>
      <c r="M411" s="350">
        <f>IF('Workload Summary1'!$L4="Y",'Workload Summary1'!$I4,0)</f>
        <v>0</v>
      </c>
      <c r="N411" s="161">
        <v>0.75</v>
      </c>
      <c r="O411" s="161">
        <v>0.75</v>
      </c>
      <c r="P411" s="105" t="s">
        <v>1143</v>
      </c>
    </row>
    <row r="412" ht="15.75">
      <c r="A412" s="161" t="s">
        <v>528</v>
      </c>
      <c r="B412" s="161" t="s">
        <v>1134</v>
      </c>
      <c r="C412" s="162" t="s">
        <v>1135</v>
      </c>
      <c r="D412" s="161" t="s">
        <v>555</v>
      </c>
      <c r="E412" s="163" t="s">
        <v>1140</v>
      </c>
      <c r="F412" s="164" t="s">
        <v>1140</v>
      </c>
      <c r="G412" s="165">
        <v>1</v>
      </c>
      <c r="H412" s="161">
        <v>1076</v>
      </c>
      <c r="I412" s="161">
        <v>1076</v>
      </c>
      <c r="J412" s="161"/>
      <c r="K412" s="358" t="str">
        <f>IF(ISBLANK(J4),"0",IF('Workload Summary1'!$J4="H",'Workload Summary1'!$I4*2,'Workload Summary1'!$I4*1))</f>
        <v>0</v>
      </c>
      <c r="L412" s="365" t="s">
        <v>534</v>
      </c>
      <c r="M412" s="350">
        <f>IF('Workload Summary1'!$L4="Y",'Workload Summary1'!$I4,0)</f>
        <v>0</v>
      </c>
      <c r="N412" s="161">
        <v>1.25</v>
      </c>
      <c r="O412" s="161">
        <v>1.25</v>
      </c>
      <c r="P412" s="105" t="s">
        <v>1144</v>
      </c>
    </row>
    <row r="413" ht="15.75">
      <c r="A413" s="161" t="s">
        <v>528</v>
      </c>
      <c r="B413" s="161" t="s">
        <v>549</v>
      </c>
      <c r="C413" s="162" t="s">
        <v>550</v>
      </c>
      <c r="D413" s="161" t="s">
        <v>547</v>
      </c>
      <c r="E413" s="163" t="s">
        <v>1142</v>
      </c>
      <c r="F413" s="164" t="s">
        <v>1142</v>
      </c>
      <c r="G413" s="165">
        <v>1</v>
      </c>
      <c r="H413" s="161">
        <v>1061</v>
      </c>
      <c r="I413" s="161">
        <v>1061</v>
      </c>
      <c r="J413" s="161"/>
      <c r="K413" s="358" t="str">
        <f>IF(ISBLANK(J4),"0",IF('Workload Summary1'!$J4="H",'Workload Summary1'!$I4*2,'Workload Summary1'!$I4*1))</f>
        <v>0</v>
      </c>
      <c r="L413" s="365" t="s">
        <v>534</v>
      </c>
      <c r="M413" s="350">
        <f>IF('Workload Summary1'!$L4="Y",'Workload Summary1'!$I4,0)</f>
        <v>0</v>
      </c>
      <c r="N413" s="161">
        <v>2</v>
      </c>
      <c r="O413" s="161">
        <v>2</v>
      </c>
      <c r="P413" s="105" t="s">
        <v>1145</v>
      </c>
    </row>
    <row r="414" ht="15.75">
      <c r="A414" s="161" t="s">
        <v>528</v>
      </c>
      <c r="B414" s="161" t="s">
        <v>1146</v>
      </c>
      <c r="C414" s="162" t="s">
        <v>530</v>
      </c>
      <c r="D414" s="161" t="s">
        <v>531</v>
      </c>
      <c r="E414" s="163" t="s">
        <v>1142</v>
      </c>
      <c r="F414" s="164" t="s">
        <v>1147</v>
      </c>
      <c r="G414" s="165">
        <v>1</v>
      </c>
      <c r="H414" s="161">
        <v>657</v>
      </c>
      <c r="I414" s="161">
        <v>657</v>
      </c>
      <c r="J414" s="161"/>
      <c r="K414" s="358" t="str">
        <f>IF(ISBLANK(J4),"0",IF('Workload Summary1'!$J4="H",'Workload Summary1'!$I4*2,'Workload Summary1'!$I4*1))</f>
        <v>0</v>
      </c>
      <c r="L414" s="365" t="s">
        <v>534</v>
      </c>
      <c r="M414" s="350">
        <f>IF('Workload Summary1'!$L4="Y",'Workload Summary1'!$I4,0)</f>
        <v>0</v>
      </c>
      <c r="N414" s="161">
        <v>1</v>
      </c>
      <c r="O414" s="161">
        <v>1</v>
      </c>
      <c r="P414" s="105" t="s">
        <v>1148</v>
      </c>
    </row>
    <row r="415" ht="15.75">
      <c r="A415" s="161" t="s">
        <v>528</v>
      </c>
      <c r="B415" s="161" t="s">
        <v>1102</v>
      </c>
      <c r="C415" s="162" t="s">
        <v>1103</v>
      </c>
      <c r="D415" s="161" t="s">
        <v>605</v>
      </c>
      <c r="E415" s="163" t="s">
        <v>1147</v>
      </c>
      <c r="F415" s="164" t="s">
        <v>1149</v>
      </c>
      <c r="G415" s="165">
        <v>1</v>
      </c>
      <c r="H415" s="161">
        <v>1252</v>
      </c>
      <c r="I415" s="161">
        <v>1252</v>
      </c>
      <c r="J415" s="161"/>
      <c r="K415" s="358" t="str">
        <f>IF(ISBLANK(J4),"0",IF('Workload Summary1'!$J4="H",'Workload Summary1'!$I4*2,'Workload Summary1'!$I4*1))</f>
        <v>0</v>
      </c>
      <c r="L415" s="365" t="s">
        <v>534</v>
      </c>
      <c r="M415" s="350">
        <f>IF('Workload Summary1'!$L4="Y",'Workload Summary1'!$I4,0)</f>
        <v>0</v>
      </c>
      <c r="N415" s="161">
        <v>2</v>
      </c>
      <c r="O415" s="161">
        <v>2</v>
      </c>
      <c r="P415" s="105" t="s">
        <v>1150</v>
      </c>
    </row>
    <row r="416" ht="15.75">
      <c r="A416" s="161" t="s">
        <v>528</v>
      </c>
      <c r="B416" s="161" t="s">
        <v>549</v>
      </c>
      <c r="C416" s="162" t="s">
        <v>550</v>
      </c>
      <c r="D416" s="161" t="s">
        <v>547</v>
      </c>
      <c r="E416" s="163" t="s">
        <v>1149</v>
      </c>
      <c r="F416" s="164" t="s">
        <v>1149</v>
      </c>
      <c r="G416" s="165">
        <v>1</v>
      </c>
      <c r="H416" s="161">
        <v>1086</v>
      </c>
      <c r="I416" s="161">
        <v>1086</v>
      </c>
      <c r="J416" s="161"/>
      <c r="K416" s="358" t="str">
        <f>IF(ISBLANK(J4),"0",IF('Workload Summary1'!$J4="H",'Workload Summary1'!$I4*2,'Workload Summary1'!$I4*1))</f>
        <v>0</v>
      </c>
      <c r="L416" s="365" t="s">
        <v>534</v>
      </c>
      <c r="M416" s="350">
        <f>IF('Workload Summary1'!$L4="Y",'Workload Summary1'!$I4,0)</f>
        <v>0</v>
      </c>
      <c r="N416" s="161">
        <v>1.5</v>
      </c>
      <c r="O416" s="161">
        <v>1.5</v>
      </c>
      <c r="P416" s="105" t="s">
        <v>1151</v>
      </c>
    </row>
    <row r="417" ht="15.75">
      <c r="A417" s="161" t="s">
        <v>528</v>
      </c>
      <c r="B417" s="161" t="s">
        <v>1152</v>
      </c>
      <c r="C417" s="162" t="s">
        <v>571</v>
      </c>
      <c r="D417" s="161" t="s">
        <v>531</v>
      </c>
      <c r="E417" s="163" t="s">
        <v>1153</v>
      </c>
      <c r="F417" s="164" t="s">
        <v>1154</v>
      </c>
      <c r="G417" s="165">
        <v>1</v>
      </c>
      <c r="H417" s="161">
        <v>609</v>
      </c>
      <c r="I417" s="161">
        <v>0</v>
      </c>
      <c r="J417" s="161"/>
      <c r="K417" s="358" t="str">
        <f>IF(ISBLANK(J4),"0",IF('Workload Summary1'!$J4="H",'Workload Summary1'!$I4*2,'Workload Summary1'!$I4*1))</f>
        <v>0</v>
      </c>
      <c r="L417" s="365" t="s">
        <v>534</v>
      </c>
      <c r="M417" s="350">
        <f>IF('Workload Summary1'!$L4="Y",'Workload Summary1'!$I4,0)</f>
        <v>0</v>
      </c>
      <c r="N417" s="161">
        <v>1.5</v>
      </c>
      <c r="O417" s="161">
        <v>1.5</v>
      </c>
      <c r="P417" s="105" t="s">
        <v>552</v>
      </c>
    </row>
    <row r="418" ht="15.75">
      <c r="A418" s="161" t="s">
        <v>528</v>
      </c>
      <c r="B418" s="161" t="s">
        <v>1102</v>
      </c>
      <c r="C418" s="154" t="s">
        <v>1103</v>
      </c>
      <c r="D418" s="161" t="s">
        <v>605</v>
      </c>
      <c r="E418" s="163" t="s">
        <v>1155</v>
      </c>
      <c r="F418" s="164" t="s">
        <v>1156</v>
      </c>
      <c r="G418" s="165">
        <v>1</v>
      </c>
      <c r="H418" s="161">
        <v>1146</v>
      </c>
      <c r="I418" s="161">
        <v>1146</v>
      </c>
      <c r="J418" s="161"/>
      <c r="K418" s="358" t="str">
        <f>IF(ISBLANK(J4),"0",IF('Workload Summary1'!$J4="H",'Workload Summary1'!$I4*2,'Workload Summary1'!$I4*1))</f>
        <v>0</v>
      </c>
      <c r="L418" s="365" t="s">
        <v>534</v>
      </c>
      <c r="M418" s="350">
        <f>IF('Workload Summary1'!$L4="Y",'Workload Summary1'!$I4,0)</f>
        <v>0</v>
      </c>
      <c r="N418" s="161">
        <v>2.5</v>
      </c>
      <c r="O418" s="161">
        <v>2.5</v>
      </c>
      <c r="P418" s="105" t="s">
        <v>1157</v>
      </c>
    </row>
    <row r="419" ht="15.75">
      <c r="A419" s="161" t="s">
        <v>528</v>
      </c>
      <c r="B419" s="161" t="s">
        <v>1146</v>
      </c>
      <c r="C419" s="162" t="s">
        <v>530</v>
      </c>
      <c r="D419" s="161" t="s">
        <v>531</v>
      </c>
      <c r="E419" s="163" t="s">
        <v>1156</v>
      </c>
      <c r="F419" s="164" t="s">
        <v>1158</v>
      </c>
      <c r="G419" s="165">
        <v>1</v>
      </c>
      <c r="H419" s="161">
        <v>771</v>
      </c>
      <c r="I419" s="161">
        <v>0</v>
      </c>
      <c r="J419" s="161"/>
      <c r="K419" s="358" t="str">
        <f>IF(ISBLANK(J4),"0",IF('Workload Summary1'!$J4="H",'Workload Summary1'!$I4*2,'Workload Summary1'!$I4*1))</f>
        <v>0</v>
      </c>
      <c r="L419" s="365" t="s">
        <v>564</v>
      </c>
      <c r="M419" s="350">
        <f>IF('Workload Summary1'!$L4="Y",'Workload Summary1'!$I4,0)</f>
        <v>0</v>
      </c>
      <c r="N419" s="161">
        <v>2</v>
      </c>
      <c r="O419" s="161">
        <v>2</v>
      </c>
      <c r="P419" s="105" t="s">
        <v>1159</v>
      </c>
    </row>
    <row r="420" ht="15.75">
      <c r="A420" s="161" t="s">
        <v>528</v>
      </c>
      <c r="B420" s="161" t="s">
        <v>618</v>
      </c>
      <c r="C420" s="162" t="s">
        <v>619</v>
      </c>
      <c r="D420" s="161" t="s">
        <v>603</v>
      </c>
      <c r="E420" s="163" t="s">
        <v>1156</v>
      </c>
      <c r="F420" s="164" t="s">
        <v>1158</v>
      </c>
      <c r="G420" s="165">
        <v>1</v>
      </c>
      <c r="H420" s="161">
        <v>395</v>
      </c>
      <c r="I420" s="161">
        <v>395</v>
      </c>
      <c r="J420" s="161"/>
      <c r="K420" s="358" t="str">
        <f>IF(ISBLANK(J4),"0",IF('Workload Summary1'!$J4="H",'Workload Summary1'!$I4*2,'Workload Summary1'!$I4*1))</f>
        <v>0</v>
      </c>
      <c r="L420" s="365" t="s">
        <v>534</v>
      </c>
      <c r="M420" s="350">
        <f>IF('Workload Summary1'!$L4="Y",'Workload Summary1'!$I4,0)</f>
        <v>0</v>
      </c>
      <c r="N420" s="161">
        <v>1</v>
      </c>
      <c r="O420" s="161">
        <v>1</v>
      </c>
      <c r="P420" s="105" t="s">
        <v>1160</v>
      </c>
    </row>
    <row r="421" ht="15.75">
      <c r="A421" s="161" t="s">
        <v>528</v>
      </c>
      <c r="B421" s="161" t="s">
        <v>1102</v>
      </c>
      <c r="C421" s="162" t="s">
        <v>1103</v>
      </c>
      <c r="D421" s="161" t="s">
        <v>605</v>
      </c>
      <c r="E421" s="163" t="s">
        <v>1161</v>
      </c>
      <c r="F421" s="164" t="s">
        <v>1162</v>
      </c>
      <c r="G421" s="165">
        <v>1</v>
      </c>
      <c r="H421" s="165">
        <v>1140</v>
      </c>
      <c r="I421" s="166">
        <v>0</v>
      </c>
      <c r="J421" s="161"/>
      <c r="K421" s="358" t="str">
        <f>IF(ISBLANK(J4),"0",IF('Workload Summary1'!$J4="H",'Workload Summary1'!$I4*2,'Workload Summary1'!$I4*1))</f>
        <v>0</v>
      </c>
      <c r="L421" s="161"/>
      <c r="M421" s="350">
        <f>IF('Workload Summary1'!$L4="Y",'Workload Summary1'!$I4,0)</f>
        <v>0</v>
      </c>
      <c r="N421" s="161">
        <v>2</v>
      </c>
      <c r="O421" s="161">
        <v>2</v>
      </c>
      <c r="P421" s="105" t="s">
        <v>1163</v>
      </c>
    </row>
    <row r="422" ht="15.75">
      <c r="A422" s="161" t="s">
        <v>528</v>
      </c>
      <c r="B422" s="161" t="s">
        <v>1152</v>
      </c>
      <c r="C422" s="162" t="s">
        <v>571</v>
      </c>
      <c r="D422" s="161" t="s">
        <v>531</v>
      </c>
      <c r="E422" s="163" t="s">
        <v>1161</v>
      </c>
      <c r="F422" s="164" t="s">
        <v>1162</v>
      </c>
      <c r="G422" s="165">
        <v>1</v>
      </c>
      <c r="H422" s="165">
        <v>717</v>
      </c>
      <c r="I422" s="166">
        <v>717</v>
      </c>
      <c r="J422" s="161"/>
      <c r="K422" s="358" t="str">
        <f>IF(ISBLANK(J4),"0",IF('Workload Summary1'!$J4="H",'Workload Summary1'!$I4*2,'Workload Summary1'!$I4*1))</f>
        <v>0</v>
      </c>
      <c r="L422" s="161"/>
      <c r="M422" s="350">
        <f>IF('Workload Summary1'!$L4="Y",'Workload Summary1'!$I4,0)</f>
        <v>0</v>
      </c>
      <c r="N422" s="161">
        <v>2</v>
      </c>
      <c r="O422" s="161">
        <v>2</v>
      </c>
      <c r="P422" s="105" t="s">
        <v>566</v>
      </c>
    </row>
    <row r="423" ht="15.75">
      <c r="A423" s="161" t="s">
        <v>528</v>
      </c>
      <c r="B423" s="161" t="s">
        <v>1128</v>
      </c>
      <c r="C423" s="162" t="s">
        <v>1129</v>
      </c>
      <c r="D423" s="161" t="s">
        <v>605</v>
      </c>
      <c r="E423" s="163" t="s">
        <v>1161</v>
      </c>
      <c r="F423" s="164" t="s">
        <v>1164</v>
      </c>
      <c r="G423" s="165">
        <v>1</v>
      </c>
      <c r="H423" s="165">
        <v>753</v>
      </c>
      <c r="I423" s="166">
        <v>753</v>
      </c>
      <c r="J423" s="161"/>
      <c r="K423" s="358" t="str">
        <f>IF(ISBLANK(J4),"0",IF('Workload Summary1'!$J4="H",'Workload Summary1'!$I4*2,'Workload Summary1'!$I4*1))</f>
        <v>0</v>
      </c>
      <c r="L423" s="161"/>
      <c r="M423" s="350">
        <f>IF('Workload Summary1'!$L4="Y",'Workload Summary1'!$I4,0)</f>
        <v>0</v>
      </c>
      <c r="N423" s="161">
        <v>2</v>
      </c>
      <c r="O423" s="161">
        <v>2</v>
      </c>
      <c r="P423" s="105" t="s">
        <v>1165</v>
      </c>
    </row>
    <row r="424" ht="15.75">
      <c r="A424" s="161" t="s">
        <v>528</v>
      </c>
      <c r="B424" s="161" t="s">
        <v>1098</v>
      </c>
      <c r="C424" s="162" t="s">
        <v>1099</v>
      </c>
      <c r="D424" s="161" t="s">
        <v>1166</v>
      </c>
      <c r="E424" s="163" t="s">
        <v>1162</v>
      </c>
      <c r="F424" s="164" t="s">
        <v>1167</v>
      </c>
      <c r="G424" s="165">
        <v>1</v>
      </c>
      <c r="H424" s="165">
        <v>483</v>
      </c>
      <c r="I424" s="166">
        <v>0</v>
      </c>
      <c r="J424" s="161"/>
      <c r="K424" s="358" t="str">
        <f>IF(ISBLANK(J4),"0",IF('Workload Summary1'!$J4="H",'Workload Summary1'!$I4*2,'Workload Summary1'!$I4*1))</f>
        <v>0</v>
      </c>
      <c r="L424" s="161"/>
      <c r="M424" s="350">
        <f>IF('Workload Summary1'!$L4="Y",'Workload Summary1'!$I4,0)</f>
        <v>0</v>
      </c>
      <c r="N424" s="161">
        <v>1.75</v>
      </c>
      <c r="O424" s="161">
        <v>1.75</v>
      </c>
      <c r="P424" s="105" t="s">
        <v>1168</v>
      </c>
    </row>
    <row r="425" ht="15.75">
      <c r="A425" s="161" t="s">
        <v>528</v>
      </c>
      <c r="B425" s="161" t="s">
        <v>1056</v>
      </c>
      <c r="C425" s="162" t="s">
        <v>812</v>
      </c>
      <c r="D425" s="161" t="s">
        <v>547</v>
      </c>
      <c r="E425" s="163" t="s">
        <v>1169</v>
      </c>
      <c r="F425" s="164" t="s">
        <v>1170</v>
      </c>
      <c r="G425" s="165">
        <v>1</v>
      </c>
      <c r="H425" s="165">
        <v>807</v>
      </c>
      <c r="I425" s="166">
        <v>0</v>
      </c>
      <c r="J425" s="161"/>
      <c r="K425" s="358" t="str">
        <f>IF(ISBLANK(J4),"0",IF('Workload Summary1'!$J4="H",'Workload Summary1'!$I4*2,'Workload Summary1'!$I4*1))</f>
        <v>0</v>
      </c>
      <c r="L425" s="161"/>
      <c r="M425" s="350">
        <f>IF('Workload Summary1'!$L4="Y",'Workload Summary1'!$I4,0)</f>
        <v>0</v>
      </c>
      <c r="N425" s="161">
        <v>2</v>
      </c>
      <c r="O425" s="161">
        <v>2</v>
      </c>
      <c r="P425" s="105" t="s">
        <v>1171</v>
      </c>
    </row>
    <row r="426" ht="15.75">
      <c r="A426" s="168" t="s">
        <v>528</v>
      </c>
      <c r="B426" s="168" t="s">
        <v>1172</v>
      </c>
      <c r="C426" s="169" t="s">
        <v>608</v>
      </c>
      <c r="D426" s="168" t="s">
        <v>587</v>
      </c>
      <c r="E426" s="170" t="s">
        <v>1173</v>
      </c>
      <c r="F426" s="171" t="s">
        <v>1174</v>
      </c>
      <c r="G426" s="173">
        <v>1</v>
      </c>
      <c r="H426" s="173">
        <v>240</v>
      </c>
      <c r="I426" s="364">
        <v>240</v>
      </c>
      <c r="J426" s="168"/>
      <c r="K426" s="351" t="str">
        <f>IF(ISBLANK(J4),"0",IF('Workload Summary1'!$J4="H",'Workload Summary1'!$I4*2,'Workload Summary1'!$I4*1))</f>
        <v>0</v>
      </c>
      <c r="L426" s="168"/>
      <c r="M426" s="357">
        <f>IF('Workload Summary1'!$L4="Y",'Workload Summary1'!$I4,0)</f>
        <v>0</v>
      </c>
      <c r="N426" s="168">
        <v>1.25</v>
      </c>
      <c r="O426" s="168">
        <v>1.25</v>
      </c>
      <c r="P426" s="137" t="s">
        <v>1175</v>
      </c>
    </row>
    <row r="427" ht="15.75">
      <c r="A427" s="161" t="s">
        <v>528</v>
      </c>
      <c r="B427" s="161" t="s">
        <v>1098</v>
      </c>
      <c r="C427" s="162" t="s">
        <v>1099</v>
      </c>
      <c r="D427" s="161" t="s">
        <v>1166</v>
      </c>
      <c r="E427" s="163" t="s">
        <v>1176</v>
      </c>
      <c r="F427" s="164" t="s">
        <v>1177</v>
      </c>
      <c r="G427" s="165">
        <v>1</v>
      </c>
      <c r="H427" s="165">
        <v>635</v>
      </c>
      <c r="I427" s="364">
        <v>635</v>
      </c>
      <c r="J427" s="161"/>
      <c r="K427" s="358" t="str">
        <f>IF(ISBLANK(J4),"0",IF('Workload Summary1'!$J4="H",'Workload Summary1'!$I4*2,'Workload Summary1'!$I4*1))</f>
        <v>0</v>
      </c>
      <c r="L427" s="161"/>
      <c r="M427" s="350">
        <f>IF('Workload Summary1'!$L4="Y",'Workload Summary1'!$I4,0)</f>
        <v>0</v>
      </c>
      <c r="N427" s="161">
        <v>2</v>
      </c>
      <c r="O427" s="161">
        <v>2</v>
      </c>
      <c r="P427" s="105" t="s">
        <v>1178</v>
      </c>
    </row>
    <row r="428" ht="15.75">
      <c r="A428" s="161" t="s">
        <v>528</v>
      </c>
      <c r="B428" s="161" t="s">
        <v>1146</v>
      </c>
      <c r="C428" s="162" t="s">
        <v>530</v>
      </c>
      <c r="D428" s="161" t="s">
        <v>531</v>
      </c>
      <c r="E428" s="163" t="s">
        <v>1177</v>
      </c>
      <c r="F428" s="164" t="s">
        <v>1179</v>
      </c>
      <c r="G428" s="165">
        <v>1</v>
      </c>
      <c r="H428" s="165">
        <v>830</v>
      </c>
      <c r="I428" s="364">
        <v>830</v>
      </c>
      <c r="J428" s="161"/>
      <c r="K428" s="358" t="str">
        <f>IF(ISBLANK(J4),"0",IF('Workload Summary1'!$J4="H",'Workload Summary1'!$I4*2,'Workload Summary1'!$I4*1))</f>
        <v>0</v>
      </c>
      <c r="L428" s="161"/>
      <c r="M428" s="350">
        <f>IF('Workload Summary1'!$L4="Y",'Workload Summary1'!$I4,0)</f>
        <v>0</v>
      </c>
      <c r="N428" s="161">
        <v>2</v>
      </c>
      <c r="O428" s="161">
        <v>2</v>
      </c>
      <c r="P428" s="105" t="s">
        <v>1180</v>
      </c>
    </row>
    <row r="429" ht="15.75">
      <c r="A429" s="161" t="s">
        <v>528</v>
      </c>
      <c r="B429" s="161" t="s">
        <v>618</v>
      </c>
      <c r="C429" s="162" t="s">
        <v>619</v>
      </c>
      <c r="D429" s="161" t="s">
        <v>603</v>
      </c>
      <c r="E429" s="163" t="s">
        <v>1177</v>
      </c>
      <c r="F429" s="164" t="s">
        <v>1181</v>
      </c>
      <c r="G429" s="165">
        <v>1</v>
      </c>
      <c r="H429" s="165">
        <v>462</v>
      </c>
      <c r="I429" s="364">
        <v>0</v>
      </c>
      <c r="J429" s="161"/>
      <c r="K429" s="358" t="str">
        <f>IF(ISBLANK(J4),"0",IF('Workload Summary1'!$J4="H",'Workload Summary1'!$I4*2,'Workload Summary1'!$I4*1))</f>
        <v>0</v>
      </c>
      <c r="L429" s="161"/>
      <c r="M429" s="350">
        <f>IF('Workload Summary1'!$L4="Y",'Workload Summary1'!$I4,0)</f>
        <v>0</v>
      </c>
      <c r="N429" s="161">
        <v>1.25</v>
      </c>
      <c r="O429" s="161">
        <v>1.25</v>
      </c>
      <c r="P429" s="105" t="s">
        <v>1182</v>
      </c>
    </row>
    <row r="430" ht="15.75">
      <c r="A430" s="161" t="s">
        <v>528</v>
      </c>
      <c r="B430" s="161" t="s">
        <v>1056</v>
      </c>
      <c r="C430" s="162" t="s">
        <v>812</v>
      </c>
      <c r="D430" s="161" t="s">
        <v>547</v>
      </c>
      <c r="E430" s="163" t="s">
        <v>1181</v>
      </c>
      <c r="F430" s="164" t="s">
        <v>1183</v>
      </c>
      <c r="G430" s="165">
        <v>1</v>
      </c>
      <c r="H430" s="165">
        <v>786</v>
      </c>
      <c r="I430" s="364">
        <v>0</v>
      </c>
      <c r="J430" s="161"/>
      <c r="K430" s="358" t="str">
        <f>IF(ISBLANK(J4),"0",IF('Workload Summary1'!$J4="H",'Workload Summary1'!$I4*2,'Workload Summary1'!$I4*1))</f>
        <v>0</v>
      </c>
      <c r="L430" s="161"/>
      <c r="M430" s="350">
        <f>IF('Workload Summary1'!$L4="Y",'Workload Summary1'!$I4,0)</f>
        <v>0</v>
      </c>
      <c r="N430" s="161">
        <v>2</v>
      </c>
      <c r="O430" s="161">
        <v>2</v>
      </c>
      <c r="P430" s="105" t="s">
        <v>1184</v>
      </c>
    </row>
    <row r="431" ht="15.75">
      <c r="A431" s="161" t="s">
        <v>528</v>
      </c>
      <c r="B431" s="161" t="s">
        <v>1098</v>
      </c>
      <c r="C431" s="162" t="s">
        <v>1099</v>
      </c>
      <c r="D431" s="161" t="s">
        <v>605</v>
      </c>
      <c r="E431" s="163" t="s">
        <v>1185</v>
      </c>
      <c r="F431" s="164" t="s">
        <v>1186</v>
      </c>
      <c r="G431" s="165">
        <v>1</v>
      </c>
      <c r="H431" s="165">
        <v>594</v>
      </c>
      <c r="I431" s="364">
        <v>0</v>
      </c>
      <c r="J431" s="161"/>
      <c r="K431" s="358" t="str">
        <f>IF(ISBLANK(J4),"0",IF('Workload Summary1'!$J4="H",'Workload Summary1'!$I4*2,'Workload Summary1'!$I4*1))</f>
        <v>0</v>
      </c>
      <c r="L431" s="161"/>
      <c r="M431" s="350">
        <f>IF('Workload Summary1'!$L4="Y",'Workload Summary1'!$I4,0)</f>
        <v>0</v>
      </c>
      <c r="N431" s="161">
        <v>2</v>
      </c>
      <c r="O431" s="161">
        <v>2</v>
      </c>
      <c r="P431" s="105" t="s">
        <v>1187</v>
      </c>
    </row>
    <row r="432" ht="15.75">
      <c r="A432" s="161" t="s">
        <v>528</v>
      </c>
      <c r="B432" s="161" t="s">
        <v>1056</v>
      </c>
      <c r="C432" s="162" t="s">
        <v>812</v>
      </c>
      <c r="D432" s="161" t="s">
        <v>547</v>
      </c>
      <c r="E432" s="163" t="s">
        <v>1185</v>
      </c>
      <c r="F432" s="164" t="s">
        <v>1185</v>
      </c>
      <c r="G432" s="165">
        <v>1</v>
      </c>
      <c r="H432" s="165">
        <v>807</v>
      </c>
      <c r="I432" s="364">
        <v>0</v>
      </c>
      <c r="J432" s="161"/>
      <c r="K432" s="358" t="str">
        <f>IF(ISBLANK(J4),"0",IF('Workload Summary1'!$J4="H",'Workload Summary1'!$I4*2,'Workload Summary1'!$I4*1))</f>
        <v>0</v>
      </c>
      <c r="L432" s="161"/>
      <c r="M432" s="350">
        <f>IF('Workload Summary1'!$L4="Y",'Workload Summary1'!$I4,0)</f>
        <v>0</v>
      </c>
      <c r="N432" s="161">
        <v>1.25</v>
      </c>
      <c r="O432" s="161">
        <v>1.25</v>
      </c>
      <c r="P432" s="105" t="s">
        <v>1188</v>
      </c>
    </row>
    <row r="433" ht="15.75">
      <c r="A433" s="161" t="s">
        <v>528</v>
      </c>
      <c r="B433" s="161" t="s">
        <v>618</v>
      </c>
      <c r="C433" s="162" t="s">
        <v>619</v>
      </c>
      <c r="D433" s="161" t="s">
        <v>603</v>
      </c>
      <c r="E433" s="163" t="s">
        <v>1189</v>
      </c>
      <c r="F433" s="164" t="s">
        <v>1190</v>
      </c>
      <c r="G433" s="165">
        <v>1</v>
      </c>
      <c r="H433" s="165">
        <v>462</v>
      </c>
      <c r="I433" s="364">
        <v>0</v>
      </c>
      <c r="J433" s="161" t="s">
        <v>1191</v>
      </c>
      <c r="K433" s="358">
        <f>IF(ISBLANK(J4),"0",IF('Workload Summary1'!$J4="H",'Workload Summary1'!$I4*2,'Workload Summary1'!$I4*1))</f>
        <v>0</v>
      </c>
      <c r="L433" s="161"/>
      <c r="M433" s="350">
        <f>IF('Workload Summary1'!$L4="Y",'Workload Summary1'!$I4,0)</f>
        <v>0</v>
      </c>
      <c r="N433" s="161">
        <v>1.5</v>
      </c>
      <c r="O433" s="161">
        <v>1.5</v>
      </c>
      <c r="P433" s="105" t="s">
        <v>1192</v>
      </c>
    </row>
    <row r="434" ht="15.75">
      <c r="A434" s="161" t="s">
        <v>528</v>
      </c>
      <c r="B434" s="161" t="s">
        <v>1098</v>
      </c>
      <c r="C434" s="162" t="s">
        <v>1099</v>
      </c>
      <c r="D434" s="161" t="s">
        <v>605</v>
      </c>
      <c r="E434" s="163" t="s">
        <v>1179</v>
      </c>
      <c r="F434" s="164" t="s">
        <v>1190</v>
      </c>
      <c r="G434" s="165">
        <v>1</v>
      </c>
      <c r="H434" s="165">
        <v>647</v>
      </c>
      <c r="I434" s="364">
        <v>0</v>
      </c>
      <c r="J434" s="161" t="s">
        <v>1191</v>
      </c>
      <c r="K434" s="358">
        <f>IF(ISBLANK(J4),"0",IF('Workload Summary1'!$J4="H",'Workload Summary1'!$I4*2,'Workload Summary1'!$I4*1))</f>
        <v>0</v>
      </c>
      <c r="L434" s="161"/>
      <c r="M434" s="350">
        <f>IF('Workload Summary1'!$L4="Y",'Workload Summary1'!$I4,0)</f>
        <v>0</v>
      </c>
      <c r="N434" s="161">
        <v>1.5</v>
      </c>
      <c r="O434" s="161">
        <v>1.5</v>
      </c>
      <c r="P434" s="105" t="s">
        <v>1193</v>
      </c>
    </row>
    <row r="435" ht="15.75">
      <c r="A435" s="161" t="s">
        <v>528</v>
      </c>
      <c r="B435" s="161" t="s">
        <v>1172</v>
      </c>
      <c r="C435" s="162" t="s">
        <v>608</v>
      </c>
      <c r="D435" s="161" t="s">
        <v>587</v>
      </c>
      <c r="E435" s="163" t="s">
        <v>1194</v>
      </c>
      <c r="F435" s="164" t="s">
        <v>1195</v>
      </c>
      <c r="G435" s="165">
        <v>1</v>
      </c>
      <c r="H435" s="165">
        <v>240</v>
      </c>
      <c r="I435" s="359">
        <v>0</v>
      </c>
      <c r="J435" s="161"/>
      <c r="K435" s="358" t="str">
        <f>IF(ISBLANK(J4),"0",IF('Workload Summary1'!$J4="H",'Workload Summary1'!$I4*2,'Workload Summary1'!$I4*1))</f>
        <v>0</v>
      </c>
      <c r="L435" s="161"/>
      <c r="M435" s="350">
        <f>IF('Workload Summary1'!$L4="Y",'Workload Summary1'!$I4,0)</f>
        <v>0</v>
      </c>
      <c r="N435" s="161">
        <v>1.25</v>
      </c>
      <c r="O435" s="161">
        <v>1.25</v>
      </c>
      <c r="P435" s="105" t="s">
        <v>1106</v>
      </c>
    </row>
    <row r="436" ht="15.75">
      <c r="A436" s="161" t="s">
        <v>528</v>
      </c>
      <c r="B436" s="161" t="s">
        <v>1146</v>
      </c>
      <c r="C436" s="162" t="s">
        <v>530</v>
      </c>
      <c r="D436" s="161" t="s">
        <v>531</v>
      </c>
      <c r="E436" s="163" t="s">
        <v>1194</v>
      </c>
      <c r="F436" s="164" t="s">
        <v>1195</v>
      </c>
      <c r="G436" s="165">
        <v>1</v>
      </c>
      <c r="H436" s="165">
        <v>510</v>
      </c>
      <c r="I436" s="359">
        <v>510</v>
      </c>
      <c r="J436" s="161"/>
      <c r="K436" s="358" t="str">
        <f>IF(ISBLANK(J4),"0",IF('Workload Summary1'!$J4="H",'Workload Summary1'!$I4*2,'Workload Summary1'!$I4*1))</f>
        <v>0</v>
      </c>
      <c r="L436" s="161"/>
      <c r="M436" s="350">
        <f>IF('Workload Summary1'!$L4="Y",'Workload Summary1'!$I4,0)</f>
        <v>0</v>
      </c>
      <c r="N436" s="161">
        <v>1.5</v>
      </c>
      <c r="O436" s="161">
        <v>1.5</v>
      </c>
      <c r="P436" s="105" t="s">
        <v>1196</v>
      </c>
    </row>
    <row r="437" ht="15.75">
      <c r="A437" s="161" t="s">
        <v>528</v>
      </c>
      <c r="B437" s="161" t="s">
        <v>1128</v>
      </c>
      <c r="C437" s="162" t="s">
        <v>1129</v>
      </c>
      <c r="D437" s="161" t="s">
        <v>605</v>
      </c>
      <c r="E437" s="163" t="s">
        <v>1197</v>
      </c>
      <c r="F437" s="164" t="s">
        <v>1198</v>
      </c>
      <c r="G437" s="165">
        <v>1</v>
      </c>
      <c r="H437" s="165">
        <v>752</v>
      </c>
      <c r="I437" s="359">
        <v>752</v>
      </c>
      <c r="J437" s="161"/>
      <c r="K437" s="358" t="str">
        <f>IF(ISBLANK(J4),"0",IF('Workload Summary1'!$J4="H",'Workload Summary1'!$I4*2,'Workload Summary1'!$I4*1))</f>
        <v>0</v>
      </c>
      <c r="L437" s="161"/>
      <c r="M437" s="350">
        <f>IF('Workload Summary1'!$L4="Y",'Workload Summary1'!$I4,0)</f>
        <v>0</v>
      </c>
      <c r="N437" s="161">
        <v>2</v>
      </c>
      <c r="O437" s="161">
        <v>2</v>
      </c>
      <c r="P437" s="105" t="s">
        <v>1199</v>
      </c>
    </row>
    <row r="438" ht="15.75">
      <c r="A438" s="161" t="s">
        <v>528</v>
      </c>
      <c r="B438" s="161" t="s">
        <v>1146</v>
      </c>
      <c r="C438" s="162" t="s">
        <v>530</v>
      </c>
      <c r="D438" s="161" t="s">
        <v>531</v>
      </c>
      <c r="E438" s="163" t="s">
        <v>1200</v>
      </c>
      <c r="F438" s="164" t="s">
        <v>1201</v>
      </c>
      <c r="G438" s="165">
        <v>1</v>
      </c>
      <c r="H438" s="165">
        <v>739</v>
      </c>
      <c r="I438" s="359">
        <v>739</v>
      </c>
      <c r="J438" s="161"/>
      <c r="K438" s="358" t="str">
        <f>IF(ISBLANK(J4),"0",IF('Workload Summary1'!$J4="H",'Workload Summary1'!$I4*2,'Workload Summary1'!$I4*1))</f>
        <v>0</v>
      </c>
      <c r="L438" s="161"/>
      <c r="M438" s="350">
        <f>IF('Workload Summary1'!$L4="Y",'Workload Summary1'!$I4,0)</f>
        <v>0</v>
      </c>
      <c r="N438" s="161">
        <v>2</v>
      </c>
      <c r="O438" s="161">
        <v>2</v>
      </c>
      <c r="P438" s="105" t="s">
        <v>1202</v>
      </c>
    </row>
    <row r="439" ht="15.75">
      <c r="A439" s="161" t="s">
        <v>528</v>
      </c>
      <c r="B439" s="161" t="s">
        <v>1203</v>
      </c>
      <c r="C439" s="162" t="s">
        <v>1204</v>
      </c>
      <c r="D439" s="161" t="s">
        <v>1205</v>
      </c>
      <c r="E439" s="163" t="s">
        <v>1206</v>
      </c>
      <c r="F439" s="164" t="s">
        <v>1207</v>
      </c>
      <c r="G439" s="165">
        <v>1</v>
      </c>
      <c r="H439" s="165">
        <v>495</v>
      </c>
      <c r="I439" s="359">
        <v>495</v>
      </c>
      <c r="J439" s="161" t="s">
        <v>1191</v>
      </c>
      <c r="K439" s="358">
        <f>IF(ISBLANK(J4),"0",IF('Workload Summary1'!$J4="H",'Workload Summary1'!$I4*2,'Workload Summary1'!$I4*1))</f>
        <v>495</v>
      </c>
      <c r="L439" s="161"/>
      <c r="M439" s="350">
        <f>IF('Workload Summary1'!$L4="Y",'Workload Summary1'!$I4,0)</f>
        <v>0</v>
      </c>
      <c r="N439" s="161">
        <v>2.5</v>
      </c>
      <c r="O439" s="161">
        <v>2.5</v>
      </c>
      <c r="P439" s="105" t="s">
        <v>1208</v>
      </c>
    </row>
    <row r="440" ht="15.75">
      <c r="A440" s="161" t="s">
        <v>528</v>
      </c>
      <c r="B440" s="161" t="s">
        <v>1056</v>
      </c>
      <c r="C440" s="162" t="s">
        <v>812</v>
      </c>
      <c r="D440" s="161" t="s">
        <v>547</v>
      </c>
      <c r="E440" s="163" t="s">
        <v>1206</v>
      </c>
      <c r="F440" s="164" t="s">
        <v>1209</v>
      </c>
      <c r="G440" s="165">
        <v>1</v>
      </c>
      <c r="H440" s="165">
        <v>1025</v>
      </c>
      <c r="I440" s="359">
        <v>0</v>
      </c>
      <c r="J440" s="161"/>
      <c r="K440" s="358" t="str">
        <f>IF(ISBLANK(J4),"0",IF('Workload Summary1'!$J4="H",'Workload Summary1'!$I4*2,'Workload Summary1'!$I4*1))</f>
        <v>0</v>
      </c>
      <c r="L440" s="161"/>
      <c r="M440" s="350">
        <f>IF('Workload Summary1'!$L4="Y",'Workload Summary1'!$I4,0)</f>
        <v>0</v>
      </c>
      <c r="N440" s="161">
        <v>3</v>
      </c>
      <c r="O440" s="161">
        <v>3</v>
      </c>
      <c r="P440" s="105" t="s">
        <v>1210</v>
      </c>
    </row>
    <row r="441" ht="15.75">
      <c r="A441" s="161" t="s">
        <v>528</v>
      </c>
      <c r="B441" s="161" t="s">
        <v>1146</v>
      </c>
      <c r="C441" s="162" t="s">
        <v>530</v>
      </c>
      <c r="D441" s="161" t="s">
        <v>531</v>
      </c>
      <c r="E441" s="163" t="s">
        <v>1201</v>
      </c>
      <c r="F441" s="164" t="s">
        <v>1209</v>
      </c>
      <c r="G441" s="165">
        <v>1</v>
      </c>
      <c r="H441" s="165">
        <v>819</v>
      </c>
      <c r="I441" s="359">
        <v>0</v>
      </c>
      <c r="J441" s="161"/>
      <c r="K441" s="358" t="str">
        <f>IF(ISBLANK(J4),"0",IF('Workload Summary1'!$J4="H",'Workload Summary1'!$I4*2,'Workload Summary1'!$I4*1))</f>
        <v>0</v>
      </c>
      <c r="L441" s="161"/>
      <c r="M441" s="350">
        <f>IF('Workload Summary1'!$L4="Y",'Workload Summary1'!$I4,0)</f>
        <v>0</v>
      </c>
      <c r="N441" s="161">
        <v>2</v>
      </c>
      <c r="O441" s="161">
        <v>2</v>
      </c>
      <c r="P441" s="105" t="s">
        <v>1211</v>
      </c>
    </row>
    <row r="442" ht="15.75">
      <c r="A442" s="161" t="s">
        <v>528</v>
      </c>
      <c r="B442" s="161" t="s">
        <v>944</v>
      </c>
      <c r="C442" s="162" t="s">
        <v>945</v>
      </c>
      <c r="D442" s="161" t="s">
        <v>555</v>
      </c>
      <c r="E442" s="163" t="s">
        <v>1209</v>
      </c>
      <c r="F442" s="164" t="s">
        <v>1209</v>
      </c>
      <c r="G442" s="165">
        <v>1</v>
      </c>
      <c r="H442" s="165">
        <v>860</v>
      </c>
      <c r="I442" s="359">
        <v>860</v>
      </c>
      <c r="J442" s="161"/>
      <c r="K442" s="358" t="str">
        <f>IF(ISBLANK(J4),"0",IF('Workload Summary1'!$J4="H",'Workload Summary1'!$I4*2,'Workload Summary1'!$I4*1))</f>
        <v>0</v>
      </c>
      <c r="L442" s="161"/>
      <c r="M442" s="350">
        <f>IF('Workload Summary1'!$L4="Y",'Workload Summary1'!$I4,0)</f>
        <v>0</v>
      </c>
      <c r="N442" s="161">
        <v>1.5</v>
      </c>
      <c r="O442" s="161">
        <v>1.5</v>
      </c>
      <c r="P442" s="105" t="s">
        <v>1212</v>
      </c>
    </row>
    <row r="443" ht="15.75">
      <c r="A443" s="161" t="s">
        <v>528</v>
      </c>
      <c r="B443" s="161" t="s">
        <v>1203</v>
      </c>
      <c r="C443" s="162" t="s">
        <v>1204</v>
      </c>
      <c r="D443" s="161" t="s">
        <v>1205</v>
      </c>
      <c r="E443" s="163" t="s">
        <v>1213</v>
      </c>
      <c r="F443" s="164" t="s">
        <v>1214</v>
      </c>
      <c r="G443" s="165">
        <v>1</v>
      </c>
      <c r="H443" s="165">
        <v>517</v>
      </c>
      <c r="I443" s="359">
        <v>517</v>
      </c>
      <c r="J443" s="161"/>
      <c r="K443" s="358" t="str">
        <f>IF(ISBLANK(J4),"0",IF('Workload Summary1'!$J4="H",'Workload Summary1'!$I4*2,'Workload Summary1'!$I4*1))</f>
        <v>0</v>
      </c>
      <c r="L443" s="161"/>
      <c r="M443" s="350">
        <f>IF('Workload Summary1'!$L4="Y",'Workload Summary1'!$I4,0)</f>
        <v>0</v>
      </c>
      <c r="N443" s="161">
        <v>1.75</v>
      </c>
      <c r="O443" s="161">
        <v>1.75</v>
      </c>
      <c r="P443" s="105" t="s">
        <v>1215</v>
      </c>
    </row>
    <row r="444" ht="15.75">
      <c r="A444" s="161" t="s">
        <v>528</v>
      </c>
      <c r="B444" s="161" t="s">
        <v>1146</v>
      </c>
      <c r="C444" s="162" t="s">
        <v>530</v>
      </c>
      <c r="D444" s="161" t="s">
        <v>531</v>
      </c>
      <c r="E444" s="163" t="s">
        <v>1216</v>
      </c>
      <c r="F444" s="164" t="s">
        <v>1214</v>
      </c>
      <c r="G444" s="165">
        <v>1</v>
      </c>
      <c r="H444" s="165">
        <v>507</v>
      </c>
      <c r="I444" s="359">
        <v>0</v>
      </c>
      <c r="J444" s="161"/>
      <c r="K444" s="358" t="str">
        <f>IF(ISBLANK(J4),"0",IF('Workload Summary1'!$J4="H",'Workload Summary1'!$I4*2,'Workload Summary1'!$I4*1))</f>
        <v>0</v>
      </c>
      <c r="L444" s="161"/>
      <c r="M444" s="350">
        <f>IF('Workload Summary1'!$L4="Y",'Workload Summary1'!$I4,0)</f>
        <v>0</v>
      </c>
      <c r="N444" s="161">
        <v>1.75</v>
      </c>
      <c r="O444" s="161">
        <v>1.75</v>
      </c>
      <c r="P444" s="105" t="s">
        <v>1217</v>
      </c>
    </row>
    <row r="445" ht="15.75">
      <c r="A445" s="161" t="s">
        <v>528</v>
      </c>
      <c r="B445" s="161" t="s">
        <v>1218</v>
      </c>
      <c r="C445" s="162" t="s">
        <v>563</v>
      </c>
      <c r="D445" s="161" t="s">
        <v>547</v>
      </c>
      <c r="E445" s="163" t="s">
        <v>1219</v>
      </c>
      <c r="F445" s="164" t="s">
        <v>1214</v>
      </c>
      <c r="G445" s="165">
        <v>1</v>
      </c>
      <c r="H445" s="165">
        <v>919</v>
      </c>
      <c r="I445" s="359">
        <v>0</v>
      </c>
      <c r="J445" s="161"/>
      <c r="K445" s="358" t="str">
        <f>IF(ISBLANK(J4),"0",IF('Workload Summary1'!$J4="H",'Workload Summary1'!$I4*2,'Workload Summary1'!$I4*1))</f>
        <v>0</v>
      </c>
      <c r="L445" s="150" t="s">
        <v>564</v>
      </c>
      <c r="M445" s="350">
        <f>IF('Workload Summary1'!$L4="Y",'Workload Summary1'!$I4,0)</f>
        <v>0</v>
      </c>
      <c r="N445" s="161">
        <v>2.25</v>
      </c>
      <c r="O445" s="161">
        <v>2.25</v>
      </c>
      <c r="P445" s="105" t="s">
        <v>1202</v>
      </c>
    </row>
    <row r="446" ht="15.75">
      <c r="A446" s="161" t="s">
        <v>528</v>
      </c>
      <c r="B446" s="161" t="s">
        <v>1220</v>
      </c>
      <c r="C446" s="162" t="s">
        <v>1089</v>
      </c>
      <c r="D446" s="161" t="s">
        <v>531</v>
      </c>
      <c r="E446" s="163" t="s">
        <v>1214</v>
      </c>
      <c r="F446" s="164" t="s">
        <v>1221</v>
      </c>
      <c r="G446" s="165">
        <v>1</v>
      </c>
      <c r="H446" s="165">
        <v>796</v>
      </c>
      <c r="I446" s="359">
        <v>0</v>
      </c>
      <c r="J446" s="161"/>
      <c r="K446" s="358" t="str">
        <f>IF(ISBLANK(J4),"0",IF('Workload Summary1'!$J4="H",'Workload Summary1'!$I4*2,'Workload Summary1'!$I4*1))</f>
        <v>0</v>
      </c>
      <c r="L446" s="161"/>
      <c r="M446" s="350">
        <f>IF('Workload Summary1'!$L4="Y",'Workload Summary1'!$I4,0)</f>
        <v>0</v>
      </c>
      <c r="N446" s="161">
        <v>2</v>
      </c>
      <c r="O446" s="161">
        <v>2</v>
      </c>
      <c r="P446" s="105" t="s">
        <v>1222</v>
      </c>
    </row>
    <row r="447" ht="15.75">
      <c r="A447" s="161" t="s">
        <v>528</v>
      </c>
      <c r="B447" s="161" t="s">
        <v>1172</v>
      </c>
      <c r="C447" s="162" t="s">
        <v>608</v>
      </c>
      <c r="D447" s="161" t="s">
        <v>587</v>
      </c>
      <c r="E447" s="163" t="s">
        <v>1214</v>
      </c>
      <c r="F447" s="164" t="s">
        <v>1221</v>
      </c>
      <c r="G447" s="165">
        <v>1</v>
      </c>
      <c r="H447" s="165">
        <v>328</v>
      </c>
      <c r="I447" s="359">
        <v>328</v>
      </c>
      <c r="J447" s="161"/>
      <c r="K447" s="358" t="str">
        <f>IF(ISBLANK(J4),"0",IF('Workload Summary1'!$J4="H",'Workload Summary1'!$I4*2,'Workload Summary1'!$I4*1))</f>
        <v>0</v>
      </c>
      <c r="L447" s="161"/>
      <c r="M447" s="350">
        <f>IF('Workload Summary1'!$L4="Y",'Workload Summary1'!$I4,0)</f>
        <v>0</v>
      </c>
      <c r="N447" s="161">
        <v>1.5</v>
      </c>
      <c r="O447" s="161">
        <v>1.5</v>
      </c>
      <c r="P447" s="105" t="s">
        <v>1125</v>
      </c>
    </row>
    <row r="448" ht="15.75">
      <c r="A448" s="161" t="s">
        <v>528</v>
      </c>
      <c r="B448" s="161" t="s">
        <v>1056</v>
      </c>
      <c r="C448" s="162" t="s">
        <v>812</v>
      </c>
      <c r="D448" s="161" t="s">
        <v>547</v>
      </c>
      <c r="E448" s="163" t="s">
        <v>1214</v>
      </c>
      <c r="F448" s="164" t="s">
        <v>1223</v>
      </c>
      <c r="G448" s="165">
        <v>1</v>
      </c>
      <c r="H448" s="165">
        <v>1103</v>
      </c>
      <c r="I448" s="359">
        <v>1103</v>
      </c>
      <c r="J448" s="161"/>
      <c r="K448" s="358" t="str">
        <f>IF(ISBLANK(J4),"0",IF('Workload Summary1'!$J4="H",'Workload Summary1'!$I4*2,'Workload Summary1'!$I4*1))</f>
        <v>0</v>
      </c>
      <c r="L448" s="161"/>
      <c r="M448" s="350">
        <f>IF('Workload Summary1'!$L4="Y",'Workload Summary1'!$I4,0)</f>
        <v>0</v>
      </c>
      <c r="N448" s="161">
        <v>2.75</v>
      </c>
      <c r="O448" s="161">
        <v>2.75</v>
      </c>
      <c r="P448" s="105" t="s">
        <v>1224</v>
      </c>
    </row>
    <row r="449" ht="15.75">
      <c r="A449" s="161" t="s">
        <v>528</v>
      </c>
      <c r="B449" s="161" t="s">
        <v>1128</v>
      </c>
      <c r="C449" s="162" t="s">
        <v>1129</v>
      </c>
      <c r="D449" s="161" t="s">
        <v>605</v>
      </c>
      <c r="E449" s="163" t="s">
        <v>1221</v>
      </c>
      <c r="F449" s="164" t="s">
        <v>1225</v>
      </c>
      <c r="G449" s="165">
        <v>1</v>
      </c>
      <c r="H449" s="165">
        <v>793</v>
      </c>
      <c r="I449" s="359">
        <v>793</v>
      </c>
      <c r="J449" s="161"/>
      <c r="K449" s="358" t="str">
        <f>IF(ISBLANK(J4),"0",IF('Workload Summary1'!$J4="H",'Workload Summary1'!$I4*2,'Workload Summary1'!$I4*1))</f>
        <v>0</v>
      </c>
      <c r="L449" s="161"/>
      <c r="M449" s="350">
        <f>IF('Workload Summary1'!$L4="Y",'Workload Summary1'!$I4,0)</f>
        <v>0</v>
      </c>
      <c r="N449" s="161">
        <v>1.5</v>
      </c>
      <c r="O449" s="161">
        <v>1.5</v>
      </c>
      <c r="P449" s="105" t="s">
        <v>1226</v>
      </c>
    </row>
    <row r="450" ht="15.75">
      <c r="A450" s="161" t="s">
        <v>528</v>
      </c>
      <c r="B450" s="161" t="s">
        <v>1227</v>
      </c>
      <c r="C450" s="162" t="s">
        <v>1099</v>
      </c>
      <c r="D450" s="161" t="s">
        <v>605</v>
      </c>
      <c r="E450" s="163" t="s">
        <v>1221</v>
      </c>
      <c r="F450" s="164" t="s">
        <v>1223</v>
      </c>
      <c r="G450" s="165">
        <v>1</v>
      </c>
      <c r="H450" s="165">
        <v>463</v>
      </c>
      <c r="I450" s="359">
        <v>463</v>
      </c>
      <c r="J450" s="161"/>
      <c r="K450" s="358" t="str">
        <f>IF(ISBLANK(J4),"0",IF('Workload Summary1'!$J4="H",'Workload Summary1'!$I4*2,'Workload Summary1'!$I4*1))</f>
        <v>0</v>
      </c>
      <c r="L450" s="161"/>
      <c r="M450" s="350">
        <f>IF('Workload Summary1'!$L4="Y",'Workload Summary1'!$I4,0)</f>
        <v>0</v>
      </c>
      <c r="N450" s="161">
        <v>1.75</v>
      </c>
      <c r="O450" s="161">
        <v>1.75</v>
      </c>
      <c r="P450" s="105" t="s">
        <v>1228</v>
      </c>
    </row>
    <row r="451" ht="15.75">
      <c r="A451" s="161" t="s">
        <v>528</v>
      </c>
      <c r="B451" s="161" t="s">
        <v>944</v>
      </c>
      <c r="C451" s="162" t="s">
        <v>945</v>
      </c>
      <c r="D451" s="161" t="s">
        <v>555</v>
      </c>
      <c r="E451" s="163" t="s">
        <v>1221</v>
      </c>
      <c r="F451" s="164" t="s">
        <v>1225</v>
      </c>
      <c r="G451" s="165">
        <v>1</v>
      </c>
      <c r="H451" s="165">
        <v>784</v>
      </c>
      <c r="I451" s="359">
        <v>784</v>
      </c>
      <c r="J451" s="161"/>
      <c r="K451" s="358" t="str">
        <f>IF(ISBLANK(J4),"0",IF('Workload Summary1'!$J4="H",'Workload Summary1'!$I4*2,'Workload Summary1'!$I4*1))</f>
        <v>0</v>
      </c>
      <c r="L451" s="161"/>
      <c r="M451" s="350">
        <f>IF('Workload Summary1'!$L4="Y",'Workload Summary1'!$I4,0)</f>
        <v>0</v>
      </c>
      <c r="N451" s="161">
        <v>1.25</v>
      </c>
      <c r="O451" s="161">
        <v>1.25</v>
      </c>
      <c r="P451" s="105" t="s">
        <v>1229</v>
      </c>
    </row>
    <row r="452" ht="15.75">
      <c r="A452" s="161" t="s">
        <v>528</v>
      </c>
      <c r="B452" s="161" t="s">
        <v>1230</v>
      </c>
      <c r="C452" s="162" t="s">
        <v>575</v>
      </c>
      <c r="D452" s="161" t="s">
        <v>531</v>
      </c>
      <c r="E452" s="163" t="s">
        <v>1225</v>
      </c>
      <c r="F452" s="164" t="s">
        <v>1231</v>
      </c>
      <c r="G452" s="165">
        <v>1</v>
      </c>
      <c r="H452" s="165">
        <v>742</v>
      </c>
      <c r="I452" s="359">
        <v>0</v>
      </c>
      <c r="J452" s="161"/>
      <c r="K452" s="358" t="str">
        <f>IF(ISBLANK(J4),"0",IF('Workload Summary1'!$J4="H",'Workload Summary1'!$I4*2,'Workload Summary1'!$I4*1))</f>
        <v>0</v>
      </c>
      <c r="L452" s="150" t="s">
        <v>564</v>
      </c>
      <c r="M452" s="350">
        <f>IF('Workload Summary1'!$L4="Y",'Workload Summary1'!$I4,0)</f>
        <v>0</v>
      </c>
      <c r="N452" s="161">
        <v>2</v>
      </c>
      <c r="O452" s="161">
        <v>2</v>
      </c>
      <c r="P452" s="105" t="s">
        <v>1210</v>
      </c>
    </row>
    <row r="453" ht="15.75">
      <c r="A453" s="161" t="s">
        <v>528</v>
      </c>
      <c r="B453" s="161" t="s">
        <v>1218</v>
      </c>
      <c r="C453" s="162" t="s">
        <v>563</v>
      </c>
      <c r="D453" s="161" t="s">
        <v>547</v>
      </c>
      <c r="E453" s="163" t="s">
        <v>1225</v>
      </c>
      <c r="F453" s="164" t="s">
        <v>1232</v>
      </c>
      <c r="G453" s="165">
        <v>1</v>
      </c>
      <c r="H453" s="165">
        <v>877</v>
      </c>
      <c r="I453" s="359">
        <v>877</v>
      </c>
      <c r="J453" s="161" t="s">
        <v>1191</v>
      </c>
      <c r="K453" s="358">
        <f>IF(ISBLANK(J4),"0",IF('Workload Summary1'!$J4="H",'Workload Summary1'!$I4*2,'Workload Summary1'!$I4*1))</f>
        <v>877</v>
      </c>
      <c r="L453" s="161" t="s">
        <v>564</v>
      </c>
      <c r="M453" s="350">
        <f>IF('Workload Summary1'!$L4="Y",'Workload Summary1'!$I4,0)</f>
        <v>877</v>
      </c>
      <c r="N453" s="161">
        <v>1.5</v>
      </c>
      <c r="O453" s="161">
        <v>1.5</v>
      </c>
      <c r="P453" s="105" t="s">
        <v>1217</v>
      </c>
    </row>
    <row r="454" ht="15.75">
      <c r="A454" s="161" t="s">
        <v>528</v>
      </c>
      <c r="B454" s="161" t="s">
        <v>618</v>
      </c>
      <c r="C454" s="162" t="s">
        <v>619</v>
      </c>
      <c r="D454" s="161" t="s">
        <v>603</v>
      </c>
      <c r="E454" s="163" t="s">
        <v>1231</v>
      </c>
      <c r="F454" s="164" t="s">
        <v>1233</v>
      </c>
      <c r="G454" s="165">
        <v>1</v>
      </c>
      <c r="H454" s="165">
        <v>440</v>
      </c>
      <c r="I454" s="359">
        <v>440</v>
      </c>
      <c r="J454" s="161" t="s">
        <v>1191</v>
      </c>
      <c r="K454" s="358">
        <f>IF(ISBLANK(J4),"0",IF('Workload Summary1'!$J4="H",'Workload Summary1'!$I4*2,'Workload Summary1'!$I4*1))</f>
        <v>440</v>
      </c>
      <c r="L454" s="161"/>
      <c r="M454" s="350">
        <f>IF('Workload Summary1'!$L4="Y",'Workload Summary1'!$I4,0)</f>
        <v>0</v>
      </c>
      <c r="N454" s="161">
        <v>1</v>
      </c>
      <c r="O454" s="161">
        <v>1</v>
      </c>
      <c r="P454" s="105" t="s">
        <v>1234</v>
      </c>
    </row>
    <row r="455" ht="15.75">
      <c r="A455" s="161" t="s">
        <v>528</v>
      </c>
      <c r="B455" s="161" t="s">
        <v>1220</v>
      </c>
      <c r="C455" s="162" t="s">
        <v>1089</v>
      </c>
      <c r="D455" s="161" t="s">
        <v>531</v>
      </c>
      <c r="E455" s="163" t="s">
        <v>1232</v>
      </c>
      <c r="F455" s="164" t="s">
        <v>1235</v>
      </c>
      <c r="G455" s="165">
        <v>1</v>
      </c>
      <c r="H455" s="165">
        <v>929</v>
      </c>
      <c r="I455" s="359">
        <v>929</v>
      </c>
      <c r="J455" s="161"/>
      <c r="K455" s="358" t="str">
        <f>IF(ISBLANK(J4),"0",IF('Workload Summary1'!$J4="H",'Workload Summary1'!$I4*2,'Workload Summary1'!$I4*1))</f>
        <v>0</v>
      </c>
      <c r="L455" s="161"/>
      <c r="M455" s="350">
        <f>IF('Workload Summary1'!$L4="Y",'Workload Summary1'!$I4,0)</f>
        <v>0</v>
      </c>
      <c r="N455" s="161">
        <v>2</v>
      </c>
      <c r="O455" s="161">
        <v>2</v>
      </c>
      <c r="P455" s="105" t="s">
        <v>1236</v>
      </c>
    </row>
    <row r="456" ht="15.75">
      <c r="A456" s="161" t="s">
        <v>528</v>
      </c>
      <c r="B456" s="161" t="s">
        <v>1237</v>
      </c>
      <c r="C456" s="162" t="s">
        <v>1238</v>
      </c>
      <c r="D456" s="161" t="s">
        <v>587</v>
      </c>
      <c r="E456" s="163" t="s">
        <v>1233</v>
      </c>
      <c r="F456" s="164" t="s">
        <v>1235</v>
      </c>
      <c r="G456" s="165">
        <v>1</v>
      </c>
      <c r="H456" s="165">
        <v>650</v>
      </c>
      <c r="I456" s="359">
        <v>650</v>
      </c>
      <c r="J456" s="161"/>
      <c r="K456" s="358" t="str">
        <f>IF(ISBLANK(J4),"0",IF('Workload Summary1'!$J4="H",'Workload Summary1'!$I4*2,'Workload Summary1'!$I4*1))</f>
        <v>0</v>
      </c>
      <c r="L456" s="161"/>
      <c r="M456" s="350">
        <f>IF('Workload Summary1'!$L4="Y",'Workload Summary1'!$I4,0)</f>
        <v>0</v>
      </c>
      <c r="N456" s="161">
        <v>1.5</v>
      </c>
      <c r="O456" s="161">
        <v>1.5</v>
      </c>
      <c r="P456" s="105" t="s">
        <v>613</v>
      </c>
    </row>
    <row r="457" ht="15.75">
      <c r="A457" s="161" t="s">
        <v>528</v>
      </c>
      <c r="B457" s="161" t="s">
        <v>1203</v>
      </c>
      <c r="C457" s="162" t="s">
        <v>1204</v>
      </c>
      <c r="D457" s="161" t="s">
        <v>1205</v>
      </c>
      <c r="E457" s="163" t="s">
        <v>1233</v>
      </c>
      <c r="F457" s="164" t="s">
        <v>1235</v>
      </c>
      <c r="G457" s="165">
        <v>1</v>
      </c>
      <c r="H457" s="165">
        <v>501</v>
      </c>
      <c r="I457" s="359">
        <v>0</v>
      </c>
      <c r="J457" s="161"/>
      <c r="K457" s="358" t="str">
        <f>IF(ISBLANK(J4),"0",IF('Workload Summary1'!$J4="H",'Workload Summary1'!$I4*2,'Workload Summary1'!$I4*1))</f>
        <v>0</v>
      </c>
      <c r="L457" s="161"/>
      <c r="M457" s="350">
        <f>IF('Workload Summary1'!$L4="Y",'Workload Summary1'!$I4,0)</f>
        <v>0</v>
      </c>
      <c r="N457" s="161">
        <v>1</v>
      </c>
      <c r="O457" s="161">
        <v>1</v>
      </c>
      <c r="P457" s="105" t="s">
        <v>1239</v>
      </c>
    </row>
    <row r="458" ht="15.75">
      <c r="A458" s="161" t="s">
        <v>528</v>
      </c>
      <c r="B458" s="161" t="s">
        <v>1056</v>
      </c>
      <c r="C458" s="162" t="s">
        <v>812</v>
      </c>
      <c r="D458" s="161" t="s">
        <v>531</v>
      </c>
      <c r="E458" s="163" t="s">
        <v>1235</v>
      </c>
      <c r="F458" s="164" t="s">
        <v>1240</v>
      </c>
      <c r="G458" s="165">
        <v>1</v>
      </c>
      <c r="H458" s="165">
        <v>1025</v>
      </c>
      <c r="I458" s="359">
        <v>0</v>
      </c>
      <c r="J458" s="161"/>
      <c r="K458" s="358" t="str">
        <f>IF(ISBLANK(J4),"0",IF('Workload Summary1'!$J4="H",'Workload Summary1'!$I4*2,'Workload Summary1'!$I4*1))</f>
        <v>0</v>
      </c>
      <c r="L458" s="161"/>
      <c r="M458" s="350">
        <f>IF('Workload Summary1'!$L4="Y",'Workload Summary1'!$I4,0)</f>
        <v>0</v>
      </c>
      <c r="N458" s="161">
        <v>1.25</v>
      </c>
      <c r="O458" s="161">
        <v>1.25</v>
      </c>
      <c r="P458" s="105" t="s">
        <v>1241</v>
      </c>
    </row>
    <row r="459" ht="15.75">
      <c r="A459" s="161" t="s">
        <v>528</v>
      </c>
      <c r="B459" s="161" t="s">
        <v>1242</v>
      </c>
      <c r="C459" s="162" t="s">
        <v>1243</v>
      </c>
      <c r="D459" s="161" t="s">
        <v>1019</v>
      </c>
      <c r="E459" s="163" t="s">
        <v>1240</v>
      </c>
      <c r="F459" s="164" t="s">
        <v>1244</v>
      </c>
      <c r="G459" s="165">
        <v>1</v>
      </c>
      <c r="H459" s="165">
        <v>697</v>
      </c>
      <c r="I459" s="359">
        <v>697</v>
      </c>
      <c r="J459" s="161"/>
      <c r="K459" s="358" t="str">
        <f>IF(ISBLANK(J4),"0",IF('Workload Summary1'!$J4="H",'Workload Summary1'!$I4*2,'Workload Summary1'!$I4*1))</f>
        <v>0</v>
      </c>
      <c r="L459" s="161"/>
      <c r="M459" s="350">
        <f>IF('Workload Summary1'!$L4="Y",'Workload Summary1'!$I4,0)</f>
        <v>0</v>
      </c>
      <c r="N459" s="161">
        <v>1</v>
      </c>
      <c r="O459" s="161">
        <v>1</v>
      </c>
      <c r="P459" s="105" t="s">
        <v>1245</v>
      </c>
    </row>
    <row r="460" ht="15.75">
      <c r="A460" s="161" t="s">
        <v>528</v>
      </c>
      <c r="B460" s="161" t="s">
        <v>1246</v>
      </c>
      <c r="C460" s="162" t="s">
        <v>1247</v>
      </c>
      <c r="D460" s="161" t="s">
        <v>547</v>
      </c>
      <c r="E460" s="163" t="s">
        <v>1240</v>
      </c>
      <c r="F460" s="164" t="s">
        <v>1248</v>
      </c>
      <c r="G460" s="165">
        <v>1</v>
      </c>
      <c r="H460" s="165">
        <v>737</v>
      </c>
      <c r="I460" s="359">
        <v>737</v>
      </c>
      <c r="J460" s="161"/>
      <c r="K460" s="358" t="str">
        <f>IF(ISBLANK(J4),"0",IF('Workload Summary1'!$J4="H",'Workload Summary1'!$I4*2,'Workload Summary1'!$I4*1))</f>
        <v>0</v>
      </c>
      <c r="L460" s="161" t="s">
        <v>564</v>
      </c>
      <c r="M460" s="350">
        <f>IF('Workload Summary1'!$L4="Y",'Workload Summary1'!$I4,0)</f>
        <v>737</v>
      </c>
      <c r="N460" s="161">
        <v>1.5</v>
      </c>
      <c r="O460" s="161">
        <v>1.5</v>
      </c>
      <c r="P460" s="105" t="s">
        <v>552</v>
      </c>
    </row>
    <row r="461" ht="15.75">
      <c r="A461" s="161" t="s">
        <v>528</v>
      </c>
      <c r="B461" s="161" t="s">
        <v>1146</v>
      </c>
      <c r="C461" s="162" t="s">
        <v>530</v>
      </c>
      <c r="D461" s="161" t="s">
        <v>531</v>
      </c>
      <c r="E461" s="163" t="s">
        <v>1244</v>
      </c>
      <c r="F461" s="164" t="s">
        <v>1248</v>
      </c>
      <c r="G461" s="165">
        <v>1</v>
      </c>
      <c r="H461" s="165">
        <v>822</v>
      </c>
      <c r="I461" s="359">
        <v>822</v>
      </c>
      <c r="J461" s="161"/>
      <c r="K461" s="358" t="str">
        <f>IF(ISBLANK(J4),"0",IF('Workload Summary1'!$J4="H",'Workload Summary1'!$I4*2,'Workload Summary1'!$I4*1))</f>
        <v>0</v>
      </c>
      <c r="L461" s="161"/>
      <c r="M461" s="350">
        <f>IF('Workload Summary1'!$L4="Y",'Workload Summary1'!$I4,0)</f>
        <v>0</v>
      </c>
      <c r="N461" s="161">
        <v>0.75</v>
      </c>
      <c r="O461" s="161">
        <v>0.75</v>
      </c>
      <c r="P461" s="105" t="s">
        <v>1249</v>
      </c>
    </row>
    <row r="462" ht="15.75">
      <c r="A462" s="161" t="s">
        <v>528</v>
      </c>
      <c r="B462" s="161" t="s">
        <v>1250</v>
      </c>
      <c r="C462" s="162" t="s">
        <v>530</v>
      </c>
      <c r="D462" s="161" t="s">
        <v>531</v>
      </c>
      <c r="E462" s="163" t="s">
        <v>1244</v>
      </c>
      <c r="F462" s="164" t="s">
        <v>1248</v>
      </c>
      <c r="G462" s="165">
        <v>1</v>
      </c>
      <c r="H462" s="165">
        <v>615</v>
      </c>
      <c r="I462" s="359">
        <v>0</v>
      </c>
      <c r="J462" s="161"/>
      <c r="K462" s="358" t="str">
        <f>IF(ISBLANK(J4),"0",IF('Workload Summary1'!$J4="H",'Workload Summary1'!$I4*2,'Workload Summary1'!$I4*1))</f>
        <v>0</v>
      </c>
      <c r="L462" s="161"/>
      <c r="M462" s="350">
        <f>IF('Workload Summary1'!$L4="Y",'Workload Summary1'!$I4,0)</f>
        <v>0</v>
      </c>
      <c r="N462" s="161">
        <v>1.75</v>
      </c>
      <c r="O462" s="161">
        <v>1.75</v>
      </c>
      <c r="P462" s="105" t="s">
        <v>1251</v>
      </c>
    </row>
    <row r="463" ht="15.75">
      <c r="A463" s="161" t="s">
        <v>528</v>
      </c>
      <c r="B463" s="161" t="s">
        <v>1252</v>
      </c>
      <c r="C463" s="162" t="s">
        <v>530</v>
      </c>
      <c r="D463" s="161" t="s">
        <v>531</v>
      </c>
      <c r="E463" s="163" t="s">
        <v>1244</v>
      </c>
      <c r="F463" s="164" t="s">
        <v>1248</v>
      </c>
      <c r="G463" s="165">
        <v>1</v>
      </c>
      <c r="H463" s="165">
        <v>545</v>
      </c>
      <c r="I463" s="359">
        <v>0</v>
      </c>
      <c r="J463" s="161"/>
      <c r="K463" s="358" t="str">
        <f>IF(ISBLANK(J4),"0",IF('Workload Summary1'!$J4="H",'Workload Summary1'!$I4*2,'Workload Summary1'!$I4*1))</f>
        <v>0</v>
      </c>
      <c r="L463" s="161"/>
      <c r="M463" s="350">
        <f>IF('Workload Summary1'!$L4="Y",'Workload Summary1'!$I4,0)</f>
        <v>0</v>
      </c>
      <c r="N463" s="161">
        <v>1.5</v>
      </c>
      <c r="O463" s="161">
        <v>1.5</v>
      </c>
      <c r="P463" s="105" t="s">
        <v>1253</v>
      </c>
    </row>
    <row r="464" ht="15.75">
      <c r="A464" s="161" t="s">
        <v>528</v>
      </c>
      <c r="B464" s="161" t="s">
        <v>1254</v>
      </c>
      <c r="C464" s="162" t="s">
        <v>1255</v>
      </c>
      <c r="D464" s="161" t="s">
        <v>1019</v>
      </c>
      <c r="E464" s="163" t="s">
        <v>1256</v>
      </c>
      <c r="F464" s="164" t="s">
        <v>1257</v>
      </c>
      <c r="G464" s="165">
        <v>1</v>
      </c>
      <c r="H464" s="165">
        <v>866</v>
      </c>
      <c r="I464" s="359">
        <v>866</v>
      </c>
      <c r="J464" s="161" t="s">
        <v>1191</v>
      </c>
      <c r="K464" s="358">
        <f>IF(ISBLANK(J4),"0",IF('Workload Summary1'!$J4="H",'Workload Summary1'!$I4*2,'Workload Summary1'!$I4*1))</f>
        <v>866</v>
      </c>
      <c r="L464" s="161"/>
      <c r="M464" s="350">
        <f>IF('Workload Summary1'!$L4="Y",'Workload Summary1'!$I4,0)</f>
        <v>0</v>
      </c>
      <c r="N464" s="161">
        <v>1.75</v>
      </c>
      <c r="O464" s="161">
        <v>1.75</v>
      </c>
      <c r="P464" s="105" t="s">
        <v>1258</v>
      </c>
    </row>
    <row r="465" ht="15.75">
      <c r="A465" s="161" t="s">
        <v>528</v>
      </c>
      <c r="B465" s="161" t="s">
        <v>1218</v>
      </c>
      <c r="C465" s="162" t="s">
        <v>563</v>
      </c>
      <c r="D465" s="161" t="s">
        <v>547</v>
      </c>
      <c r="E465" s="163" t="s">
        <v>1256</v>
      </c>
      <c r="F465" s="164" t="s">
        <v>1259</v>
      </c>
      <c r="G465" s="165">
        <v>1</v>
      </c>
      <c r="H465" s="178">
        <v>940</v>
      </c>
      <c r="I465" s="359">
        <v>0</v>
      </c>
      <c r="J465" s="161"/>
      <c r="K465" s="358" t="str">
        <f>IF(ISBLANK(J4),"0",IF('Workload Summary1'!$J4="H",'Workload Summary1'!$I4*2,'Workload Summary1'!$I4*1))</f>
        <v>0</v>
      </c>
      <c r="L465" s="161"/>
      <c r="M465" s="350">
        <f>IF('Workload Summary1'!$L4="Y",'Workload Summary1'!$I4,0)</f>
        <v>0</v>
      </c>
      <c r="N465" s="161">
        <v>1.25</v>
      </c>
      <c r="O465" s="161">
        <v>1.25</v>
      </c>
      <c r="P465" s="105" t="s">
        <v>1260</v>
      </c>
    </row>
    <row r="466" ht="15.75">
      <c r="A466" s="161" t="s">
        <v>528</v>
      </c>
      <c r="B466" s="161" t="s">
        <v>1261</v>
      </c>
      <c r="C466" s="162" t="s">
        <v>1243</v>
      </c>
      <c r="D466" s="161" t="s">
        <v>1019</v>
      </c>
      <c r="E466" s="163" t="s">
        <v>1262</v>
      </c>
      <c r="F466" s="164" t="s">
        <v>1259</v>
      </c>
      <c r="G466" s="165">
        <v>1</v>
      </c>
      <c r="H466" s="178">
        <v>639</v>
      </c>
      <c r="I466" s="359">
        <v>639</v>
      </c>
      <c r="J466" s="161"/>
      <c r="K466" s="358" t="str">
        <f>IF(ISBLANK(J4),"0",IF('Workload Summary1'!$J4="H",'Workload Summary1'!$I4*2,'Workload Summary1'!$I4*1))</f>
        <v>0</v>
      </c>
      <c r="L466" s="161"/>
      <c r="M466" s="350">
        <f>IF('Workload Summary1'!$L4="Y",'Workload Summary1'!$I4,0)</f>
        <v>0</v>
      </c>
      <c r="N466" s="161">
        <v>1.5</v>
      </c>
      <c r="O466" s="161">
        <v>1.5</v>
      </c>
      <c r="P466" s="105" t="s">
        <v>1263</v>
      </c>
    </row>
    <row r="467" ht="15.75">
      <c r="A467" s="161" t="s">
        <v>528</v>
      </c>
      <c r="B467" s="161" t="s">
        <v>1128</v>
      </c>
      <c r="C467" s="162" t="s">
        <v>1129</v>
      </c>
      <c r="D467" s="161" t="s">
        <v>605</v>
      </c>
      <c r="E467" s="163" t="s">
        <v>1262</v>
      </c>
      <c r="F467" s="164" t="s">
        <v>1259</v>
      </c>
      <c r="G467" s="165">
        <v>1</v>
      </c>
      <c r="H467" s="178">
        <v>693</v>
      </c>
      <c r="I467" s="359">
        <v>693</v>
      </c>
      <c r="J467" s="161"/>
      <c r="K467" s="358" t="str">
        <f>IF(ISBLANK(J4),"0",IF('Workload Summary1'!$J4="H",'Workload Summary1'!$I4*2,'Workload Summary1'!$I4*1))</f>
        <v>0</v>
      </c>
      <c r="L467" s="161"/>
      <c r="M467" s="350">
        <f>IF('Workload Summary1'!$L4="Y",'Workload Summary1'!$I4,0)</f>
        <v>0</v>
      </c>
      <c r="N467" s="161">
        <v>1.5</v>
      </c>
      <c r="O467" s="161">
        <v>1.5</v>
      </c>
      <c r="P467" s="105" t="s">
        <v>1264</v>
      </c>
    </row>
    <row r="468" ht="15.75">
      <c r="A468" s="161" t="s">
        <v>528</v>
      </c>
      <c r="B468" s="161" t="s">
        <v>1265</v>
      </c>
      <c r="C468" s="162" t="s">
        <v>1103</v>
      </c>
      <c r="D468" s="161" t="s">
        <v>605</v>
      </c>
      <c r="E468" s="163" t="s">
        <v>1262</v>
      </c>
      <c r="F468" s="164" t="s">
        <v>1259</v>
      </c>
      <c r="G468" s="165">
        <v>1</v>
      </c>
      <c r="H468" s="178">
        <v>707</v>
      </c>
      <c r="I468" s="359">
        <v>707</v>
      </c>
      <c r="J468" s="161"/>
      <c r="K468" s="358" t="str">
        <f>IF(ISBLANK(J4),"0",IF('Workload Summary1'!$J4="H",'Workload Summary1'!$I4*2,'Workload Summary1'!$I4*1))</f>
        <v>0</v>
      </c>
      <c r="L468" s="161"/>
      <c r="M468" s="350">
        <f>IF('Workload Summary1'!$L4="Y",'Workload Summary1'!$I4,0)</f>
        <v>0</v>
      </c>
      <c r="N468" s="161">
        <v>0.75</v>
      </c>
      <c r="O468" s="161">
        <v>0.75</v>
      </c>
      <c r="P468" s="105" t="s">
        <v>1212</v>
      </c>
    </row>
    <row r="469" ht="15.75">
      <c r="A469" s="161" t="s">
        <v>528</v>
      </c>
      <c r="B469" s="161" t="s">
        <v>1203</v>
      </c>
      <c r="C469" s="162" t="s">
        <v>1204</v>
      </c>
      <c r="D469" s="161" t="s">
        <v>1205</v>
      </c>
      <c r="E469" s="163" t="s">
        <v>1257</v>
      </c>
      <c r="F469" s="164" t="s">
        <v>1266</v>
      </c>
      <c r="G469" s="165">
        <v>1</v>
      </c>
      <c r="H469" s="178">
        <v>519</v>
      </c>
      <c r="I469" s="359">
        <v>0</v>
      </c>
      <c r="J469" s="161"/>
      <c r="K469" s="358" t="str">
        <f>IF(ISBLANK(J4),"0",IF('Workload Summary1'!$J4="H",'Workload Summary1'!$I4*2,'Workload Summary1'!$I4*1))</f>
        <v>0</v>
      </c>
      <c r="L469" s="161"/>
      <c r="M469" s="350">
        <f>IF('Workload Summary1'!$L4="Y",'Workload Summary1'!$I4,0)</f>
        <v>0</v>
      </c>
      <c r="N469" s="161">
        <v>1</v>
      </c>
      <c r="O469" s="161">
        <v>1</v>
      </c>
      <c r="P469" s="105" t="s">
        <v>1267</v>
      </c>
    </row>
    <row r="470" ht="15.75">
      <c r="A470" s="161" t="s">
        <v>528</v>
      </c>
      <c r="B470" s="161" t="s">
        <v>1268</v>
      </c>
      <c r="C470" s="162" t="s">
        <v>619</v>
      </c>
      <c r="D470" s="161" t="s">
        <v>968</v>
      </c>
      <c r="E470" s="163" t="s">
        <v>1259</v>
      </c>
      <c r="F470" s="164" t="s">
        <v>1266</v>
      </c>
      <c r="G470" s="165">
        <v>1</v>
      </c>
      <c r="H470" s="178">
        <v>643</v>
      </c>
      <c r="I470" s="359">
        <v>0</v>
      </c>
      <c r="J470" s="161"/>
      <c r="K470" s="358" t="str">
        <f>IF(ISBLANK(J4),"0",IF('Workload Summary1'!$J4="H",'Workload Summary1'!$I4*2,'Workload Summary1'!$I4*1))</f>
        <v>0</v>
      </c>
      <c r="L470" s="161"/>
      <c r="M470" s="350">
        <f>IF('Workload Summary1'!$L4="Y",'Workload Summary1'!$I4,0)</f>
        <v>0</v>
      </c>
      <c r="N470" s="161">
        <v>1.25</v>
      </c>
      <c r="O470" s="161">
        <v>1.25</v>
      </c>
      <c r="P470" s="105" t="s">
        <v>1269</v>
      </c>
    </row>
    <row r="471" ht="15.75">
      <c r="A471" s="161" t="s">
        <v>528</v>
      </c>
      <c r="B471" s="161" t="s">
        <v>1246</v>
      </c>
      <c r="C471" s="162" t="s">
        <v>1247</v>
      </c>
      <c r="D471" s="161" t="s">
        <v>547</v>
      </c>
      <c r="E471" s="163" t="s">
        <v>1259</v>
      </c>
      <c r="F471" s="164" t="s">
        <v>1266</v>
      </c>
      <c r="G471" s="165">
        <v>1</v>
      </c>
      <c r="H471" s="178">
        <v>1035</v>
      </c>
      <c r="I471" s="359">
        <v>1035</v>
      </c>
      <c r="J471" s="161"/>
      <c r="K471" s="358" t="str">
        <f>IF(ISBLANK(J4),"0",IF('Workload Summary1'!$J4="H",'Workload Summary1'!$I4*2,'Workload Summary1'!$I4*1))</f>
        <v>0</v>
      </c>
      <c r="L471" s="161" t="s">
        <v>564</v>
      </c>
      <c r="M471" s="350">
        <f>IF('Workload Summary1'!$L4="Y",'Workload Summary1'!$I4,0)</f>
        <v>1035</v>
      </c>
      <c r="N471" s="161">
        <v>2</v>
      </c>
      <c r="O471" s="161">
        <v>2</v>
      </c>
      <c r="P471" s="105" t="s">
        <v>566</v>
      </c>
    </row>
    <row r="472" ht="15.75">
      <c r="A472" s="161" t="s">
        <v>528</v>
      </c>
      <c r="B472" s="161" t="s">
        <v>1220</v>
      </c>
      <c r="C472" s="162" t="s">
        <v>1089</v>
      </c>
      <c r="D472" s="161" t="s">
        <v>531</v>
      </c>
      <c r="E472" s="163" t="s">
        <v>1266</v>
      </c>
      <c r="F472" s="164" t="s">
        <v>1270</v>
      </c>
      <c r="G472" s="165">
        <v>1</v>
      </c>
      <c r="H472" s="165">
        <v>1033</v>
      </c>
      <c r="I472" s="359">
        <v>1033</v>
      </c>
      <c r="J472" s="161"/>
      <c r="K472" s="358" t="str">
        <f>IF(ISBLANK(J4),"0",IF('Workload Summary1'!$J4="H",'Workload Summary1'!$I4*2,'Workload Summary1'!$I4*1))</f>
        <v>0</v>
      </c>
      <c r="L472" s="161"/>
      <c r="M472" s="350">
        <f>IF('Workload Summary1'!$L4="Y",'Workload Summary1'!$I4,0)</f>
        <v>0</v>
      </c>
      <c r="N472" s="161">
        <v>2</v>
      </c>
      <c r="O472" s="161">
        <v>2</v>
      </c>
      <c r="P472" s="105" t="s">
        <v>1271</v>
      </c>
    </row>
    <row r="473" ht="15.75">
      <c r="A473" s="161" t="s">
        <v>528</v>
      </c>
      <c r="B473" s="161" t="s">
        <v>1227</v>
      </c>
      <c r="C473" s="162" t="s">
        <v>1099</v>
      </c>
      <c r="D473" s="161" t="s">
        <v>605</v>
      </c>
      <c r="E473" s="163" t="s">
        <v>1266</v>
      </c>
      <c r="F473" s="164" t="s">
        <v>1270</v>
      </c>
      <c r="G473" s="165">
        <v>1</v>
      </c>
      <c r="H473" s="165">
        <v>587</v>
      </c>
      <c r="I473" s="359">
        <v>0</v>
      </c>
      <c r="J473" s="161"/>
      <c r="K473" s="358" t="str">
        <f>IF(ISBLANK(J4),"0",IF('Workload Summary1'!$J4="H",'Workload Summary1'!$I4*2,'Workload Summary1'!$I4*1))</f>
        <v>0</v>
      </c>
      <c r="L473" s="161"/>
      <c r="M473" s="350">
        <f>IF('Workload Summary1'!$L4="Y",'Workload Summary1'!$I4,0)</f>
        <v>0</v>
      </c>
      <c r="N473" s="161">
        <v>1.25</v>
      </c>
      <c r="O473" s="161">
        <v>1.25</v>
      </c>
      <c r="P473" s="105" t="s">
        <v>1272</v>
      </c>
    </row>
    <row r="474" ht="15.75">
      <c r="A474" s="161" t="s">
        <v>528</v>
      </c>
      <c r="B474" s="161" t="s">
        <v>1146</v>
      </c>
      <c r="C474" s="162" t="s">
        <v>530</v>
      </c>
      <c r="D474" s="161" t="s">
        <v>531</v>
      </c>
      <c r="E474" s="163" t="s">
        <v>1266</v>
      </c>
      <c r="F474" s="164" t="s">
        <v>1270</v>
      </c>
      <c r="G474" s="165">
        <v>1</v>
      </c>
      <c r="H474" s="165">
        <v>633</v>
      </c>
      <c r="I474" s="359">
        <v>0</v>
      </c>
      <c r="J474" s="161"/>
      <c r="K474" s="358" t="str">
        <f>IF(ISBLANK(J4),"0",IF('Workload Summary1'!$J4="H",'Workload Summary1'!$I4*2,'Workload Summary1'!$I4*1))</f>
        <v>0</v>
      </c>
      <c r="L474" s="161"/>
      <c r="M474" s="350">
        <f>IF('Workload Summary1'!$L4="Y",'Workload Summary1'!$I4,0)</f>
        <v>0</v>
      </c>
      <c r="N474" s="161">
        <v>1</v>
      </c>
      <c r="O474" s="161">
        <v>1</v>
      </c>
      <c r="P474" s="105" t="s">
        <v>1273</v>
      </c>
    </row>
    <row r="475" ht="15.75">
      <c r="A475" s="161" t="s">
        <v>528</v>
      </c>
      <c r="B475" s="161" t="s">
        <v>1146</v>
      </c>
      <c r="C475" s="162" t="s">
        <v>530</v>
      </c>
      <c r="D475" s="161" t="s">
        <v>531</v>
      </c>
      <c r="E475" s="163" t="s">
        <v>1266</v>
      </c>
      <c r="F475" s="164" t="s">
        <v>1274</v>
      </c>
      <c r="G475" s="165">
        <v>1</v>
      </c>
      <c r="H475" s="165">
        <v>586</v>
      </c>
      <c r="I475" s="359">
        <v>586</v>
      </c>
      <c r="J475" s="161"/>
      <c r="K475" s="358" t="str">
        <f>IF(ISBLANK(J4),"0",IF('Workload Summary1'!$J4="H",'Workload Summary1'!$I4*2,'Workload Summary1'!$I4*1))</f>
        <v>0</v>
      </c>
      <c r="L475" s="161"/>
      <c r="M475" s="350">
        <f>IF('Workload Summary1'!$L4="Y",'Workload Summary1'!$I4,0)</f>
        <v>0</v>
      </c>
      <c r="N475" s="161">
        <v>1.5</v>
      </c>
      <c r="O475" s="161">
        <v>1.5</v>
      </c>
      <c r="P475" s="105" t="s">
        <v>1275</v>
      </c>
    </row>
    <row r="476" ht="15.75">
      <c r="A476" s="161" t="s">
        <v>528</v>
      </c>
      <c r="B476" s="161" t="s">
        <v>1056</v>
      </c>
      <c r="C476" s="162" t="s">
        <v>812</v>
      </c>
      <c r="D476" s="161" t="s">
        <v>547</v>
      </c>
      <c r="E476" s="163" t="s">
        <v>1270</v>
      </c>
      <c r="F476" s="164" t="s">
        <v>1274</v>
      </c>
      <c r="G476" s="165">
        <v>1</v>
      </c>
      <c r="H476" s="165">
        <v>1022</v>
      </c>
      <c r="I476" s="359">
        <v>0</v>
      </c>
      <c r="J476" s="161"/>
      <c r="K476" s="358" t="str">
        <f>IF(ISBLANK(J4),"0",IF('Workload Summary1'!$J4="H",'Workload Summary1'!$I4*2,'Workload Summary1'!$I4*1))</f>
        <v>0</v>
      </c>
      <c r="L476" s="161"/>
      <c r="M476" s="350">
        <f>IF('Workload Summary1'!$L4="Y",'Workload Summary1'!$I4,0)</f>
        <v>0</v>
      </c>
      <c r="N476" s="161">
        <v>0.5</v>
      </c>
      <c r="O476" s="161">
        <v>0.5</v>
      </c>
      <c r="P476" s="105" t="s">
        <v>1276</v>
      </c>
    </row>
    <row r="477" ht="15.75">
      <c r="A477" s="161" t="s">
        <v>528</v>
      </c>
      <c r="B477" s="161" t="s">
        <v>1265</v>
      </c>
      <c r="C477" s="162" t="s">
        <v>1103</v>
      </c>
      <c r="D477" s="161" t="s">
        <v>605</v>
      </c>
      <c r="E477" s="163" t="s">
        <v>1274</v>
      </c>
      <c r="F477" s="164" t="s">
        <v>1277</v>
      </c>
      <c r="G477" s="165">
        <v>1</v>
      </c>
      <c r="H477" s="165">
        <v>958</v>
      </c>
      <c r="I477" s="359">
        <v>0</v>
      </c>
      <c r="J477" s="161" t="s">
        <v>1191</v>
      </c>
      <c r="K477" s="358">
        <f>IF(ISBLANK(J4),"0",IF('Workload Summary1'!$J4="H",'Workload Summary1'!$I4*2,'Workload Summary1'!$I4*1))</f>
        <v>0</v>
      </c>
      <c r="L477" s="161"/>
      <c r="M477" s="350">
        <f>IF('Workload Summary1'!$L4="Y",'Workload Summary1'!$I4,0)</f>
        <v>0</v>
      </c>
      <c r="N477" s="161">
        <v>0.5</v>
      </c>
      <c r="O477" s="161">
        <v>0.5</v>
      </c>
      <c r="P477" s="105" t="s">
        <v>1278</v>
      </c>
    </row>
    <row r="478" ht="15.75">
      <c r="A478" s="161" t="s">
        <v>528</v>
      </c>
      <c r="B478" s="161" t="s">
        <v>1265</v>
      </c>
      <c r="C478" s="162" t="s">
        <v>1103</v>
      </c>
      <c r="D478" s="161" t="s">
        <v>605</v>
      </c>
      <c r="E478" s="163" t="s">
        <v>1274</v>
      </c>
      <c r="F478" s="164" t="s">
        <v>1277</v>
      </c>
      <c r="G478" s="165">
        <v>1</v>
      </c>
      <c r="H478" s="165">
        <v>861</v>
      </c>
      <c r="I478" s="359">
        <v>861</v>
      </c>
      <c r="J478" s="161" t="s">
        <v>1191</v>
      </c>
      <c r="K478" s="358">
        <f>IF(ISBLANK(J4),"0",IF('Workload Summary1'!$J4="H",'Workload Summary1'!$I4*2,'Workload Summary1'!$I4*1))</f>
        <v>861</v>
      </c>
      <c r="L478" s="161"/>
      <c r="M478" s="350">
        <f>IF('Workload Summary1'!$L4="Y",'Workload Summary1'!$I4,0)</f>
        <v>0</v>
      </c>
      <c r="N478" s="161">
        <v>1</v>
      </c>
      <c r="O478" s="161">
        <v>1</v>
      </c>
      <c r="P478" s="105" t="s">
        <v>1279</v>
      </c>
    </row>
    <row r="479" ht="15.75">
      <c r="A479" s="161" t="s">
        <v>528</v>
      </c>
      <c r="B479" s="161" t="s">
        <v>1280</v>
      </c>
      <c r="C479" s="162" t="s">
        <v>1281</v>
      </c>
      <c r="D479" s="161" t="s">
        <v>555</v>
      </c>
      <c r="E479" s="163" t="s">
        <v>1282</v>
      </c>
      <c r="F479" s="164" t="s">
        <v>1282</v>
      </c>
      <c r="G479" s="165">
        <v>1</v>
      </c>
      <c r="H479" s="165">
        <v>565</v>
      </c>
      <c r="I479" s="359">
        <v>565</v>
      </c>
      <c r="J479" s="161"/>
      <c r="K479" s="358" t="str">
        <f>IF(ISBLANK(J4),"0",IF('Workload Summary1'!$J4="H",'Workload Summary1'!$I4*2,'Workload Summary1'!$I4*1))</f>
        <v>0</v>
      </c>
      <c r="L479" s="161"/>
      <c r="M479" s="350">
        <f>IF('Workload Summary1'!$L4="Y",'Workload Summary1'!$I4,0)</f>
        <v>0</v>
      </c>
      <c r="N479" s="161">
        <v>1</v>
      </c>
      <c r="O479" s="161">
        <v>1</v>
      </c>
      <c r="P479" s="105" t="s">
        <v>552</v>
      </c>
    </row>
    <row r="480" ht="15.75">
      <c r="A480" s="161" t="s">
        <v>528</v>
      </c>
      <c r="B480" s="161" t="s">
        <v>1230</v>
      </c>
      <c r="C480" s="162" t="s">
        <v>575</v>
      </c>
      <c r="D480" s="161" t="s">
        <v>531</v>
      </c>
      <c r="E480" s="163" t="s">
        <v>1282</v>
      </c>
      <c r="F480" s="164" t="s">
        <v>1283</v>
      </c>
      <c r="G480" s="165">
        <v>1</v>
      </c>
      <c r="H480" s="165">
        <v>814</v>
      </c>
      <c r="I480" s="359">
        <v>814</v>
      </c>
      <c r="J480" s="161"/>
      <c r="K480" s="358" t="str">
        <f>IF(ISBLANK(J4),"0",IF('Workload Summary1'!$J4="H",'Workload Summary1'!$I4*2,'Workload Summary1'!$I4*1))</f>
        <v>0</v>
      </c>
      <c r="L480" s="150" t="s">
        <v>564</v>
      </c>
      <c r="M480" s="350">
        <f>IF('Workload Summary1'!$L4="Y",'Workload Summary1'!$I4,0)</f>
        <v>814</v>
      </c>
      <c r="N480" s="161">
        <v>1.25</v>
      </c>
      <c r="O480" s="161">
        <v>1.25</v>
      </c>
      <c r="P480" s="105" t="s">
        <v>1224</v>
      </c>
    </row>
    <row r="481" ht="15.75">
      <c r="A481" s="161" t="s">
        <v>528</v>
      </c>
      <c r="B481" s="161" t="s">
        <v>1280</v>
      </c>
      <c r="C481" s="162" t="s">
        <v>1281</v>
      </c>
      <c r="D481" s="161" t="s">
        <v>555</v>
      </c>
      <c r="E481" s="163" t="s">
        <v>1284</v>
      </c>
      <c r="F481" s="164" t="s">
        <v>1283</v>
      </c>
      <c r="G481" s="165">
        <v>1</v>
      </c>
      <c r="H481" s="165">
        <v>1041</v>
      </c>
      <c r="I481" s="359">
        <v>1041</v>
      </c>
      <c r="J481" s="161"/>
      <c r="K481" s="358" t="str">
        <f>IF(ISBLANK(J4),"0",IF('Workload Summary1'!$J4="H",'Workload Summary1'!$I4*2,'Workload Summary1'!$I4*1))</f>
        <v>0</v>
      </c>
      <c r="L481" s="161"/>
      <c r="M481" s="350">
        <f>IF('Workload Summary1'!$L4="Y",'Workload Summary1'!$I4,0)</f>
        <v>0</v>
      </c>
      <c r="N481" s="161">
        <v>1.25</v>
      </c>
      <c r="O481" s="161">
        <v>1.25</v>
      </c>
      <c r="P481" s="105" t="s">
        <v>566</v>
      </c>
    </row>
    <row r="482" ht="15.75">
      <c r="A482" s="161" t="s">
        <v>528</v>
      </c>
      <c r="B482" s="161" t="s">
        <v>944</v>
      </c>
      <c r="C482" s="162" t="s">
        <v>945</v>
      </c>
      <c r="D482" s="161" t="s">
        <v>555</v>
      </c>
      <c r="E482" s="163" t="s">
        <v>1284</v>
      </c>
      <c r="F482" s="164" t="s">
        <v>1283</v>
      </c>
      <c r="G482" s="165">
        <v>1</v>
      </c>
      <c r="H482" s="165">
        <v>674</v>
      </c>
      <c r="I482" s="359">
        <v>674</v>
      </c>
      <c r="J482" s="161"/>
      <c r="K482" s="358" t="str">
        <f>IF(ISBLANK(J4),"0",IF('Workload Summary1'!$J4="H",'Workload Summary1'!$I4*2,'Workload Summary1'!$I4*1))</f>
        <v>0</v>
      </c>
      <c r="L482" s="161"/>
      <c r="M482" s="350">
        <f>IF('Workload Summary1'!$L4="Y",'Workload Summary1'!$I4,0)</f>
        <v>0</v>
      </c>
      <c r="N482" s="161">
        <v>1.5</v>
      </c>
      <c r="O482" s="161">
        <v>1.5</v>
      </c>
      <c r="P482" s="105" t="s">
        <v>1202</v>
      </c>
    </row>
    <row r="483" ht="15.75">
      <c r="A483" s="161" t="s">
        <v>528</v>
      </c>
      <c r="B483" s="161" t="s">
        <v>1261</v>
      </c>
      <c r="C483" s="162" t="s">
        <v>1243</v>
      </c>
      <c r="D483" s="161" t="s">
        <v>605</v>
      </c>
      <c r="E483" s="163" t="s">
        <v>1277</v>
      </c>
      <c r="F483" s="164" t="s">
        <v>1283</v>
      </c>
      <c r="G483" s="165">
        <v>1</v>
      </c>
      <c r="H483" s="165">
        <v>641</v>
      </c>
      <c r="I483" s="359">
        <v>641</v>
      </c>
      <c r="J483" s="161"/>
      <c r="K483" s="358" t="str">
        <f>IF(ISBLANK(J4),"0",IF('Workload Summary1'!$J4="H",'Workload Summary1'!$I4*2,'Workload Summary1'!$I4*1))</f>
        <v>0</v>
      </c>
      <c r="L483" s="161"/>
      <c r="M483" s="350">
        <f>IF('Workload Summary1'!$L4="Y",'Workload Summary1'!$I4,0)</f>
        <v>0</v>
      </c>
      <c r="N483" s="161">
        <v>1.5</v>
      </c>
      <c r="O483" s="161">
        <v>1.5</v>
      </c>
      <c r="P483" s="105" t="s">
        <v>1199</v>
      </c>
    </row>
    <row r="484" ht="15.75">
      <c r="A484" s="161" t="s">
        <v>528</v>
      </c>
      <c r="B484" s="161" t="s">
        <v>1128</v>
      </c>
      <c r="C484" s="162" t="s">
        <v>1129</v>
      </c>
      <c r="D484" s="161" t="s">
        <v>605</v>
      </c>
      <c r="E484" s="163" t="s">
        <v>1277</v>
      </c>
      <c r="F484" s="164" t="s">
        <v>1285</v>
      </c>
      <c r="G484" s="165">
        <v>1</v>
      </c>
      <c r="H484" s="165">
        <v>687</v>
      </c>
      <c r="I484" s="359">
        <v>0</v>
      </c>
      <c r="J484" s="161"/>
      <c r="K484" s="358" t="str">
        <f>IF(ISBLANK(J4),"0",IF('Workload Summary1'!$J4="H",'Workload Summary1'!$I4*2,'Workload Summary1'!$I4*1))</f>
        <v>0</v>
      </c>
      <c r="L484" s="161"/>
      <c r="M484" s="350">
        <f>IF('Workload Summary1'!$L4="Y",'Workload Summary1'!$I4,0)</f>
        <v>0</v>
      </c>
      <c r="N484" s="161">
        <v>1.25</v>
      </c>
      <c r="O484" s="161">
        <v>1.25</v>
      </c>
      <c r="P484" s="105" t="s">
        <v>1286</v>
      </c>
    </row>
    <row r="485" ht="15.75">
      <c r="A485" s="161" t="s">
        <v>528</v>
      </c>
      <c r="B485" s="161" t="s">
        <v>1237</v>
      </c>
      <c r="C485" s="162" t="s">
        <v>1238</v>
      </c>
      <c r="D485" s="161" t="s">
        <v>587</v>
      </c>
      <c r="E485" s="163" t="s">
        <v>1283</v>
      </c>
      <c r="F485" s="164" t="s">
        <v>1287</v>
      </c>
      <c r="G485" s="165">
        <v>1</v>
      </c>
      <c r="H485" s="165">
        <v>652</v>
      </c>
      <c r="I485" s="359">
        <v>0</v>
      </c>
      <c r="J485" s="161"/>
      <c r="K485" s="358" t="str">
        <f>IF(ISBLANK(J4),"0",IF('Workload Summary1'!$J4="H",'Workload Summary1'!$I4*2,'Workload Summary1'!$I4*1))</f>
        <v>0</v>
      </c>
      <c r="L485" s="161"/>
      <c r="M485" s="350">
        <f>IF('Workload Summary1'!$L4="Y",'Workload Summary1'!$I4,0)</f>
        <v>0</v>
      </c>
      <c r="N485" s="161">
        <v>1.5</v>
      </c>
      <c r="O485" s="161">
        <v>1.5</v>
      </c>
      <c r="P485" s="105" t="s">
        <v>648</v>
      </c>
    </row>
    <row r="486" ht="15.75">
      <c r="A486" s="161" t="s">
        <v>528</v>
      </c>
      <c r="B486" s="161" t="s">
        <v>1254</v>
      </c>
      <c r="C486" s="162" t="s">
        <v>1255</v>
      </c>
      <c r="D486" s="161" t="s">
        <v>968</v>
      </c>
      <c r="E486" s="163" t="s">
        <v>1283</v>
      </c>
      <c r="F486" s="164" t="s">
        <v>1285</v>
      </c>
      <c r="G486" s="165">
        <v>1</v>
      </c>
      <c r="H486" s="165">
        <v>866</v>
      </c>
      <c r="I486" s="359">
        <v>0</v>
      </c>
      <c r="J486" s="161"/>
      <c r="K486" s="358" t="str">
        <f>IF(ISBLANK(J4),"0",IF('Workload Summary1'!$J4="H",'Workload Summary1'!$I4*2,'Workload Summary1'!$I4*1))</f>
        <v>0</v>
      </c>
      <c r="L486" s="161"/>
      <c r="M486" s="350">
        <f>IF('Workload Summary1'!$L4="Y",'Workload Summary1'!$I4,0)</f>
        <v>0</v>
      </c>
      <c r="N486" s="161">
        <v>1.5</v>
      </c>
      <c r="O486" s="161">
        <v>1.5</v>
      </c>
      <c r="P486" s="105" t="s">
        <v>1288</v>
      </c>
    </row>
    <row r="487" ht="15.75">
      <c r="A487" s="161" t="s">
        <v>528</v>
      </c>
      <c r="B487" s="161" t="s">
        <v>1268</v>
      </c>
      <c r="C487" s="162" t="s">
        <v>619</v>
      </c>
      <c r="D487" s="161" t="s">
        <v>968</v>
      </c>
      <c r="E487" s="163" t="s">
        <v>1283</v>
      </c>
      <c r="F487" s="164" t="s">
        <v>1285</v>
      </c>
      <c r="G487" s="165">
        <v>1</v>
      </c>
      <c r="H487" s="165">
        <v>643</v>
      </c>
      <c r="I487" s="359">
        <v>0</v>
      </c>
      <c r="J487" s="161"/>
      <c r="K487" s="358" t="str">
        <f>IF(ISBLANK(J4),"0",IF('Workload Summary1'!$J4="H",'Workload Summary1'!$I4*2,'Workload Summary1'!$I4*1))</f>
        <v>0</v>
      </c>
      <c r="L487" s="161"/>
      <c r="M487" s="350">
        <f>IF('Workload Summary1'!$L4="Y",'Workload Summary1'!$I4,0)</f>
        <v>0</v>
      </c>
      <c r="N487" s="161">
        <v>1.25</v>
      </c>
      <c r="O487" s="161">
        <v>1.25</v>
      </c>
      <c r="P487" s="105" t="s">
        <v>1289</v>
      </c>
    </row>
    <row r="488" ht="15.75">
      <c r="A488" s="161" t="s">
        <v>528</v>
      </c>
      <c r="B488" s="161" t="s">
        <v>1227</v>
      </c>
      <c r="C488" s="162" t="s">
        <v>1099</v>
      </c>
      <c r="D488" s="161" t="s">
        <v>605</v>
      </c>
      <c r="E488" s="163" t="s">
        <v>1283</v>
      </c>
      <c r="F488" s="164" t="s">
        <v>1287</v>
      </c>
      <c r="G488" s="165">
        <v>1</v>
      </c>
      <c r="H488" s="165">
        <v>626</v>
      </c>
      <c r="I488" s="359">
        <v>0</v>
      </c>
      <c r="J488" s="161"/>
      <c r="K488" s="358" t="str">
        <f>IF(ISBLANK(J4),"0",IF('Workload Summary1'!$J4="H",'Workload Summary1'!$I4*2,'Workload Summary1'!$I4*1))</f>
        <v>0</v>
      </c>
      <c r="L488" s="161"/>
      <c r="M488" s="350">
        <f>IF('Workload Summary1'!$L4="Y",'Workload Summary1'!$I4,0)</f>
        <v>0</v>
      </c>
      <c r="N488" s="161">
        <v>0.5</v>
      </c>
      <c r="O488" s="161">
        <v>0.5</v>
      </c>
      <c r="P488" s="105" t="s">
        <v>1290</v>
      </c>
    </row>
    <row r="489" ht="15.75">
      <c r="A489" s="161" t="s">
        <v>528</v>
      </c>
      <c r="B489" s="161" t="s">
        <v>1246</v>
      </c>
      <c r="C489" s="162" t="s">
        <v>1247</v>
      </c>
      <c r="D489" s="161" t="s">
        <v>547</v>
      </c>
      <c r="E489" s="163" t="s">
        <v>1283</v>
      </c>
      <c r="F489" s="164" t="s">
        <v>1287</v>
      </c>
      <c r="G489" s="165">
        <v>1</v>
      </c>
      <c r="H489" s="165">
        <v>825</v>
      </c>
      <c r="I489" s="359">
        <v>825</v>
      </c>
      <c r="J489" s="161"/>
      <c r="K489" s="358" t="str">
        <f>IF(ISBLANK(J4),"0",IF('Workload Summary1'!$J4="H",'Workload Summary1'!$I4*2,'Workload Summary1'!$I4*1))</f>
        <v>0</v>
      </c>
      <c r="L489" s="161" t="s">
        <v>564</v>
      </c>
      <c r="M489" s="350">
        <f>IF('Workload Summary1'!$L4="Y",'Workload Summary1'!$I4,0)</f>
        <v>825</v>
      </c>
      <c r="N489" s="161">
        <v>1</v>
      </c>
      <c r="O489" s="161">
        <v>1</v>
      </c>
      <c r="P489" s="105" t="s">
        <v>583</v>
      </c>
    </row>
    <row r="490" ht="15.75">
      <c r="A490" s="161" t="s">
        <v>528</v>
      </c>
      <c r="B490" s="161" t="s">
        <v>1218</v>
      </c>
      <c r="C490" s="162" t="s">
        <v>563</v>
      </c>
      <c r="D490" s="161" t="s">
        <v>547</v>
      </c>
      <c r="E490" s="163" t="s">
        <v>1285</v>
      </c>
      <c r="F490" s="164" t="s">
        <v>1291</v>
      </c>
      <c r="G490" s="165">
        <v>1</v>
      </c>
      <c r="H490" s="165">
        <v>934</v>
      </c>
      <c r="I490" s="359">
        <v>0</v>
      </c>
      <c r="J490" s="161"/>
      <c r="K490" s="358" t="str">
        <f>IF(ISBLANK(J4),"0",IF('Workload Summary1'!$J4="H",'Workload Summary1'!$I4*2,'Workload Summary1'!$I4*1))</f>
        <v>0</v>
      </c>
      <c r="L490" s="161"/>
      <c r="M490" s="350">
        <f>IF('Workload Summary1'!$L4="Y",'Workload Summary1'!$I4,0)</f>
        <v>0</v>
      </c>
      <c r="N490" s="161">
        <v>1</v>
      </c>
      <c r="O490" s="161">
        <v>1</v>
      </c>
      <c r="P490" s="105" t="s">
        <v>1060</v>
      </c>
    </row>
    <row r="491" ht="15.75">
      <c r="A491" s="161" t="s">
        <v>528</v>
      </c>
      <c r="B491" s="161" t="s">
        <v>1203</v>
      </c>
      <c r="C491" s="162" t="s">
        <v>1204</v>
      </c>
      <c r="D491" s="161" t="s">
        <v>1205</v>
      </c>
      <c r="E491" s="163" t="s">
        <v>1285</v>
      </c>
      <c r="F491" s="164" t="s">
        <v>1291</v>
      </c>
      <c r="G491" s="165">
        <v>1</v>
      </c>
      <c r="H491" s="165">
        <v>458</v>
      </c>
      <c r="I491" s="359">
        <v>458</v>
      </c>
      <c r="J491" s="161"/>
      <c r="K491" s="358" t="str">
        <f>IF(ISBLANK(J4),"0",IF('Workload Summary1'!$J4="H",'Workload Summary1'!$I4*2,'Workload Summary1'!$I4*1))</f>
        <v>0</v>
      </c>
      <c r="L491" s="161"/>
      <c r="M491" s="350">
        <f>IF('Workload Summary1'!$L4="Y",'Workload Summary1'!$I4,0)</f>
        <v>0</v>
      </c>
      <c r="N491" s="161">
        <v>1</v>
      </c>
      <c r="O491" s="161">
        <v>1</v>
      </c>
      <c r="P491" s="105" t="s">
        <v>1202</v>
      </c>
    </row>
    <row r="492" ht="15.75">
      <c r="A492" s="161" t="s">
        <v>528</v>
      </c>
      <c r="B492" s="161" t="s">
        <v>1146</v>
      </c>
      <c r="C492" s="162" t="s">
        <v>530</v>
      </c>
      <c r="D492" s="161" t="s">
        <v>531</v>
      </c>
      <c r="E492" s="163" t="s">
        <v>1285</v>
      </c>
      <c r="F492" s="164" t="s">
        <v>1292</v>
      </c>
      <c r="G492" s="165">
        <v>1</v>
      </c>
      <c r="H492" s="165">
        <v>1053</v>
      </c>
      <c r="I492" s="359">
        <v>1053</v>
      </c>
      <c r="J492" s="161"/>
      <c r="K492" s="358" t="str">
        <f>IF(ISBLANK(J4),"0",IF('Workload Summary1'!$J4="H",'Workload Summary1'!$I4*2,'Workload Summary1'!$I4*1))</f>
        <v>0</v>
      </c>
      <c r="L492" s="161"/>
      <c r="M492" s="350">
        <f>IF('Workload Summary1'!$L4="Y",'Workload Summary1'!$I4,0)</f>
        <v>0</v>
      </c>
      <c r="N492" s="161">
        <v>1.25</v>
      </c>
      <c r="O492" s="161">
        <v>1.25</v>
      </c>
      <c r="P492" s="105" t="s">
        <v>1293</v>
      </c>
    </row>
    <row r="493" ht="15.75">
      <c r="A493" s="161" t="s">
        <v>528</v>
      </c>
      <c r="B493" s="161" t="s">
        <v>1294</v>
      </c>
      <c r="C493" s="162" t="s">
        <v>1295</v>
      </c>
      <c r="D493" s="161" t="s">
        <v>531</v>
      </c>
      <c r="E493" s="163" t="s">
        <v>1287</v>
      </c>
      <c r="F493" s="164" t="s">
        <v>1292</v>
      </c>
      <c r="G493" s="165">
        <v>1</v>
      </c>
      <c r="H493" s="165">
        <v>588</v>
      </c>
      <c r="I493" s="359">
        <v>588</v>
      </c>
      <c r="J493" s="161"/>
      <c r="K493" s="358" t="str">
        <f>IF(ISBLANK(J4),"0",IF('Workload Summary1'!$J4="H",'Workload Summary1'!$I4*2,'Workload Summary1'!$I4*1))</f>
        <v>0</v>
      </c>
      <c r="L493" s="161" t="s">
        <v>564</v>
      </c>
      <c r="M493" s="350">
        <f>IF('Workload Summary1'!$L4="Y",'Workload Summary1'!$I4,0)</f>
        <v>588</v>
      </c>
      <c r="N493" s="161">
        <v>1</v>
      </c>
      <c r="O493" s="161">
        <v>1</v>
      </c>
      <c r="P493" s="105" t="s">
        <v>1296</v>
      </c>
    </row>
    <row r="494" ht="15.75">
      <c r="A494" s="161" t="s">
        <v>528</v>
      </c>
      <c r="B494" s="161" t="s">
        <v>1220</v>
      </c>
      <c r="C494" s="162" t="s">
        <v>1089</v>
      </c>
      <c r="D494" s="161" t="s">
        <v>531</v>
      </c>
      <c r="E494" s="163" t="s">
        <v>1291</v>
      </c>
      <c r="F494" s="164" t="s">
        <v>1291</v>
      </c>
      <c r="G494" s="165">
        <v>1</v>
      </c>
      <c r="H494" s="165">
        <v>996</v>
      </c>
      <c r="I494" s="359">
        <v>0</v>
      </c>
      <c r="J494" s="161"/>
      <c r="K494" s="358" t="str">
        <f>IF(ISBLANK(J4),"0",IF('Workload Summary1'!$J4="H",'Workload Summary1'!$I4*2,'Workload Summary1'!$I4*1))</f>
        <v>0</v>
      </c>
      <c r="L494" s="161"/>
      <c r="M494" s="350">
        <f>IF('Workload Summary1'!$L4="Y",'Workload Summary1'!$I4,0)</f>
        <v>0</v>
      </c>
      <c r="N494" s="161">
        <v>1.25</v>
      </c>
      <c r="O494" s="161">
        <v>1.25</v>
      </c>
      <c r="P494" s="105" t="s">
        <v>1297</v>
      </c>
    </row>
    <row r="495" ht="15.75">
      <c r="A495" s="161" t="s">
        <v>528</v>
      </c>
      <c r="B495" s="161" t="s">
        <v>1265</v>
      </c>
      <c r="C495" s="162" t="s">
        <v>1103</v>
      </c>
      <c r="D495" s="161" t="s">
        <v>605</v>
      </c>
      <c r="E495" s="163" t="s">
        <v>1292</v>
      </c>
      <c r="F495" s="164" t="s">
        <v>1298</v>
      </c>
      <c r="G495" s="165">
        <v>1</v>
      </c>
      <c r="H495" s="165">
        <v>428</v>
      </c>
      <c r="I495" s="359">
        <v>428</v>
      </c>
      <c r="J495" s="161"/>
      <c r="K495" s="358" t="str">
        <f>IF(ISBLANK(J4),"0",IF('Workload Summary1'!$J4="H",'Workload Summary1'!$I4*2,'Workload Summary1'!$I4*1))</f>
        <v>0</v>
      </c>
      <c r="L495" s="161"/>
      <c r="M495" s="350">
        <f>IF('Workload Summary1'!$L4="Y",'Workload Summary1'!$I4,0)</f>
        <v>0</v>
      </c>
      <c r="N495" s="161">
        <v>1.25</v>
      </c>
      <c r="O495" s="161">
        <v>1.25</v>
      </c>
      <c r="P495" s="105" t="s">
        <v>1202</v>
      </c>
    </row>
    <row r="496" ht="15.75">
      <c r="A496" s="161" t="s">
        <v>528</v>
      </c>
      <c r="B496" s="161" t="s">
        <v>1146</v>
      </c>
      <c r="C496" s="162" t="s">
        <v>530</v>
      </c>
      <c r="D496" s="161" t="s">
        <v>531</v>
      </c>
      <c r="E496" s="163" t="s">
        <v>1292</v>
      </c>
      <c r="F496" s="164" t="s">
        <v>1298</v>
      </c>
      <c r="G496" s="165">
        <v>1</v>
      </c>
      <c r="H496" s="165">
        <v>638</v>
      </c>
      <c r="I496" s="359">
        <v>0</v>
      </c>
      <c r="J496" s="161"/>
      <c r="K496" s="358" t="str">
        <f>IF(ISBLANK(J4),"0",IF('Workload Summary1'!$J4="H",'Workload Summary1'!$I4*2,'Workload Summary1'!$I4*1))</f>
        <v>0</v>
      </c>
      <c r="L496" s="161"/>
      <c r="M496" s="350">
        <f>IF('Workload Summary1'!$L4="Y",'Workload Summary1'!$I4,0)</f>
        <v>0</v>
      </c>
      <c r="N496" s="161">
        <v>0.5</v>
      </c>
      <c r="O496" s="161">
        <v>0.5</v>
      </c>
      <c r="P496" s="105" t="s">
        <v>1299</v>
      </c>
    </row>
    <row r="497" ht="15.75">
      <c r="A497" s="161" t="s">
        <v>528</v>
      </c>
      <c r="B497" s="161" t="s">
        <v>1146</v>
      </c>
      <c r="C497" s="162" t="s">
        <v>530</v>
      </c>
      <c r="D497" s="161" t="s">
        <v>531</v>
      </c>
      <c r="E497" s="163" t="s">
        <v>1292</v>
      </c>
      <c r="F497" s="164" t="s">
        <v>1298</v>
      </c>
      <c r="G497" s="165">
        <v>1</v>
      </c>
      <c r="H497" s="165">
        <v>598</v>
      </c>
      <c r="I497" s="359">
        <v>0</v>
      </c>
      <c r="J497" s="161"/>
      <c r="K497" s="358" t="str">
        <f>IF(ISBLANK(J4),"0",IF('Workload Summary1'!$J4="H",'Workload Summary1'!$I4*2,'Workload Summary1'!$I4*1))</f>
        <v>0</v>
      </c>
      <c r="L497" s="161"/>
      <c r="M497" s="350">
        <f>IF('Workload Summary1'!$L4="Y",'Workload Summary1'!$I4,0)</f>
        <v>0</v>
      </c>
      <c r="N497" s="161">
        <v>1</v>
      </c>
      <c r="O497" s="161">
        <v>1</v>
      </c>
      <c r="P497" s="105" t="s">
        <v>1300</v>
      </c>
    </row>
    <row r="498" ht="15.75">
      <c r="A498" s="161" t="s">
        <v>528</v>
      </c>
      <c r="B498" s="161" t="s">
        <v>1237</v>
      </c>
      <c r="C498" s="162" t="s">
        <v>1238</v>
      </c>
      <c r="D498" s="161" t="s">
        <v>587</v>
      </c>
      <c r="E498" s="163" t="s">
        <v>1292</v>
      </c>
      <c r="F498" s="164" t="s">
        <v>1298</v>
      </c>
      <c r="G498" s="165">
        <v>1</v>
      </c>
      <c r="H498" s="165">
        <v>552</v>
      </c>
      <c r="I498" s="359">
        <v>552</v>
      </c>
      <c r="J498" s="161"/>
      <c r="K498" s="358" t="str">
        <f>IF(ISBLANK(J4),"0",IF('Workload Summary1'!$J4="H",'Workload Summary1'!$I4*2,'Workload Summary1'!$I4*1))</f>
        <v>0</v>
      </c>
      <c r="L498" s="161"/>
      <c r="M498" s="350">
        <f>IF('Workload Summary1'!$L4="Y",'Workload Summary1'!$I4,0)</f>
        <v>0</v>
      </c>
      <c r="N498" s="161">
        <v>1.25</v>
      </c>
      <c r="O498" s="161">
        <v>1.25</v>
      </c>
      <c r="P498" s="105" t="s">
        <v>646</v>
      </c>
    </row>
    <row r="499" ht="15.75">
      <c r="A499" s="161" t="s">
        <v>528</v>
      </c>
      <c r="B499" s="161" t="s">
        <v>1128</v>
      </c>
      <c r="C499" s="162" t="s">
        <v>1129</v>
      </c>
      <c r="D499" s="161" t="s">
        <v>605</v>
      </c>
      <c r="E499" s="163" t="s">
        <v>1301</v>
      </c>
      <c r="F499" s="164" t="s">
        <v>1298</v>
      </c>
      <c r="G499" s="165">
        <v>1</v>
      </c>
      <c r="H499" s="165">
        <v>668</v>
      </c>
      <c r="I499" s="359">
        <v>0</v>
      </c>
      <c r="J499" s="161"/>
      <c r="K499" s="358" t="str">
        <f>IF(ISBLANK(J4),"0",IF('Workload Summary1'!$J4="H",'Workload Summary1'!$I4*2,'Workload Summary1'!$I4*1))</f>
        <v>0</v>
      </c>
      <c r="L499" s="161"/>
      <c r="M499" s="350">
        <f>IF('Workload Summary1'!$L4="Y",'Workload Summary1'!$I4,0)</f>
        <v>0</v>
      </c>
      <c r="N499" s="161">
        <v>0.75</v>
      </c>
      <c r="O499" s="161">
        <v>0.75</v>
      </c>
      <c r="P499" s="105" t="s">
        <v>1302</v>
      </c>
    </row>
    <row r="500" ht="15.75">
      <c r="A500" s="161" t="s">
        <v>528</v>
      </c>
      <c r="B500" s="161" t="s">
        <v>1303</v>
      </c>
      <c r="C500" s="162" t="s">
        <v>1304</v>
      </c>
      <c r="D500" s="161" t="s">
        <v>547</v>
      </c>
      <c r="E500" s="163" t="s">
        <v>1301</v>
      </c>
      <c r="F500" s="164" t="s">
        <v>1298</v>
      </c>
      <c r="G500" s="165">
        <v>1</v>
      </c>
      <c r="H500" s="165">
        <v>658</v>
      </c>
      <c r="I500" s="359">
        <v>658</v>
      </c>
      <c r="J500" s="161"/>
      <c r="K500" s="358" t="str">
        <f>IF(ISBLANK(J4),"0",IF('Workload Summary1'!$J4="H",'Workload Summary1'!$I4*2,'Workload Summary1'!$I4*1))</f>
        <v>0</v>
      </c>
      <c r="L500" s="161"/>
      <c r="M500" s="350">
        <f>IF('Workload Summary1'!$L4="Y",'Workload Summary1'!$I4,0)</f>
        <v>0</v>
      </c>
      <c r="N500" s="161">
        <v>0.75</v>
      </c>
      <c r="O500" s="161">
        <v>0.75</v>
      </c>
      <c r="P500" s="105" t="s">
        <v>1305</v>
      </c>
    </row>
    <row r="501" ht="15.75">
      <c r="A501" s="161" t="s">
        <v>528</v>
      </c>
      <c r="B501" s="161" t="s">
        <v>1306</v>
      </c>
      <c r="C501" s="162" t="s">
        <v>1307</v>
      </c>
      <c r="D501" s="161" t="s">
        <v>547</v>
      </c>
      <c r="E501" s="163" t="s">
        <v>1308</v>
      </c>
      <c r="F501" s="164" t="s">
        <v>1309</v>
      </c>
      <c r="G501" s="165">
        <v>1</v>
      </c>
      <c r="H501" s="165">
        <v>700</v>
      </c>
      <c r="I501" s="359">
        <v>700</v>
      </c>
      <c r="J501" s="161"/>
      <c r="K501" s="358" t="str">
        <f>IF(ISBLANK(J4),"0",IF('Workload Summary1'!$J4="H",'Workload Summary1'!$I4*2,'Workload Summary1'!$I4*1))</f>
        <v>0</v>
      </c>
      <c r="L501" s="161"/>
      <c r="M501" s="350">
        <f>IF('Workload Summary1'!$L4="Y",'Workload Summary1'!$I4,0)</f>
        <v>0</v>
      </c>
      <c r="N501" s="161">
        <v>1.5</v>
      </c>
      <c r="O501" s="161">
        <v>1.5</v>
      </c>
      <c r="P501" s="105" t="s">
        <v>552</v>
      </c>
    </row>
    <row r="502" ht="15.75">
      <c r="A502" s="161" t="s">
        <v>528</v>
      </c>
      <c r="B502" s="161" t="s">
        <v>1268</v>
      </c>
      <c r="C502" s="162" t="s">
        <v>619</v>
      </c>
      <c r="D502" s="161" t="s">
        <v>968</v>
      </c>
      <c r="E502" s="163" t="s">
        <v>1298</v>
      </c>
      <c r="F502" s="164" t="s">
        <v>1309</v>
      </c>
      <c r="G502" s="165">
        <v>1</v>
      </c>
      <c r="H502" s="165">
        <v>643</v>
      </c>
      <c r="I502" s="359">
        <v>0</v>
      </c>
      <c r="J502" s="161"/>
      <c r="K502" s="358" t="str">
        <f>IF(ISBLANK(J4),"0",IF('Workload Summary1'!$J4="H",'Workload Summary1'!$I4*2,'Workload Summary1'!$I4*1))</f>
        <v>0</v>
      </c>
      <c r="L502" s="161"/>
      <c r="M502" s="350">
        <f>IF('Workload Summary1'!$L4="Y",'Workload Summary1'!$I4,0)</f>
        <v>0</v>
      </c>
      <c r="N502" s="161">
        <v>1</v>
      </c>
      <c r="O502" s="161">
        <v>1</v>
      </c>
      <c r="P502" s="105" t="s">
        <v>1310</v>
      </c>
    </row>
    <row r="503" ht="15.75">
      <c r="A503" s="161" t="s">
        <v>528</v>
      </c>
      <c r="B503" s="161" t="s">
        <v>1056</v>
      </c>
      <c r="C503" s="162" t="s">
        <v>812</v>
      </c>
      <c r="D503" s="161" t="s">
        <v>547</v>
      </c>
      <c r="E503" s="163" t="s">
        <v>1298</v>
      </c>
      <c r="F503" s="164" t="s">
        <v>1309</v>
      </c>
      <c r="G503" s="165">
        <v>1</v>
      </c>
      <c r="H503" s="165">
        <v>894</v>
      </c>
      <c r="I503" s="359">
        <v>0</v>
      </c>
      <c r="J503" s="161"/>
      <c r="K503" s="358" t="str">
        <f>IF(ISBLANK(J4),"0",IF('Workload Summary1'!$J4="H",'Workload Summary1'!$I4*2,'Workload Summary1'!$I4*1))</f>
        <v>0</v>
      </c>
      <c r="L503" s="161"/>
      <c r="M503" s="350">
        <f>IF('Workload Summary1'!$L4="Y",'Workload Summary1'!$I4,0)</f>
        <v>0</v>
      </c>
      <c r="N503" s="161">
        <v>1.5</v>
      </c>
      <c r="O503" s="161">
        <v>1.5</v>
      </c>
      <c r="P503" s="105" t="s">
        <v>1311</v>
      </c>
    </row>
    <row r="504" ht="15.75">
      <c r="A504" s="161" t="s">
        <v>528</v>
      </c>
      <c r="B504" s="161" t="s">
        <v>1246</v>
      </c>
      <c r="C504" s="162" t="s">
        <v>1247</v>
      </c>
      <c r="D504" s="161" t="s">
        <v>547</v>
      </c>
      <c r="E504" s="163" t="s">
        <v>1298</v>
      </c>
      <c r="F504" s="164" t="s">
        <v>1309</v>
      </c>
      <c r="G504" s="165">
        <v>1</v>
      </c>
      <c r="H504" s="165">
        <v>867</v>
      </c>
      <c r="I504" s="359">
        <v>867</v>
      </c>
      <c r="J504" s="161"/>
      <c r="K504" s="358" t="str">
        <f>IF(ISBLANK(J4),"0",IF('Workload Summary1'!$J4="H",'Workload Summary1'!$I4*2,'Workload Summary1'!$I4*1))</f>
        <v>0</v>
      </c>
      <c r="L504" s="161" t="s">
        <v>564</v>
      </c>
      <c r="M504" s="350">
        <f>IF('Workload Summary1'!$L4="Y",'Workload Summary1'!$I4,0)</f>
        <v>867</v>
      </c>
      <c r="N504" s="161">
        <v>1.5</v>
      </c>
      <c r="O504" s="161">
        <v>1.5</v>
      </c>
      <c r="P504" s="105" t="s">
        <v>613</v>
      </c>
    </row>
    <row r="505" ht="15.75">
      <c r="A505" s="161" t="s">
        <v>528</v>
      </c>
      <c r="B505" s="161" t="s">
        <v>901</v>
      </c>
      <c r="C505" s="162" t="s">
        <v>902</v>
      </c>
      <c r="D505" s="161" t="s">
        <v>605</v>
      </c>
      <c r="E505" s="163" t="s">
        <v>1309</v>
      </c>
      <c r="F505" s="164" t="s">
        <v>1312</v>
      </c>
      <c r="G505" s="165">
        <v>1</v>
      </c>
      <c r="H505" s="165">
        <v>728</v>
      </c>
      <c r="I505" s="359">
        <v>728</v>
      </c>
      <c r="J505" s="161"/>
      <c r="K505" s="358" t="str">
        <f>IF(ISBLANK(J4),"0",IF('Workload Summary1'!$J4="H",'Workload Summary1'!$I4*2,'Workload Summary1'!$I4*1))</f>
        <v>0</v>
      </c>
      <c r="L505" s="161"/>
      <c r="M505" s="350">
        <f>IF('Workload Summary1'!$L4="Y",'Workload Summary1'!$I4,0)</f>
        <v>0</v>
      </c>
      <c r="N505" s="161">
        <v>1.25</v>
      </c>
      <c r="O505" s="161">
        <v>1.25</v>
      </c>
      <c r="P505" s="105" t="s">
        <v>1313</v>
      </c>
    </row>
    <row r="506" ht="15.75">
      <c r="A506" s="161" t="s">
        <v>528</v>
      </c>
      <c r="B506" s="161" t="s">
        <v>651</v>
      </c>
      <c r="C506" s="162" t="s">
        <v>1314</v>
      </c>
      <c r="D506" s="161" t="s">
        <v>531</v>
      </c>
      <c r="E506" s="163" t="s">
        <v>1309</v>
      </c>
      <c r="F506" s="164" t="s">
        <v>1312</v>
      </c>
      <c r="G506" s="165">
        <v>1</v>
      </c>
      <c r="H506" s="165">
        <v>439</v>
      </c>
      <c r="I506" s="359">
        <v>439</v>
      </c>
      <c r="J506" s="161"/>
      <c r="K506" s="358" t="str">
        <f>IF(ISBLANK(J4),"0",IF('Workload Summary1'!$J4="H",'Workload Summary1'!$I4*2,'Workload Summary1'!$I4*1))</f>
        <v>0</v>
      </c>
      <c r="L506" s="161"/>
      <c r="M506" s="350">
        <f>IF('Workload Summary1'!$L4="Y",'Workload Summary1'!$I4,0)</f>
        <v>0</v>
      </c>
      <c r="N506" s="161">
        <v>1.5</v>
      </c>
      <c r="O506" s="161">
        <v>1.5</v>
      </c>
      <c r="P506" s="105" t="s">
        <v>1315</v>
      </c>
    </row>
    <row r="507" ht="15.75">
      <c r="A507" s="161" t="s">
        <v>528</v>
      </c>
      <c r="B507" s="161" t="s">
        <v>1261</v>
      </c>
      <c r="C507" s="162" t="s">
        <v>1243</v>
      </c>
      <c r="D507" s="161" t="s">
        <v>605</v>
      </c>
      <c r="E507" s="163" t="s">
        <v>1312</v>
      </c>
      <c r="F507" s="164" t="s">
        <v>1316</v>
      </c>
      <c r="G507" s="165">
        <v>1</v>
      </c>
      <c r="H507" s="165">
        <v>699</v>
      </c>
      <c r="I507" s="359">
        <v>699</v>
      </c>
      <c r="J507" s="161"/>
      <c r="K507" s="358" t="str">
        <f>IF(ISBLANK(J4),"0",IF('Workload Summary1'!$J4="H",'Workload Summary1'!$I4*2,'Workload Summary1'!$I4*1))</f>
        <v>0</v>
      </c>
      <c r="L507" s="161"/>
      <c r="M507" s="350">
        <f>IF('Workload Summary1'!$L4="Y",'Workload Summary1'!$I4,0)</f>
        <v>0</v>
      </c>
      <c r="N507" s="161">
        <v>1.25</v>
      </c>
      <c r="O507" s="161">
        <v>1.25</v>
      </c>
      <c r="P507" s="105" t="s">
        <v>1226</v>
      </c>
    </row>
    <row r="508" ht="15.75">
      <c r="A508" s="161" t="s">
        <v>528</v>
      </c>
      <c r="B508" s="161" t="s">
        <v>1254</v>
      </c>
      <c r="C508" s="162" t="s">
        <v>1255</v>
      </c>
      <c r="D508" s="161" t="s">
        <v>968</v>
      </c>
      <c r="E508" s="163" t="s">
        <v>1312</v>
      </c>
      <c r="F508" s="164" t="s">
        <v>1316</v>
      </c>
      <c r="G508" s="165">
        <v>1</v>
      </c>
      <c r="H508" s="165">
        <v>1074</v>
      </c>
      <c r="I508" s="359">
        <v>0</v>
      </c>
      <c r="J508" s="161"/>
      <c r="K508" s="358" t="str">
        <f>IF(ISBLANK(J4),"0",IF('Workload Summary1'!$J4="H",'Workload Summary1'!$I4*2,'Workload Summary1'!$I4*1))</f>
        <v>0</v>
      </c>
      <c r="L508" s="161"/>
      <c r="M508" s="350">
        <f>IF('Workload Summary1'!$L4="Y",'Workload Summary1'!$I4,0)</f>
        <v>0</v>
      </c>
      <c r="N508" s="161">
        <v>0.25</v>
      </c>
      <c r="O508" s="161">
        <v>0.25</v>
      </c>
      <c r="P508" s="105" t="s">
        <v>1317</v>
      </c>
    </row>
    <row r="509" ht="15.75">
      <c r="A509" s="161" t="s">
        <v>528</v>
      </c>
      <c r="B509" s="161" t="s">
        <v>1280</v>
      </c>
      <c r="C509" s="162" t="s">
        <v>1281</v>
      </c>
      <c r="D509" s="161" t="s">
        <v>1318</v>
      </c>
      <c r="E509" s="163" t="s">
        <v>1312</v>
      </c>
      <c r="F509" s="164" t="s">
        <v>1316</v>
      </c>
      <c r="G509" s="165">
        <v>1</v>
      </c>
      <c r="H509" s="165">
        <v>848</v>
      </c>
      <c r="I509" s="359">
        <v>848</v>
      </c>
      <c r="J509" s="161"/>
      <c r="K509" s="358" t="str">
        <f>IF(ISBLANK(J4),"0",IF('Workload Summary1'!$J4="H",'Workload Summary1'!$I4*2,'Workload Summary1'!$I4*1))</f>
        <v>0</v>
      </c>
      <c r="L509" s="161"/>
      <c r="M509" s="350">
        <f>IF('Workload Summary1'!$L4="Y",'Workload Summary1'!$I4,0)</f>
        <v>0</v>
      </c>
      <c r="N509" s="161">
        <v>1.5</v>
      </c>
      <c r="O509" s="161">
        <v>1.5</v>
      </c>
      <c r="P509" s="105" t="s">
        <v>552</v>
      </c>
    </row>
    <row r="510" ht="15.75">
      <c r="A510" s="161" t="s">
        <v>528</v>
      </c>
      <c r="B510" s="161" t="s">
        <v>1265</v>
      </c>
      <c r="C510" s="162" t="s">
        <v>1103</v>
      </c>
      <c r="D510" s="161" t="s">
        <v>605</v>
      </c>
      <c r="E510" s="163" t="s">
        <v>1316</v>
      </c>
      <c r="F510" s="164" t="s">
        <v>1319</v>
      </c>
      <c r="G510" s="165">
        <v>1</v>
      </c>
      <c r="H510" s="165">
        <v>531</v>
      </c>
      <c r="I510" s="359">
        <v>0</v>
      </c>
      <c r="J510" s="161"/>
      <c r="K510" s="358" t="str">
        <f>IF(ISBLANK(J4),"0",IF('Workload Summary1'!$J4="H",'Workload Summary1'!$I4*2,'Workload Summary1'!$I4*1))</f>
        <v>0</v>
      </c>
      <c r="L510" s="161"/>
      <c r="M510" s="350">
        <f>IF('Workload Summary1'!$L4="Y",'Workload Summary1'!$I4,0)</f>
        <v>0</v>
      </c>
      <c r="N510" s="161">
        <v>1.25</v>
      </c>
      <c r="O510" s="161">
        <v>1.25</v>
      </c>
      <c r="P510" s="105" t="s">
        <v>1217</v>
      </c>
    </row>
    <row r="511" ht="15.75">
      <c r="A511" s="161" t="s">
        <v>528</v>
      </c>
      <c r="B511" s="161" t="s">
        <v>1303</v>
      </c>
      <c r="C511" s="162" t="s">
        <v>1304</v>
      </c>
      <c r="D511" s="161" t="s">
        <v>547</v>
      </c>
      <c r="E511" s="163" t="s">
        <v>1316</v>
      </c>
      <c r="F511" s="164" t="s">
        <v>1320</v>
      </c>
      <c r="G511" s="165">
        <v>1</v>
      </c>
      <c r="H511" s="165">
        <v>654</v>
      </c>
      <c r="I511" s="359">
        <v>654</v>
      </c>
      <c r="J511" s="161" t="s">
        <v>1191</v>
      </c>
      <c r="K511" s="358">
        <f>IF(ISBLANK(J4),"0",IF('Workload Summary1'!$J4="H",'Workload Summary1'!$I4*2,'Workload Summary1'!$I4*1))</f>
        <v>654</v>
      </c>
      <c r="L511" s="161"/>
      <c r="M511" s="350">
        <f>IF('Workload Summary1'!$L4="Y",'Workload Summary1'!$I4,0)</f>
        <v>0</v>
      </c>
      <c r="N511" s="161">
        <v>1</v>
      </c>
      <c r="O511" s="161">
        <v>1</v>
      </c>
      <c r="P511" s="105" t="s">
        <v>552</v>
      </c>
    </row>
    <row r="512" ht="15.75">
      <c r="A512" s="161" t="s">
        <v>528</v>
      </c>
      <c r="B512" s="161" t="s">
        <v>1246</v>
      </c>
      <c r="C512" s="162" t="s">
        <v>1247</v>
      </c>
      <c r="D512" s="161" t="s">
        <v>547</v>
      </c>
      <c r="E512" s="163" t="s">
        <v>1316</v>
      </c>
      <c r="F512" s="164" t="s">
        <v>1320</v>
      </c>
      <c r="G512" s="165">
        <v>1</v>
      </c>
      <c r="H512" s="165">
        <v>687</v>
      </c>
      <c r="I512" s="359">
        <v>0</v>
      </c>
      <c r="J512" s="161" t="s">
        <v>1191</v>
      </c>
      <c r="K512" s="358">
        <f>IF(ISBLANK(J4),"0",IF('Workload Summary1'!$J4="H",'Workload Summary1'!$I4*2,'Workload Summary1'!$I4*1))</f>
        <v>0</v>
      </c>
      <c r="L512" s="161" t="s">
        <v>564</v>
      </c>
      <c r="M512" s="350">
        <f>IF('Workload Summary1'!$L4="Y",'Workload Summary1'!$I4,0)</f>
        <v>0</v>
      </c>
      <c r="N512" s="161">
        <v>1.5</v>
      </c>
      <c r="O512" s="161">
        <v>1.5</v>
      </c>
      <c r="P512" s="105" t="s">
        <v>648</v>
      </c>
    </row>
    <row r="513" ht="15.75">
      <c r="A513" s="161" t="s">
        <v>528</v>
      </c>
      <c r="B513" s="161" t="s">
        <v>1203</v>
      </c>
      <c r="C513" s="162" t="s">
        <v>1204</v>
      </c>
      <c r="D513" s="161" t="s">
        <v>1205</v>
      </c>
      <c r="E513" s="163" t="s">
        <v>1319</v>
      </c>
      <c r="F513" s="164" t="s">
        <v>1321</v>
      </c>
      <c r="G513" s="165">
        <v>1</v>
      </c>
      <c r="H513" s="165">
        <v>441</v>
      </c>
      <c r="I513" s="359">
        <v>0</v>
      </c>
      <c r="J513" s="161"/>
      <c r="K513" s="358" t="str">
        <f>IF(ISBLANK(J4),"0",IF('Workload Summary1'!$J4="H",'Workload Summary1'!$I4*2,'Workload Summary1'!$I4*1))</f>
        <v>0</v>
      </c>
      <c r="L513" s="161"/>
      <c r="M513" s="350">
        <f>IF('Workload Summary1'!$L4="Y",'Workload Summary1'!$I4,0)</f>
        <v>0</v>
      </c>
      <c r="N513" s="161">
        <v>1</v>
      </c>
      <c r="O513" s="161">
        <v>1</v>
      </c>
      <c r="P513" s="105" t="s">
        <v>1322</v>
      </c>
    </row>
    <row r="514" ht="15.75">
      <c r="A514" s="161" t="s">
        <v>528</v>
      </c>
      <c r="B514" s="161" t="s">
        <v>1056</v>
      </c>
      <c r="C514" s="162" t="s">
        <v>812</v>
      </c>
      <c r="D514" s="161" t="s">
        <v>547</v>
      </c>
      <c r="E514" s="163" t="s">
        <v>1323</v>
      </c>
      <c r="F514" s="164" t="s">
        <v>1321</v>
      </c>
      <c r="G514" s="165">
        <v>1</v>
      </c>
      <c r="H514" s="165">
        <v>1194</v>
      </c>
      <c r="I514" s="359">
        <v>1194</v>
      </c>
      <c r="J514" s="161"/>
      <c r="K514" s="358" t="str">
        <f>IF(ISBLANK(J4),"0",IF('Workload Summary1'!$J4="H",'Workload Summary1'!$I4*2,'Workload Summary1'!$I4*1))</f>
        <v>0</v>
      </c>
      <c r="L514" s="161"/>
      <c r="M514" s="350">
        <f>IF('Workload Summary1'!$L4="Y",'Workload Summary1'!$I4,0)</f>
        <v>0</v>
      </c>
      <c r="N514" s="161">
        <v>1.5</v>
      </c>
      <c r="O514" s="161">
        <v>1.5</v>
      </c>
      <c r="P514" s="105" t="s">
        <v>1324</v>
      </c>
    </row>
    <row r="515" ht="15.75">
      <c r="A515" s="161" t="s">
        <v>528</v>
      </c>
      <c r="B515" s="161" t="s">
        <v>651</v>
      </c>
      <c r="C515" s="162" t="s">
        <v>1325</v>
      </c>
      <c r="D515" s="161" t="s">
        <v>531</v>
      </c>
      <c r="E515" s="163" t="s">
        <v>1323</v>
      </c>
      <c r="F515" s="164" t="s">
        <v>1321</v>
      </c>
      <c r="G515" s="165">
        <v>1</v>
      </c>
      <c r="H515" s="165">
        <v>591</v>
      </c>
      <c r="I515" s="359">
        <v>591</v>
      </c>
      <c r="J515" s="161"/>
      <c r="K515" s="358" t="str">
        <f>IF(ISBLANK(J4),"0",IF('Workload Summary1'!$J4="H",'Workload Summary1'!$I4*2,'Workload Summary1'!$I4*1))</f>
        <v>0</v>
      </c>
      <c r="L515" s="161"/>
      <c r="M515" s="350">
        <f>IF('Workload Summary1'!$L4="Y",'Workload Summary1'!$I4,0)</f>
        <v>0</v>
      </c>
      <c r="N515" s="161">
        <v>1.75</v>
      </c>
      <c r="O515" s="161">
        <v>1.75</v>
      </c>
      <c r="P515" s="105" t="s">
        <v>1326</v>
      </c>
    </row>
    <row r="516" ht="15.75">
      <c r="A516" s="161" t="s">
        <v>528</v>
      </c>
      <c r="B516" s="161" t="s">
        <v>1254</v>
      </c>
      <c r="C516" s="162" t="s">
        <v>1255</v>
      </c>
      <c r="D516" s="161" t="s">
        <v>968</v>
      </c>
      <c r="E516" s="163" t="s">
        <v>1320</v>
      </c>
      <c r="F516" s="164" t="s">
        <v>1321</v>
      </c>
      <c r="G516" s="165">
        <v>1</v>
      </c>
      <c r="H516" s="165">
        <v>1090</v>
      </c>
      <c r="I516" s="359">
        <v>0</v>
      </c>
      <c r="J516" s="161"/>
      <c r="K516" s="358" t="str">
        <f>IF(ISBLANK(J4),"0",IF('Workload Summary1'!$J4="H",'Workload Summary1'!$I4*2,'Workload Summary1'!$I4*1))</f>
        <v>0</v>
      </c>
      <c r="L516" s="161"/>
      <c r="M516" s="350">
        <f>IF('Workload Summary1'!$L4="Y",'Workload Summary1'!$I4,0)</f>
        <v>0</v>
      </c>
      <c r="N516" s="161">
        <v>1.25</v>
      </c>
      <c r="O516" s="161">
        <v>1.25</v>
      </c>
      <c r="P516" s="105" t="s">
        <v>1327</v>
      </c>
    </row>
    <row r="517" ht="15.75">
      <c r="A517" s="161" t="s">
        <v>528</v>
      </c>
      <c r="B517" s="161" t="s">
        <v>1237</v>
      </c>
      <c r="C517" s="162" t="s">
        <v>1238</v>
      </c>
      <c r="D517" s="161" t="s">
        <v>587</v>
      </c>
      <c r="E517" s="163" t="s">
        <v>1320</v>
      </c>
      <c r="F517" s="164" t="s">
        <v>1328</v>
      </c>
      <c r="G517" s="165">
        <v>1</v>
      </c>
      <c r="H517" s="165">
        <v>648</v>
      </c>
      <c r="I517" s="359">
        <v>0</v>
      </c>
      <c r="J517" s="161"/>
      <c r="K517" s="358" t="str">
        <f>IF(ISBLANK(J4),"0",IF('Workload Summary1'!$J4="H",'Workload Summary1'!$I4*2,'Workload Summary1'!$I4*1))</f>
        <v>0</v>
      </c>
      <c r="L517" s="161"/>
      <c r="M517" s="350">
        <f>IF('Workload Summary1'!$L4="Y",'Workload Summary1'!$I4,0)</f>
        <v>0</v>
      </c>
      <c r="N517" s="161">
        <v>1.25</v>
      </c>
      <c r="O517" s="161">
        <v>1.25</v>
      </c>
      <c r="P517" s="105" t="s">
        <v>699</v>
      </c>
    </row>
    <row r="518" ht="15.75">
      <c r="A518" s="161" t="s">
        <v>528</v>
      </c>
      <c r="B518" s="161" t="s">
        <v>901</v>
      </c>
      <c r="C518" s="162" t="s">
        <v>902</v>
      </c>
      <c r="D518" s="161" t="s">
        <v>605</v>
      </c>
      <c r="E518" s="163" t="s">
        <v>1328</v>
      </c>
      <c r="F518" s="164" t="s">
        <v>1329</v>
      </c>
      <c r="G518" s="165">
        <v>1</v>
      </c>
      <c r="H518" s="165">
        <v>928</v>
      </c>
      <c r="I518" s="359">
        <v>928</v>
      </c>
      <c r="J518" s="161"/>
      <c r="K518" s="358" t="str">
        <f>IF(ISBLANK(J4),"0",IF('Workload Summary1'!$J4="H",'Workload Summary1'!$I4*2,'Workload Summary1'!$I4*1))</f>
        <v>0</v>
      </c>
      <c r="L518" s="161"/>
      <c r="M518" s="350">
        <f>IF('Workload Summary1'!$L4="Y",'Workload Summary1'!$I4,0)</f>
        <v>0</v>
      </c>
      <c r="N518" s="161">
        <v>1.5</v>
      </c>
      <c r="O518" s="161">
        <v>1.5</v>
      </c>
      <c r="P518" s="105" t="s">
        <v>1330</v>
      </c>
    </row>
    <row r="519" ht="15.75">
      <c r="A519" s="161" t="s">
        <v>528</v>
      </c>
      <c r="B519" s="161" t="s">
        <v>1280</v>
      </c>
      <c r="C519" s="162" t="s">
        <v>1281</v>
      </c>
      <c r="D519" s="161" t="s">
        <v>1318</v>
      </c>
      <c r="E519" s="163" t="s">
        <v>1328</v>
      </c>
      <c r="F519" s="164" t="s">
        <v>1329</v>
      </c>
      <c r="G519" s="165">
        <v>1</v>
      </c>
      <c r="H519" s="165">
        <v>888</v>
      </c>
      <c r="I519" s="359">
        <v>888</v>
      </c>
      <c r="J519" s="161"/>
      <c r="K519" s="358" t="str">
        <f>IF(ISBLANK(J4),"0",IF('Workload Summary1'!$J4="H",'Workload Summary1'!$I4*2,'Workload Summary1'!$I4*1))</f>
        <v>0</v>
      </c>
      <c r="L519" s="161"/>
      <c r="M519" s="350">
        <f>IF('Workload Summary1'!$L4="Y",'Workload Summary1'!$I4,0)</f>
        <v>0</v>
      </c>
      <c r="N519" s="161">
        <v>1.5</v>
      </c>
      <c r="O519" s="161">
        <v>1.5</v>
      </c>
      <c r="P519" s="105" t="s">
        <v>566</v>
      </c>
    </row>
    <row r="520" ht="15.75">
      <c r="A520" s="161" t="s">
        <v>528</v>
      </c>
      <c r="B520" s="161" t="s">
        <v>1331</v>
      </c>
      <c r="C520" s="162" t="s">
        <v>1332</v>
      </c>
      <c r="D520" s="161" t="s">
        <v>1205</v>
      </c>
      <c r="E520" s="163" t="s">
        <v>1328</v>
      </c>
      <c r="F520" s="164" t="s">
        <v>1333</v>
      </c>
      <c r="G520" s="165">
        <v>1</v>
      </c>
      <c r="H520" s="165">
        <v>681</v>
      </c>
      <c r="I520" s="359">
        <v>681</v>
      </c>
      <c r="J520" s="161"/>
      <c r="K520" s="358" t="str">
        <f>IF(ISBLANK(J4),"0",IF('Workload Summary1'!$J4="H",'Workload Summary1'!$I4*2,'Workload Summary1'!$I4*1))</f>
        <v>0</v>
      </c>
      <c r="L520" s="161"/>
      <c r="M520" s="350">
        <f>IF('Workload Summary1'!$L4="Y",'Workload Summary1'!$I4,0)</f>
        <v>0</v>
      </c>
      <c r="N520" s="161">
        <v>1.25</v>
      </c>
      <c r="O520" s="161">
        <v>1.25</v>
      </c>
      <c r="P520" s="105" t="s">
        <v>1226</v>
      </c>
    </row>
    <row r="521" ht="15.75">
      <c r="A521" s="161" t="s">
        <v>528</v>
      </c>
      <c r="B521" s="161" t="s">
        <v>1261</v>
      </c>
      <c r="C521" s="162" t="s">
        <v>1243</v>
      </c>
      <c r="D521" s="161" t="s">
        <v>605</v>
      </c>
      <c r="E521" s="163" t="s">
        <v>1328</v>
      </c>
      <c r="F521" s="164" t="s">
        <v>1329</v>
      </c>
      <c r="G521" s="165">
        <v>1</v>
      </c>
      <c r="H521" s="165">
        <v>657</v>
      </c>
      <c r="I521" s="359">
        <v>0</v>
      </c>
      <c r="J521" s="161"/>
      <c r="K521" s="358" t="str">
        <f>IF(ISBLANK(J4),"0",IF('Workload Summary1'!$J4="H",'Workload Summary1'!$I4*2,'Workload Summary1'!$I4*1))</f>
        <v>0</v>
      </c>
      <c r="L521" s="161"/>
      <c r="M521" s="350">
        <f>IF('Workload Summary1'!$L4="Y",'Workload Summary1'!$I4,0)</f>
        <v>0</v>
      </c>
      <c r="N521" s="161">
        <v>1</v>
      </c>
      <c r="O521" s="161">
        <v>1</v>
      </c>
      <c r="P521" s="105" t="s">
        <v>1264</v>
      </c>
    </row>
    <row r="522" ht="15.75">
      <c r="A522" s="161" t="s">
        <v>528</v>
      </c>
      <c r="B522" s="161" t="s">
        <v>1334</v>
      </c>
      <c r="C522" s="162" t="s">
        <v>842</v>
      </c>
      <c r="D522" s="161" t="s">
        <v>531</v>
      </c>
      <c r="E522" s="163" t="s">
        <v>1329</v>
      </c>
      <c r="F522" s="164" t="s">
        <v>1333</v>
      </c>
      <c r="G522" s="165">
        <v>2</v>
      </c>
      <c r="H522" s="165">
        <v>1010</v>
      </c>
      <c r="I522" s="359">
        <v>1010</v>
      </c>
      <c r="J522" s="161"/>
      <c r="K522" s="358" t="str">
        <f>IF(ISBLANK(J4),"0",IF('Workload Summary1'!$J4="H",'Workload Summary1'!$I4*2,'Workload Summary1'!$I4*1))</f>
        <v>0</v>
      </c>
      <c r="L522" s="161"/>
      <c r="M522" s="350">
        <f>IF('Workload Summary1'!$L4="Y",'Workload Summary1'!$I4,0)</f>
        <v>0</v>
      </c>
      <c r="N522" s="161">
        <v>2</v>
      </c>
      <c r="O522" s="161">
        <v>2</v>
      </c>
      <c r="P522" s="105" t="s">
        <v>1335</v>
      </c>
    </row>
    <row r="523" ht="15.75">
      <c r="A523" s="161" t="s">
        <v>528</v>
      </c>
      <c r="B523" s="161" t="s">
        <v>1306</v>
      </c>
      <c r="C523" s="162" t="s">
        <v>1307</v>
      </c>
      <c r="D523" s="161" t="s">
        <v>547</v>
      </c>
      <c r="E523" s="163" t="s">
        <v>1329</v>
      </c>
      <c r="F523" s="164" t="s">
        <v>1333</v>
      </c>
      <c r="G523" s="165">
        <v>1</v>
      </c>
      <c r="H523" s="165">
        <v>735</v>
      </c>
      <c r="I523" s="359">
        <v>735</v>
      </c>
      <c r="J523" s="161"/>
      <c r="K523" s="358" t="str">
        <f>IF(ISBLANK(J4),"0",IF('Workload Summary1'!$J4="H",'Workload Summary1'!$I4*2,'Workload Summary1'!$I4*1))</f>
        <v>0</v>
      </c>
      <c r="L523" s="161"/>
      <c r="M523" s="350">
        <f>IF('Workload Summary1'!$L4="Y",'Workload Summary1'!$I4,0)</f>
        <v>0</v>
      </c>
      <c r="N523" s="161">
        <v>1.25</v>
      </c>
      <c r="O523" s="161">
        <v>1.25</v>
      </c>
      <c r="P523" s="105" t="s">
        <v>566</v>
      </c>
    </row>
    <row r="524" ht="15.75">
      <c r="A524" s="161" t="s">
        <v>528</v>
      </c>
      <c r="B524" s="161" t="s">
        <v>1146</v>
      </c>
      <c r="C524" s="162" t="s">
        <v>530</v>
      </c>
      <c r="D524" s="161" t="s">
        <v>531</v>
      </c>
      <c r="E524" s="163" t="s">
        <v>1329</v>
      </c>
      <c r="F524" s="164" t="s">
        <v>1336</v>
      </c>
      <c r="G524" s="165">
        <v>1</v>
      </c>
      <c r="H524" s="165">
        <v>602</v>
      </c>
      <c r="I524" s="359">
        <v>0</v>
      </c>
      <c r="J524" s="161"/>
      <c r="K524" s="358" t="str">
        <f>IF(ISBLANK(J4),"0",IF('Workload Summary1'!$J4="H",'Workload Summary1'!$I4*2,'Workload Summary1'!$I4*1))</f>
        <v>0</v>
      </c>
      <c r="L524" s="161"/>
      <c r="M524" s="350">
        <f>IF('Workload Summary1'!$L4="Y",'Workload Summary1'!$I4,0)</f>
        <v>0</v>
      </c>
      <c r="N524" s="161">
        <v>1</v>
      </c>
      <c r="O524" s="161">
        <v>1</v>
      </c>
      <c r="P524" s="105" t="s">
        <v>1337</v>
      </c>
    </row>
    <row r="525" ht="15.75">
      <c r="A525" s="161" t="s">
        <v>528</v>
      </c>
      <c r="B525" s="161" t="s">
        <v>1146</v>
      </c>
      <c r="C525" s="162" t="s">
        <v>530</v>
      </c>
      <c r="D525" s="161" t="s">
        <v>531</v>
      </c>
      <c r="E525" s="163" t="s">
        <v>1329</v>
      </c>
      <c r="F525" s="164" t="s">
        <v>1336</v>
      </c>
      <c r="G525" s="165">
        <v>1</v>
      </c>
      <c r="H525" s="165">
        <v>1234</v>
      </c>
      <c r="I525" s="359">
        <v>0</v>
      </c>
      <c r="J525" s="161"/>
      <c r="K525" s="358" t="str">
        <f>IF(ISBLANK(J4),"0",IF('Workload Summary1'!$J4="H",'Workload Summary1'!$I4*2,'Workload Summary1'!$I4*1))</f>
        <v>0</v>
      </c>
      <c r="L525" s="161"/>
      <c r="M525" s="350">
        <f>IF('Workload Summary1'!$L4="Y",'Workload Summary1'!$I4,0)</f>
        <v>0</v>
      </c>
      <c r="N525" s="161">
        <v>1.25</v>
      </c>
      <c r="O525" s="161">
        <v>1.25</v>
      </c>
      <c r="P525" s="105" t="s">
        <v>1338</v>
      </c>
    </row>
    <row r="526" ht="15.75">
      <c r="A526" s="161" t="s">
        <v>528</v>
      </c>
      <c r="B526" s="161" t="s">
        <v>1303</v>
      </c>
      <c r="C526" s="162" t="s">
        <v>1304</v>
      </c>
      <c r="D526" s="161" t="s">
        <v>547</v>
      </c>
      <c r="E526" s="163" t="s">
        <v>1329</v>
      </c>
      <c r="F526" s="164" t="s">
        <v>1333</v>
      </c>
      <c r="G526" s="165">
        <v>1</v>
      </c>
      <c r="H526" s="165">
        <v>672</v>
      </c>
      <c r="I526" s="359">
        <v>672</v>
      </c>
      <c r="J526" s="161"/>
      <c r="K526" s="358" t="str">
        <f>IF(ISBLANK(J4),"0",IF('Workload Summary1'!$J4="H",'Workload Summary1'!$I4*2,'Workload Summary1'!$I4*1))</f>
        <v>0</v>
      </c>
      <c r="L526" s="161"/>
      <c r="M526" s="350">
        <f>IF('Workload Summary1'!$L4="Y",'Workload Summary1'!$I4,0)</f>
        <v>0</v>
      </c>
      <c r="N526" s="161">
        <v>1</v>
      </c>
      <c r="O526" s="161">
        <v>1</v>
      </c>
      <c r="P526" s="105" t="s">
        <v>566</v>
      </c>
    </row>
    <row r="527" ht="15.75">
      <c r="A527" s="161" t="s">
        <v>528</v>
      </c>
      <c r="B527" s="161" t="s">
        <v>1128</v>
      </c>
      <c r="C527" s="162" t="s">
        <v>1129</v>
      </c>
      <c r="D527" s="161" t="s">
        <v>605</v>
      </c>
      <c r="E527" s="163" t="s">
        <v>1329</v>
      </c>
      <c r="F527" s="164" t="s">
        <v>1333</v>
      </c>
      <c r="G527" s="165">
        <v>1</v>
      </c>
      <c r="H527" s="165">
        <v>658</v>
      </c>
      <c r="I527" s="359">
        <v>0</v>
      </c>
      <c r="J527" s="161"/>
      <c r="K527" s="358" t="str">
        <f>IF(ISBLANK(J4),"0",IF('Workload Summary1'!$J4="H",'Workload Summary1'!$I4*2,'Workload Summary1'!$I4*1))</f>
        <v>0</v>
      </c>
      <c r="L527" s="161"/>
      <c r="M527" s="350">
        <f>IF('Workload Summary1'!$L4="Y",'Workload Summary1'!$I4,0)</f>
        <v>0</v>
      </c>
      <c r="N527" s="161">
        <v>0.5</v>
      </c>
      <c r="O527" s="161">
        <v>0.5</v>
      </c>
      <c r="P527" s="105" t="s">
        <v>1339</v>
      </c>
    </row>
    <row r="528" ht="15.75">
      <c r="A528" s="161" t="s">
        <v>528</v>
      </c>
      <c r="B528" s="161" t="s">
        <v>1128</v>
      </c>
      <c r="C528" s="162" t="s">
        <v>1129</v>
      </c>
      <c r="D528" s="161" t="s">
        <v>605</v>
      </c>
      <c r="E528" s="163" t="s">
        <v>1329</v>
      </c>
      <c r="F528" s="164" t="s">
        <v>1333</v>
      </c>
      <c r="G528" s="165">
        <v>2</v>
      </c>
      <c r="H528" s="165">
        <v>1057</v>
      </c>
      <c r="I528" s="359">
        <v>1057</v>
      </c>
      <c r="J528" s="161"/>
      <c r="K528" s="358" t="str">
        <f>IF(ISBLANK(J4),"0",IF('Workload Summary1'!$J4="H",'Workload Summary1'!$I4*2,'Workload Summary1'!$I4*1))</f>
        <v>0</v>
      </c>
      <c r="L528" s="161"/>
      <c r="M528" s="350">
        <f>IF('Workload Summary1'!$L4="Y",'Workload Summary1'!$I4,0)</f>
        <v>0</v>
      </c>
      <c r="N528" s="161">
        <v>1.75</v>
      </c>
      <c r="O528" s="161">
        <v>1.75</v>
      </c>
      <c r="P528" s="105" t="s">
        <v>657</v>
      </c>
    </row>
    <row r="529" ht="15.75">
      <c r="A529" s="161" t="s">
        <v>528</v>
      </c>
      <c r="B529" s="161" t="s">
        <v>1246</v>
      </c>
      <c r="C529" s="162" t="s">
        <v>1247</v>
      </c>
      <c r="D529" s="161" t="s">
        <v>547</v>
      </c>
      <c r="E529" s="163" t="s">
        <v>1329</v>
      </c>
      <c r="F529" s="164" t="s">
        <v>1336</v>
      </c>
      <c r="G529" s="165">
        <v>1</v>
      </c>
      <c r="H529" s="165">
        <v>659</v>
      </c>
      <c r="I529" s="359">
        <v>0</v>
      </c>
      <c r="J529" s="161"/>
      <c r="K529" s="358" t="str">
        <f>IF(ISBLANK(J4),"0",IF('Workload Summary1'!$J4="H",'Workload Summary1'!$I4*2,'Workload Summary1'!$I4*1))</f>
        <v>0</v>
      </c>
      <c r="L529" s="161" t="s">
        <v>564</v>
      </c>
      <c r="M529" s="350">
        <f>IF('Workload Summary1'!$L4="Y",'Workload Summary1'!$I4,0)</f>
        <v>0</v>
      </c>
      <c r="N529" s="161">
        <v>0.75</v>
      </c>
      <c r="O529" s="161">
        <v>0.75</v>
      </c>
      <c r="P529" s="105" t="s">
        <v>699</v>
      </c>
    </row>
    <row r="530" ht="15.75">
      <c r="A530" s="161" t="s">
        <v>528</v>
      </c>
      <c r="B530" s="161" t="s">
        <v>841</v>
      </c>
      <c r="C530" s="162" t="s">
        <v>842</v>
      </c>
      <c r="D530" s="161" t="s">
        <v>531</v>
      </c>
      <c r="E530" s="163" t="s">
        <v>1336</v>
      </c>
      <c r="F530" s="164" t="s">
        <v>1340</v>
      </c>
      <c r="G530" s="165">
        <v>1</v>
      </c>
      <c r="H530" s="165">
        <v>1245</v>
      </c>
      <c r="I530" s="359">
        <v>1245</v>
      </c>
      <c r="J530" s="161"/>
      <c r="K530" s="358" t="str">
        <f>IF(ISBLANK(J4),"0",IF('Workload Summary1'!$J4="H",'Workload Summary1'!$I4*2,'Workload Summary1'!$I4*1))</f>
        <v>0</v>
      </c>
      <c r="L530" s="161"/>
      <c r="M530" s="350">
        <f>IF('Workload Summary1'!$L4="Y",'Workload Summary1'!$I4,0)</f>
        <v>0</v>
      </c>
      <c r="N530" s="161">
        <v>1.5</v>
      </c>
      <c r="O530" s="161">
        <v>1.5</v>
      </c>
      <c r="P530" s="105" t="s">
        <v>1341</v>
      </c>
    </row>
    <row r="531" ht="15.75">
      <c r="A531" s="161" t="s">
        <v>528</v>
      </c>
      <c r="B531" s="161" t="s">
        <v>1265</v>
      </c>
      <c r="C531" s="162" t="s">
        <v>1103</v>
      </c>
      <c r="D531" s="161" t="s">
        <v>605</v>
      </c>
      <c r="E531" s="163" t="s">
        <v>1342</v>
      </c>
      <c r="F531" s="164" t="s">
        <v>1340</v>
      </c>
      <c r="G531" s="165">
        <v>1</v>
      </c>
      <c r="H531" s="165">
        <v>616</v>
      </c>
      <c r="I531" s="359">
        <v>0</v>
      </c>
      <c r="J531" s="161"/>
      <c r="K531" s="358" t="str">
        <f>IF(ISBLANK(J4),"0",IF('Workload Summary1'!$J4="H",'Workload Summary1'!$I4*2,'Workload Summary1'!$I4*1))</f>
        <v>0</v>
      </c>
      <c r="L531" s="161"/>
      <c r="M531" s="350">
        <f>IF('Workload Summary1'!$L4="Y",'Workload Summary1'!$I4,0)</f>
        <v>0</v>
      </c>
      <c r="N531" s="161">
        <v>1</v>
      </c>
      <c r="O531" s="161">
        <v>1</v>
      </c>
      <c r="P531" s="105" t="s">
        <v>1038</v>
      </c>
    </row>
    <row r="532" ht="15.75">
      <c r="A532" s="161" t="s">
        <v>528</v>
      </c>
      <c r="B532" s="161" t="s">
        <v>1331</v>
      </c>
      <c r="C532" s="162" t="s">
        <v>1332</v>
      </c>
      <c r="D532" s="161" t="s">
        <v>1205</v>
      </c>
      <c r="E532" s="163" t="s">
        <v>1342</v>
      </c>
      <c r="F532" s="164" t="s">
        <v>1340</v>
      </c>
      <c r="G532" s="165">
        <v>1</v>
      </c>
      <c r="H532" s="165">
        <v>556</v>
      </c>
      <c r="I532" s="359">
        <v>0</v>
      </c>
      <c r="J532" s="161"/>
      <c r="K532" s="358" t="str">
        <f>IF(ISBLANK(J4),"0",IF('Workload Summary1'!$J4="H",'Workload Summary1'!$I4*2,'Workload Summary1'!$I4*1))</f>
        <v>0</v>
      </c>
      <c r="L532" s="161"/>
      <c r="M532" s="350">
        <f>IF('Workload Summary1'!$L4="Y",'Workload Summary1'!$I4,0)</f>
        <v>0</v>
      </c>
      <c r="N532" s="161">
        <v>1.25</v>
      </c>
      <c r="O532" s="161">
        <v>1.25</v>
      </c>
      <c r="P532" s="105" t="s">
        <v>1264</v>
      </c>
    </row>
    <row r="533" ht="15.75">
      <c r="A533" s="161" t="s">
        <v>528</v>
      </c>
      <c r="B533" s="161" t="s">
        <v>1343</v>
      </c>
      <c r="C533" s="162" t="s">
        <v>1344</v>
      </c>
      <c r="D533" s="161" t="s">
        <v>531</v>
      </c>
      <c r="E533" s="163" t="s">
        <v>1342</v>
      </c>
      <c r="F533" s="164" t="s">
        <v>1340</v>
      </c>
      <c r="G533" s="165">
        <v>1</v>
      </c>
      <c r="H533" s="165">
        <v>484</v>
      </c>
      <c r="I533" s="359">
        <v>484</v>
      </c>
      <c r="J533" s="161"/>
      <c r="K533" s="358" t="str">
        <f>IF(ISBLANK(J4),"0",IF('Workload Summary1'!$J4="H",'Workload Summary1'!$I4*2,'Workload Summary1'!$I4*1))</f>
        <v>0</v>
      </c>
      <c r="L533" s="161"/>
      <c r="M533" s="350">
        <f>IF('Workload Summary1'!$L4="Y",'Workload Summary1'!$I4,0)</f>
        <v>0</v>
      </c>
      <c r="N533" s="161">
        <v>1</v>
      </c>
      <c r="O533" s="161">
        <v>1</v>
      </c>
      <c r="P533" s="105" t="s">
        <v>1345</v>
      </c>
    </row>
    <row r="534" ht="15.75">
      <c r="A534" s="161" t="s">
        <v>528</v>
      </c>
      <c r="B534" s="161" t="s">
        <v>1246</v>
      </c>
      <c r="C534" s="162" t="s">
        <v>1247</v>
      </c>
      <c r="D534" s="161" t="s">
        <v>547</v>
      </c>
      <c r="E534" s="163" t="s">
        <v>1340</v>
      </c>
      <c r="F534" s="164" t="s">
        <v>1346</v>
      </c>
      <c r="G534" s="165">
        <v>1</v>
      </c>
      <c r="H534" s="165">
        <v>652</v>
      </c>
      <c r="I534" s="359">
        <v>0</v>
      </c>
      <c r="J534" s="161"/>
      <c r="K534" s="358" t="str">
        <f>IF(ISBLANK(J4),"0",IF('Workload Summary1'!$J4="H",'Workload Summary1'!$I4*2,'Workload Summary1'!$I4*1))</f>
        <v>0</v>
      </c>
      <c r="L534" s="161" t="s">
        <v>564</v>
      </c>
      <c r="M534" s="350">
        <f>IF('Workload Summary1'!$L4="Y",'Workload Summary1'!$I4,0)</f>
        <v>0</v>
      </c>
      <c r="N534" s="161">
        <v>0.75</v>
      </c>
      <c r="O534" s="161">
        <v>0.75</v>
      </c>
      <c r="P534" s="105" t="s">
        <v>728</v>
      </c>
    </row>
    <row r="535" ht="15.75" s="361" customFormat="1">
      <c r="A535" s="161" t="s">
        <v>528</v>
      </c>
      <c r="B535" s="161" t="s">
        <v>1303</v>
      </c>
      <c r="C535" s="162" t="s">
        <v>1304</v>
      </c>
      <c r="D535" s="161" t="s">
        <v>547</v>
      </c>
      <c r="E535" s="163" t="s">
        <v>1340</v>
      </c>
      <c r="F535" s="164" t="s">
        <v>1346</v>
      </c>
      <c r="G535" s="165">
        <v>1</v>
      </c>
      <c r="H535" s="165">
        <v>649</v>
      </c>
      <c r="I535" s="359">
        <v>649</v>
      </c>
      <c r="J535" s="161"/>
      <c r="K535" s="358" t="str">
        <f>IF(ISBLANK(J4),"0",IF('Workload Summary1'!$J4="H",'Workload Summary1'!$I4*2,'Workload Summary1'!$I4*1))</f>
        <v>0</v>
      </c>
      <c r="L535" s="161"/>
      <c r="M535" s="350">
        <f>IF('Workload Summary1'!$L4="Y",'Workload Summary1'!$I4,0)</f>
        <v>0</v>
      </c>
      <c r="N535" s="161">
        <v>1.25</v>
      </c>
      <c r="O535" s="161">
        <v>1.25</v>
      </c>
      <c r="P535" s="105" t="s">
        <v>583</v>
      </c>
      <c r="Q535" s="363"/>
      <c r="R535" s="363"/>
      <c r="S535" s="363"/>
      <c r="T535" s="363"/>
      <c r="U535" s="363"/>
      <c r="V535" s="363"/>
      <c r="W535" s="363"/>
      <c r="X535" s="363"/>
      <c r="Y535" s="363"/>
      <c r="Z535" s="363"/>
      <c r="AA535" s="363"/>
      <c r="AB535" s="363"/>
      <c r="AC535" s="363"/>
      <c r="AD535" s="363"/>
      <c r="AE535" s="363"/>
      <c r="AF535" s="363"/>
      <c r="AG535" s="363"/>
      <c r="AH535" s="363"/>
      <c r="AI535" s="363"/>
      <c r="AJ535" s="363"/>
      <c r="AK535" s="363"/>
      <c r="AL535" s="363"/>
      <c r="AM535" s="363"/>
      <c r="AN535" s="363"/>
      <c r="AO535" s="363"/>
      <c r="AP535" s="362"/>
      <c r="AQ535" s="362"/>
      <c r="AR535" s="362"/>
      <c r="AS535" s="362"/>
      <c r="AT535" s="362"/>
      <c r="AU535" s="362"/>
      <c r="AV535" s="362"/>
      <c r="AW535" s="362"/>
      <c r="AX535" s="362"/>
      <c r="AY535" s="362"/>
      <c r="AZ535" s="362"/>
      <c r="BA535" s="362"/>
      <c r="BB535" s="362"/>
      <c r="BC535" s="362"/>
      <c r="BD535" s="362"/>
      <c r="BE535" s="362"/>
      <c r="BF535" s="362"/>
      <c r="BG535" s="362"/>
      <c r="BH535" s="362"/>
      <c r="BI535" s="362"/>
    </row>
    <row r="536" ht="15.75" s="361" customFormat="1">
      <c r="A536" s="161" t="s">
        <v>528</v>
      </c>
      <c r="B536" s="161" t="s">
        <v>1056</v>
      </c>
      <c r="C536" s="162" t="s">
        <v>812</v>
      </c>
      <c r="D536" s="161" t="s">
        <v>547</v>
      </c>
      <c r="E536" s="163" t="s">
        <v>1340</v>
      </c>
      <c r="F536" s="164" t="s">
        <v>1347</v>
      </c>
      <c r="G536" s="165">
        <v>1</v>
      </c>
      <c r="H536" s="165">
        <v>1051</v>
      </c>
      <c r="I536" s="359">
        <v>0</v>
      </c>
      <c r="J536" s="161"/>
      <c r="K536" s="358" t="str">
        <f>IF(ISBLANK(J4),"0",IF('Workload Summary1'!$J4="H",'Workload Summary1'!$I4*2,'Workload Summary1'!$I4*1))</f>
        <v>0</v>
      </c>
      <c r="L536" s="161"/>
      <c r="M536" s="350">
        <f>IF('Workload Summary1'!$L4="Y",'Workload Summary1'!$I4,0)</f>
        <v>0</v>
      </c>
      <c r="N536" s="161">
        <v>1.25</v>
      </c>
      <c r="O536" s="161">
        <v>1.25</v>
      </c>
      <c r="P536" s="105" t="s">
        <v>1348</v>
      </c>
      <c r="Q536" s="363"/>
      <c r="R536" s="363"/>
      <c r="S536" s="363"/>
      <c r="T536" s="363"/>
      <c r="U536" s="363"/>
      <c r="V536" s="363"/>
      <c r="W536" s="363"/>
      <c r="X536" s="363"/>
      <c r="Y536" s="363"/>
      <c r="Z536" s="363"/>
      <c r="AA536" s="363"/>
      <c r="AB536" s="363"/>
      <c r="AC536" s="363"/>
      <c r="AD536" s="363"/>
      <c r="AE536" s="363"/>
      <c r="AF536" s="363"/>
      <c r="AG536" s="363"/>
      <c r="AH536" s="363"/>
      <c r="AI536" s="363"/>
      <c r="AJ536" s="363"/>
      <c r="AK536" s="363"/>
      <c r="AL536" s="363"/>
      <c r="AM536" s="363"/>
      <c r="AN536" s="363"/>
      <c r="AO536" s="363"/>
      <c r="AP536" s="362"/>
      <c r="AQ536" s="362"/>
      <c r="AR536" s="362"/>
      <c r="AS536" s="362"/>
      <c r="AT536" s="362"/>
      <c r="AU536" s="362"/>
      <c r="AV536" s="362"/>
      <c r="AW536" s="362"/>
      <c r="AX536" s="362"/>
      <c r="AY536" s="362"/>
      <c r="AZ536" s="362"/>
      <c r="BA536" s="362"/>
      <c r="BB536" s="362"/>
      <c r="BC536" s="362"/>
      <c r="BD536" s="362"/>
      <c r="BE536" s="362"/>
      <c r="BF536" s="362"/>
      <c r="BG536" s="362"/>
      <c r="BH536" s="362"/>
      <c r="BI536" s="362"/>
    </row>
    <row r="537" ht="15.75" s="361" customFormat="1">
      <c r="A537" s="161" t="s">
        <v>528</v>
      </c>
      <c r="B537" s="161" t="s">
        <v>1343</v>
      </c>
      <c r="C537" s="162" t="s">
        <v>1344</v>
      </c>
      <c r="D537" s="161" t="s">
        <v>531</v>
      </c>
      <c r="E537" s="163" t="s">
        <v>1340</v>
      </c>
      <c r="F537" s="164" t="s">
        <v>1346</v>
      </c>
      <c r="G537" s="165">
        <v>1</v>
      </c>
      <c r="H537" s="165">
        <v>541</v>
      </c>
      <c r="I537" s="359">
        <v>541</v>
      </c>
      <c r="J537" s="161"/>
      <c r="K537" s="358" t="str">
        <f>IF(ISBLANK(J4),"0",IF('Workload Summary1'!$J4="H",'Workload Summary1'!$I4*2,'Workload Summary1'!$I4*1))</f>
        <v>0</v>
      </c>
      <c r="L537" s="161"/>
      <c r="M537" s="350">
        <f>IF('Workload Summary1'!$L4="Y",'Workload Summary1'!$I4,0)</f>
        <v>0</v>
      </c>
      <c r="N537" s="161">
        <v>1.5</v>
      </c>
      <c r="O537" s="161">
        <v>1.5</v>
      </c>
      <c r="P537" s="105" t="s">
        <v>1345</v>
      </c>
      <c r="Q537" s="363"/>
      <c r="R537" s="363"/>
      <c r="S537" s="363"/>
      <c r="T537" s="363"/>
      <c r="U537" s="363"/>
      <c r="V537" s="363"/>
      <c r="W537" s="363"/>
      <c r="X537" s="363"/>
      <c r="Y537" s="363"/>
      <c r="Z537" s="363"/>
      <c r="AA537" s="363"/>
      <c r="AB537" s="363"/>
      <c r="AC537" s="363"/>
      <c r="AD537" s="363"/>
      <c r="AE537" s="363"/>
      <c r="AF537" s="363"/>
      <c r="AG537" s="363"/>
      <c r="AH537" s="363"/>
      <c r="AI537" s="363"/>
      <c r="AJ537" s="363"/>
      <c r="AK537" s="363"/>
      <c r="AL537" s="363"/>
      <c r="AM537" s="363"/>
      <c r="AN537" s="363"/>
      <c r="AO537" s="363"/>
      <c r="AP537" s="362"/>
      <c r="AQ537" s="362"/>
      <c r="AR537" s="362"/>
      <c r="AS537" s="362"/>
      <c r="AT537" s="362"/>
      <c r="AU537" s="362"/>
      <c r="AV537" s="362"/>
      <c r="AW537" s="362"/>
      <c r="AX537" s="362"/>
      <c r="AY537" s="362"/>
      <c r="AZ537" s="362"/>
      <c r="BA537" s="362"/>
      <c r="BB537" s="362"/>
      <c r="BC537" s="362"/>
      <c r="BD537" s="362"/>
      <c r="BE537" s="362"/>
      <c r="BF537" s="362"/>
      <c r="BG537" s="362"/>
      <c r="BH537" s="362"/>
      <c r="BI537" s="362"/>
    </row>
    <row r="538" ht="15.75" s="361" customFormat="1">
      <c r="A538" s="161" t="s">
        <v>528</v>
      </c>
      <c r="B538" s="161" t="s">
        <v>1261</v>
      </c>
      <c r="C538" s="162" t="s">
        <v>1243</v>
      </c>
      <c r="D538" s="161" t="s">
        <v>605</v>
      </c>
      <c r="E538" s="163" t="s">
        <v>1346</v>
      </c>
      <c r="F538" s="164" t="s">
        <v>1349</v>
      </c>
      <c r="G538" s="165">
        <v>1</v>
      </c>
      <c r="H538" s="165">
        <v>637</v>
      </c>
      <c r="I538" s="359">
        <v>0</v>
      </c>
      <c r="J538" s="161"/>
      <c r="K538" s="358" t="str">
        <f>IF(ISBLANK(J4),"0",IF('Workload Summary1'!$J4="H",'Workload Summary1'!$I4*2,'Workload Summary1'!$I4*1))</f>
        <v>0</v>
      </c>
      <c r="L538" s="161"/>
      <c r="M538" s="350">
        <f>IF('Workload Summary1'!$L4="Y",'Workload Summary1'!$I4,0)</f>
        <v>0</v>
      </c>
      <c r="N538" s="161">
        <v>0.5</v>
      </c>
      <c r="O538" s="161">
        <v>0.5</v>
      </c>
      <c r="P538" s="105" t="s">
        <v>1286</v>
      </c>
      <c r="Q538" s="363"/>
      <c r="R538" s="363"/>
      <c r="S538" s="363"/>
      <c r="T538" s="363"/>
      <c r="U538" s="363"/>
      <c r="V538" s="363"/>
      <c r="W538" s="363"/>
      <c r="X538" s="363"/>
      <c r="Y538" s="363"/>
      <c r="Z538" s="363"/>
      <c r="AA538" s="363"/>
      <c r="AB538" s="363"/>
      <c r="AC538" s="363"/>
      <c r="AD538" s="363"/>
      <c r="AE538" s="363"/>
      <c r="AF538" s="363"/>
      <c r="AG538" s="363"/>
      <c r="AH538" s="363"/>
      <c r="AI538" s="363"/>
      <c r="AJ538" s="363"/>
      <c r="AK538" s="363"/>
      <c r="AL538" s="363"/>
      <c r="AM538" s="363"/>
      <c r="AN538" s="363"/>
      <c r="AO538" s="363"/>
      <c r="AP538" s="362"/>
      <c r="AQ538" s="362"/>
      <c r="AR538" s="362"/>
      <c r="AS538" s="362"/>
      <c r="AT538" s="362"/>
      <c r="AU538" s="362"/>
      <c r="AV538" s="362"/>
      <c r="AW538" s="362"/>
      <c r="AX538" s="362"/>
      <c r="AY538" s="362"/>
      <c r="AZ538" s="362"/>
      <c r="BA538" s="362"/>
      <c r="BB538" s="362"/>
      <c r="BC538" s="362"/>
      <c r="BD538" s="362"/>
      <c r="BE538" s="362"/>
      <c r="BF538" s="362"/>
      <c r="BG538" s="362"/>
      <c r="BH538" s="362"/>
      <c r="BI538" s="362"/>
    </row>
    <row r="539" ht="15.75" s="361" customFormat="1">
      <c r="A539" s="161" t="s">
        <v>528</v>
      </c>
      <c r="B539" s="161" t="s">
        <v>901</v>
      </c>
      <c r="C539" s="162" t="s">
        <v>902</v>
      </c>
      <c r="D539" s="161" t="s">
        <v>605</v>
      </c>
      <c r="E539" s="163" t="s">
        <v>1346</v>
      </c>
      <c r="F539" s="164" t="s">
        <v>1349</v>
      </c>
      <c r="G539" s="165">
        <v>1</v>
      </c>
      <c r="H539" s="165">
        <v>921</v>
      </c>
      <c r="I539" s="359">
        <v>921</v>
      </c>
      <c r="J539" s="161"/>
      <c r="K539" s="358" t="str">
        <f>IF(ISBLANK(J4),"0",IF('Workload Summary1'!$J4="H",'Workload Summary1'!$I4*2,'Workload Summary1'!$I4*1))</f>
        <v>0</v>
      </c>
      <c r="L539" s="161"/>
      <c r="M539" s="350">
        <f>IF('Workload Summary1'!$L4="Y",'Workload Summary1'!$I4,0)</f>
        <v>0</v>
      </c>
      <c r="N539" s="161">
        <v>1.5</v>
      </c>
      <c r="O539" s="161">
        <v>1.5</v>
      </c>
      <c r="P539" s="105" t="s">
        <v>1199</v>
      </c>
      <c r="Q539" s="363"/>
      <c r="R539" s="363"/>
      <c r="S539" s="363"/>
      <c r="T539" s="363"/>
      <c r="U539" s="363"/>
      <c r="V539" s="363"/>
      <c r="W539" s="363"/>
      <c r="X539" s="363"/>
      <c r="Y539" s="363"/>
      <c r="Z539" s="363"/>
      <c r="AA539" s="363"/>
      <c r="AB539" s="363"/>
      <c r="AC539" s="363"/>
      <c r="AD539" s="363"/>
      <c r="AE539" s="363"/>
      <c r="AF539" s="363"/>
      <c r="AG539" s="363"/>
      <c r="AH539" s="363"/>
      <c r="AI539" s="363"/>
      <c r="AJ539" s="363"/>
      <c r="AK539" s="363"/>
      <c r="AL539" s="363"/>
      <c r="AM539" s="363"/>
      <c r="AN539" s="363"/>
      <c r="AO539" s="363"/>
      <c r="AP539" s="362"/>
      <c r="AQ539" s="362"/>
      <c r="AR539" s="362"/>
      <c r="AS539" s="362"/>
      <c r="AT539" s="362"/>
      <c r="AU539" s="362"/>
      <c r="AV539" s="362"/>
      <c r="AW539" s="362"/>
      <c r="AX539" s="362"/>
      <c r="AY539" s="362"/>
      <c r="AZ539" s="362"/>
      <c r="BA539" s="362"/>
      <c r="BB539" s="362"/>
      <c r="BC539" s="362"/>
      <c r="BD539" s="362"/>
      <c r="BE539" s="362"/>
      <c r="BF539" s="362"/>
      <c r="BG539" s="362"/>
      <c r="BH539" s="362"/>
      <c r="BI539" s="362"/>
    </row>
    <row r="540" ht="15.75" s="361" customFormat="1">
      <c r="A540" s="161" t="s">
        <v>528</v>
      </c>
      <c r="B540" s="161" t="s">
        <v>1203</v>
      </c>
      <c r="C540" s="162" t="s">
        <v>1204</v>
      </c>
      <c r="D540" s="161" t="s">
        <v>1205</v>
      </c>
      <c r="E540" s="163" t="s">
        <v>1349</v>
      </c>
      <c r="F540" s="164" t="s">
        <v>1350</v>
      </c>
      <c r="G540" s="165">
        <v>1</v>
      </c>
      <c r="H540" s="165">
        <v>448</v>
      </c>
      <c r="I540" s="359">
        <v>0</v>
      </c>
      <c r="J540" s="161"/>
      <c r="K540" s="358" t="str">
        <f>IF(ISBLANK(J4),"0",IF('Workload Summary1'!$J4="H",'Workload Summary1'!$I4*2,'Workload Summary1'!$I4*1))</f>
        <v>0</v>
      </c>
      <c r="L540" s="161"/>
      <c r="M540" s="350">
        <f>IF('Workload Summary1'!$L4="Y",'Workload Summary1'!$I4,0)</f>
        <v>0</v>
      </c>
      <c r="N540" s="161">
        <v>1.25</v>
      </c>
      <c r="O540" s="161">
        <v>1.25</v>
      </c>
      <c r="P540" s="105" t="s">
        <v>1351</v>
      </c>
      <c r="Q540" s="363"/>
      <c r="R540" s="363"/>
      <c r="S540" s="363"/>
      <c r="T540" s="363"/>
      <c r="U540" s="363"/>
      <c r="V540" s="363"/>
      <c r="W540" s="363"/>
      <c r="X540" s="363"/>
      <c r="Y540" s="363"/>
      <c r="Z540" s="363"/>
      <c r="AA540" s="363"/>
      <c r="AB540" s="363"/>
      <c r="AC540" s="363"/>
      <c r="AD540" s="363"/>
      <c r="AE540" s="363"/>
      <c r="AF540" s="363"/>
      <c r="AG540" s="363"/>
      <c r="AH540" s="363"/>
      <c r="AI540" s="363"/>
      <c r="AJ540" s="363"/>
      <c r="AK540" s="363"/>
      <c r="AL540" s="363"/>
      <c r="AM540" s="363"/>
      <c r="AN540" s="363"/>
      <c r="AO540" s="363"/>
      <c r="AP540" s="362"/>
      <c r="AQ540" s="362"/>
      <c r="AR540" s="362"/>
      <c r="AS540" s="362"/>
      <c r="AT540" s="362"/>
      <c r="AU540" s="362"/>
      <c r="AV540" s="362"/>
      <c r="AW540" s="362"/>
      <c r="AX540" s="362"/>
      <c r="AY540" s="362"/>
      <c r="AZ540" s="362"/>
      <c r="BA540" s="362"/>
      <c r="BB540" s="362"/>
      <c r="BC540" s="362"/>
      <c r="BD540" s="362"/>
      <c r="BE540" s="362"/>
      <c r="BF540" s="362"/>
      <c r="BG540" s="362"/>
      <c r="BH540" s="362"/>
      <c r="BI540" s="362"/>
    </row>
    <row r="541" ht="15.75" s="361" customFormat="1">
      <c r="A541" s="161" t="s">
        <v>528</v>
      </c>
      <c r="B541" s="161" t="s">
        <v>1306</v>
      </c>
      <c r="C541" s="162" t="s">
        <v>1307</v>
      </c>
      <c r="D541" s="161" t="s">
        <v>547</v>
      </c>
      <c r="E541" s="163" t="s">
        <v>1349</v>
      </c>
      <c r="F541" s="164" t="s">
        <v>1350</v>
      </c>
      <c r="G541" s="165">
        <v>1</v>
      </c>
      <c r="H541" s="165">
        <v>687</v>
      </c>
      <c r="I541" s="359">
        <v>687</v>
      </c>
      <c r="J541" s="161"/>
      <c r="K541" s="358" t="str">
        <f>IF(ISBLANK(J4),"0",IF('Workload Summary1'!$J4="H",'Workload Summary1'!$I4*2,'Workload Summary1'!$I4*1))</f>
        <v>0</v>
      </c>
      <c r="L541" s="161"/>
      <c r="M541" s="350">
        <f>IF('Workload Summary1'!$L4="Y",'Workload Summary1'!$I4,0)</f>
        <v>0</v>
      </c>
      <c r="N541" s="161">
        <v>1.5</v>
      </c>
      <c r="O541" s="161">
        <v>1.5</v>
      </c>
      <c r="P541" s="105" t="s">
        <v>566</v>
      </c>
      <c r="Q541" s="363"/>
      <c r="R541" s="363"/>
      <c r="S541" s="363"/>
      <c r="T541" s="363"/>
      <c r="U541" s="363"/>
      <c r="V541" s="363"/>
      <c r="W541" s="363"/>
      <c r="X541" s="363"/>
      <c r="Y541" s="363"/>
      <c r="Z541" s="363"/>
      <c r="AA541" s="363"/>
      <c r="AB541" s="363"/>
      <c r="AC541" s="363"/>
      <c r="AD541" s="363"/>
      <c r="AE541" s="363"/>
      <c r="AF541" s="363"/>
      <c r="AG541" s="363"/>
      <c r="AH541" s="363"/>
      <c r="AI541" s="363"/>
      <c r="AJ541" s="363"/>
      <c r="AK541" s="363"/>
      <c r="AL541" s="363"/>
      <c r="AM541" s="363"/>
      <c r="AN541" s="363"/>
      <c r="AO541" s="363"/>
      <c r="AP541" s="362"/>
      <c r="AQ541" s="362"/>
      <c r="AR541" s="362"/>
      <c r="AS541" s="362"/>
      <c r="AT541" s="362"/>
      <c r="AU541" s="362"/>
      <c r="AV541" s="362"/>
      <c r="AW541" s="362"/>
      <c r="AX541" s="362"/>
      <c r="AY541" s="362"/>
      <c r="AZ541" s="362"/>
      <c r="BA541" s="362"/>
      <c r="BB541" s="362"/>
      <c r="BC541" s="362"/>
      <c r="BD541" s="362"/>
      <c r="BE541" s="362"/>
      <c r="BF541" s="362"/>
      <c r="BG541" s="362"/>
      <c r="BH541" s="362"/>
      <c r="BI541" s="362"/>
    </row>
    <row r="542" ht="15.75" s="361" customFormat="1">
      <c r="A542" s="161" t="s">
        <v>528</v>
      </c>
      <c r="B542" s="161" t="s">
        <v>1294</v>
      </c>
      <c r="C542" s="162" t="s">
        <v>1295</v>
      </c>
      <c r="D542" s="161" t="s">
        <v>531</v>
      </c>
      <c r="E542" s="163" t="s">
        <v>1349</v>
      </c>
      <c r="F542" s="164" t="s">
        <v>1350</v>
      </c>
      <c r="G542" s="165">
        <v>1</v>
      </c>
      <c r="H542" s="165">
        <v>605</v>
      </c>
      <c r="I542" s="359">
        <v>605</v>
      </c>
      <c r="J542" s="161"/>
      <c r="K542" s="358" t="str">
        <f>IF(ISBLANK(J4),"0",IF('Workload Summary1'!$J4="H",'Workload Summary1'!$I4*2,'Workload Summary1'!$I4*1))</f>
        <v>0</v>
      </c>
      <c r="L542" s="161" t="s">
        <v>564</v>
      </c>
      <c r="M542" s="350">
        <f>IF('Workload Summary1'!$L4="Y",'Workload Summary1'!$I4,0)</f>
        <v>605</v>
      </c>
      <c r="N542" s="161">
        <v>1</v>
      </c>
      <c r="O542" s="161">
        <v>1</v>
      </c>
      <c r="P542" s="105" t="s">
        <v>1352</v>
      </c>
      <c r="Q542" s="363"/>
      <c r="R542" s="363"/>
      <c r="S542" s="363"/>
      <c r="T542" s="363"/>
      <c r="U542" s="363"/>
      <c r="V542" s="363"/>
      <c r="W542" s="363"/>
      <c r="X542" s="363"/>
      <c r="Y542" s="363"/>
      <c r="Z542" s="363"/>
      <c r="AA542" s="363"/>
      <c r="AB542" s="363"/>
      <c r="AC542" s="363"/>
      <c r="AD542" s="363"/>
      <c r="AE542" s="363"/>
      <c r="AF542" s="363"/>
      <c r="AG542" s="363"/>
      <c r="AH542" s="363"/>
      <c r="AI542" s="363"/>
      <c r="AJ542" s="363"/>
      <c r="AK542" s="363"/>
      <c r="AL542" s="363"/>
      <c r="AM542" s="363"/>
      <c r="AN542" s="363"/>
      <c r="AO542" s="363"/>
      <c r="AP542" s="362"/>
      <c r="AQ542" s="362"/>
      <c r="AR542" s="362"/>
      <c r="AS542" s="362"/>
      <c r="AT542" s="362"/>
      <c r="AU542" s="362"/>
      <c r="AV542" s="362"/>
      <c r="AW542" s="362"/>
      <c r="AX542" s="362"/>
      <c r="AY542" s="362"/>
      <c r="AZ542" s="362"/>
      <c r="BA542" s="362"/>
      <c r="BB542" s="362"/>
      <c r="BC542" s="362"/>
      <c r="BD542" s="362"/>
      <c r="BE542" s="362"/>
      <c r="BF542" s="362"/>
      <c r="BG542" s="362"/>
      <c r="BH542" s="362"/>
      <c r="BI542" s="362"/>
    </row>
    <row r="543" ht="15.75" s="361" customFormat="1">
      <c r="A543" s="161" t="s">
        <v>528</v>
      </c>
      <c r="B543" s="161" t="s">
        <v>944</v>
      </c>
      <c r="C543" s="162" t="s">
        <v>945</v>
      </c>
      <c r="D543" s="161" t="s">
        <v>555</v>
      </c>
      <c r="E543" s="163" t="s">
        <v>1349</v>
      </c>
      <c r="F543" s="164" t="s">
        <v>1350</v>
      </c>
      <c r="G543" s="165">
        <v>1</v>
      </c>
      <c r="H543" s="165">
        <v>405</v>
      </c>
      <c r="I543" s="359">
        <v>405</v>
      </c>
      <c r="J543" s="161"/>
      <c r="K543" s="358" t="str">
        <f>IF(ISBLANK(J4),"0",IF('Workload Summary1'!$J4="H",'Workload Summary1'!$I4*2,'Workload Summary1'!$I4*1))</f>
        <v>0</v>
      </c>
      <c r="L543" s="161"/>
      <c r="M543" s="350">
        <f>IF('Workload Summary1'!$L4="Y",'Workload Summary1'!$I4,0)</f>
        <v>0</v>
      </c>
      <c r="N543" s="161">
        <v>1</v>
      </c>
      <c r="O543" s="161">
        <v>1</v>
      </c>
      <c r="P543" s="105" t="s">
        <v>1353</v>
      </c>
      <c r="Q543" s="363"/>
      <c r="R543" s="363"/>
      <c r="S543" s="363"/>
      <c r="T543" s="363"/>
      <c r="U543" s="363"/>
      <c r="V543" s="363"/>
      <c r="W543" s="363"/>
      <c r="X543" s="363"/>
      <c r="Y543" s="363"/>
      <c r="Z543" s="363"/>
      <c r="AA543" s="363"/>
      <c r="AB543" s="363"/>
      <c r="AC543" s="363"/>
      <c r="AD543" s="363"/>
      <c r="AE543" s="363"/>
      <c r="AF543" s="363"/>
      <c r="AG543" s="363"/>
      <c r="AH543" s="363"/>
      <c r="AI543" s="363"/>
      <c r="AJ543" s="363"/>
      <c r="AK543" s="363"/>
      <c r="AL543" s="363"/>
      <c r="AM543" s="363"/>
      <c r="AN543" s="363"/>
      <c r="AO543" s="363"/>
      <c r="AP543" s="362"/>
      <c r="AQ543" s="362"/>
      <c r="AR543" s="362"/>
      <c r="AS543" s="362"/>
      <c r="AT543" s="362"/>
      <c r="AU543" s="362"/>
      <c r="AV543" s="362"/>
      <c r="AW543" s="362"/>
      <c r="AX543" s="362"/>
      <c r="AY543" s="362"/>
      <c r="AZ543" s="362"/>
      <c r="BA543" s="362"/>
      <c r="BB543" s="362"/>
      <c r="BC543" s="362"/>
      <c r="BD543" s="362"/>
      <c r="BE543" s="362"/>
      <c r="BF543" s="362"/>
      <c r="BG543" s="362"/>
      <c r="BH543" s="362"/>
      <c r="BI543" s="362"/>
    </row>
    <row r="544" ht="15.75" s="361" customFormat="1">
      <c r="A544" s="161" t="s">
        <v>528</v>
      </c>
      <c r="B544" s="161" t="s">
        <v>651</v>
      </c>
      <c r="C544" s="162" t="s">
        <v>1354</v>
      </c>
      <c r="D544" s="161" t="s">
        <v>972</v>
      </c>
      <c r="E544" s="163" t="s">
        <v>1349</v>
      </c>
      <c r="F544" s="164" t="s">
        <v>1350</v>
      </c>
      <c r="G544" s="165">
        <v>1</v>
      </c>
      <c r="H544" s="165">
        <v>648</v>
      </c>
      <c r="I544" s="359">
        <v>648</v>
      </c>
      <c r="J544" s="161"/>
      <c r="K544" s="358" t="str">
        <f>IF(ISBLANK(J4),"0",IF('Workload Summary1'!$J4="H",'Workload Summary1'!$I4*2,'Workload Summary1'!$I4*1))</f>
        <v>0</v>
      </c>
      <c r="L544" s="161"/>
      <c r="M544" s="350">
        <f>IF('Workload Summary1'!$L4="Y",'Workload Summary1'!$I4,0)</f>
        <v>0</v>
      </c>
      <c r="N544" s="161">
        <v>1.5</v>
      </c>
      <c r="O544" s="161">
        <v>1.5</v>
      </c>
      <c r="P544" s="105" t="s">
        <v>1245</v>
      </c>
      <c r="Q544" s="363"/>
      <c r="R544" s="363"/>
      <c r="S544" s="363"/>
      <c r="T544" s="363"/>
      <c r="U544" s="363"/>
      <c r="V544" s="363"/>
      <c r="W544" s="363"/>
      <c r="X544" s="363"/>
      <c r="Y544" s="363"/>
      <c r="Z544" s="363"/>
      <c r="AA544" s="363"/>
      <c r="AB544" s="363"/>
      <c r="AC544" s="363"/>
      <c r="AD544" s="363"/>
      <c r="AE544" s="363"/>
      <c r="AF544" s="363"/>
      <c r="AG544" s="363"/>
      <c r="AH544" s="363"/>
      <c r="AI544" s="363"/>
      <c r="AJ544" s="363"/>
      <c r="AK544" s="363"/>
      <c r="AL544" s="363"/>
      <c r="AM544" s="363"/>
      <c r="AN544" s="363"/>
      <c r="AO544" s="363"/>
      <c r="AP544" s="362"/>
      <c r="AQ544" s="362"/>
      <c r="AR544" s="362"/>
      <c r="AS544" s="362"/>
      <c r="AT544" s="362"/>
      <c r="AU544" s="362"/>
      <c r="AV544" s="362"/>
      <c r="AW544" s="362"/>
      <c r="AX544" s="362"/>
      <c r="AY544" s="362"/>
      <c r="AZ544" s="362"/>
      <c r="BA544" s="362"/>
      <c r="BB544" s="362"/>
      <c r="BC544" s="362"/>
      <c r="BD544" s="362"/>
      <c r="BE544" s="362"/>
      <c r="BF544" s="362"/>
      <c r="BG544" s="362"/>
      <c r="BH544" s="362"/>
      <c r="BI544" s="362"/>
    </row>
    <row r="545" ht="15.75" s="361" customFormat="1">
      <c r="A545" s="161" t="s">
        <v>528</v>
      </c>
      <c r="B545" s="161" t="s">
        <v>1303</v>
      </c>
      <c r="C545" s="162" t="s">
        <v>1304</v>
      </c>
      <c r="D545" s="161" t="s">
        <v>547</v>
      </c>
      <c r="E545" s="163" t="s">
        <v>1350</v>
      </c>
      <c r="F545" s="164" t="s">
        <v>1355</v>
      </c>
      <c r="G545" s="165">
        <v>1</v>
      </c>
      <c r="H545" s="165">
        <v>849</v>
      </c>
      <c r="I545" s="359">
        <v>849</v>
      </c>
      <c r="J545" s="161"/>
      <c r="K545" s="358" t="str">
        <f>IF(ISBLANK(J4),"0",IF('Workload Summary1'!$J4="H",'Workload Summary1'!$I4*2,'Workload Summary1'!$I4*1))</f>
        <v>0</v>
      </c>
      <c r="L545" s="161"/>
      <c r="M545" s="350">
        <f>IF('Workload Summary1'!$L4="Y",'Workload Summary1'!$I4,0)</f>
        <v>0</v>
      </c>
      <c r="N545" s="161">
        <v>1.75</v>
      </c>
      <c r="O545" s="161">
        <v>1.75</v>
      </c>
      <c r="P545" s="105" t="s">
        <v>613</v>
      </c>
      <c r="Q545" s="363"/>
      <c r="R545" s="363"/>
      <c r="S545" s="363"/>
      <c r="T545" s="363"/>
      <c r="U545" s="363"/>
      <c r="V545" s="363"/>
      <c r="W545" s="363"/>
      <c r="X545" s="363"/>
      <c r="Y545" s="363"/>
      <c r="Z545" s="363"/>
      <c r="AA545" s="363"/>
      <c r="AB545" s="363"/>
      <c r="AC545" s="363"/>
      <c r="AD545" s="363"/>
      <c r="AE545" s="363"/>
      <c r="AF545" s="363"/>
      <c r="AG545" s="363"/>
      <c r="AH545" s="363"/>
      <c r="AI545" s="363"/>
      <c r="AJ545" s="363"/>
      <c r="AK545" s="363"/>
      <c r="AL545" s="363"/>
      <c r="AM545" s="363"/>
      <c r="AN545" s="363"/>
      <c r="AO545" s="363"/>
      <c r="AP545" s="362"/>
      <c r="AQ545" s="362"/>
      <c r="AR545" s="362"/>
      <c r="AS545" s="362"/>
      <c r="AT545" s="362"/>
      <c r="AU545" s="362"/>
      <c r="AV545" s="362"/>
      <c r="AW545" s="362"/>
      <c r="AX545" s="362"/>
      <c r="AY545" s="362"/>
      <c r="AZ545" s="362"/>
      <c r="BA545" s="362"/>
      <c r="BB545" s="362"/>
      <c r="BC545" s="362"/>
      <c r="BD545" s="362"/>
      <c r="BE545" s="362"/>
      <c r="BF545" s="362"/>
      <c r="BG545" s="362"/>
      <c r="BH545" s="362"/>
      <c r="BI545" s="362"/>
    </row>
    <row r="546" ht="15.75" s="361" customFormat="1">
      <c r="A546" s="161" t="s">
        <v>528</v>
      </c>
      <c r="B546" s="161" t="s">
        <v>1128</v>
      </c>
      <c r="C546" s="162" t="s">
        <v>1129</v>
      </c>
      <c r="D546" s="161" t="s">
        <v>605</v>
      </c>
      <c r="E546" s="163" t="s">
        <v>1350</v>
      </c>
      <c r="F546" s="164" t="s">
        <v>1355</v>
      </c>
      <c r="G546" s="165">
        <v>2</v>
      </c>
      <c r="H546" s="165">
        <v>957</v>
      </c>
      <c r="I546" s="359">
        <v>957</v>
      </c>
      <c r="J546" s="161"/>
      <c r="K546" s="358" t="str">
        <f>IF(ISBLANK(J4),"0",IF('Workload Summary1'!$J4="H",'Workload Summary1'!$I4*2,'Workload Summary1'!$I4*1))</f>
        <v>0</v>
      </c>
      <c r="L546" s="161"/>
      <c r="M546" s="350">
        <f>IF('Workload Summary1'!$L4="Y",'Workload Summary1'!$I4,0)</f>
        <v>0</v>
      </c>
      <c r="N546" s="161">
        <v>1.5</v>
      </c>
      <c r="O546" s="161">
        <v>1.5</v>
      </c>
      <c r="P546" s="105" t="s">
        <v>679</v>
      </c>
      <c r="Q546" s="363"/>
      <c r="R546" s="363"/>
      <c r="S546" s="363"/>
      <c r="T546" s="363"/>
      <c r="U546" s="363"/>
      <c r="V546" s="363"/>
      <c r="W546" s="363"/>
      <c r="X546" s="363"/>
      <c r="Y546" s="363"/>
      <c r="Z546" s="363"/>
      <c r="AA546" s="363"/>
      <c r="AB546" s="363"/>
      <c r="AC546" s="363"/>
      <c r="AD546" s="363"/>
      <c r="AE546" s="363"/>
      <c r="AF546" s="363"/>
      <c r="AG546" s="363"/>
      <c r="AH546" s="363"/>
      <c r="AI546" s="363"/>
      <c r="AJ546" s="363"/>
      <c r="AK546" s="363"/>
      <c r="AL546" s="363"/>
      <c r="AM546" s="363"/>
      <c r="AN546" s="363"/>
      <c r="AO546" s="363"/>
      <c r="AP546" s="362"/>
      <c r="AQ546" s="362"/>
      <c r="AR546" s="362"/>
      <c r="AS546" s="362"/>
      <c r="AT546" s="362"/>
      <c r="AU546" s="362"/>
      <c r="AV546" s="362"/>
      <c r="AW546" s="362"/>
      <c r="AX546" s="362"/>
      <c r="AY546" s="362"/>
      <c r="AZ546" s="362"/>
      <c r="BA546" s="362"/>
      <c r="BB546" s="362"/>
      <c r="BC546" s="362"/>
      <c r="BD546" s="362"/>
      <c r="BE546" s="362"/>
      <c r="BF546" s="362"/>
      <c r="BG546" s="362"/>
      <c r="BH546" s="362"/>
      <c r="BI546" s="362"/>
    </row>
    <row r="547" ht="15.75" s="361" customFormat="1">
      <c r="A547" s="161" t="s">
        <v>528</v>
      </c>
      <c r="B547" s="161" t="s">
        <v>1246</v>
      </c>
      <c r="C547" s="162" t="s">
        <v>1247</v>
      </c>
      <c r="D547" s="161" t="s">
        <v>547</v>
      </c>
      <c r="E547" s="163" t="s">
        <v>1350</v>
      </c>
      <c r="F547" s="164" t="s">
        <v>1355</v>
      </c>
      <c r="G547" s="165">
        <v>1</v>
      </c>
      <c r="H547" s="165">
        <v>1058</v>
      </c>
      <c r="I547" s="359">
        <v>1058</v>
      </c>
      <c r="J547" s="161"/>
      <c r="K547" s="358" t="str">
        <f>IF(ISBLANK(J4),"0",IF('Workload Summary1'!$J4="H",'Workload Summary1'!$I4*2,'Workload Summary1'!$I4*1))</f>
        <v>0</v>
      </c>
      <c r="L547" s="161" t="s">
        <v>564</v>
      </c>
      <c r="M547" s="350">
        <f>IF('Workload Summary1'!$L4="Y",'Workload Summary1'!$I4,0)</f>
        <v>1058</v>
      </c>
      <c r="N547" s="161">
        <v>1.5</v>
      </c>
      <c r="O547" s="161">
        <v>1.5</v>
      </c>
      <c r="P547" s="105" t="s">
        <v>646</v>
      </c>
      <c r="Q547" s="363"/>
      <c r="R547" s="363"/>
      <c r="S547" s="363"/>
      <c r="T547" s="363"/>
      <c r="U547" s="363"/>
      <c r="V547" s="363"/>
      <c r="W547" s="363"/>
      <c r="X547" s="363"/>
      <c r="Y547" s="363"/>
      <c r="Z547" s="363"/>
      <c r="AA547" s="363"/>
      <c r="AB547" s="363"/>
      <c r="AC547" s="363"/>
      <c r="AD547" s="363"/>
      <c r="AE547" s="363"/>
      <c r="AF547" s="363"/>
      <c r="AG547" s="363"/>
      <c r="AH547" s="363"/>
      <c r="AI547" s="363"/>
      <c r="AJ547" s="363"/>
      <c r="AK547" s="363"/>
      <c r="AL547" s="363"/>
      <c r="AM547" s="363"/>
      <c r="AN547" s="363"/>
      <c r="AO547" s="363"/>
      <c r="AP547" s="362"/>
      <c r="AQ547" s="362"/>
      <c r="AR547" s="362"/>
      <c r="AS547" s="362"/>
      <c r="AT547" s="362"/>
      <c r="AU547" s="362"/>
      <c r="AV547" s="362"/>
      <c r="AW547" s="362"/>
      <c r="AX547" s="362"/>
      <c r="AY547" s="362"/>
      <c r="AZ547" s="362"/>
      <c r="BA547" s="362"/>
      <c r="BB547" s="362"/>
      <c r="BC547" s="362"/>
      <c r="BD547" s="362"/>
      <c r="BE547" s="362"/>
      <c r="BF547" s="362"/>
      <c r="BG547" s="362"/>
      <c r="BH547" s="362"/>
      <c r="BI547" s="362"/>
    </row>
    <row r="548" ht="15.75" s="361" customFormat="1">
      <c r="A548" s="161" t="s">
        <v>528</v>
      </c>
      <c r="B548" s="161" t="s">
        <v>1265</v>
      </c>
      <c r="C548" s="162" t="s">
        <v>1103</v>
      </c>
      <c r="D548" s="161" t="s">
        <v>605</v>
      </c>
      <c r="E548" s="163" t="s">
        <v>1350</v>
      </c>
      <c r="F548" s="164" t="s">
        <v>1355</v>
      </c>
      <c r="G548" s="165">
        <v>1</v>
      </c>
      <c r="H548" s="165">
        <v>648</v>
      </c>
      <c r="I548" s="359">
        <v>648</v>
      </c>
      <c r="J548" s="161"/>
      <c r="K548" s="358" t="str">
        <f>IF(ISBLANK(J4),"0",IF('Workload Summary1'!$J4="H",'Workload Summary1'!$I4*2,'Workload Summary1'!$I4*1))</f>
        <v>0</v>
      </c>
      <c r="L548" s="161"/>
      <c r="M548" s="350">
        <f>IF('Workload Summary1'!$L4="Y",'Workload Summary1'!$I4,0)</f>
        <v>0</v>
      </c>
      <c r="N548" s="161">
        <v>0.75</v>
      </c>
      <c r="O548" s="161">
        <v>0.75</v>
      </c>
      <c r="P548" s="105" t="s">
        <v>1060</v>
      </c>
      <c r="Q548" s="363"/>
      <c r="R548" s="363"/>
      <c r="S548" s="363"/>
      <c r="T548" s="363"/>
      <c r="U548" s="363"/>
      <c r="V548" s="363"/>
      <c r="W548" s="363"/>
      <c r="X548" s="363"/>
      <c r="Y548" s="363"/>
      <c r="Z548" s="363"/>
      <c r="AA548" s="363"/>
      <c r="AB548" s="363"/>
      <c r="AC548" s="363"/>
      <c r="AD548" s="363"/>
      <c r="AE548" s="363"/>
      <c r="AF548" s="363"/>
      <c r="AG548" s="363"/>
      <c r="AH548" s="363"/>
      <c r="AI548" s="363"/>
      <c r="AJ548" s="363"/>
      <c r="AK548" s="363"/>
      <c r="AL548" s="363"/>
      <c r="AM548" s="363"/>
      <c r="AN548" s="363"/>
      <c r="AO548" s="363"/>
      <c r="AP548" s="362"/>
      <c r="AQ548" s="362"/>
      <c r="AR548" s="362"/>
      <c r="AS548" s="362"/>
      <c r="AT548" s="362"/>
      <c r="AU548" s="362"/>
      <c r="AV548" s="362"/>
      <c r="AW548" s="362"/>
      <c r="AX548" s="362"/>
      <c r="AY548" s="362"/>
      <c r="AZ548" s="362"/>
      <c r="BA548" s="362"/>
      <c r="BB548" s="362"/>
      <c r="BC548" s="362"/>
      <c r="BD548" s="362"/>
      <c r="BE548" s="362"/>
      <c r="BF548" s="362"/>
      <c r="BG548" s="362"/>
      <c r="BH548" s="362"/>
      <c r="BI548" s="362"/>
    </row>
    <row r="549" ht="15.75" s="361" customFormat="1">
      <c r="A549" s="161" t="s">
        <v>528</v>
      </c>
      <c r="B549" s="161" t="s">
        <v>1331</v>
      </c>
      <c r="C549" s="162" t="s">
        <v>1332</v>
      </c>
      <c r="D549" s="161" t="s">
        <v>1205</v>
      </c>
      <c r="E549" s="163" t="s">
        <v>1355</v>
      </c>
      <c r="F549" s="164" t="s">
        <v>1347</v>
      </c>
      <c r="G549" s="165">
        <v>1</v>
      </c>
      <c r="H549" s="165">
        <v>728</v>
      </c>
      <c r="I549" s="359">
        <v>0</v>
      </c>
      <c r="J549" s="161"/>
      <c r="K549" s="358" t="str">
        <f>IF(ISBLANK(J4),"0",IF('Workload Summary1'!$J4="H",'Workload Summary1'!$I4*2,'Workload Summary1'!$I4*1))</f>
        <v>0</v>
      </c>
      <c r="L549" s="161"/>
      <c r="M549" s="350">
        <f>IF('Workload Summary1'!$L4="Y",'Workload Summary1'!$I4,0)</f>
        <v>0</v>
      </c>
      <c r="N549" s="161">
        <v>1.25</v>
      </c>
      <c r="O549" s="161">
        <v>1.25</v>
      </c>
      <c r="P549" s="105" t="s">
        <v>1286</v>
      </c>
      <c r="Q549" s="363"/>
      <c r="R549" s="363"/>
      <c r="S549" s="363"/>
      <c r="T549" s="363"/>
      <c r="U549" s="363"/>
      <c r="V549" s="363"/>
      <c r="W549" s="363"/>
      <c r="X549" s="363"/>
      <c r="Y549" s="363"/>
      <c r="Z549" s="363"/>
      <c r="AA549" s="363"/>
      <c r="AB549" s="363"/>
      <c r="AC549" s="363"/>
      <c r="AD549" s="363"/>
      <c r="AE549" s="363"/>
      <c r="AF549" s="363"/>
      <c r="AG549" s="363"/>
      <c r="AH549" s="363"/>
      <c r="AI549" s="363"/>
      <c r="AJ549" s="363"/>
      <c r="AK549" s="363"/>
      <c r="AL549" s="363"/>
      <c r="AM549" s="363"/>
      <c r="AN549" s="363"/>
      <c r="AO549" s="363"/>
      <c r="AP549" s="362"/>
      <c r="AQ549" s="362"/>
      <c r="AR549" s="362"/>
      <c r="AS549" s="362"/>
      <c r="AT549" s="362"/>
      <c r="AU549" s="362"/>
      <c r="AV549" s="362"/>
      <c r="AW549" s="362"/>
      <c r="AX549" s="362"/>
      <c r="AY549" s="362"/>
      <c r="AZ549" s="362"/>
      <c r="BA549" s="362"/>
      <c r="BB549" s="362"/>
      <c r="BC549" s="362"/>
      <c r="BD549" s="362"/>
      <c r="BE549" s="362"/>
      <c r="BF549" s="362"/>
      <c r="BG549" s="362"/>
      <c r="BH549" s="362"/>
      <c r="BI549" s="362"/>
    </row>
    <row r="550" ht="15.75" s="361" customFormat="1">
      <c r="A550" s="161" t="s">
        <v>528</v>
      </c>
      <c r="B550" s="161" t="s">
        <v>1261</v>
      </c>
      <c r="C550" s="162" t="s">
        <v>1243</v>
      </c>
      <c r="D550" s="161" t="s">
        <v>605</v>
      </c>
      <c r="E550" s="163" t="s">
        <v>1355</v>
      </c>
      <c r="F550" s="164" t="s">
        <v>1347</v>
      </c>
      <c r="G550" s="165">
        <v>1</v>
      </c>
      <c r="H550" s="165">
        <v>474</v>
      </c>
      <c r="I550" s="359">
        <v>474</v>
      </c>
      <c r="J550" s="161"/>
      <c r="K550" s="358" t="str">
        <f>IF(ISBLANK(J4),"0",IF('Workload Summary1'!$J4="H",'Workload Summary1'!$I4*2,'Workload Summary1'!$I4*1))</f>
        <v>0</v>
      </c>
      <c r="L550" s="161"/>
      <c r="M550" s="350">
        <f>IF('Workload Summary1'!$L4="Y",'Workload Summary1'!$I4,0)</f>
        <v>0</v>
      </c>
      <c r="N550" s="161">
        <v>1</v>
      </c>
      <c r="O550" s="161">
        <v>1</v>
      </c>
      <c r="P550" s="105" t="s">
        <v>646</v>
      </c>
      <c r="Q550" s="363"/>
      <c r="R550" s="363"/>
      <c r="S550" s="363"/>
      <c r="T550" s="363"/>
      <c r="U550" s="363"/>
      <c r="V550" s="363"/>
      <c r="W550" s="363"/>
      <c r="X550" s="363"/>
      <c r="Y550" s="363"/>
      <c r="Z550" s="363"/>
      <c r="AA550" s="363"/>
      <c r="AB550" s="363"/>
      <c r="AC550" s="363"/>
      <c r="AD550" s="363"/>
      <c r="AE550" s="363"/>
      <c r="AF550" s="363"/>
      <c r="AG550" s="363"/>
      <c r="AH550" s="363"/>
      <c r="AI550" s="363"/>
      <c r="AJ550" s="363"/>
      <c r="AK550" s="363"/>
      <c r="AL550" s="363"/>
      <c r="AM550" s="363"/>
      <c r="AN550" s="363"/>
      <c r="AO550" s="363"/>
      <c r="AP550" s="362"/>
      <c r="AQ550" s="362"/>
      <c r="AR550" s="362"/>
      <c r="AS550" s="362"/>
      <c r="AT550" s="362"/>
      <c r="AU550" s="362"/>
      <c r="AV550" s="362"/>
      <c r="AW550" s="362"/>
      <c r="AX550" s="362"/>
      <c r="AY550" s="362"/>
      <c r="AZ550" s="362"/>
      <c r="BA550" s="362"/>
      <c r="BB550" s="362"/>
      <c r="BC550" s="362"/>
      <c r="BD550" s="362"/>
      <c r="BE550" s="362"/>
      <c r="BF550" s="362"/>
      <c r="BG550" s="362"/>
      <c r="BH550" s="362"/>
      <c r="BI550" s="362"/>
    </row>
    <row r="551" ht="15.75" s="361" customFormat="1">
      <c r="A551" s="161" t="s">
        <v>528</v>
      </c>
      <c r="B551" s="161" t="s">
        <v>901</v>
      </c>
      <c r="C551" s="162" t="s">
        <v>902</v>
      </c>
      <c r="D551" s="161" t="s">
        <v>605</v>
      </c>
      <c r="E551" s="163" t="s">
        <v>1355</v>
      </c>
      <c r="F551" s="164" t="s">
        <v>1347</v>
      </c>
      <c r="G551" s="165">
        <v>1</v>
      </c>
      <c r="H551" s="165">
        <v>643</v>
      </c>
      <c r="I551" s="359">
        <v>643</v>
      </c>
      <c r="J551" s="161"/>
      <c r="K551" s="358" t="str">
        <f>IF(ISBLANK(J4),"0",IF('Workload Summary1'!$J4="H",'Workload Summary1'!$I4*2,'Workload Summary1'!$I4*1))</f>
        <v>0</v>
      </c>
      <c r="L551" s="161"/>
      <c r="M551" s="350">
        <f>IF('Workload Summary1'!$L4="Y",'Workload Summary1'!$I4,0)</f>
        <v>0</v>
      </c>
      <c r="N551" s="161">
        <v>1.25</v>
      </c>
      <c r="O551" s="161">
        <v>1.25</v>
      </c>
      <c r="P551" s="105" t="s">
        <v>1356</v>
      </c>
      <c r="Q551" s="363"/>
      <c r="R551" s="363"/>
      <c r="S551" s="363"/>
      <c r="T551" s="363"/>
      <c r="U551" s="363"/>
      <c r="V551" s="363"/>
      <c r="W551" s="363"/>
      <c r="X551" s="363"/>
      <c r="Y551" s="363"/>
      <c r="Z551" s="363"/>
      <c r="AA551" s="363"/>
      <c r="AB551" s="363"/>
      <c r="AC551" s="363"/>
      <c r="AD551" s="363"/>
      <c r="AE551" s="363"/>
      <c r="AF551" s="363"/>
      <c r="AG551" s="363"/>
      <c r="AH551" s="363"/>
      <c r="AI551" s="363"/>
      <c r="AJ551" s="363"/>
      <c r="AK551" s="363"/>
      <c r="AL551" s="363"/>
      <c r="AM551" s="363"/>
      <c r="AN551" s="363"/>
      <c r="AO551" s="363"/>
      <c r="AP551" s="362"/>
      <c r="AQ551" s="362"/>
      <c r="AR551" s="362"/>
      <c r="AS551" s="362"/>
      <c r="AT551" s="362"/>
      <c r="AU551" s="362"/>
      <c r="AV551" s="362"/>
      <c r="AW551" s="362"/>
      <c r="AX551" s="362"/>
      <c r="AY551" s="362"/>
      <c r="AZ551" s="362"/>
      <c r="BA551" s="362"/>
      <c r="BB551" s="362"/>
      <c r="BC551" s="362"/>
      <c r="BD551" s="362"/>
      <c r="BE551" s="362"/>
      <c r="BF551" s="362"/>
      <c r="BG551" s="362"/>
      <c r="BH551" s="362"/>
      <c r="BI551" s="362"/>
    </row>
    <row r="552" ht="15.75" s="361" customFormat="1">
      <c r="A552" s="161" t="s">
        <v>528</v>
      </c>
      <c r="B552" s="168" t="s">
        <v>1343</v>
      </c>
      <c r="C552" s="169" t="s">
        <v>1344</v>
      </c>
      <c r="D552" s="168" t="s">
        <v>531</v>
      </c>
      <c r="E552" s="170" t="s">
        <v>1357</v>
      </c>
      <c r="F552" s="171" t="s">
        <v>1347</v>
      </c>
      <c r="G552" s="173">
        <v>1</v>
      </c>
      <c r="H552" s="173">
        <v>588</v>
      </c>
      <c r="I552" s="359">
        <v>588</v>
      </c>
      <c r="J552" s="168"/>
      <c r="K552" s="351" t="str">
        <f>IF(ISBLANK(J4),"0",IF('Workload Summary1'!$J4="H",'Workload Summary1'!$I4*2,'Workload Summary1'!$I4*1))</f>
        <v>0</v>
      </c>
      <c r="L552" s="168"/>
      <c r="M552" s="357">
        <f>IF('Workload Summary1'!$L4="Y",'Workload Summary1'!$I4,0)</f>
        <v>0</v>
      </c>
      <c r="N552" s="168">
        <v>1.25</v>
      </c>
      <c r="O552" s="168">
        <v>1.25</v>
      </c>
      <c r="P552" s="137" t="s">
        <v>1358</v>
      </c>
      <c r="Q552" s="363"/>
      <c r="R552" s="363"/>
      <c r="S552" s="363"/>
      <c r="T552" s="363"/>
      <c r="U552" s="363"/>
      <c r="V552" s="363"/>
      <c r="W552" s="363"/>
      <c r="X552" s="363"/>
      <c r="Y552" s="363"/>
      <c r="Z552" s="363"/>
      <c r="AA552" s="363"/>
      <c r="AB552" s="363"/>
      <c r="AC552" s="363"/>
      <c r="AD552" s="363"/>
      <c r="AE552" s="363"/>
      <c r="AF552" s="363"/>
      <c r="AG552" s="363"/>
      <c r="AH552" s="363"/>
      <c r="AI552" s="363"/>
      <c r="AJ552" s="363"/>
      <c r="AK552" s="363"/>
      <c r="AL552" s="363"/>
      <c r="AM552" s="363"/>
      <c r="AN552" s="363"/>
      <c r="AO552" s="363"/>
      <c r="AP552" s="362"/>
      <c r="AQ552" s="362"/>
      <c r="AR552" s="362"/>
      <c r="AS552" s="362"/>
      <c r="AT552" s="362"/>
      <c r="AU552" s="362"/>
      <c r="AV552" s="362"/>
      <c r="AW552" s="362"/>
      <c r="AX552" s="362"/>
      <c r="AY552" s="362"/>
      <c r="AZ552" s="362"/>
      <c r="BA552" s="362"/>
      <c r="BB552" s="362"/>
      <c r="BC552" s="362"/>
      <c r="BD552" s="362"/>
      <c r="BE552" s="362"/>
      <c r="BF552" s="362"/>
      <c r="BG552" s="362"/>
      <c r="BH552" s="362"/>
      <c r="BI552" s="362"/>
    </row>
    <row r="553" ht="15.75" s="361" customFormat="1">
      <c r="A553" s="161" t="s">
        <v>528</v>
      </c>
      <c r="B553" s="161" t="s">
        <v>1343</v>
      </c>
      <c r="C553" s="162" t="s">
        <v>1344</v>
      </c>
      <c r="D553" s="161" t="s">
        <v>531</v>
      </c>
      <c r="E553" s="163" t="s">
        <v>1357</v>
      </c>
      <c r="F553" s="164" t="s">
        <v>1347</v>
      </c>
      <c r="G553" s="165">
        <v>1</v>
      </c>
      <c r="H553" s="165">
        <v>491</v>
      </c>
      <c r="I553" s="359">
        <v>491</v>
      </c>
      <c r="J553" s="161"/>
      <c r="K553" s="358" t="str">
        <f>IF(ISBLANK(J4),"0",IF('Workload Summary1'!$J4="H",'Workload Summary1'!$I4*2,'Workload Summary1'!$I4*1))</f>
        <v>0</v>
      </c>
      <c r="L553" s="161"/>
      <c r="M553" s="350">
        <f>IF('Workload Summary1'!$L4="Y",'Workload Summary1'!$I4,0)</f>
        <v>0</v>
      </c>
      <c r="N553" s="161">
        <v>1</v>
      </c>
      <c r="O553" s="161">
        <v>1</v>
      </c>
      <c r="P553" s="105" t="s">
        <v>1359</v>
      </c>
      <c r="Q553" s="363"/>
      <c r="R553" s="363"/>
      <c r="S553" s="363"/>
      <c r="T553" s="363"/>
      <c r="U553" s="363"/>
      <c r="V553" s="363"/>
      <c r="W553" s="363"/>
      <c r="X553" s="363"/>
      <c r="Y553" s="363"/>
      <c r="Z553" s="363"/>
      <c r="AA553" s="363"/>
      <c r="AB553" s="363"/>
      <c r="AC553" s="363"/>
      <c r="AD553" s="363"/>
      <c r="AE553" s="363"/>
      <c r="AF553" s="363"/>
      <c r="AG553" s="363"/>
      <c r="AH553" s="363"/>
      <c r="AI553" s="363"/>
      <c r="AJ553" s="363"/>
      <c r="AK553" s="363"/>
      <c r="AL553" s="363"/>
      <c r="AM553" s="363"/>
      <c r="AN553" s="363"/>
      <c r="AO553" s="363"/>
      <c r="AP553" s="362"/>
      <c r="AQ553" s="362"/>
      <c r="AR553" s="362"/>
      <c r="AS553" s="362"/>
      <c r="AT553" s="362"/>
      <c r="AU553" s="362"/>
      <c r="AV553" s="362"/>
      <c r="AW553" s="362"/>
      <c r="AX553" s="362"/>
      <c r="AY553" s="362"/>
      <c r="AZ553" s="362"/>
      <c r="BA553" s="362"/>
      <c r="BB553" s="362"/>
      <c r="BC553" s="362"/>
      <c r="BD553" s="362"/>
      <c r="BE553" s="362"/>
      <c r="BF553" s="362"/>
      <c r="BG553" s="362"/>
      <c r="BH553" s="362"/>
      <c r="BI553" s="362"/>
    </row>
    <row r="554" ht="15.75" s="361" customFormat="1">
      <c r="A554" s="161" t="s">
        <v>528</v>
      </c>
      <c r="B554" s="168" t="s">
        <v>1303</v>
      </c>
      <c r="C554" s="169" t="s">
        <v>1304</v>
      </c>
      <c r="D554" s="168" t="s">
        <v>547</v>
      </c>
      <c r="E554" s="170" t="s">
        <v>1347</v>
      </c>
      <c r="F554" s="171" t="s">
        <v>1347</v>
      </c>
      <c r="G554" s="173">
        <v>1</v>
      </c>
      <c r="H554" s="173">
        <v>650</v>
      </c>
      <c r="I554" s="359">
        <v>0</v>
      </c>
      <c r="J554" s="168"/>
      <c r="K554" s="351" t="str">
        <f>IF(ISBLANK(J4),"0",IF('Workload Summary1'!$J4="H",'Workload Summary1'!$I4*2,'Workload Summary1'!$I4*1))</f>
        <v>0</v>
      </c>
      <c r="L554" s="168"/>
      <c r="M554" s="357">
        <f>IF('Workload Summary1'!$L4="Y",'Workload Summary1'!$I4,0)</f>
        <v>0</v>
      </c>
      <c r="N554" s="168">
        <v>1.5</v>
      </c>
      <c r="O554" s="168">
        <v>1.5</v>
      </c>
      <c r="P554" s="137" t="s">
        <v>648</v>
      </c>
      <c r="Q554" s="363"/>
      <c r="R554" s="363"/>
      <c r="S554" s="363"/>
      <c r="T554" s="363"/>
      <c r="U554" s="363"/>
      <c r="V554" s="363"/>
      <c r="W554" s="363"/>
      <c r="X554" s="363"/>
      <c r="Y554" s="363"/>
      <c r="Z554" s="363"/>
      <c r="AA554" s="363"/>
      <c r="AB554" s="363"/>
      <c r="AC554" s="363"/>
      <c r="AD554" s="363"/>
      <c r="AE554" s="363"/>
      <c r="AF554" s="363"/>
      <c r="AG554" s="363"/>
      <c r="AH554" s="363"/>
      <c r="AI554" s="363"/>
      <c r="AJ554" s="363"/>
      <c r="AK554" s="363"/>
      <c r="AL554" s="363"/>
      <c r="AM554" s="363"/>
      <c r="AN554" s="363"/>
      <c r="AO554" s="363"/>
      <c r="AP554" s="362"/>
      <c r="AQ554" s="362"/>
      <c r="AR554" s="362"/>
      <c r="AS554" s="362"/>
      <c r="AT554" s="362"/>
      <c r="AU554" s="362"/>
      <c r="AV554" s="362"/>
      <c r="AW554" s="362"/>
      <c r="AX554" s="362"/>
      <c r="AY554" s="362"/>
      <c r="AZ554" s="362"/>
      <c r="BA554" s="362"/>
      <c r="BB554" s="362"/>
      <c r="BC554" s="362"/>
      <c r="BD554" s="362"/>
      <c r="BE554" s="362"/>
      <c r="BF554" s="362"/>
      <c r="BG554" s="362"/>
      <c r="BH554" s="362"/>
      <c r="BI554" s="362"/>
    </row>
    <row r="555" ht="15.75" s="361" customFormat="1">
      <c r="A555" s="161" t="s">
        <v>528</v>
      </c>
      <c r="B555" s="168" t="s">
        <v>1360</v>
      </c>
      <c r="C555" s="169" t="s">
        <v>1361</v>
      </c>
      <c r="D555" s="168" t="s">
        <v>547</v>
      </c>
      <c r="E555" s="170" t="s">
        <v>1347</v>
      </c>
      <c r="F555" s="171" t="s">
        <v>1347</v>
      </c>
      <c r="G555" s="173">
        <v>1</v>
      </c>
      <c r="H555" s="173">
        <v>368</v>
      </c>
      <c r="I555" s="359">
        <v>368</v>
      </c>
      <c r="J555" s="168"/>
      <c r="K555" s="351" t="str">
        <f>IF(ISBLANK(J4),"0",IF('Workload Summary1'!$J4="H",'Workload Summary1'!$I4*2,'Workload Summary1'!$I4*1))</f>
        <v>0</v>
      </c>
      <c r="L555" s="168"/>
      <c r="M555" s="357">
        <f>IF('Workload Summary1'!$L4="Y",'Workload Summary1'!$I4,0)</f>
        <v>0</v>
      </c>
      <c r="N555" s="168">
        <v>0.5</v>
      </c>
      <c r="O555" s="168">
        <v>0.5</v>
      </c>
      <c r="P555" s="137" t="s">
        <v>1305</v>
      </c>
      <c r="Q555" s="363"/>
      <c r="R555" s="363"/>
      <c r="S555" s="363"/>
      <c r="T555" s="363"/>
      <c r="U555" s="363"/>
      <c r="V555" s="363"/>
      <c r="W555" s="363"/>
      <c r="X555" s="363"/>
      <c r="Y555" s="363"/>
      <c r="Z555" s="363"/>
      <c r="AA555" s="363"/>
      <c r="AB555" s="363"/>
      <c r="AC555" s="363"/>
      <c r="AD555" s="363"/>
      <c r="AE555" s="363"/>
      <c r="AF555" s="363"/>
      <c r="AG555" s="363"/>
      <c r="AH555" s="363"/>
      <c r="AI555" s="363"/>
      <c r="AJ555" s="363"/>
      <c r="AK555" s="363"/>
      <c r="AL555" s="363"/>
      <c r="AM555" s="363"/>
      <c r="AN555" s="363"/>
      <c r="AO555" s="363"/>
      <c r="AP555" s="362"/>
      <c r="AQ555" s="362"/>
      <c r="AR555" s="362"/>
      <c r="AS555" s="362"/>
      <c r="AT555" s="362"/>
      <c r="AU555" s="362"/>
      <c r="AV555" s="362"/>
      <c r="AW555" s="362"/>
      <c r="AX555" s="362"/>
      <c r="AY555" s="362"/>
      <c r="AZ555" s="362"/>
      <c r="BA555" s="362"/>
      <c r="BB555" s="362"/>
      <c r="BC555" s="362"/>
      <c r="BD555" s="362"/>
      <c r="BE555" s="362"/>
      <c r="BF555" s="362"/>
      <c r="BG555" s="362"/>
      <c r="BH555" s="362"/>
      <c r="BI555" s="362"/>
    </row>
    <row r="556" ht="15.75" s="361" customFormat="1">
      <c r="A556" s="161" t="s">
        <v>528</v>
      </c>
      <c r="B556" s="168" t="s">
        <v>1237</v>
      </c>
      <c r="C556" s="169" t="s">
        <v>1238</v>
      </c>
      <c r="D556" s="168" t="s">
        <v>587</v>
      </c>
      <c r="E556" s="170" t="s">
        <v>1347</v>
      </c>
      <c r="F556" s="171" t="s">
        <v>1347</v>
      </c>
      <c r="G556" s="173">
        <v>1</v>
      </c>
      <c r="H556" s="173">
        <v>645</v>
      </c>
      <c r="I556" s="359">
        <v>0</v>
      </c>
      <c r="J556" s="168"/>
      <c r="K556" s="351" t="str">
        <f>IF(ISBLANK(J4),"0",IF('Workload Summary1'!$J4="H",'Workload Summary1'!$I4*2,'Workload Summary1'!$I4*1))</f>
        <v>0</v>
      </c>
      <c r="L556" s="168"/>
      <c r="M556" s="357">
        <f>IF('Workload Summary1'!$L4="Y",'Workload Summary1'!$I4,0)</f>
        <v>0</v>
      </c>
      <c r="N556" s="168">
        <v>1.25</v>
      </c>
      <c r="O556" s="168">
        <v>1.25</v>
      </c>
      <c r="P556" s="137" t="s">
        <v>728</v>
      </c>
      <c r="Q556" s="363"/>
      <c r="R556" s="363"/>
      <c r="S556" s="363"/>
      <c r="T556" s="363"/>
      <c r="U556" s="363"/>
      <c r="V556" s="363"/>
      <c r="W556" s="363"/>
      <c r="X556" s="363"/>
      <c r="Y556" s="363"/>
      <c r="Z556" s="363"/>
      <c r="AA556" s="363"/>
      <c r="AB556" s="363"/>
      <c r="AC556" s="363"/>
      <c r="AD556" s="363"/>
      <c r="AE556" s="363"/>
      <c r="AF556" s="363"/>
      <c r="AG556" s="363"/>
      <c r="AH556" s="363"/>
      <c r="AI556" s="363"/>
      <c r="AJ556" s="363"/>
      <c r="AK556" s="363"/>
      <c r="AL556" s="363"/>
      <c r="AM556" s="363"/>
      <c r="AN556" s="363"/>
      <c r="AO556" s="363"/>
      <c r="AP556" s="362"/>
      <c r="AQ556" s="362"/>
      <c r="AR556" s="362"/>
      <c r="AS556" s="362"/>
      <c r="AT556" s="362"/>
      <c r="AU556" s="362"/>
      <c r="AV556" s="362"/>
      <c r="AW556" s="362"/>
      <c r="AX556" s="362"/>
      <c r="AY556" s="362"/>
      <c r="AZ556" s="362"/>
      <c r="BA556" s="362"/>
      <c r="BB556" s="362"/>
      <c r="BC556" s="362"/>
      <c r="BD556" s="362"/>
      <c r="BE556" s="362"/>
      <c r="BF556" s="362"/>
      <c r="BG556" s="362"/>
      <c r="BH556" s="362"/>
      <c r="BI556" s="362"/>
    </row>
    <row r="557" ht="15.75" s="361" customFormat="1">
      <c r="A557" s="161" t="s">
        <v>528</v>
      </c>
      <c r="B557" s="168" t="s">
        <v>1306</v>
      </c>
      <c r="C557" s="169" t="s">
        <v>1307</v>
      </c>
      <c r="D557" s="168" t="s">
        <v>547</v>
      </c>
      <c r="E557" s="170" t="s">
        <v>1347</v>
      </c>
      <c r="F557" s="171" t="s">
        <v>1362</v>
      </c>
      <c r="G557" s="173">
        <v>1</v>
      </c>
      <c r="H557" s="173">
        <v>888</v>
      </c>
      <c r="I557" s="359">
        <v>888</v>
      </c>
      <c r="J557" s="168"/>
      <c r="K557" s="351" t="str">
        <f>IF(ISBLANK(J4),"0",IF('Workload Summary1'!$J4="H",'Workload Summary1'!$I4*2,'Workload Summary1'!$I4*1))</f>
        <v>0</v>
      </c>
      <c r="L557" s="168"/>
      <c r="M557" s="357">
        <f>IF('Workload Summary1'!$L4="Y",'Workload Summary1'!$I4,0)</f>
        <v>0</v>
      </c>
      <c r="N557" s="168">
        <v>1.5</v>
      </c>
      <c r="O557" s="168">
        <v>1.5</v>
      </c>
      <c r="P557" s="137" t="s">
        <v>613</v>
      </c>
      <c r="Q557" s="363"/>
      <c r="R557" s="363"/>
      <c r="S557" s="363"/>
      <c r="T557" s="363"/>
      <c r="U557" s="363"/>
      <c r="V557" s="363"/>
      <c r="W557" s="363"/>
      <c r="X557" s="363"/>
      <c r="Y557" s="363"/>
      <c r="Z557" s="363"/>
      <c r="AA557" s="363"/>
      <c r="AB557" s="363"/>
      <c r="AC557" s="363"/>
      <c r="AD557" s="363"/>
      <c r="AE557" s="363"/>
      <c r="AF557" s="363"/>
      <c r="AG557" s="363"/>
      <c r="AH557" s="363"/>
      <c r="AI557" s="363"/>
      <c r="AJ557" s="363"/>
      <c r="AK557" s="363"/>
      <c r="AL557" s="363"/>
      <c r="AM557" s="363"/>
      <c r="AN557" s="363"/>
      <c r="AO557" s="363"/>
      <c r="AP557" s="362"/>
      <c r="AQ557" s="362"/>
      <c r="AR557" s="362"/>
      <c r="AS557" s="362"/>
      <c r="AT557" s="362"/>
      <c r="AU557" s="362"/>
      <c r="AV557" s="362"/>
      <c r="AW557" s="362"/>
      <c r="AX557" s="362"/>
      <c r="AY557" s="362"/>
      <c r="AZ557" s="362"/>
      <c r="BA557" s="362"/>
      <c r="BB557" s="362"/>
      <c r="BC557" s="362"/>
      <c r="BD557" s="362"/>
      <c r="BE557" s="362"/>
      <c r="BF557" s="362"/>
      <c r="BG557" s="362"/>
      <c r="BH557" s="362"/>
      <c r="BI557" s="362"/>
    </row>
    <row r="558" ht="15.75" s="361" customFormat="1">
      <c r="A558" s="161" t="s">
        <v>528</v>
      </c>
      <c r="B558" s="168" t="s">
        <v>944</v>
      </c>
      <c r="C558" s="169" t="s">
        <v>945</v>
      </c>
      <c r="D558" s="168" t="s">
        <v>555</v>
      </c>
      <c r="E558" s="170" t="s">
        <v>1347</v>
      </c>
      <c r="F558" s="171" t="s">
        <v>1362</v>
      </c>
      <c r="G558" s="173">
        <v>1</v>
      </c>
      <c r="H558" s="173">
        <v>269</v>
      </c>
      <c r="I558" s="359">
        <v>269</v>
      </c>
      <c r="J558" s="168"/>
      <c r="K558" s="351" t="str">
        <f>IF(ISBLANK(J4),"0",IF('Workload Summary1'!$J4="H",'Workload Summary1'!$I4*2,'Workload Summary1'!$I4*1))</f>
        <v>0</v>
      </c>
      <c r="L558" s="168"/>
      <c r="M558" s="357">
        <f>IF('Workload Summary1'!$L4="Y",'Workload Summary1'!$I4,0)</f>
        <v>0</v>
      </c>
      <c r="N558" s="168">
        <v>0.75</v>
      </c>
      <c r="O558" s="168">
        <v>0.75</v>
      </c>
      <c r="P558" s="137" t="s">
        <v>1363</v>
      </c>
      <c r="Q558" s="363"/>
      <c r="R558" s="363"/>
      <c r="S558" s="363"/>
      <c r="T558" s="363"/>
      <c r="U558" s="363"/>
      <c r="V558" s="363"/>
      <c r="W558" s="363"/>
      <c r="X558" s="363"/>
      <c r="Y558" s="363"/>
      <c r="Z558" s="363"/>
      <c r="AA558" s="363"/>
      <c r="AB558" s="363"/>
      <c r="AC558" s="363"/>
      <c r="AD558" s="363"/>
      <c r="AE558" s="363"/>
      <c r="AF558" s="363"/>
      <c r="AG558" s="363"/>
      <c r="AH558" s="363"/>
      <c r="AI558" s="363"/>
      <c r="AJ558" s="363"/>
      <c r="AK558" s="363"/>
      <c r="AL558" s="363"/>
      <c r="AM558" s="363"/>
      <c r="AN558" s="363"/>
      <c r="AO558" s="363"/>
      <c r="AP558" s="362"/>
      <c r="AQ558" s="362"/>
      <c r="AR558" s="362"/>
      <c r="AS558" s="362"/>
      <c r="AT558" s="362"/>
      <c r="AU558" s="362"/>
      <c r="AV558" s="362"/>
      <c r="AW558" s="362"/>
      <c r="AX558" s="362"/>
      <c r="AY558" s="362"/>
      <c r="AZ558" s="362"/>
      <c r="BA558" s="362"/>
      <c r="BB558" s="362"/>
      <c r="BC558" s="362"/>
      <c r="BD558" s="362"/>
      <c r="BE558" s="362"/>
      <c r="BF558" s="362"/>
      <c r="BG558" s="362"/>
      <c r="BH558" s="362"/>
      <c r="BI558" s="362"/>
    </row>
    <row r="559" ht="15.75" s="361" customFormat="1">
      <c r="A559" s="161" t="s">
        <v>528</v>
      </c>
      <c r="B559" s="168" t="s">
        <v>1280</v>
      </c>
      <c r="C559" s="169" t="s">
        <v>1281</v>
      </c>
      <c r="D559" s="168" t="s">
        <v>555</v>
      </c>
      <c r="E559" s="170" t="s">
        <v>1347</v>
      </c>
      <c r="F559" s="171" t="s">
        <v>1362</v>
      </c>
      <c r="G559" s="173">
        <v>1</v>
      </c>
      <c r="H559" s="173">
        <v>857</v>
      </c>
      <c r="I559" s="359">
        <v>857</v>
      </c>
      <c r="J559" s="168"/>
      <c r="K559" s="351" t="str">
        <f>IF(ISBLANK(J4),"0",IF('Workload Summary1'!$J4="H",'Workload Summary1'!$I4*2,'Workload Summary1'!$I4*1))</f>
        <v>0</v>
      </c>
      <c r="L559" s="168"/>
      <c r="M559" s="357">
        <f>IF('Workload Summary1'!$L4="Y",'Workload Summary1'!$I4,0)</f>
        <v>0</v>
      </c>
      <c r="N559" s="168">
        <v>1.5</v>
      </c>
      <c r="O559" s="168">
        <v>1.5</v>
      </c>
      <c r="P559" s="137" t="s">
        <v>583</v>
      </c>
      <c r="Q559" s="363"/>
      <c r="R559" s="363"/>
      <c r="S559" s="363"/>
      <c r="T559" s="363"/>
      <c r="U559" s="363"/>
      <c r="V559" s="363"/>
      <c r="W559" s="363"/>
      <c r="X559" s="363"/>
      <c r="Y559" s="363"/>
      <c r="Z559" s="363"/>
      <c r="AA559" s="363"/>
      <c r="AB559" s="363"/>
      <c r="AC559" s="363"/>
      <c r="AD559" s="363"/>
      <c r="AE559" s="363"/>
      <c r="AF559" s="363"/>
      <c r="AG559" s="363"/>
      <c r="AH559" s="363"/>
      <c r="AI559" s="363"/>
      <c r="AJ559" s="363"/>
      <c r="AK559" s="363"/>
      <c r="AL559" s="363"/>
      <c r="AM559" s="363"/>
      <c r="AN559" s="363"/>
      <c r="AO559" s="363"/>
      <c r="AP559" s="362"/>
      <c r="AQ559" s="362"/>
      <c r="AR559" s="362"/>
      <c r="AS559" s="362"/>
      <c r="AT559" s="362"/>
      <c r="AU559" s="362"/>
      <c r="AV559" s="362"/>
      <c r="AW559" s="362"/>
      <c r="AX559" s="362"/>
      <c r="AY559" s="362"/>
      <c r="AZ559" s="362"/>
      <c r="BA559" s="362"/>
      <c r="BB559" s="362"/>
      <c r="BC559" s="362"/>
      <c r="BD559" s="362"/>
      <c r="BE559" s="362"/>
      <c r="BF559" s="362"/>
      <c r="BG559" s="362"/>
      <c r="BH559" s="362"/>
      <c r="BI559" s="362"/>
    </row>
    <row r="560" ht="15.75" s="361" customFormat="1">
      <c r="A560" s="161" t="s">
        <v>528</v>
      </c>
      <c r="B560" s="168" t="s">
        <v>1364</v>
      </c>
      <c r="C560" s="169" t="s">
        <v>1365</v>
      </c>
      <c r="D560" s="168" t="s">
        <v>555</v>
      </c>
      <c r="E560" s="170" t="s">
        <v>1347</v>
      </c>
      <c r="F560" s="171" t="s">
        <v>1362</v>
      </c>
      <c r="G560" s="173">
        <v>1</v>
      </c>
      <c r="H560" s="173">
        <v>629</v>
      </c>
      <c r="I560" s="359">
        <v>629</v>
      </c>
      <c r="J560" s="168"/>
      <c r="K560" s="351" t="str">
        <f>IF(ISBLANK(J4),"0",IF('Workload Summary1'!$J4="H",'Workload Summary1'!$I4*2,'Workload Summary1'!$I4*1))</f>
        <v>0</v>
      </c>
      <c r="L560" s="168"/>
      <c r="M560" s="357">
        <f>IF('Workload Summary1'!$L4="Y",'Workload Summary1'!$I4,0)</f>
        <v>0</v>
      </c>
      <c r="N560" s="168">
        <v>1.25</v>
      </c>
      <c r="O560" s="168">
        <v>1.25</v>
      </c>
      <c r="P560" s="137" t="s">
        <v>552</v>
      </c>
      <c r="Q560" s="363"/>
      <c r="R560" s="363"/>
      <c r="S560" s="363"/>
      <c r="T560" s="363"/>
      <c r="U560" s="363"/>
      <c r="V560" s="363"/>
      <c r="W560" s="363"/>
      <c r="X560" s="363"/>
      <c r="Y560" s="363"/>
      <c r="Z560" s="363"/>
      <c r="AA560" s="363"/>
      <c r="AB560" s="363"/>
      <c r="AC560" s="363"/>
      <c r="AD560" s="363"/>
      <c r="AE560" s="363"/>
      <c r="AF560" s="363"/>
      <c r="AG560" s="363"/>
      <c r="AH560" s="363"/>
      <c r="AI560" s="363"/>
      <c r="AJ560" s="363"/>
      <c r="AK560" s="363"/>
      <c r="AL560" s="363"/>
      <c r="AM560" s="363"/>
      <c r="AN560" s="363"/>
      <c r="AO560" s="363"/>
      <c r="AP560" s="362"/>
      <c r="AQ560" s="362"/>
      <c r="AR560" s="362"/>
      <c r="AS560" s="362"/>
      <c r="AT560" s="362"/>
      <c r="AU560" s="362"/>
      <c r="AV560" s="362"/>
      <c r="AW560" s="362"/>
      <c r="AX560" s="362"/>
      <c r="AY560" s="362"/>
      <c r="AZ560" s="362"/>
      <c r="BA560" s="362"/>
      <c r="BB560" s="362"/>
      <c r="BC560" s="362"/>
      <c r="BD560" s="362"/>
      <c r="BE560" s="362"/>
      <c r="BF560" s="362"/>
      <c r="BG560" s="362"/>
      <c r="BH560" s="362"/>
      <c r="BI560" s="362"/>
    </row>
    <row r="561" ht="15.75" s="361" customFormat="1">
      <c r="A561" s="161" t="s">
        <v>528</v>
      </c>
      <c r="B561" s="168" t="s">
        <v>1128</v>
      </c>
      <c r="C561" s="169" t="s">
        <v>1129</v>
      </c>
      <c r="D561" s="168" t="s">
        <v>605</v>
      </c>
      <c r="E561" s="170" t="s">
        <v>1362</v>
      </c>
      <c r="F561" s="171" t="s">
        <v>1362</v>
      </c>
      <c r="G561" s="173">
        <v>2</v>
      </c>
      <c r="H561" s="173">
        <v>913</v>
      </c>
      <c r="I561" s="359">
        <v>913</v>
      </c>
      <c r="J561" s="168"/>
      <c r="K561" s="351" t="str">
        <f>IF(ISBLANK(J4),"0",IF('Workload Summary1'!$J4="H",'Workload Summary1'!$I4*2,'Workload Summary1'!$I4*1))</f>
        <v>0</v>
      </c>
      <c r="L561" s="168"/>
      <c r="M561" s="357">
        <f>IF('Workload Summary1'!$L4="Y",'Workload Summary1'!$I4,0)</f>
        <v>0</v>
      </c>
      <c r="N561" s="168">
        <v>0.5</v>
      </c>
      <c r="O561" s="168">
        <v>0.5</v>
      </c>
      <c r="P561" s="137" t="s">
        <v>703</v>
      </c>
      <c r="Q561" s="363"/>
      <c r="R561" s="363"/>
      <c r="S561" s="363"/>
      <c r="T561" s="363"/>
      <c r="U561" s="363"/>
      <c r="V561" s="363"/>
      <c r="W561" s="363"/>
      <c r="X561" s="363"/>
      <c r="Y561" s="363"/>
      <c r="Z561" s="363"/>
      <c r="AA561" s="363"/>
      <c r="AB561" s="363"/>
      <c r="AC561" s="363"/>
      <c r="AD561" s="363"/>
      <c r="AE561" s="363"/>
      <c r="AF561" s="363"/>
      <c r="AG561" s="363"/>
      <c r="AH561" s="363"/>
      <c r="AI561" s="363"/>
      <c r="AJ561" s="363"/>
      <c r="AK561" s="363"/>
      <c r="AL561" s="363"/>
      <c r="AM561" s="363"/>
      <c r="AN561" s="363"/>
      <c r="AO561" s="363"/>
      <c r="AP561" s="362"/>
      <c r="AQ561" s="362"/>
      <c r="AR561" s="362"/>
      <c r="AS561" s="362"/>
      <c r="AT561" s="362"/>
      <c r="AU561" s="362"/>
      <c r="AV561" s="362"/>
      <c r="AW561" s="362"/>
      <c r="AX561" s="362"/>
      <c r="AY561" s="362"/>
      <c r="AZ561" s="362"/>
      <c r="BA561" s="362"/>
      <c r="BB561" s="362"/>
      <c r="BC561" s="362"/>
      <c r="BD561" s="362"/>
      <c r="BE561" s="362"/>
      <c r="BF561" s="362"/>
      <c r="BG561" s="362"/>
      <c r="BH561" s="362"/>
      <c r="BI561" s="362"/>
    </row>
    <row r="562" ht="15.75" s="361" customFormat="1">
      <c r="A562" s="161" t="s">
        <v>528</v>
      </c>
      <c r="B562" s="168" t="s">
        <v>1203</v>
      </c>
      <c r="C562" s="169" t="s">
        <v>1204</v>
      </c>
      <c r="D562" s="168" t="s">
        <v>1205</v>
      </c>
      <c r="E562" s="170" t="s">
        <v>1362</v>
      </c>
      <c r="F562" s="171" t="s">
        <v>1366</v>
      </c>
      <c r="G562" s="173">
        <v>1</v>
      </c>
      <c r="H562" s="173">
        <v>451</v>
      </c>
      <c r="I562" s="359">
        <v>0</v>
      </c>
      <c r="J562" s="168"/>
      <c r="K562" s="351" t="str">
        <f>IF(ISBLANK(J4),"0",IF('Workload Summary1'!$J4="H",'Workload Summary1'!$I4*2,'Workload Summary1'!$I4*1))</f>
        <v>0</v>
      </c>
      <c r="L562" s="168"/>
      <c r="M562" s="357">
        <f>IF('Workload Summary1'!$L4="Y",'Workload Summary1'!$I4,0)</f>
        <v>0</v>
      </c>
      <c r="N562" s="168">
        <v>1</v>
      </c>
      <c r="O562" s="168">
        <v>1</v>
      </c>
      <c r="P562" s="137" t="s">
        <v>1060</v>
      </c>
      <c r="Q562" s="363"/>
      <c r="R562" s="363"/>
      <c r="S562" s="363"/>
      <c r="T562" s="363"/>
      <c r="U562" s="363"/>
      <c r="V562" s="363"/>
      <c r="W562" s="363"/>
      <c r="X562" s="363"/>
      <c r="Y562" s="363"/>
      <c r="Z562" s="363"/>
      <c r="AA562" s="363"/>
      <c r="AB562" s="363"/>
      <c r="AC562" s="363"/>
      <c r="AD562" s="363"/>
      <c r="AE562" s="363"/>
      <c r="AF562" s="363"/>
      <c r="AG562" s="363"/>
      <c r="AH562" s="363"/>
      <c r="AI562" s="363"/>
      <c r="AJ562" s="363"/>
      <c r="AK562" s="363"/>
      <c r="AL562" s="363"/>
      <c r="AM562" s="363"/>
      <c r="AN562" s="363"/>
      <c r="AO562" s="363"/>
      <c r="AP562" s="362"/>
      <c r="AQ562" s="362"/>
      <c r="AR562" s="362"/>
      <c r="AS562" s="362"/>
      <c r="AT562" s="362"/>
      <c r="AU562" s="362"/>
      <c r="AV562" s="362"/>
      <c r="AW562" s="362"/>
      <c r="AX562" s="362"/>
      <c r="AY562" s="362"/>
      <c r="AZ562" s="362"/>
      <c r="BA562" s="362"/>
      <c r="BB562" s="362"/>
      <c r="BC562" s="362"/>
      <c r="BD562" s="362"/>
      <c r="BE562" s="362"/>
      <c r="BF562" s="362"/>
      <c r="BG562" s="362"/>
      <c r="BH562" s="362"/>
      <c r="BI562" s="362"/>
    </row>
    <row r="563" ht="15.75" s="361" customFormat="1">
      <c r="A563" s="161" t="s">
        <v>528</v>
      </c>
      <c r="B563" s="168" t="s">
        <v>901</v>
      </c>
      <c r="C563" s="169" t="s">
        <v>902</v>
      </c>
      <c r="D563" s="168" t="s">
        <v>605</v>
      </c>
      <c r="E563" s="170" t="s">
        <v>1366</v>
      </c>
      <c r="F563" s="171" t="s">
        <v>1366</v>
      </c>
      <c r="G563" s="173">
        <v>1</v>
      </c>
      <c r="H563" s="173">
        <v>730</v>
      </c>
      <c r="I563" s="359">
        <v>0</v>
      </c>
      <c r="J563" s="168"/>
      <c r="K563" s="351" t="str">
        <f>IF(ISBLANK(J4),"0",IF('Workload Summary1'!$J4="H",'Workload Summary1'!$I4*2,'Workload Summary1'!$I4*1))</f>
        <v>0</v>
      </c>
      <c r="L563" s="168"/>
      <c r="M563" s="357">
        <f>IF('Workload Summary1'!$L4="Y",'Workload Summary1'!$I4,0)</f>
        <v>0</v>
      </c>
      <c r="N563" s="168">
        <v>1.75</v>
      </c>
      <c r="O563" s="168">
        <v>1.75</v>
      </c>
      <c r="P563" s="137" t="s">
        <v>1367</v>
      </c>
      <c r="Q563" s="363"/>
      <c r="R563" s="363"/>
      <c r="S563" s="363"/>
      <c r="T563" s="363"/>
      <c r="U563" s="363"/>
      <c r="V563" s="363"/>
      <c r="W563" s="363"/>
      <c r="X563" s="363"/>
      <c r="Y563" s="363"/>
      <c r="Z563" s="363"/>
      <c r="AA563" s="363"/>
      <c r="AB563" s="363"/>
      <c r="AC563" s="363"/>
      <c r="AD563" s="363"/>
      <c r="AE563" s="363"/>
      <c r="AF563" s="363"/>
      <c r="AG563" s="363"/>
      <c r="AH563" s="363"/>
      <c r="AI563" s="363"/>
      <c r="AJ563" s="363"/>
      <c r="AK563" s="363"/>
      <c r="AL563" s="363"/>
      <c r="AM563" s="363"/>
      <c r="AN563" s="363"/>
      <c r="AO563" s="363"/>
      <c r="AP563" s="362"/>
      <c r="AQ563" s="362"/>
      <c r="AR563" s="362"/>
      <c r="AS563" s="362"/>
      <c r="AT563" s="362"/>
      <c r="AU563" s="362"/>
      <c r="AV563" s="362"/>
      <c r="AW563" s="362"/>
      <c r="AX563" s="362"/>
      <c r="AY563" s="362"/>
      <c r="AZ563" s="362"/>
      <c r="BA563" s="362"/>
      <c r="BB563" s="362"/>
      <c r="BC563" s="362"/>
      <c r="BD563" s="362"/>
      <c r="BE563" s="362"/>
      <c r="BF563" s="362"/>
      <c r="BG563" s="362"/>
      <c r="BH563" s="362"/>
      <c r="BI563" s="362"/>
    </row>
    <row r="564" ht="15.75" s="361" customFormat="1">
      <c r="A564" s="161" t="s">
        <v>528</v>
      </c>
      <c r="B564" s="168" t="s">
        <v>1343</v>
      </c>
      <c r="C564" s="169" t="s">
        <v>1344</v>
      </c>
      <c r="D564" s="168" t="s">
        <v>531</v>
      </c>
      <c r="E564" s="170" t="s">
        <v>1366</v>
      </c>
      <c r="F564" s="171" t="s">
        <v>1366</v>
      </c>
      <c r="G564" s="173">
        <v>1</v>
      </c>
      <c r="H564" s="173">
        <v>634</v>
      </c>
      <c r="I564" s="359">
        <v>634</v>
      </c>
      <c r="J564" s="168"/>
      <c r="K564" s="351" t="str">
        <f>IF(ISBLANK(J4),"0",IF('Workload Summary1'!$J4="H",'Workload Summary1'!$I4*2,'Workload Summary1'!$I4*1))</f>
        <v>0</v>
      </c>
      <c r="L564" s="168"/>
      <c r="M564" s="357">
        <f>IF('Workload Summary1'!$L4="Y",'Workload Summary1'!$I4,0)</f>
        <v>0</v>
      </c>
      <c r="N564" s="168">
        <v>1.25</v>
      </c>
      <c r="O564" s="168">
        <v>1.25</v>
      </c>
      <c r="P564" s="137" t="s">
        <v>1368</v>
      </c>
      <c r="Q564" s="363"/>
      <c r="R564" s="363"/>
      <c r="S564" s="363"/>
      <c r="T564" s="363"/>
      <c r="U564" s="363"/>
      <c r="V564" s="363"/>
      <c r="W564" s="363"/>
      <c r="X564" s="363"/>
      <c r="Y564" s="363"/>
      <c r="Z564" s="363"/>
      <c r="AA564" s="363"/>
      <c r="AB564" s="363"/>
      <c r="AC564" s="363"/>
      <c r="AD564" s="363"/>
      <c r="AE564" s="363"/>
      <c r="AF564" s="363"/>
      <c r="AG564" s="363"/>
      <c r="AH564" s="363"/>
      <c r="AI564" s="363"/>
      <c r="AJ564" s="363"/>
      <c r="AK564" s="363"/>
      <c r="AL564" s="363"/>
      <c r="AM564" s="363"/>
      <c r="AN564" s="363"/>
      <c r="AO564" s="363"/>
      <c r="AP564" s="362"/>
      <c r="AQ564" s="362"/>
      <c r="AR564" s="362"/>
      <c r="AS564" s="362"/>
      <c r="AT564" s="362"/>
      <c r="AU564" s="362"/>
      <c r="AV564" s="362"/>
      <c r="AW564" s="362"/>
      <c r="AX564" s="362"/>
      <c r="AY564" s="362"/>
      <c r="AZ564" s="362"/>
      <c r="BA564" s="362"/>
      <c r="BB564" s="362"/>
      <c r="BC564" s="362"/>
      <c r="BD564" s="362"/>
      <c r="BE564" s="362"/>
      <c r="BF564" s="362"/>
      <c r="BG564" s="362"/>
      <c r="BH564" s="362"/>
      <c r="BI564" s="362"/>
    </row>
    <row r="565" ht="15.75" s="361" customFormat="1">
      <c r="A565" s="161" t="s">
        <v>528</v>
      </c>
      <c r="B565" s="168" t="s">
        <v>1343</v>
      </c>
      <c r="C565" s="169" t="s">
        <v>1344</v>
      </c>
      <c r="D565" s="168" t="s">
        <v>531</v>
      </c>
      <c r="E565" s="170" t="s">
        <v>1366</v>
      </c>
      <c r="F565" s="171" t="s">
        <v>1366</v>
      </c>
      <c r="G565" s="173">
        <v>1</v>
      </c>
      <c r="H565" s="173">
        <v>556</v>
      </c>
      <c r="I565" s="359">
        <v>556</v>
      </c>
      <c r="J565" s="168"/>
      <c r="K565" s="351" t="str">
        <f>IF(ISBLANK(J4),"0",IF('Workload Summary1'!$J4="H",'Workload Summary1'!$I4*2,'Workload Summary1'!$I4*1))</f>
        <v>0</v>
      </c>
      <c r="L565" s="168"/>
      <c r="M565" s="357">
        <f>IF('Workload Summary1'!$L4="Y",'Workload Summary1'!$I4,0)</f>
        <v>0</v>
      </c>
      <c r="N565" s="168">
        <v>1.25</v>
      </c>
      <c r="O565" s="168">
        <v>1.25</v>
      </c>
      <c r="P565" s="137" t="s">
        <v>1369</v>
      </c>
      <c r="Q565" s="363"/>
      <c r="R565" s="363"/>
      <c r="S565" s="363"/>
      <c r="T565" s="363"/>
      <c r="U565" s="363"/>
      <c r="V565" s="363"/>
      <c r="W565" s="363"/>
      <c r="X565" s="363"/>
      <c r="Y565" s="363"/>
      <c r="Z565" s="363"/>
      <c r="AA565" s="363"/>
      <c r="AB565" s="363"/>
      <c r="AC565" s="363"/>
      <c r="AD565" s="363"/>
      <c r="AE565" s="363"/>
      <c r="AF565" s="363"/>
      <c r="AG565" s="363"/>
      <c r="AH565" s="363"/>
      <c r="AI565" s="363"/>
      <c r="AJ565" s="363"/>
      <c r="AK565" s="363"/>
      <c r="AL565" s="363"/>
      <c r="AM565" s="363"/>
      <c r="AN565" s="363"/>
      <c r="AO565" s="363"/>
      <c r="AP565" s="362"/>
      <c r="AQ565" s="362"/>
      <c r="AR565" s="362"/>
      <c r="AS565" s="362"/>
      <c r="AT565" s="362"/>
      <c r="AU565" s="362"/>
      <c r="AV565" s="362"/>
      <c r="AW565" s="362"/>
      <c r="AX565" s="362"/>
      <c r="AY565" s="362"/>
      <c r="AZ565" s="362"/>
      <c r="BA565" s="362"/>
      <c r="BB565" s="362"/>
      <c r="BC565" s="362"/>
      <c r="BD565" s="362"/>
      <c r="BE565" s="362"/>
      <c r="BF565" s="362"/>
      <c r="BG565" s="362"/>
      <c r="BH565" s="362"/>
      <c r="BI565" s="362"/>
    </row>
    <row r="566" ht="15.75" s="361" customFormat="1">
      <c r="A566" s="161" t="s">
        <v>528</v>
      </c>
      <c r="B566" s="168" t="s">
        <v>1237</v>
      </c>
      <c r="C566" s="169" t="s">
        <v>1238</v>
      </c>
      <c r="D566" s="168" t="s">
        <v>587</v>
      </c>
      <c r="E566" s="170" t="s">
        <v>1366</v>
      </c>
      <c r="F566" s="171" t="s">
        <v>1366</v>
      </c>
      <c r="G566" s="173">
        <v>1</v>
      </c>
      <c r="H566" s="173">
        <v>585</v>
      </c>
      <c r="I566" s="359">
        <v>0</v>
      </c>
      <c r="J566" s="168"/>
      <c r="K566" s="351" t="str">
        <f>IF(ISBLANK(J4),"0",IF('Workload Summary1'!$J4="H",'Workload Summary1'!$I4*2,'Workload Summary1'!$I4*1))</f>
        <v>0</v>
      </c>
      <c r="L566" s="168"/>
      <c r="M566" s="357">
        <f>IF('Workload Summary1'!$L4="Y",'Workload Summary1'!$I4,0)</f>
        <v>0</v>
      </c>
      <c r="N566" s="168">
        <v>0.5</v>
      </c>
      <c r="O566" s="168">
        <v>0.5</v>
      </c>
      <c r="P566" s="137" t="s">
        <v>1370</v>
      </c>
      <c r="Q566" s="363"/>
      <c r="R566" s="363"/>
      <c r="S566" s="363"/>
      <c r="T566" s="363"/>
      <c r="U566" s="363"/>
      <c r="V566" s="363"/>
      <c r="W566" s="363"/>
      <c r="X566" s="363"/>
      <c r="Y566" s="363"/>
      <c r="Z566" s="363"/>
      <c r="AA566" s="363"/>
      <c r="AB566" s="363"/>
      <c r="AC566" s="363"/>
      <c r="AD566" s="363"/>
      <c r="AE566" s="363"/>
      <c r="AF566" s="363"/>
      <c r="AG566" s="363"/>
      <c r="AH566" s="363"/>
      <c r="AI566" s="363"/>
      <c r="AJ566" s="363"/>
      <c r="AK566" s="363"/>
      <c r="AL566" s="363"/>
      <c r="AM566" s="363"/>
      <c r="AN566" s="363"/>
      <c r="AO566" s="363"/>
      <c r="AP566" s="362"/>
      <c r="AQ566" s="362"/>
      <c r="AR566" s="362"/>
      <c r="AS566" s="362"/>
      <c r="AT566" s="362"/>
      <c r="AU566" s="362"/>
      <c r="AV566" s="362"/>
      <c r="AW566" s="362"/>
      <c r="AX566" s="362"/>
      <c r="AY566" s="362"/>
      <c r="AZ566" s="362"/>
      <c r="BA566" s="362"/>
      <c r="BB566" s="362"/>
      <c r="BC566" s="362"/>
      <c r="BD566" s="362"/>
      <c r="BE566" s="362"/>
      <c r="BF566" s="362"/>
      <c r="BG566" s="362"/>
      <c r="BH566" s="362"/>
      <c r="BI566" s="362"/>
    </row>
    <row r="567" ht="15.75" s="354" customFormat="1">
      <c r="A567" s="161" t="s">
        <v>528</v>
      </c>
      <c r="B567" s="168" t="s">
        <v>1364</v>
      </c>
      <c r="C567" s="169" t="s">
        <v>1365</v>
      </c>
      <c r="D567" s="168" t="s">
        <v>555</v>
      </c>
      <c r="E567" s="170" t="s">
        <v>1371</v>
      </c>
      <c r="F567" s="171" t="s">
        <v>1372</v>
      </c>
      <c r="G567" s="173">
        <v>1</v>
      </c>
      <c r="H567" s="173">
        <v>880</v>
      </c>
      <c r="I567" s="360">
        <v>880</v>
      </c>
      <c r="J567" s="161"/>
      <c r="K567" s="358" t="str">
        <f>IF(ISBLANK(J4),"0",IF('Workload Summary1'!$J4="H",'Workload Summary1'!$I4*2,'Workload Summary1'!$I4*1))</f>
        <v>0</v>
      </c>
      <c r="L567" s="161"/>
      <c r="M567" s="350">
        <f>IF('Workload Summary1'!$L4="Y",'Workload Summary1'!$I4,0)</f>
        <v>0</v>
      </c>
      <c r="N567" s="161">
        <v>1.5</v>
      </c>
      <c r="O567" s="161">
        <v>1.5</v>
      </c>
      <c r="P567" s="137" t="s">
        <v>566</v>
      </c>
      <c r="Q567" s="356"/>
      <c r="R567" s="356"/>
      <c r="S567" s="356"/>
      <c r="T567" s="356"/>
      <c r="U567" s="356"/>
      <c r="V567" s="356"/>
      <c r="W567" s="356"/>
      <c r="X567" s="356"/>
      <c r="Y567" s="356"/>
      <c r="Z567" s="356"/>
      <c r="AA567" s="356"/>
      <c r="AB567" s="356"/>
      <c r="AC567" s="356"/>
      <c r="AD567" s="356"/>
      <c r="AE567" s="356"/>
      <c r="AF567" s="356"/>
      <c r="AG567" s="356"/>
      <c r="AH567" s="356"/>
      <c r="AI567" s="356"/>
      <c r="AJ567" s="356"/>
      <c r="AK567" s="356"/>
      <c r="AL567" s="356"/>
      <c r="AM567" s="356"/>
      <c r="AN567" s="356"/>
      <c r="AO567" s="356"/>
      <c r="AP567" s="355"/>
      <c r="AQ567" s="355"/>
      <c r="AR567" s="355"/>
      <c r="AS567" s="355"/>
      <c r="AT567" s="355"/>
      <c r="AU567" s="355"/>
      <c r="AV567" s="355"/>
      <c r="AW567" s="355"/>
      <c r="AX567" s="355"/>
      <c r="AY567" s="355"/>
      <c r="AZ567" s="355"/>
      <c r="BA567" s="355"/>
      <c r="BB567" s="355"/>
      <c r="BC567" s="355"/>
      <c r="BD567" s="355"/>
      <c r="BE567" s="355"/>
      <c r="BF567" s="355"/>
      <c r="BG567" s="355"/>
      <c r="BH567" s="355"/>
      <c r="BI567" s="355"/>
    </row>
    <row r="568" ht="15.75" s="354" customFormat="1">
      <c r="A568" s="161" t="s">
        <v>528</v>
      </c>
      <c r="B568" s="168" t="s">
        <v>944</v>
      </c>
      <c r="C568" s="169" t="s">
        <v>945</v>
      </c>
      <c r="D568" s="168" t="s">
        <v>555</v>
      </c>
      <c r="E568" s="170" t="s">
        <v>1371</v>
      </c>
      <c r="F568" s="171" t="s">
        <v>1373</v>
      </c>
      <c r="G568" s="173">
        <v>1</v>
      </c>
      <c r="H568" s="173">
        <v>576</v>
      </c>
      <c r="I568" s="360">
        <v>576</v>
      </c>
      <c r="J568" s="161"/>
      <c r="K568" s="358" t="str">
        <f>IF(ISBLANK(J4),"0",IF('Workload Summary1'!$J4="H",'Workload Summary1'!$I4*2,'Workload Summary1'!$I4*1))</f>
        <v>0</v>
      </c>
      <c r="L568" s="161"/>
      <c r="M568" s="350">
        <f>IF('Workload Summary1'!$L4="Y",'Workload Summary1'!$I4,0)</f>
        <v>0</v>
      </c>
      <c r="N568" s="161">
        <v>1.25</v>
      </c>
      <c r="O568" s="161">
        <v>1.25</v>
      </c>
      <c r="P568" s="137" t="s">
        <v>1202</v>
      </c>
      <c r="Q568" s="356"/>
      <c r="R568" s="356"/>
      <c r="S568" s="356"/>
      <c r="T568" s="356"/>
      <c r="U568" s="356"/>
      <c r="V568" s="356"/>
      <c r="W568" s="356"/>
      <c r="X568" s="356"/>
      <c r="Y568" s="356"/>
      <c r="Z568" s="356"/>
      <c r="AA568" s="356"/>
      <c r="AB568" s="356"/>
      <c r="AC568" s="356"/>
      <c r="AD568" s="356"/>
      <c r="AE568" s="356"/>
      <c r="AF568" s="356"/>
      <c r="AG568" s="356"/>
      <c r="AH568" s="356"/>
      <c r="AI568" s="356"/>
      <c r="AJ568" s="356"/>
      <c r="AK568" s="356"/>
      <c r="AL568" s="356"/>
      <c r="AM568" s="356"/>
      <c r="AN568" s="356"/>
      <c r="AO568" s="356"/>
      <c r="AP568" s="355"/>
      <c r="AQ568" s="355"/>
      <c r="AR568" s="355"/>
      <c r="AS568" s="355"/>
      <c r="AT568" s="355"/>
      <c r="AU568" s="355"/>
      <c r="AV568" s="355"/>
      <c r="AW568" s="355"/>
      <c r="AX568" s="355"/>
      <c r="AY568" s="355"/>
      <c r="AZ568" s="355"/>
      <c r="BA568" s="355"/>
      <c r="BB568" s="355"/>
      <c r="BC568" s="355"/>
      <c r="BD568" s="355"/>
      <c r="BE568" s="355"/>
      <c r="BF568" s="355"/>
      <c r="BG568" s="355"/>
      <c r="BH568" s="355"/>
      <c r="BI568" s="355"/>
    </row>
    <row r="569" ht="15.75" s="354" customFormat="1">
      <c r="A569" s="161" t="s">
        <v>528</v>
      </c>
      <c r="B569" s="168" t="s">
        <v>901</v>
      </c>
      <c r="C569" s="169" t="s">
        <v>902</v>
      </c>
      <c r="D569" s="168" t="s">
        <v>605</v>
      </c>
      <c r="E569" s="170" t="s">
        <v>1371</v>
      </c>
      <c r="F569" s="171" t="s">
        <v>1373</v>
      </c>
      <c r="G569" s="173">
        <v>1</v>
      </c>
      <c r="H569" s="173">
        <v>640</v>
      </c>
      <c r="I569" s="360">
        <v>0</v>
      </c>
      <c r="J569" s="161"/>
      <c r="K569" s="358" t="str">
        <f>IF(ISBLANK(J4),"0",IF('Workload Summary1'!$J4="H",'Workload Summary1'!$I4*2,'Workload Summary1'!$I4*1))</f>
        <v>0</v>
      </c>
      <c r="L569" s="161"/>
      <c r="M569" s="350">
        <f>IF('Workload Summary1'!$L4="Y",'Workload Summary1'!$I4,0)</f>
        <v>0</v>
      </c>
      <c r="N569" s="161">
        <v>0.5</v>
      </c>
      <c r="O569" s="161">
        <v>0.5</v>
      </c>
      <c r="P569" s="137" t="s">
        <v>1286</v>
      </c>
      <c r="Q569" s="356"/>
      <c r="R569" s="356"/>
      <c r="S569" s="356"/>
      <c r="T569" s="356"/>
      <c r="U569" s="356"/>
      <c r="V569" s="356"/>
      <c r="W569" s="356"/>
      <c r="X569" s="356"/>
      <c r="Y569" s="356"/>
      <c r="Z569" s="356"/>
      <c r="AA569" s="356"/>
      <c r="AB569" s="356"/>
      <c r="AC569" s="356"/>
      <c r="AD569" s="356"/>
      <c r="AE569" s="356"/>
      <c r="AF569" s="356"/>
      <c r="AG569" s="356"/>
      <c r="AH569" s="356"/>
      <c r="AI569" s="356"/>
      <c r="AJ569" s="356"/>
      <c r="AK569" s="356"/>
      <c r="AL569" s="356"/>
      <c r="AM569" s="356"/>
      <c r="AN569" s="356"/>
      <c r="AO569" s="356"/>
      <c r="AP569" s="355"/>
      <c r="AQ569" s="355"/>
      <c r="AR569" s="355"/>
      <c r="AS569" s="355"/>
      <c r="AT569" s="355"/>
      <c r="AU569" s="355"/>
      <c r="AV569" s="355"/>
      <c r="AW569" s="355"/>
      <c r="AX569" s="355"/>
      <c r="AY569" s="355"/>
      <c r="AZ569" s="355"/>
      <c r="BA569" s="355"/>
      <c r="BB569" s="355"/>
      <c r="BC569" s="355"/>
      <c r="BD569" s="355"/>
      <c r="BE569" s="355"/>
      <c r="BF569" s="355"/>
      <c r="BG569" s="355"/>
      <c r="BH569" s="355"/>
      <c r="BI569" s="355"/>
    </row>
    <row r="570" ht="15.75" s="354" customFormat="1">
      <c r="A570" s="161" t="s">
        <v>528</v>
      </c>
      <c r="B570" s="168" t="s">
        <v>651</v>
      </c>
      <c r="C570" s="169" t="s">
        <v>926</v>
      </c>
      <c r="D570" s="168" t="s">
        <v>531</v>
      </c>
      <c r="E570" s="170" t="s">
        <v>1371</v>
      </c>
      <c r="F570" s="171" t="s">
        <v>1374</v>
      </c>
      <c r="G570" s="173">
        <v>1</v>
      </c>
      <c r="H570" s="173">
        <v>630</v>
      </c>
      <c r="I570" s="360">
        <v>630</v>
      </c>
      <c r="J570" s="161"/>
      <c r="K570" s="358" t="str">
        <f>IF(ISBLANK(J4),"0",IF('Workload Summary1'!$J4="H",'Workload Summary1'!$I4*2,'Workload Summary1'!$I4*1))</f>
        <v>0</v>
      </c>
      <c r="L570" s="161"/>
      <c r="M570" s="350">
        <f>IF('Workload Summary1'!$L4="Y",'Workload Summary1'!$I4,0)</f>
        <v>0</v>
      </c>
      <c r="N570" s="161">
        <v>1.25</v>
      </c>
      <c r="O570" s="161">
        <v>1.25</v>
      </c>
      <c r="P570" s="137" t="s">
        <v>552</v>
      </c>
      <c r="Q570" s="356"/>
      <c r="R570" s="356"/>
      <c r="S570" s="356"/>
      <c r="T570" s="356"/>
      <c r="U570" s="356"/>
      <c r="V570" s="356"/>
      <c r="W570" s="356"/>
      <c r="X570" s="356"/>
      <c r="Y570" s="356"/>
      <c r="Z570" s="356"/>
      <c r="AA570" s="356"/>
      <c r="AB570" s="356"/>
      <c r="AC570" s="356"/>
      <c r="AD570" s="356"/>
      <c r="AE570" s="356"/>
      <c r="AF570" s="356"/>
      <c r="AG570" s="356"/>
      <c r="AH570" s="356"/>
      <c r="AI570" s="356"/>
      <c r="AJ570" s="356"/>
      <c r="AK570" s="356"/>
      <c r="AL570" s="356"/>
      <c r="AM570" s="356"/>
      <c r="AN570" s="356"/>
      <c r="AO570" s="356"/>
      <c r="AP570" s="355"/>
      <c r="AQ570" s="355"/>
      <c r="AR570" s="355"/>
      <c r="AS570" s="355"/>
      <c r="AT570" s="355"/>
      <c r="AU570" s="355"/>
      <c r="AV570" s="355"/>
      <c r="AW570" s="355"/>
      <c r="AX570" s="355"/>
      <c r="AY570" s="355"/>
      <c r="AZ570" s="355"/>
      <c r="BA570" s="355"/>
      <c r="BB570" s="355"/>
      <c r="BC570" s="355"/>
      <c r="BD570" s="355"/>
      <c r="BE570" s="355"/>
      <c r="BF570" s="355"/>
      <c r="BG570" s="355"/>
      <c r="BH570" s="355"/>
      <c r="BI570" s="355"/>
    </row>
    <row r="571" ht="15.75" s="354" customFormat="1">
      <c r="A571" s="161" t="s">
        <v>528</v>
      </c>
      <c r="B571" s="168" t="s">
        <v>1056</v>
      </c>
      <c r="C571" s="169" t="s">
        <v>812</v>
      </c>
      <c r="D571" s="168" t="s">
        <v>547</v>
      </c>
      <c r="E571" s="170" t="s">
        <v>1371</v>
      </c>
      <c r="F571" s="171" t="s">
        <v>1373</v>
      </c>
      <c r="G571" s="173">
        <v>1</v>
      </c>
      <c r="H571" s="173">
        <v>1051</v>
      </c>
      <c r="I571" s="360">
        <v>0</v>
      </c>
      <c r="J571" s="161"/>
      <c r="K571" s="358" t="str">
        <f>IF(ISBLANK(J4),"0",IF('Workload Summary1'!$J4="H",'Workload Summary1'!$I4*2,'Workload Summary1'!$I4*1))</f>
        <v>0</v>
      </c>
      <c r="L571" s="161"/>
      <c r="M571" s="350">
        <f>IF('Workload Summary1'!$L4="Y",'Workload Summary1'!$I4,0)</f>
        <v>0</v>
      </c>
      <c r="N571" s="161">
        <v>0.5</v>
      </c>
      <c r="O571" s="161">
        <v>0.5</v>
      </c>
      <c r="P571" s="137" t="s">
        <v>1375</v>
      </c>
      <c r="Q571" s="356"/>
      <c r="R571" s="356"/>
      <c r="S571" s="356"/>
      <c r="T571" s="356"/>
      <c r="U571" s="356"/>
      <c r="V571" s="356"/>
      <c r="W571" s="356"/>
      <c r="X571" s="356"/>
      <c r="Y571" s="356"/>
      <c r="Z571" s="356"/>
      <c r="AA571" s="356"/>
      <c r="AB571" s="356"/>
      <c r="AC571" s="356"/>
      <c r="AD571" s="356"/>
      <c r="AE571" s="356"/>
      <c r="AF571" s="356"/>
      <c r="AG571" s="356"/>
      <c r="AH571" s="356"/>
      <c r="AI571" s="356"/>
      <c r="AJ571" s="356"/>
      <c r="AK571" s="356"/>
      <c r="AL571" s="356"/>
      <c r="AM571" s="356"/>
      <c r="AN571" s="356"/>
      <c r="AO571" s="356"/>
      <c r="AP571" s="355"/>
      <c r="AQ571" s="355"/>
      <c r="AR571" s="355"/>
      <c r="AS571" s="355"/>
      <c r="AT571" s="355"/>
      <c r="AU571" s="355"/>
      <c r="AV571" s="355"/>
      <c r="AW571" s="355"/>
      <c r="AX571" s="355"/>
      <c r="AY571" s="355"/>
      <c r="AZ571" s="355"/>
      <c r="BA571" s="355"/>
      <c r="BB571" s="355"/>
      <c r="BC571" s="355"/>
      <c r="BD571" s="355"/>
      <c r="BE571" s="355"/>
      <c r="BF571" s="355"/>
      <c r="BG571" s="355"/>
      <c r="BH571" s="355"/>
      <c r="BI571" s="355"/>
    </row>
    <row r="572" ht="15.75" s="354" customFormat="1">
      <c r="A572" s="161" t="s">
        <v>528</v>
      </c>
      <c r="B572" s="168" t="s">
        <v>1246</v>
      </c>
      <c r="C572" s="169" t="s">
        <v>1247</v>
      </c>
      <c r="D572" s="168" t="s">
        <v>547</v>
      </c>
      <c r="E572" s="170" t="s">
        <v>1374</v>
      </c>
      <c r="F572" s="171" t="s">
        <v>1373</v>
      </c>
      <c r="G572" s="173">
        <v>2</v>
      </c>
      <c r="H572" s="173">
        <v>1281</v>
      </c>
      <c r="I572" s="360">
        <v>1281</v>
      </c>
      <c r="J572" s="161"/>
      <c r="K572" s="358" t="str">
        <f>IF(ISBLANK(J4),"0",IF('Workload Summary1'!$J4="H",'Workload Summary1'!$I4*2,'Workload Summary1'!$I4*1))</f>
        <v>0</v>
      </c>
      <c r="L572" s="161" t="s">
        <v>564</v>
      </c>
      <c r="M572" s="350">
        <f>IF('Workload Summary1'!$L4="Y",'Workload Summary1'!$I4,0)</f>
        <v>1281</v>
      </c>
      <c r="N572" s="161">
        <v>1.5</v>
      </c>
      <c r="O572" s="161">
        <v>1.5</v>
      </c>
      <c r="P572" s="137" t="s">
        <v>679</v>
      </c>
      <c r="Q572" s="356"/>
      <c r="R572" s="356"/>
      <c r="S572" s="356"/>
      <c r="T572" s="356"/>
      <c r="U572" s="356"/>
      <c r="V572" s="356"/>
      <c r="W572" s="356"/>
      <c r="X572" s="356"/>
      <c r="Y572" s="356"/>
      <c r="Z572" s="356"/>
      <c r="AA572" s="356"/>
      <c r="AB572" s="356"/>
      <c r="AC572" s="356"/>
      <c r="AD572" s="356"/>
      <c r="AE572" s="356"/>
      <c r="AF572" s="356"/>
      <c r="AG572" s="356"/>
      <c r="AH572" s="356"/>
      <c r="AI572" s="356"/>
      <c r="AJ572" s="356"/>
      <c r="AK572" s="356"/>
      <c r="AL572" s="356"/>
      <c r="AM572" s="356"/>
      <c r="AN572" s="356"/>
      <c r="AO572" s="356"/>
      <c r="AP572" s="355"/>
      <c r="AQ572" s="355"/>
      <c r="AR572" s="355"/>
      <c r="AS572" s="355"/>
      <c r="AT572" s="355"/>
      <c r="AU572" s="355"/>
      <c r="AV572" s="355"/>
      <c r="AW572" s="355"/>
      <c r="AX572" s="355"/>
      <c r="AY572" s="355"/>
      <c r="AZ572" s="355"/>
      <c r="BA572" s="355"/>
      <c r="BB572" s="355"/>
      <c r="BC572" s="355"/>
      <c r="BD572" s="355"/>
      <c r="BE572" s="355"/>
      <c r="BF572" s="355"/>
      <c r="BG572" s="355"/>
      <c r="BH572" s="355"/>
      <c r="BI572" s="355"/>
    </row>
    <row r="573" ht="15.75" s="354" customFormat="1">
      <c r="A573" s="161" t="s">
        <v>528</v>
      </c>
      <c r="B573" s="168" t="s">
        <v>1331</v>
      </c>
      <c r="C573" s="169" t="s">
        <v>1332</v>
      </c>
      <c r="D573" s="168" t="s">
        <v>1205</v>
      </c>
      <c r="E573" s="170" t="s">
        <v>1374</v>
      </c>
      <c r="F573" s="171" t="s">
        <v>1376</v>
      </c>
      <c r="G573" s="173">
        <v>1</v>
      </c>
      <c r="H573" s="173">
        <v>841</v>
      </c>
      <c r="I573" s="360">
        <v>0</v>
      </c>
      <c r="J573" s="161"/>
      <c r="K573" s="358" t="str">
        <f>IF(ISBLANK(J4),"0",IF('Workload Summary1'!$J4="H",'Workload Summary1'!$I4*2,'Workload Summary1'!$I4*1))</f>
        <v>0</v>
      </c>
      <c r="L573" s="161"/>
      <c r="M573" s="350">
        <f>IF('Workload Summary1'!$L4="Y",'Workload Summary1'!$I4,0)</f>
        <v>0</v>
      </c>
      <c r="N573" s="161">
        <v>1.25</v>
      </c>
      <c r="O573" s="161">
        <v>1.25</v>
      </c>
      <c r="P573" s="137" t="s">
        <v>1302</v>
      </c>
      <c r="Q573" s="356"/>
      <c r="R573" s="356"/>
      <c r="S573" s="356"/>
      <c r="T573" s="356"/>
      <c r="U573" s="356"/>
      <c r="V573" s="356"/>
      <c r="W573" s="356"/>
      <c r="X573" s="356"/>
      <c r="Y573" s="356"/>
      <c r="Z573" s="356"/>
      <c r="AA573" s="356"/>
      <c r="AB573" s="356"/>
      <c r="AC573" s="356"/>
      <c r="AD573" s="356"/>
      <c r="AE573" s="356"/>
      <c r="AF573" s="356"/>
      <c r="AG573" s="356"/>
      <c r="AH573" s="356"/>
      <c r="AI573" s="356"/>
      <c r="AJ573" s="356"/>
      <c r="AK573" s="356"/>
      <c r="AL573" s="356"/>
      <c r="AM573" s="356"/>
      <c r="AN573" s="356"/>
      <c r="AO573" s="356"/>
      <c r="AP573" s="355"/>
      <c r="AQ573" s="355"/>
      <c r="AR573" s="355"/>
      <c r="AS573" s="355"/>
      <c r="AT573" s="355"/>
      <c r="AU573" s="355"/>
      <c r="AV573" s="355"/>
      <c r="AW573" s="355"/>
      <c r="AX573" s="355"/>
      <c r="AY573" s="355"/>
      <c r="AZ573" s="355"/>
      <c r="BA573" s="355"/>
      <c r="BB573" s="355"/>
      <c r="BC573" s="355"/>
      <c r="BD573" s="355"/>
      <c r="BE573" s="355"/>
      <c r="BF573" s="355"/>
      <c r="BG573" s="355"/>
      <c r="BH573" s="355"/>
      <c r="BI573" s="355"/>
    </row>
    <row r="574" ht="15.75" s="354" customFormat="1">
      <c r="A574" s="161" t="s">
        <v>528</v>
      </c>
      <c r="B574" s="168" t="s">
        <v>1303</v>
      </c>
      <c r="C574" s="169" t="s">
        <v>1304</v>
      </c>
      <c r="D574" s="168" t="s">
        <v>547</v>
      </c>
      <c r="E574" s="170" t="s">
        <v>1377</v>
      </c>
      <c r="F574" s="171" t="s">
        <v>1373</v>
      </c>
      <c r="G574" s="173">
        <v>1</v>
      </c>
      <c r="H574" s="173">
        <v>647</v>
      </c>
      <c r="I574" s="360">
        <v>0</v>
      </c>
      <c r="J574" s="161"/>
      <c r="K574" s="358" t="str">
        <f>IF(ISBLANK(J4),"0",IF('Workload Summary1'!$J4="H",'Workload Summary1'!$I4*2,'Workload Summary1'!$I4*1))</f>
        <v>0</v>
      </c>
      <c r="L574" s="161"/>
      <c r="M574" s="350">
        <f>IF('Workload Summary1'!$L4="Y",'Workload Summary1'!$I4,0)</f>
        <v>0</v>
      </c>
      <c r="N574" s="161">
        <v>0.75</v>
      </c>
      <c r="O574" s="161">
        <v>0.75</v>
      </c>
      <c r="P574" s="137" t="s">
        <v>699</v>
      </c>
      <c r="Q574" s="356"/>
      <c r="R574" s="356"/>
      <c r="S574" s="356"/>
      <c r="T574" s="356"/>
      <c r="U574" s="356"/>
      <c r="V574" s="356"/>
      <c r="W574" s="356"/>
      <c r="X574" s="356"/>
      <c r="Y574" s="356"/>
      <c r="Z574" s="356"/>
      <c r="AA574" s="356"/>
      <c r="AB574" s="356"/>
      <c r="AC574" s="356"/>
      <c r="AD574" s="356"/>
      <c r="AE574" s="356"/>
      <c r="AF574" s="356"/>
      <c r="AG574" s="356"/>
      <c r="AH574" s="356"/>
      <c r="AI574" s="356"/>
      <c r="AJ574" s="356"/>
      <c r="AK574" s="356"/>
      <c r="AL574" s="356"/>
      <c r="AM574" s="356"/>
      <c r="AN574" s="356"/>
      <c r="AO574" s="356"/>
      <c r="AP574" s="355"/>
      <c r="AQ574" s="355"/>
      <c r="AR574" s="355"/>
      <c r="AS574" s="355"/>
      <c r="AT574" s="355"/>
      <c r="AU574" s="355"/>
      <c r="AV574" s="355"/>
      <c r="AW574" s="355"/>
      <c r="AX574" s="355"/>
      <c r="AY574" s="355"/>
      <c r="AZ574" s="355"/>
      <c r="BA574" s="355"/>
      <c r="BB574" s="355"/>
      <c r="BC574" s="355"/>
      <c r="BD574" s="355"/>
      <c r="BE574" s="355"/>
      <c r="BF574" s="355"/>
      <c r="BG574" s="355"/>
      <c r="BH574" s="355"/>
      <c r="BI574" s="355"/>
    </row>
    <row r="575" ht="15.75" s="354" customFormat="1">
      <c r="A575" s="161" t="s">
        <v>528</v>
      </c>
      <c r="B575" s="168" t="s">
        <v>1378</v>
      </c>
      <c r="C575" s="169" t="s">
        <v>1379</v>
      </c>
      <c r="D575" s="168" t="s">
        <v>547</v>
      </c>
      <c r="E575" s="170" t="s">
        <v>1377</v>
      </c>
      <c r="F575" s="171" t="s">
        <v>1376</v>
      </c>
      <c r="G575" s="173">
        <v>1</v>
      </c>
      <c r="H575" s="173">
        <v>641</v>
      </c>
      <c r="I575" s="360">
        <v>641</v>
      </c>
      <c r="J575" s="161"/>
      <c r="K575" s="358" t="str">
        <f>IF(ISBLANK(J4),"0",IF('Workload Summary1'!$J4="H",'Workload Summary1'!$I4*2,'Workload Summary1'!$I4*1))</f>
        <v>0</v>
      </c>
      <c r="L575" s="161"/>
      <c r="M575" s="350">
        <f>IF('Workload Summary1'!$L4="Y",'Workload Summary1'!$I4,0)</f>
        <v>0</v>
      </c>
      <c r="N575" s="161">
        <v>1.25</v>
      </c>
      <c r="O575" s="161">
        <v>1.25</v>
      </c>
      <c r="P575" s="137" t="s">
        <v>552</v>
      </c>
      <c r="Q575" s="356"/>
      <c r="R575" s="356"/>
      <c r="S575" s="356"/>
      <c r="T575" s="356"/>
      <c r="U575" s="356"/>
      <c r="V575" s="356"/>
      <c r="W575" s="356"/>
      <c r="X575" s="356"/>
      <c r="Y575" s="356"/>
      <c r="Z575" s="356"/>
      <c r="AA575" s="356"/>
      <c r="AB575" s="356"/>
      <c r="AC575" s="356"/>
      <c r="AD575" s="356"/>
      <c r="AE575" s="356"/>
      <c r="AF575" s="356"/>
      <c r="AG575" s="356"/>
      <c r="AH575" s="356"/>
      <c r="AI575" s="356"/>
      <c r="AJ575" s="356"/>
      <c r="AK575" s="356"/>
      <c r="AL575" s="356"/>
      <c r="AM575" s="356"/>
      <c r="AN575" s="356"/>
      <c r="AO575" s="356"/>
      <c r="AP575" s="355"/>
      <c r="AQ575" s="355"/>
      <c r="AR575" s="355"/>
      <c r="AS575" s="355"/>
      <c r="AT575" s="355"/>
      <c r="AU575" s="355"/>
      <c r="AV575" s="355"/>
      <c r="AW575" s="355"/>
      <c r="AX575" s="355"/>
      <c r="AY575" s="355"/>
      <c r="AZ575" s="355"/>
      <c r="BA575" s="355"/>
      <c r="BB575" s="355"/>
      <c r="BC575" s="355"/>
      <c r="BD575" s="355"/>
      <c r="BE575" s="355"/>
      <c r="BF575" s="355"/>
      <c r="BG575" s="355"/>
      <c r="BH575" s="355"/>
      <c r="BI575" s="355"/>
    </row>
    <row r="576" ht="15.75" s="354" customFormat="1">
      <c r="A576" s="161" t="s">
        <v>528</v>
      </c>
      <c r="B576" s="161" t="s">
        <v>1343</v>
      </c>
      <c r="C576" s="162" t="s">
        <v>1344</v>
      </c>
      <c r="D576" s="161" t="s">
        <v>531</v>
      </c>
      <c r="E576" s="163" t="s">
        <v>1376</v>
      </c>
      <c r="F576" s="164" t="s">
        <v>1376</v>
      </c>
      <c r="G576" s="165">
        <v>1</v>
      </c>
      <c r="H576" s="165">
        <v>513</v>
      </c>
      <c r="I576" s="359">
        <v>513</v>
      </c>
      <c r="J576" s="161"/>
      <c r="K576" s="358" t="str">
        <f>IF(ISBLANK(J4),"0",IF('Workload Summary1'!$J4="H",'Workload Summary1'!$I4*2,'Workload Summary1'!$I4*1))</f>
        <v>0</v>
      </c>
      <c r="L576" s="161"/>
      <c r="M576" s="350">
        <f>IF('Workload Summary1'!$L4="Y",'Workload Summary1'!$I4,0)</f>
        <v>0</v>
      </c>
      <c r="N576" s="161">
        <v>0.75</v>
      </c>
      <c r="O576" s="161">
        <v>0.75</v>
      </c>
      <c r="P576" s="105" t="s">
        <v>1380</v>
      </c>
      <c r="Q576" s="356"/>
      <c r="R576" s="356"/>
      <c r="S576" s="356"/>
      <c r="T576" s="356"/>
      <c r="U576" s="356"/>
      <c r="V576" s="356"/>
      <c r="W576" s="356"/>
      <c r="X576" s="356"/>
      <c r="Y576" s="356"/>
      <c r="Z576" s="356"/>
      <c r="AA576" s="356"/>
      <c r="AB576" s="356"/>
      <c r="AC576" s="356"/>
      <c r="AD576" s="356"/>
      <c r="AE576" s="356"/>
      <c r="AF576" s="356"/>
      <c r="AG576" s="356"/>
      <c r="AH576" s="356"/>
      <c r="AI576" s="356"/>
      <c r="AJ576" s="356"/>
      <c r="AK576" s="356"/>
      <c r="AL576" s="356"/>
      <c r="AM576" s="356"/>
      <c r="AN576" s="356"/>
      <c r="AO576" s="356"/>
      <c r="AP576" s="355"/>
      <c r="AQ576" s="355"/>
      <c r="AR576" s="355"/>
      <c r="AS576" s="355"/>
      <c r="AT576" s="355"/>
      <c r="AU576" s="355"/>
      <c r="AV576" s="355"/>
      <c r="AW576" s="355"/>
      <c r="AX576" s="355"/>
      <c r="AY576" s="355"/>
      <c r="AZ576" s="355"/>
      <c r="BA576" s="355"/>
      <c r="BB576" s="355"/>
      <c r="BC576" s="355"/>
      <c r="BD576" s="355"/>
      <c r="BE576" s="355"/>
      <c r="BF576" s="355"/>
      <c r="BG576" s="355"/>
      <c r="BH576" s="355"/>
      <c r="BI576" s="355"/>
    </row>
    <row r="577" ht="15.75" s="354" customFormat="1">
      <c r="A577" s="161" t="s">
        <v>528</v>
      </c>
      <c r="B577" s="161" t="s">
        <v>1343</v>
      </c>
      <c r="C577" s="162" t="s">
        <v>1344</v>
      </c>
      <c r="D577" s="161" t="s">
        <v>531</v>
      </c>
      <c r="E577" s="163" t="s">
        <v>1376</v>
      </c>
      <c r="F577" s="164" t="s">
        <v>1376</v>
      </c>
      <c r="G577" s="165">
        <v>1</v>
      </c>
      <c r="H577" s="165">
        <v>540</v>
      </c>
      <c r="I577" s="359">
        <v>540</v>
      </c>
      <c r="J577" s="161"/>
      <c r="K577" s="358" t="str">
        <f>IF(ISBLANK(J4),"0",IF('Workload Summary1'!$J4="H",'Workload Summary1'!$I4*2,'Workload Summary1'!$I4*1))</f>
        <v>0</v>
      </c>
      <c r="L577" s="161"/>
      <c r="M577" s="350">
        <f>IF('Workload Summary1'!$L4="Y",'Workload Summary1'!$I4,0)</f>
        <v>0</v>
      </c>
      <c r="N577" s="161">
        <v>1.25</v>
      </c>
      <c r="O577" s="161">
        <v>1.25</v>
      </c>
      <c r="P577" s="105" t="s">
        <v>1381</v>
      </c>
      <c r="Q577" s="356"/>
      <c r="R577" s="356"/>
      <c r="S577" s="356"/>
      <c r="T577" s="356"/>
      <c r="U577" s="356"/>
      <c r="V577" s="356"/>
      <c r="W577" s="356"/>
      <c r="X577" s="356"/>
      <c r="Y577" s="356"/>
      <c r="Z577" s="356"/>
      <c r="AA577" s="356"/>
      <c r="AB577" s="356"/>
      <c r="AC577" s="356"/>
      <c r="AD577" s="356"/>
      <c r="AE577" s="356"/>
      <c r="AF577" s="356"/>
      <c r="AG577" s="356"/>
      <c r="AH577" s="356"/>
      <c r="AI577" s="356"/>
      <c r="AJ577" s="356"/>
      <c r="AK577" s="356"/>
      <c r="AL577" s="356"/>
      <c r="AM577" s="356"/>
      <c r="AN577" s="356"/>
      <c r="AO577" s="356"/>
      <c r="AP577" s="355"/>
      <c r="AQ577" s="355"/>
      <c r="AR577" s="355"/>
      <c r="AS577" s="355"/>
      <c r="AT577" s="355"/>
      <c r="AU577" s="355"/>
      <c r="AV577" s="355"/>
      <c r="AW577" s="355"/>
      <c r="AX577" s="355"/>
      <c r="AY577" s="355"/>
      <c r="AZ577" s="355"/>
      <c r="BA577" s="355"/>
      <c r="BB577" s="355"/>
      <c r="BC577" s="355"/>
      <c r="BD577" s="355"/>
      <c r="BE577" s="355"/>
      <c r="BF577" s="355"/>
      <c r="BG577" s="355"/>
      <c r="BH577" s="355"/>
      <c r="BI577" s="355"/>
    </row>
    <row r="578" ht="15.75" s="354" customFormat="1">
      <c r="A578" s="161" t="s">
        <v>528</v>
      </c>
      <c r="B578" s="161" t="s">
        <v>1265</v>
      </c>
      <c r="C578" s="162" t="s">
        <v>1103</v>
      </c>
      <c r="D578" s="161" t="s">
        <v>605</v>
      </c>
      <c r="E578" s="163" t="s">
        <v>1376</v>
      </c>
      <c r="F578" s="164" t="s">
        <v>1382</v>
      </c>
      <c r="G578" s="165">
        <v>1</v>
      </c>
      <c r="H578" s="165">
        <v>834</v>
      </c>
      <c r="I578" s="359">
        <v>834</v>
      </c>
      <c r="J578" s="161"/>
      <c r="K578" s="358" t="str">
        <f>IF(ISBLANK(J4),"0",IF('Workload Summary1'!$J4="H",'Workload Summary1'!$I4*2,'Workload Summary1'!$I4*1))</f>
        <v>0</v>
      </c>
      <c r="L578" s="161"/>
      <c r="M578" s="350">
        <f>IF('Workload Summary1'!$L4="Y",'Workload Summary1'!$I4,0)</f>
        <v>0</v>
      </c>
      <c r="N578" s="161">
        <v>2</v>
      </c>
      <c r="O578" s="161">
        <v>2</v>
      </c>
      <c r="P578" s="105" t="s">
        <v>1383</v>
      </c>
      <c r="Q578" s="356"/>
      <c r="R578" s="356"/>
      <c r="S578" s="356"/>
      <c r="T578" s="356"/>
      <c r="U578" s="356"/>
      <c r="V578" s="356"/>
      <c r="W578" s="356"/>
      <c r="X578" s="356"/>
      <c r="Y578" s="356"/>
      <c r="Z578" s="356"/>
      <c r="AA578" s="356"/>
      <c r="AB578" s="356"/>
      <c r="AC578" s="356"/>
      <c r="AD578" s="356"/>
      <c r="AE578" s="356"/>
      <c r="AF578" s="356"/>
      <c r="AG578" s="356"/>
      <c r="AH578" s="356"/>
      <c r="AI578" s="356"/>
      <c r="AJ578" s="356"/>
      <c r="AK578" s="356"/>
      <c r="AL578" s="356"/>
      <c r="AM578" s="356"/>
      <c r="AN578" s="356"/>
      <c r="AO578" s="356"/>
      <c r="AP578" s="355"/>
      <c r="AQ578" s="355"/>
      <c r="AR578" s="355"/>
      <c r="AS578" s="355"/>
      <c r="AT578" s="355"/>
      <c r="AU578" s="355"/>
      <c r="AV578" s="355"/>
      <c r="AW578" s="355"/>
      <c r="AX578" s="355"/>
      <c r="AY578" s="355"/>
      <c r="AZ578" s="355"/>
      <c r="BA578" s="355"/>
      <c r="BB578" s="355"/>
      <c r="BC578" s="355"/>
      <c r="BD578" s="355"/>
      <c r="BE578" s="355"/>
      <c r="BF578" s="355"/>
      <c r="BG578" s="355"/>
      <c r="BH578" s="355"/>
      <c r="BI578" s="355"/>
    </row>
    <row r="579" ht="15.75" s="354" customFormat="1">
      <c r="A579" s="161" t="s">
        <v>528</v>
      </c>
      <c r="B579" s="161" t="s">
        <v>1280</v>
      </c>
      <c r="C579" s="162" t="s">
        <v>1281</v>
      </c>
      <c r="D579" s="161" t="s">
        <v>555</v>
      </c>
      <c r="E579" s="163" t="s">
        <v>1376</v>
      </c>
      <c r="F579" s="164" t="s">
        <v>1382</v>
      </c>
      <c r="G579" s="165">
        <v>1</v>
      </c>
      <c r="H579" s="165">
        <v>964</v>
      </c>
      <c r="I579" s="359">
        <v>964</v>
      </c>
      <c r="J579" s="161"/>
      <c r="K579" s="358" t="str">
        <f>IF(ISBLANK(J4),"0",IF('Workload Summary1'!$J4="H",'Workload Summary1'!$I4*2,'Workload Summary1'!$I4*1))</f>
        <v>0</v>
      </c>
      <c r="L579" s="161"/>
      <c r="M579" s="350">
        <f>IF('Workload Summary1'!$L4="Y",'Workload Summary1'!$I4,0)</f>
        <v>0</v>
      </c>
      <c r="N579" s="161">
        <v>1.5</v>
      </c>
      <c r="O579" s="161">
        <v>1.5</v>
      </c>
      <c r="P579" s="105" t="s">
        <v>613</v>
      </c>
      <c r="Q579" s="356"/>
      <c r="R579" s="356"/>
      <c r="S579" s="356"/>
      <c r="T579" s="356"/>
      <c r="U579" s="356"/>
      <c r="V579" s="356"/>
      <c r="W579" s="356"/>
      <c r="X579" s="356"/>
      <c r="Y579" s="356"/>
      <c r="Z579" s="356"/>
      <c r="AA579" s="356"/>
      <c r="AB579" s="356"/>
      <c r="AC579" s="356"/>
      <c r="AD579" s="356"/>
      <c r="AE579" s="356"/>
      <c r="AF579" s="356"/>
      <c r="AG579" s="356"/>
      <c r="AH579" s="356"/>
      <c r="AI579" s="356"/>
      <c r="AJ579" s="356"/>
      <c r="AK579" s="356"/>
      <c r="AL579" s="356"/>
      <c r="AM579" s="356"/>
      <c r="AN579" s="356"/>
      <c r="AO579" s="356"/>
      <c r="AP579" s="355"/>
      <c r="AQ579" s="355"/>
      <c r="AR579" s="355"/>
      <c r="AS579" s="355"/>
      <c r="AT579" s="355"/>
      <c r="AU579" s="355"/>
      <c r="AV579" s="355"/>
      <c r="AW579" s="355"/>
      <c r="AX579" s="355"/>
      <c r="AY579" s="355"/>
      <c r="AZ579" s="355"/>
      <c r="BA579" s="355"/>
      <c r="BB579" s="355"/>
      <c r="BC579" s="355"/>
      <c r="BD579" s="355"/>
      <c r="BE579" s="355"/>
      <c r="BF579" s="355"/>
      <c r="BG579" s="355"/>
      <c r="BH579" s="355"/>
      <c r="BI579" s="355"/>
    </row>
    <row r="580" ht="15.75" s="354" customFormat="1">
      <c r="A580" s="161" t="s">
        <v>528</v>
      </c>
      <c r="B580" s="161" t="s">
        <v>1306</v>
      </c>
      <c r="C580" s="162" t="s">
        <v>1307</v>
      </c>
      <c r="D580" s="161" t="s">
        <v>547</v>
      </c>
      <c r="E580" s="163" t="s">
        <v>1376</v>
      </c>
      <c r="F580" s="164" t="s">
        <v>1384</v>
      </c>
      <c r="G580" s="165">
        <v>1</v>
      </c>
      <c r="H580" s="165">
        <v>882</v>
      </c>
      <c r="I580" s="359">
        <v>0</v>
      </c>
      <c r="J580" s="161"/>
      <c r="K580" s="358" t="str">
        <f>IF(ISBLANK(J4),"0",IF('Workload Summary1'!$J4="H",'Workload Summary1'!$I4*2,'Workload Summary1'!$I4*1))</f>
        <v>0</v>
      </c>
      <c r="L580" s="161"/>
      <c r="M580" s="350">
        <f>IF('Workload Summary1'!$L4="Y",'Workload Summary1'!$I4,0)</f>
        <v>0</v>
      </c>
      <c r="N580" s="161">
        <v>1</v>
      </c>
      <c r="O580" s="161">
        <v>1</v>
      </c>
      <c r="P580" s="105" t="s">
        <v>648</v>
      </c>
      <c r="Q580" s="356"/>
      <c r="R580" s="356"/>
      <c r="S580" s="356"/>
      <c r="T580" s="356"/>
      <c r="U580" s="356"/>
      <c r="V580" s="356"/>
      <c r="W580" s="356"/>
      <c r="X580" s="356"/>
      <c r="Y580" s="356"/>
      <c r="Z580" s="356"/>
      <c r="AA580" s="356"/>
      <c r="AB580" s="356"/>
      <c r="AC580" s="356"/>
      <c r="AD580" s="356"/>
      <c r="AE580" s="356"/>
      <c r="AF580" s="356"/>
      <c r="AG580" s="356"/>
      <c r="AH580" s="356"/>
      <c r="AI580" s="356"/>
      <c r="AJ580" s="356"/>
      <c r="AK580" s="356"/>
      <c r="AL580" s="356"/>
      <c r="AM580" s="356"/>
      <c r="AN580" s="356"/>
      <c r="AO580" s="356"/>
      <c r="AP580" s="355"/>
      <c r="AQ580" s="355"/>
      <c r="AR580" s="355"/>
      <c r="AS580" s="355"/>
      <c r="AT580" s="355"/>
      <c r="AU580" s="355"/>
      <c r="AV580" s="355"/>
      <c r="AW580" s="355"/>
      <c r="AX580" s="355"/>
      <c r="AY580" s="355"/>
      <c r="AZ580" s="355"/>
      <c r="BA580" s="355"/>
      <c r="BB580" s="355"/>
      <c r="BC580" s="355"/>
      <c r="BD580" s="355"/>
      <c r="BE580" s="355"/>
      <c r="BF580" s="355"/>
      <c r="BG580" s="355"/>
      <c r="BH580" s="355"/>
      <c r="BI580" s="355"/>
    </row>
    <row r="581" ht="15.75" s="354" customFormat="1">
      <c r="A581" s="161" t="s">
        <v>528</v>
      </c>
      <c r="B581" s="161" t="s">
        <v>1360</v>
      </c>
      <c r="C581" s="162" t="s">
        <v>1361</v>
      </c>
      <c r="D581" s="161" t="s">
        <v>547</v>
      </c>
      <c r="E581" s="163" t="s">
        <v>1382</v>
      </c>
      <c r="F581" s="164" t="s">
        <v>1385</v>
      </c>
      <c r="G581" s="165">
        <v>1</v>
      </c>
      <c r="H581" s="165">
        <v>822</v>
      </c>
      <c r="I581" s="359">
        <v>822</v>
      </c>
      <c r="J581" s="161"/>
      <c r="K581" s="358" t="str">
        <f>IF(ISBLANK(J4),"0",IF('Workload Summary1'!$J4="H",'Workload Summary1'!$I4*2,'Workload Summary1'!$I4*1))</f>
        <v>0</v>
      </c>
      <c r="L581" s="161"/>
      <c r="M581" s="350">
        <f>IF('Workload Summary1'!$L4="Y",'Workload Summary1'!$I4,0)</f>
        <v>0</v>
      </c>
      <c r="N581" s="161">
        <v>1.5</v>
      </c>
      <c r="O581" s="161">
        <v>1.5</v>
      </c>
      <c r="P581" s="105" t="s">
        <v>552</v>
      </c>
      <c r="Q581" s="356"/>
      <c r="R581" s="356"/>
      <c r="S581" s="356"/>
      <c r="T581" s="356"/>
      <c r="U581" s="356"/>
      <c r="V581" s="356"/>
      <c r="W581" s="356"/>
      <c r="X581" s="356"/>
      <c r="Y581" s="356"/>
      <c r="Z581" s="356"/>
      <c r="AA581" s="356"/>
      <c r="AB581" s="356"/>
      <c r="AC581" s="356"/>
      <c r="AD581" s="356"/>
      <c r="AE581" s="356"/>
      <c r="AF581" s="356"/>
      <c r="AG581" s="356"/>
      <c r="AH581" s="356"/>
      <c r="AI581" s="356"/>
      <c r="AJ581" s="356"/>
      <c r="AK581" s="356"/>
      <c r="AL581" s="356"/>
      <c r="AM581" s="356"/>
      <c r="AN581" s="356"/>
      <c r="AO581" s="356"/>
      <c r="AP581" s="355"/>
      <c r="AQ581" s="355"/>
      <c r="AR581" s="355"/>
      <c r="AS581" s="355"/>
      <c r="AT581" s="355"/>
      <c r="AU581" s="355"/>
      <c r="AV581" s="355"/>
      <c r="AW581" s="355"/>
      <c r="AX581" s="355"/>
      <c r="AY581" s="355"/>
      <c r="AZ581" s="355"/>
      <c r="BA581" s="355"/>
      <c r="BB581" s="355"/>
      <c r="BC581" s="355"/>
      <c r="BD581" s="355"/>
      <c r="BE581" s="355"/>
      <c r="BF581" s="355"/>
      <c r="BG581" s="355"/>
      <c r="BH581" s="355"/>
      <c r="BI581" s="355"/>
    </row>
    <row r="582" ht="15.75" s="354" customFormat="1">
      <c r="A582" s="168" t="s">
        <v>528</v>
      </c>
      <c r="B582" s="168" t="s">
        <v>1364</v>
      </c>
      <c r="C582" s="169" t="s">
        <v>1365</v>
      </c>
      <c r="D582" s="168" t="s">
        <v>555</v>
      </c>
      <c r="E582" s="170" t="s">
        <v>1385</v>
      </c>
      <c r="F582" s="171" t="s">
        <v>1385</v>
      </c>
      <c r="G582" s="173">
        <v>1</v>
      </c>
      <c r="H582" s="173">
        <v>910</v>
      </c>
      <c r="I582" s="359">
        <v>910</v>
      </c>
      <c r="J582" s="168"/>
      <c r="K582" s="351" t="str">
        <f>IF(ISBLANK(J4),"0",IF('Workload Summary1'!$J4="H",'Workload Summary1'!$I4*2,'Workload Summary1'!$I4*1))</f>
        <v>0</v>
      </c>
      <c r="L582" s="168"/>
      <c r="M582" s="357">
        <f>IF('Workload Summary1'!$L4="Y",'Workload Summary1'!$I4,0)</f>
        <v>0</v>
      </c>
      <c r="N582" s="168">
        <v>1.25</v>
      </c>
      <c r="O582" s="168">
        <v>1.25</v>
      </c>
      <c r="P582" s="137" t="s">
        <v>583</v>
      </c>
      <c r="Q582" s="356"/>
      <c r="R582" s="356"/>
      <c r="S582" s="356"/>
      <c r="T582" s="356"/>
      <c r="U582" s="356"/>
      <c r="V582" s="356"/>
      <c r="W582" s="356"/>
      <c r="X582" s="356"/>
      <c r="Y582" s="356"/>
      <c r="Z582" s="356"/>
      <c r="AA582" s="356"/>
      <c r="AB582" s="356"/>
      <c r="AC582" s="356"/>
      <c r="AD582" s="356"/>
      <c r="AE582" s="356"/>
      <c r="AF582" s="356"/>
      <c r="AG582" s="356"/>
      <c r="AH582" s="356"/>
      <c r="AI582" s="356"/>
      <c r="AJ582" s="356"/>
      <c r="AK582" s="356"/>
      <c r="AL582" s="356"/>
      <c r="AM582" s="356"/>
      <c r="AN582" s="356"/>
      <c r="AO582" s="356"/>
      <c r="AP582" s="355"/>
      <c r="AQ582" s="355"/>
      <c r="AR582" s="355"/>
      <c r="AS582" s="355"/>
      <c r="AT582" s="355"/>
      <c r="AU582" s="355"/>
      <c r="AV582" s="355"/>
      <c r="AW582" s="355"/>
      <c r="AX582" s="355"/>
      <c r="AY582" s="355"/>
      <c r="AZ582" s="355"/>
      <c r="BA582" s="355"/>
      <c r="BB582" s="355"/>
      <c r="BC582" s="355"/>
      <c r="BD582" s="355"/>
      <c r="BE582" s="355"/>
      <c r="BF582" s="355"/>
      <c r="BG582" s="355"/>
      <c r="BH582" s="355"/>
      <c r="BI582" s="355"/>
    </row>
    <row r="583" ht="15.75" s="354" customFormat="1">
      <c r="A583" s="168" t="s">
        <v>528</v>
      </c>
      <c r="B583" s="161" t="s">
        <v>1280</v>
      </c>
      <c r="C583" s="162" t="s">
        <v>1281</v>
      </c>
      <c r="D583" s="161" t="s">
        <v>555</v>
      </c>
      <c r="E583" s="163" t="s">
        <v>1384</v>
      </c>
      <c r="F583" s="164" t="s">
        <v>1386</v>
      </c>
      <c r="G583" s="165">
        <v>1</v>
      </c>
      <c r="H583" s="165">
        <v>781</v>
      </c>
      <c r="I583" s="359">
        <v>781</v>
      </c>
      <c r="J583" s="161" t="s">
        <v>1191</v>
      </c>
      <c r="K583" s="358">
        <f>IF(ISBLANK(J4),"0",IF('Workload Summary1'!$J4="H",'Workload Summary1'!$I4*2,'Workload Summary1'!$I4*1))</f>
        <v>781</v>
      </c>
      <c r="L583" s="161"/>
      <c r="M583" s="350">
        <f>IF('Workload Summary1'!$L4="Y",'Workload Summary1'!$I4,0)</f>
        <v>0</v>
      </c>
      <c r="N583" s="161">
        <v>1.25</v>
      </c>
      <c r="O583" s="161">
        <v>1.25</v>
      </c>
      <c r="P583" s="105" t="s">
        <v>648</v>
      </c>
      <c r="Q583" s="356"/>
      <c r="R583" s="356"/>
      <c r="S583" s="356"/>
      <c r="T583" s="356"/>
      <c r="U583" s="356"/>
      <c r="V583" s="356"/>
      <c r="W583" s="356"/>
      <c r="X583" s="356"/>
      <c r="Y583" s="356"/>
      <c r="Z583" s="356"/>
      <c r="AA583" s="356"/>
      <c r="AB583" s="356"/>
      <c r="AC583" s="356"/>
      <c r="AD583" s="356"/>
      <c r="AE583" s="356"/>
      <c r="AF583" s="356"/>
      <c r="AG583" s="356"/>
      <c r="AH583" s="356"/>
      <c r="AI583" s="356"/>
      <c r="AJ583" s="356"/>
      <c r="AK583" s="356"/>
      <c r="AL583" s="356"/>
      <c r="AM583" s="356"/>
      <c r="AN583" s="356"/>
      <c r="AO583" s="356"/>
      <c r="AP583" s="355"/>
      <c r="AQ583" s="355"/>
      <c r="AR583" s="355"/>
      <c r="AS583" s="355"/>
      <c r="AT583" s="355"/>
      <c r="AU583" s="355"/>
      <c r="AV583" s="355"/>
      <c r="AW583" s="355"/>
      <c r="AX583" s="355"/>
      <c r="AY583" s="355"/>
      <c r="AZ583" s="355"/>
      <c r="BA583" s="355"/>
      <c r="BB583" s="355"/>
      <c r="BC583" s="355"/>
      <c r="BD583" s="355"/>
      <c r="BE583" s="355"/>
      <c r="BF583" s="355"/>
      <c r="BG583" s="355"/>
      <c r="BH583" s="355"/>
      <c r="BI583" s="355"/>
    </row>
    <row r="584" ht="15.75" s="354" customFormat="1">
      <c r="A584" s="168" t="s">
        <v>528</v>
      </c>
      <c r="B584" s="161" t="s">
        <v>1146</v>
      </c>
      <c r="C584" s="162" t="s">
        <v>530</v>
      </c>
      <c r="D584" s="161" t="s">
        <v>531</v>
      </c>
      <c r="E584" s="163" t="s">
        <v>1384</v>
      </c>
      <c r="F584" s="164" t="s">
        <v>1387</v>
      </c>
      <c r="G584" s="165">
        <v>1</v>
      </c>
      <c r="H584" s="165">
        <v>1245</v>
      </c>
      <c r="I584" s="359">
        <v>0</v>
      </c>
      <c r="J584" s="161"/>
      <c r="K584" s="358" t="str">
        <f>IF(ISBLANK(J4),"0",IF('Workload Summary1'!$J4="H",'Workload Summary1'!$I4*2,'Workload Summary1'!$I4*1))</f>
        <v>0</v>
      </c>
      <c r="L584" s="161"/>
      <c r="M584" s="350">
        <f>IF('Workload Summary1'!$L4="Y",'Workload Summary1'!$I4,0)</f>
        <v>0</v>
      </c>
      <c r="N584" s="161">
        <v>1.5</v>
      </c>
      <c r="O584" s="161">
        <v>1.5</v>
      </c>
      <c r="P584" s="105" t="s">
        <v>1388</v>
      </c>
      <c r="Q584" s="356"/>
      <c r="R584" s="356"/>
      <c r="S584" s="356"/>
      <c r="T584" s="356"/>
      <c r="U584" s="356"/>
      <c r="V584" s="356"/>
      <c r="W584" s="356"/>
      <c r="X584" s="356"/>
      <c r="Y584" s="356"/>
      <c r="Z584" s="356"/>
      <c r="AA584" s="356"/>
      <c r="AB584" s="356"/>
      <c r="AC584" s="356"/>
      <c r="AD584" s="356"/>
      <c r="AE584" s="356"/>
      <c r="AF584" s="356"/>
      <c r="AG584" s="356"/>
      <c r="AH584" s="356"/>
      <c r="AI584" s="356"/>
      <c r="AJ584" s="356"/>
      <c r="AK584" s="356"/>
      <c r="AL584" s="356"/>
      <c r="AM584" s="356"/>
      <c r="AN584" s="356"/>
      <c r="AO584" s="356"/>
      <c r="AP584" s="355"/>
      <c r="AQ584" s="355"/>
      <c r="AR584" s="355"/>
      <c r="AS584" s="355"/>
      <c r="AT584" s="355"/>
      <c r="AU584" s="355"/>
      <c r="AV584" s="355"/>
      <c r="AW584" s="355"/>
      <c r="AX584" s="355"/>
      <c r="AY584" s="355"/>
      <c r="AZ584" s="355"/>
      <c r="BA584" s="355"/>
      <c r="BB584" s="355"/>
      <c r="BC584" s="355"/>
      <c r="BD584" s="355"/>
      <c r="BE584" s="355"/>
      <c r="BF584" s="355"/>
      <c r="BG584" s="355"/>
      <c r="BH584" s="355"/>
      <c r="BI584" s="355"/>
    </row>
    <row r="585" ht="15.75" s="354" customFormat="1">
      <c r="A585" s="168" t="s">
        <v>528</v>
      </c>
      <c r="B585" s="161" t="s">
        <v>1246</v>
      </c>
      <c r="C585" s="162" t="s">
        <v>1247</v>
      </c>
      <c r="D585" s="161" t="s">
        <v>547</v>
      </c>
      <c r="E585" s="163" t="s">
        <v>1389</v>
      </c>
      <c r="F585" s="164" t="s">
        <v>1389</v>
      </c>
      <c r="G585" s="165">
        <v>1</v>
      </c>
      <c r="H585" s="165">
        <v>1160</v>
      </c>
      <c r="I585" s="359">
        <v>1160</v>
      </c>
      <c r="J585" s="161"/>
      <c r="K585" s="358" t="str">
        <f>IF(ISBLANK(J4),"0",IF('Workload Summary1'!$J4="H",'Workload Summary1'!$I4*2,'Workload Summary1'!$I4*1))</f>
        <v>0</v>
      </c>
      <c r="L585" s="161" t="s">
        <v>564</v>
      </c>
      <c r="M585" s="350">
        <f>IF('Workload Summary1'!$L4="Y",'Workload Summary1'!$I4,0)</f>
        <v>1160</v>
      </c>
      <c r="N585" s="161">
        <v>1.75</v>
      </c>
      <c r="O585" s="161">
        <v>1.75</v>
      </c>
      <c r="P585" s="105" t="s">
        <v>679</v>
      </c>
      <c r="Q585" s="356"/>
      <c r="R585" s="356"/>
      <c r="S585" s="356"/>
      <c r="T585" s="356"/>
      <c r="U585" s="356"/>
      <c r="V585" s="356"/>
      <c r="W585" s="356"/>
      <c r="X585" s="356"/>
      <c r="Y585" s="356"/>
      <c r="Z585" s="356"/>
      <c r="AA585" s="356"/>
      <c r="AB585" s="356"/>
      <c r="AC585" s="356"/>
      <c r="AD585" s="356"/>
      <c r="AE585" s="356"/>
      <c r="AF585" s="356"/>
      <c r="AG585" s="356"/>
      <c r="AH585" s="356"/>
      <c r="AI585" s="356"/>
      <c r="AJ585" s="356"/>
      <c r="AK585" s="356"/>
      <c r="AL585" s="356"/>
      <c r="AM585" s="356"/>
      <c r="AN585" s="356"/>
      <c r="AO585" s="356"/>
      <c r="AP585" s="355"/>
      <c r="AQ585" s="355"/>
      <c r="AR585" s="355"/>
      <c r="AS585" s="355"/>
      <c r="AT585" s="355"/>
      <c r="AU585" s="355"/>
      <c r="AV585" s="355"/>
      <c r="AW585" s="355"/>
      <c r="AX585" s="355"/>
      <c r="AY585" s="355"/>
      <c r="AZ585" s="355"/>
      <c r="BA585" s="355"/>
      <c r="BB585" s="355"/>
      <c r="BC585" s="355"/>
      <c r="BD585" s="355"/>
      <c r="BE585" s="355"/>
      <c r="BF585" s="355"/>
      <c r="BG585" s="355"/>
      <c r="BH585" s="355"/>
      <c r="BI585" s="355"/>
    </row>
    <row r="586" ht="15.75" s="354" customFormat="1">
      <c r="A586" s="168" t="s">
        <v>528</v>
      </c>
      <c r="B586" s="161" t="s">
        <v>1056</v>
      </c>
      <c r="C586" s="162" t="s">
        <v>812</v>
      </c>
      <c r="D586" s="161" t="s">
        <v>547</v>
      </c>
      <c r="E586" s="163" t="s">
        <v>1389</v>
      </c>
      <c r="F586" s="164" t="s">
        <v>1389</v>
      </c>
      <c r="G586" s="165">
        <v>1</v>
      </c>
      <c r="H586" s="165">
        <v>1089</v>
      </c>
      <c r="I586" s="359">
        <v>1089</v>
      </c>
      <c r="J586" s="161"/>
      <c r="K586" s="358" t="str">
        <f>IF(ISBLANK(J4),"0",IF('Workload Summary1'!$J4="H",'Workload Summary1'!$I4*2,'Workload Summary1'!$I4*1))</f>
        <v>0</v>
      </c>
      <c r="L586" s="161"/>
      <c r="M586" s="350">
        <f>IF('Workload Summary1'!$L4="Y",'Workload Summary1'!$I4,0)</f>
        <v>0</v>
      </c>
      <c r="N586" s="161">
        <v>1.5</v>
      </c>
      <c r="O586" s="161">
        <v>1.5</v>
      </c>
      <c r="P586" s="105" t="s">
        <v>1390</v>
      </c>
      <c r="Q586" s="356"/>
      <c r="R586" s="356"/>
      <c r="S586" s="356"/>
      <c r="T586" s="356"/>
      <c r="U586" s="356"/>
      <c r="V586" s="356"/>
      <c r="W586" s="356"/>
      <c r="X586" s="356"/>
      <c r="Y586" s="356"/>
      <c r="Z586" s="356"/>
      <c r="AA586" s="356"/>
      <c r="AB586" s="356"/>
      <c r="AC586" s="356"/>
      <c r="AD586" s="356"/>
      <c r="AE586" s="356"/>
      <c r="AF586" s="356"/>
      <c r="AG586" s="356"/>
      <c r="AH586" s="356"/>
      <c r="AI586" s="356"/>
      <c r="AJ586" s="356"/>
      <c r="AK586" s="356"/>
      <c r="AL586" s="356"/>
      <c r="AM586" s="356"/>
      <c r="AN586" s="356"/>
      <c r="AO586" s="356"/>
      <c r="AP586" s="355"/>
      <c r="AQ586" s="355"/>
      <c r="AR586" s="355"/>
      <c r="AS586" s="355"/>
      <c r="AT586" s="355"/>
      <c r="AU586" s="355"/>
      <c r="AV586" s="355"/>
      <c r="AW586" s="355"/>
      <c r="AX586" s="355"/>
      <c r="AY586" s="355"/>
      <c r="AZ586" s="355"/>
      <c r="BA586" s="355"/>
      <c r="BB586" s="355"/>
      <c r="BC586" s="355"/>
      <c r="BD586" s="355"/>
      <c r="BE586" s="355"/>
      <c r="BF586" s="355"/>
      <c r="BG586" s="355"/>
      <c r="BH586" s="355"/>
      <c r="BI586" s="355"/>
    </row>
    <row r="587" ht="15.75" s="354" customFormat="1">
      <c r="A587" s="168" t="s">
        <v>528</v>
      </c>
      <c r="B587" s="161" t="s">
        <v>1265</v>
      </c>
      <c r="C587" s="162" t="s">
        <v>1103</v>
      </c>
      <c r="D587" s="161" t="s">
        <v>605</v>
      </c>
      <c r="E587" s="163" t="s">
        <v>1389</v>
      </c>
      <c r="F587" s="164" t="s">
        <v>1391</v>
      </c>
      <c r="G587" s="165">
        <v>1</v>
      </c>
      <c r="H587" s="165">
        <v>961</v>
      </c>
      <c r="I587" s="359">
        <v>0</v>
      </c>
      <c r="J587" s="161"/>
      <c r="K587" s="358" t="str">
        <f>IF(ISBLANK(J4),"0",IF('Workload Summary1'!$J4="H",'Workload Summary1'!$I4*2,'Workload Summary1'!$I4*1))</f>
        <v>0</v>
      </c>
      <c r="L587" s="161"/>
      <c r="M587" s="350">
        <f>IF('Workload Summary1'!$L4="Y",'Workload Summary1'!$I4,0)</f>
        <v>0</v>
      </c>
      <c r="N587" s="161">
        <v>1.5</v>
      </c>
      <c r="O587" s="161">
        <v>1.5</v>
      </c>
      <c r="P587" s="105" t="s">
        <v>1392</v>
      </c>
      <c r="Q587" s="356"/>
      <c r="R587" s="356"/>
      <c r="S587" s="356"/>
      <c r="T587" s="356"/>
      <c r="U587" s="356"/>
      <c r="V587" s="356"/>
      <c r="W587" s="356"/>
      <c r="X587" s="356"/>
      <c r="Y587" s="356"/>
      <c r="Z587" s="356"/>
      <c r="AA587" s="356"/>
      <c r="AB587" s="356"/>
      <c r="AC587" s="356"/>
      <c r="AD587" s="356"/>
      <c r="AE587" s="356"/>
      <c r="AF587" s="356"/>
      <c r="AG587" s="356"/>
      <c r="AH587" s="356"/>
      <c r="AI587" s="356"/>
      <c r="AJ587" s="356"/>
      <c r="AK587" s="356"/>
      <c r="AL587" s="356"/>
      <c r="AM587" s="356"/>
      <c r="AN587" s="356"/>
      <c r="AO587" s="356"/>
      <c r="AP587" s="355"/>
      <c r="AQ587" s="355"/>
      <c r="AR587" s="355"/>
      <c r="AS587" s="355"/>
      <c r="AT587" s="355"/>
      <c r="AU587" s="355"/>
      <c r="AV587" s="355"/>
      <c r="AW587" s="355"/>
      <c r="AX587" s="355"/>
      <c r="AY587" s="355"/>
      <c r="AZ587" s="355"/>
      <c r="BA587" s="355"/>
      <c r="BB587" s="355"/>
      <c r="BC587" s="355"/>
      <c r="BD587" s="355"/>
      <c r="BE587" s="355"/>
      <c r="BF587" s="355"/>
      <c r="BG587" s="355"/>
      <c r="BH587" s="355"/>
      <c r="BI587" s="355"/>
    </row>
    <row r="588" ht="15.75" s="354" customFormat="1">
      <c r="A588" s="168" t="s">
        <v>528</v>
      </c>
      <c r="B588" s="161" t="s">
        <v>1343</v>
      </c>
      <c r="C588" s="162" t="s">
        <v>1344</v>
      </c>
      <c r="D588" s="161" t="s">
        <v>531</v>
      </c>
      <c r="E588" s="163" t="s">
        <v>1389</v>
      </c>
      <c r="F588" s="164" t="s">
        <v>1391</v>
      </c>
      <c r="G588" s="165">
        <v>1</v>
      </c>
      <c r="H588" s="165">
        <v>520</v>
      </c>
      <c r="I588" s="359">
        <v>520</v>
      </c>
      <c r="J588" s="161"/>
      <c r="K588" s="358" t="str">
        <f>IF(ISBLANK(J4),"0",IF('Workload Summary1'!$J4="H",'Workload Summary1'!$I4*2,'Workload Summary1'!$I4*1))</f>
        <v>0</v>
      </c>
      <c r="L588" s="161"/>
      <c r="M588" s="350">
        <f>IF('Workload Summary1'!$L4="Y",'Workload Summary1'!$I4,0)</f>
        <v>0</v>
      </c>
      <c r="N588" s="161">
        <v>1</v>
      </c>
      <c r="O588" s="161">
        <v>1</v>
      </c>
      <c r="P588" s="105" t="s">
        <v>1393</v>
      </c>
      <c r="Q588" s="356"/>
      <c r="R588" s="356"/>
      <c r="S588" s="356"/>
      <c r="T588" s="356"/>
      <c r="U588" s="356"/>
      <c r="V588" s="356"/>
      <c r="W588" s="356"/>
      <c r="X588" s="356"/>
      <c r="Y588" s="356"/>
      <c r="Z588" s="356"/>
      <c r="AA588" s="356"/>
      <c r="AB588" s="356"/>
      <c r="AC588" s="356"/>
      <c r="AD588" s="356"/>
      <c r="AE588" s="356"/>
      <c r="AF588" s="356"/>
      <c r="AG588" s="356"/>
      <c r="AH588" s="356"/>
      <c r="AI588" s="356"/>
      <c r="AJ588" s="356"/>
      <c r="AK588" s="356"/>
      <c r="AL588" s="356"/>
      <c r="AM588" s="356"/>
      <c r="AN588" s="356"/>
      <c r="AO588" s="356"/>
      <c r="AP588" s="355"/>
      <c r="AQ588" s="355"/>
      <c r="AR588" s="355"/>
      <c r="AS588" s="355"/>
      <c r="AT588" s="355"/>
      <c r="AU588" s="355"/>
      <c r="AV588" s="355"/>
      <c r="AW588" s="355"/>
      <c r="AX588" s="355"/>
      <c r="AY588" s="355"/>
      <c r="AZ588" s="355"/>
      <c r="BA588" s="355"/>
      <c r="BB588" s="355"/>
      <c r="BC588" s="355"/>
      <c r="BD588" s="355"/>
      <c r="BE588" s="355"/>
      <c r="BF588" s="355"/>
      <c r="BG588" s="355"/>
      <c r="BH588" s="355"/>
      <c r="BI588" s="355"/>
    </row>
    <row r="589" ht="15.75" s="354" customFormat="1">
      <c r="A589" s="168" t="s">
        <v>528</v>
      </c>
      <c r="B589" s="161" t="s">
        <v>1343</v>
      </c>
      <c r="C589" s="162" t="s">
        <v>1344</v>
      </c>
      <c r="D589" s="161" t="s">
        <v>531</v>
      </c>
      <c r="E589" s="163" t="s">
        <v>1389</v>
      </c>
      <c r="F589" s="164" t="s">
        <v>1391</v>
      </c>
      <c r="G589" s="165">
        <v>1</v>
      </c>
      <c r="H589" s="165">
        <v>494</v>
      </c>
      <c r="I589" s="359">
        <v>494</v>
      </c>
      <c r="J589" s="161"/>
      <c r="K589" s="358" t="str">
        <f>IF(ISBLANK(J4),"0",IF('Workload Summary1'!$J4="H",'Workload Summary1'!$I4*2,'Workload Summary1'!$I4*1))</f>
        <v>0</v>
      </c>
      <c r="L589" s="161"/>
      <c r="M589" s="350">
        <f>IF('Workload Summary1'!$L4="Y",'Workload Summary1'!$I4,0)</f>
        <v>0</v>
      </c>
      <c r="N589" s="161">
        <v>0.5</v>
      </c>
      <c r="O589" s="161">
        <v>0.5</v>
      </c>
      <c r="P589" s="105" t="s">
        <v>1394</v>
      </c>
      <c r="Q589" s="356"/>
      <c r="R589" s="356"/>
      <c r="S589" s="356"/>
      <c r="T589" s="356"/>
      <c r="U589" s="356"/>
      <c r="V589" s="356"/>
      <c r="W589" s="356"/>
      <c r="X589" s="356"/>
      <c r="Y589" s="356"/>
      <c r="Z589" s="356"/>
      <c r="AA589" s="356"/>
      <c r="AB589" s="356"/>
      <c r="AC589" s="356"/>
      <c r="AD589" s="356"/>
      <c r="AE589" s="356"/>
      <c r="AF589" s="356"/>
      <c r="AG589" s="356"/>
      <c r="AH589" s="356"/>
      <c r="AI589" s="356"/>
      <c r="AJ589" s="356"/>
      <c r="AK589" s="356"/>
      <c r="AL589" s="356"/>
      <c r="AM589" s="356"/>
      <c r="AN589" s="356"/>
      <c r="AO589" s="356"/>
      <c r="AP589" s="355"/>
      <c r="AQ589" s="355"/>
      <c r="AR589" s="355"/>
      <c r="AS589" s="355"/>
      <c r="AT589" s="355"/>
      <c r="AU589" s="355"/>
      <c r="AV589" s="355"/>
      <c r="AW589" s="355"/>
      <c r="AX589" s="355"/>
      <c r="AY589" s="355"/>
      <c r="AZ589" s="355"/>
      <c r="BA589" s="355"/>
      <c r="BB589" s="355"/>
      <c r="BC589" s="355"/>
      <c r="BD589" s="355"/>
      <c r="BE589" s="355"/>
      <c r="BF589" s="355"/>
      <c r="BG589" s="355"/>
      <c r="BH589" s="355"/>
      <c r="BI589" s="355"/>
    </row>
    <row r="590" ht="15.75" s="354" customFormat="1">
      <c r="A590" s="168" t="s">
        <v>528</v>
      </c>
      <c r="B590" s="161" t="s">
        <v>1360</v>
      </c>
      <c r="C590" s="162" t="s">
        <v>1361</v>
      </c>
      <c r="D590" s="161" t="s">
        <v>547</v>
      </c>
      <c r="E590" s="163" t="s">
        <v>1389</v>
      </c>
      <c r="F590" s="164" t="s">
        <v>1395</v>
      </c>
      <c r="G590" s="165">
        <v>1</v>
      </c>
      <c r="H590" s="165">
        <v>836</v>
      </c>
      <c r="I590" s="359">
        <v>836</v>
      </c>
      <c r="J590" s="161"/>
      <c r="K590" s="358" t="str">
        <f>IF(ISBLANK(J4),"0",IF('Workload Summary1'!$J4="H",'Workload Summary1'!$I4*2,'Workload Summary1'!$I4*1))</f>
        <v>0</v>
      </c>
      <c r="L590" s="161"/>
      <c r="M590" s="350">
        <f>IF('Workload Summary1'!$L4="Y",'Workload Summary1'!$I4,0)</f>
        <v>0</v>
      </c>
      <c r="N590" s="161">
        <v>1.5</v>
      </c>
      <c r="O590" s="161">
        <v>1.5</v>
      </c>
      <c r="P590" s="105" t="s">
        <v>566</v>
      </c>
      <c r="Q590" s="356"/>
      <c r="R590" s="356"/>
      <c r="S590" s="356"/>
      <c r="T590" s="356"/>
      <c r="U590" s="356"/>
      <c r="V590" s="356"/>
      <c r="W590" s="356"/>
      <c r="X590" s="356"/>
      <c r="Y590" s="356"/>
      <c r="Z590" s="356"/>
      <c r="AA590" s="356"/>
      <c r="AB590" s="356"/>
      <c r="AC590" s="356"/>
      <c r="AD590" s="356"/>
      <c r="AE590" s="356"/>
      <c r="AF590" s="356"/>
      <c r="AG590" s="356"/>
      <c r="AH590" s="356"/>
      <c r="AI590" s="356"/>
      <c r="AJ590" s="356"/>
      <c r="AK590" s="356"/>
      <c r="AL590" s="356"/>
      <c r="AM590" s="356"/>
      <c r="AN590" s="356"/>
      <c r="AO590" s="356"/>
      <c r="AP590" s="355"/>
      <c r="AQ590" s="355"/>
      <c r="AR590" s="355"/>
      <c r="AS590" s="355"/>
      <c r="AT590" s="355"/>
      <c r="AU590" s="355"/>
      <c r="AV590" s="355"/>
      <c r="AW590" s="355"/>
      <c r="AX590" s="355"/>
      <c r="AY590" s="355"/>
      <c r="AZ590" s="355"/>
      <c r="BA590" s="355"/>
      <c r="BB590" s="355"/>
      <c r="BC590" s="355"/>
      <c r="BD590" s="355"/>
      <c r="BE590" s="355"/>
      <c r="BF590" s="355"/>
      <c r="BG590" s="355"/>
      <c r="BH590" s="355"/>
      <c r="BI590" s="355"/>
    </row>
    <row r="591" ht="15.75" s="354" customFormat="1">
      <c r="A591" s="168" t="s">
        <v>528</v>
      </c>
      <c r="B591" s="161" t="s">
        <v>1306</v>
      </c>
      <c r="C591" s="162" t="s">
        <v>1307</v>
      </c>
      <c r="D591" s="161" t="s">
        <v>547</v>
      </c>
      <c r="E591" s="163" t="s">
        <v>1389</v>
      </c>
      <c r="F591" s="164" t="s">
        <v>1395</v>
      </c>
      <c r="G591" s="165">
        <v>1</v>
      </c>
      <c r="H591" s="165">
        <v>498</v>
      </c>
      <c r="I591" s="359">
        <v>498</v>
      </c>
      <c r="J591" s="161"/>
      <c r="K591" s="358" t="str">
        <f>IF(ISBLANK(J4),"0",IF('Workload Summary1'!$J4="H",'Workload Summary1'!$I4*2,'Workload Summary1'!$I4*1))</f>
        <v>0</v>
      </c>
      <c r="L591" s="161"/>
      <c r="M591" s="350">
        <f>IF('Workload Summary1'!$L4="Y",'Workload Summary1'!$I4,0)</f>
        <v>0</v>
      </c>
      <c r="N591" s="161">
        <v>1.25</v>
      </c>
      <c r="O591" s="161">
        <v>1.25</v>
      </c>
      <c r="P591" s="105" t="s">
        <v>1396</v>
      </c>
      <c r="Q591" s="356"/>
      <c r="R591" s="356"/>
      <c r="S591" s="356"/>
      <c r="T591" s="356"/>
      <c r="U591" s="356"/>
      <c r="V591" s="356"/>
      <c r="W591" s="356"/>
      <c r="X591" s="356"/>
      <c r="Y591" s="356"/>
      <c r="Z591" s="356"/>
      <c r="AA591" s="356"/>
      <c r="AB591" s="356"/>
      <c r="AC591" s="356"/>
      <c r="AD591" s="356"/>
      <c r="AE591" s="356"/>
      <c r="AF591" s="356"/>
      <c r="AG591" s="356"/>
      <c r="AH591" s="356"/>
      <c r="AI591" s="356"/>
      <c r="AJ591" s="356"/>
      <c r="AK591" s="356"/>
      <c r="AL591" s="356"/>
      <c r="AM591" s="356"/>
      <c r="AN591" s="356"/>
      <c r="AO591" s="356"/>
      <c r="AP591" s="355"/>
      <c r="AQ591" s="355"/>
      <c r="AR591" s="355"/>
      <c r="AS591" s="355"/>
      <c r="AT591" s="355"/>
      <c r="AU591" s="355"/>
      <c r="AV591" s="355"/>
      <c r="AW591" s="355"/>
      <c r="AX591" s="355"/>
      <c r="AY591" s="355"/>
      <c r="AZ591" s="355"/>
      <c r="BA591" s="355"/>
      <c r="BB591" s="355"/>
      <c r="BC591" s="355"/>
      <c r="BD591" s="355"/>
      <c r="BE591" s="355"/>
      <c r="BF591" s="355"/>
      <c r="BG591" s="355"/>
      <c r="BH591" s="355"/>
      <c r="BI591" s="355"/>
    </row>
    <row r="592" ht="15.75" s="354" customFormat="1">
      <c r="A592" s="168" t="s">
        <v>528</v>
      </c>
      <c r="B592" s="168" t="s">
        <v>1378</v>
      </c>
      <c r="C592" s="169" t="s">
        <v>1379</v>
      </c>
      <c r="D592" s="168" t="s">
        <v>547</v>
      </c>
      <c r="E592" s="170" t="s">
        <v>1395</v>
      </c>
      <c r="F592" s="171" t="s">
        <v>1397</v>
      </c>
      <c r="G592" s="173">
        <v>1</v>
      </c>
      <c r="H592" s="173">
        <v>495</v>
      </c>
      <c r="I592" s="359">
        <v>495</v>
      </c>
      <c r="J592" s="168"/>
      <c r="K592" s="351" t="str">
        <f>IF(ISBLANK(J4),"0",IF('Workload Summary1'!$J4="H",'Workload Summary1'!$I4*2,'Workload Summary1'!$I4*1))</f>
        <v>0</v>
      </c>
      <c r="L592" s="168"/>
      <c r="M592" s="357">
        <f>IF('Workload Summary1'!$L4="Y",'Workload Summary1'!$I4,0)</f>
        <v>0</v>
      </c>
      <c r="N592" s="168">
        <v>1.25</v>
      </c>
      <c r="O592" s="168">
        <v>1.25</v>
      </c>
      <c r="P592" s="137" t="s">
        <v>1398</v>
      </c>
      <c r="Q592" s="356"/>
      <c r="R592" s="356"/>
      <c r="S592" s="356"/>
      <c r="T592" s="356"/>
      <c r="U592" s="356"/>
      <c r="V592" s="356"/>
      <c r="W592" s="356"/>
      <c r="X592" s="356"/>
      <c r="Y592" s="356"/>
      <c r="Z592" s="356"/>
      <c r="AA592" s="356"/>
      <c r="AB592" s="356"/>
      <c r="AC592" s="356"/>
      <c r="AD592" s="356"/>
      <c r="AE592" s="356"/>
      <c r="AF592" s="356"/>
      <c r="AG592" s="356"/>
      <c r="AH592" s="356"/>
      <c r="AI592" s="356"/>
      <c r="AJ592" s="356"/>
      <c r="AK592" s="356"/>
      <c r="AL592" s="356"/>
      <c r="AM592" s="356"/>
      <c r="AN592" s="356"/>
      <c r="AO592" s="356"/>
      <c r="AP592" s="355"/>
      <c r="AQ592" s="355"/>
      <c r="AR592" s="355"/>
      <c r="AS592" s="355"/>
      <c r="AT592" s="355"/>
      <c r="AU592" s="355"/>
      <c r="AV592" s="355"/>
      <c r="AW592" s="355"/>
      <c r="AX592" s="355"/>
      <c r="AY592" s="355"/>
      <c r="AZ592" s="355"/>
      <c r="BA592" s="355"/>
      <c r="BB592" s="355"/>
      <c r="BC592" s="355"/>
      <c r="BD592" s="355"/>
      <c r="BE592" s="355"/>
      <c r="BF592" s="355"/>
      <c r="BG592" s="355"/>
      <c r="BH592" s="355"/>
      <c r="BI592" s="355"/>
    </row>
    <row r="593" ht="15.75" s="354" customFormat="1">
      <c r="A593" s="168" t="s">
        <v>528</v>
      </c>
      <c r="B593" s="168" t="s">
        <v>1254</v>
      </c>
      <c r="C593" s="169" t="s">
        <v>1255</v>
      </c>
      <c r="D593" s="168" t="s">
        <v>968</v>
      </c>
      <c r="E593" s="170" t="s">
        <v>1395</v>
      </c>
      <c r="F593" s="171" t="s">
        <v>1397</v>
      </c>
      <c r="G593" s="173">
        <v>1</v>
      </c>
      <c r="H593" s="173">
        <v>558</v>
      </c>
      <c r="I593" s="359">
        <v>558</v>
      </c>
      <c r="J593" s="168"/>
      <c r="K593" s="351" t="str">
        <f>IF(ISBLANK(J4),"0",IF('Workload Summary1'!$J4="H",'Workload Summary1'!$I4*2,'Workload Summary1'!$I4*1))</f>
        <v>0</v>
      </c>
      <c r="L593" s="168"/>
      <c r="M593" s="357">
        <f>IF('Workload Summary1'!$L4="Y",'Workload Summary1'!$I4,0)</f>
        <v>0</v>
      </c>
      <c r="N593" s="168">
        <v>1.5</v>
      </c>
      <c r="O593" s="168">
        <v>1.5</v>
      </c>
      <c r="P593" s="137" t="s">
        <v>1399</v>
      </c>
      <c r="Q593" s="356"/>
      <c r="R593" s="356"/>
      <c r="S593" s="356"/>
      <c r="T593" s="356"/>
      <c r="U593" s="356"/>
      <c r="V593" s="356"/>
      <c r="W593" s="356"/>
      <c r="X593" s="356"/>
      <c r="Y593" s="356"/>
      <c r="Z593" s="356"/>
      <c r="AA593" s="356"/>
      <c r="AB593" s="356"/>
      <c r="AC593" s="356"/>
      <c r="AD593" s="356"/>
      <c r="AE593" s="356"/>
      <c r="AF593" s="356"/>
      <c r="AG593" s="356"/>
      <c r="AH593" s="356"/>
      <c r="AI593" s="356"/>
      <c r="AJ593" s="356"/>
      <c r="AK593" s="356"/>
      <c r="AL593" s="356"/>
      <c r="AM593" s="356"/>
      <c r="AN593" s="356"/>
      <c r="AO593" s="356"/>
      <c r="AP593" s="355"/>
      <c r="AQ593" s="355"/>
      <c r="AR593" s="355"/>
      <c r="AS593" s="355"/>
      <c r="AT593" s="355"/>
      <c r="AU593" s="355"/>
      <c r="AV593" s="355"/>
      <c r="AW593" s="355"/>
      <c r="AX593" s="355"/>
      <c r="AY593" s="355"/>
      <c r="AZ593" s="355"/>
      <c r="BA593" s="355"/>
      <c r="BB593" s="355"/>
      <c r="BC593" s="355"/>
      <c r="BD593" s="355"/>
      <c r="BE593" s="355"/>
      <c r="BF593" s="355"/>
      <c r="BG593" s="355"/>
      <c r="BH593" s="355"/>
      <c r="BI593" s="355"/>
    </row>
    <row r="594" ht="15.75" s="354" customFormat="1">
      <c r="A594" s="168" t="s">
        <v>528</v>
      </c>
      <c r="B594" s="168" t="s">
        <v>1331</v>
      </c>
      <c r="C594" s="169" t="s">
        <v>1332</v>
      </c>
      <c r="D594" s="168" t="s">
        <v>1205</v>
      </c>
      <c r="E594" s="170" t="s">
        <v>1395</v>
      </c>
      <c r="F594" s="171" t="s">
        <v>1397</v>
      </c>
      <c r="G594" s="173">
        <v>1</v>
      </c>
      <c r="H594" s="173">
        <v>681</v>
      </c>
      <c r="I594" s="359">
        <v>0</v>
      </c>
      <c r="J594" s="168"/>
      <c r="K594" s="351" t="str">
        <f>IF(ISBLANK(J4),"0",IF('Workload Summary1'!$J4="H",'Workload Summary1'!$I4*2,'Workload Summary1'!$I4*1))</f>
        <v>0</v>
      </c>
      <c r="L594" s="168"/>
      <c r="M594" s="357">
        <f>IF('Workload Summary1'!$L4="Y",'Workload Summary1'!$I4,0)</f>
        <v>0</v>
      </c>
      <c r="N594" s="168">
        <v>0.5</v>
      </c>
      <c r="O594" s="168">
        <v>0.5</v>
      </c>
      <c r="P594" s="137" t="s">
        <v>1339</v>
      </c>
      <c r="Q594" s="356"/>
      <c r="R594" s="356"/>
      <c r="S594" s="356"/>
      <c r="T594" s="356"/>
      <c r="U594" s="356"/>
      <c r="V594" s="356"/>
      <c r="W594" s="356"/>
      <c r="X594" s="356"/>
      <c r="Y594" s="356"/>
      <c r="Z594" s="356"/>
      <c r="AA594" s="356"/>
      <c r="AB594" s="356"/>
      <c r="AC594" s="356"/>
      <c r="AD594" s="356"/>
      <c r="AE594" s="356"/>
      <c r="AF594" s="356"/>
      <c r="AG594" s="356"/>
      <c r="AH594" s="356"/>
      <c r="AI594" s="356"/>
      <c r="AJ594" s="356"/>
      <c r="AK594" s="356"/>
      <c r="AL594" s="356"/>
      <c r="AM594" s="356"/>
      <c r="AN594" s="356"/>
      <c r="AO594" s="356"/>
      <c r="AP594" s="355"/>
      <c r="AQ594" s="355"/>
      <c r="AR594" s="355"/>
      <c r="AS594" s="355"/>
      <c r="AT594" s="355"/>
      <c r="AU594" s="355"/>
      <c r="AV594" s="355"/>
      <c r="AW594" s="355"/>
      <c r="AX594" s="355"/>
      <c r="AY594" s="355"/>
      <c r="AZ594" s="355"/>
      <c r="BA594" s="355"/>
      <c r="BB594" s="355"/>
      <c r="BC594" s="355"/>
      <c r="BD594" s="355"/>
      <c r="BE594" s="355"/>
      <c r="BF594" s="355"/>
      <c r="BG594" s="355"/>
      <c r="BH594" s="355"/>
      <c r="BI594" s="355"/>
    </row>
    <row r="595" ht="15.75" s="354" customFormat="1">
      <c r="A595" s="168" t="s">
        <v>528</v>
      </c>
      <c r="B595" s="168" t="s">
        <v>1343</v>
      </c>
      <c r="C595" s="169" t="s">
        <v>1344</v>
      </c>
      <c r="D595" s="168" t="s">
        <v>531</v>
      </c>
      <c r="E595" s="170" t="s">
        <v>1397</v>
      </c>
      <c r="F595" s="171" t="s">
        <v>1400</v>
      </c>
      <c r="G595" s="173">
        <v>1</v>
      </c>
      <c r="H595" s="173">
        <v>489</v>
      </c>
      <c r="I595" s="359">
        <v>0</v>
      </c>
      <c r="J595" s="168"/>
      <c r="K595" s="351" t="str">
        <f>IF(ISBLANK(J4),"0",IF('Workload Summary1'!$J4="H",'Workload Summary1'!$I4*2,'Workload Summary1'!$I4*1))</f>
        <v>0</v>
      </c>
      <c r="L595" s="168"/>
      <c r="M595" s="357">
        <f>IF('Workload Summary1'!$L4="Y",'Workload Summary1'!$I4,0)</f>
        <v>0</v>
      </c>
      <c r="N595" s="168">
        <v>0.5</v>
      </c>
      <c r="O595" s="168">
        <v>0.5</v>
      </c>
      <c r="P595" s="137" t="s">
        <v>1401</v>
      </c>
      <c r="Q595" s="356"/>
      <c r="R595" s="356"/>
      <c r="S595" s="356"/>
      <c r="T595" s="356"/>
      <c r="U595" s="356"/>
      <c r="V595" s="356"/>
      <c r="W595" s="356"/>
      <c r="X595" s="356"/>
      <c r="Y595" s="356"/>
      <c r="Z595" s="356"/>
      <c r="AA595" s="356"/>
      <c r="AB595" s="356"/>
      <c r="AC595" s="356"/>
      <c r="AD595" s="356"/>
      <c r="AE595" s="356"/>
      <c r="AF595" s="356"/>
      <c r="AG595" s="356"/>
      <c r="AH595" s="356"/>
      <c r="AI595" s="356"/>
      <c r="AJ595" s="356"/>
      <c r="AK595" s="356"/>
      <c r="AL595" s="356"/>
      <c r="AM595" s="356"/>
      <c r="AN595" s="356"/>
      <c r="AO595" s="356"/>
      <c r="AP595" s="355"/>
      <c r="AQ595" s="355"/>
      <c r="AR595" s="355"/>
      <c r="AS595" s="355"/>
      <c r="AT595" s="355"/>
      <c r="AU595" s="355"/>
      <c r="AV595" s="355"/>
      <c r="AW595" s="355"/>
      <c r="AX595" s="355"/>
      <c r="AY595" s="355"/>
      <c r="AZ595" s="355"/>
      <c r="BA595" s="355"/>
      <c r="BB595" s="355"/>
      <c r="BC595" s="355"/>
      <c r="BD595" s="355"/>
      <c r="BE595" s="355"/>
      <c r="BF595" s="355"/>
      <c r="BG595" s="355"/>
      <c r="BH595" s="355"/>
      <c r="BI595" s="355"/>
    </row>
    <row r="596" ht="15.75" s="354" customFormat="1">
      <c r="A596" s="168" t="s">
        <v>528</v>
      </c>
      <c r="B596" s="161" t="s">
        <v>1402</v>
      </c>
      <c r="C596" s="162" t="s">
        <v>1403</v>
      </c>
      <c r="D596" s="161" t="s">
        <v>531</v>
      </c>
      <c r="E596" s="163" t="s">
        <v>1404</v>
      </c>
      <c r="F596" s="164" t="s">
        <v>1400</v>
      </c>
      <c r="G596" s="165">
        <v>1</v>
      </c>
      <c r="H596" s="165">
        <v>526</v>
      </c>
      <c r="I596" s="359">
        <v>526</v>
      </c>
      <c r="J596" s="161"/>
      <c r="K596" s="358" t="str">
        <f>IF(ISBLANK(J4),"0",IF('Workload Summary1'!$J4="H",'Workload Summary1'!$I4*2,'Workload Summary1'!$I4*1))</f>
        <v>0</v>
      </c>
      <c r="L596" s="161" t="s">
        <v>564</v>
      </c>
      <c r="M596" s="350">
        <f>IF('Workload Summary1'!$L4="Y",'Workload Summary1'!$I4,0)</f>
        <v>526</v>
      </c>
      <c r="N596" s="161">
        <v>1.25</v>
      </c>
      <c r="O596" s="161">
        <v>1.25</v>
      </c>
      <c r="P596" s="105" t="s">
        <v>1405</v>
      </c>
      <c r="Q596" s="356"/>
      <c r="R596" s="356"/>
      <c r="S596" s="356"/>
      <c r="T596" s="356"/>
      <c r="U596" s="356"/>
      <c r="V596" s="356"/>
      <c r="W596" s="356"/>
      <c r="X596" s="356"/>
      <c r="Y596" s="356"/>
      <c r="Z596" s="356"/>
      <c r="AA596" s="356"/>
      <c r="AB596" s="356"/>
      <c r="AC596" s="356"/>
      <c r="AD596" s="356"/>
      <c r="AE596" s="356"/>
      <c r="AF596" s="356"/>
      <c r="AG596" s="356"/>
      <c r="AH596" s="356"/>
      <c r="AI596" s="356"/>
      <c r="AJ596" s="356"/>
      <c r="AK596" s="356"/>
      <c r="AL596" s="356"/>
      <c r="AM596" s="356"/>
      <c r="AN596" s="356"/>
      <c r="AO596" s="356"/>
      <c r="AP596" s="355"/>
      <c r="AQ596" s="355"/>
      <c r="AR596" s="355"/>
      <c r="AS596" s="355"/>
      <c r="AT596" s="355"/>
      <c r="AU596" s="355"/>
      <c r="AV596" s="355"/>
      <c r="AW596" s="355"/>
      <c r="AX596" s="355"/>
      <c r="AY596" s="355"/>
      <c r="AZ596" s="355"/>
      <c r="BA596" s="355"/>
      <c r="BB596" s="355"/>
      <c r="BC596" s="355"/>
      <c r="BD596" s="355"/>
      <c r="BE596" s="355"/>
      <c r="BF596" s="355"/>
      <c r="BG596" s="355"/>
      <c r="BH596" s="355"/>
      <c r="BI596" s="355"/>
    </row>
    <row r="597" ht="15.75" s="354" customFormat="1">
      <c r="A597" s="168" t="s">
        <v>528</v>
      </c>
      <c r="B597" s="161" t="s">
        <v>1246</v>
      </c>
      <c r="C597" s="162" t="s">
        <v>1247</v>
      </c>
      <c r="D597" s="161" t="s">
        <v>547</v>
      </c>
      <c r="E597" s="163" t="s">
        <v>1406</v>
      </c>
      <c r="F597" s="164" t="s">
        <v>1400</v>
      </c>
      <c r="G597" s="165">
        <v>1</v>
      </c>
      <c r="H597" s="165">
        <v>1155</v>
      </c>
      <c r="I597" s="359">
        <v>1155</v>
      </c>
      <c r="J597" s="161"/>
      <c r="K597" s="358" t="str">
        <f>IF(ISBLANK(J4),"0",IF('Workload Summary1'!$J4="H",'Workload Summary1'!$I4*2,'Workload Summary1'!$I4*1))</f>
        <v>0</v>
      </c>
      <c r="L597" s="161" t="s">
        <v>564</v>
      </c>
      <c r="M597" s="350">
        <f>IF('Workload Summary1'!$L4="Y",'Workload Summary1'!$I4,0)</f>
        <v>1155</v>
      </c>
      <c r="N597" s="161">
        <v>1</v>
      </c>
      <c r="O597" s="161">
        <v>1</v>
      </c>
      <c r="P597" s="105" t="s">
        <v>1407</v>
      </c>
      <c r="Q597" s="356"/>
      <c r="R597" s="356"/>
      <c r="S597" s="356"/>
      <c r="T597" s="356"/>
      <c r="U597" s="356"/>
      <c r="V597" s="356"/>
      <c r="W597" s="356"/>
      <c r="X597" s="356"/>
      <c r="Y597" s="356"/>
      <c r="Z597" s="356"/>
      <c r="AA597" s="356"/>
      <c r="AB597" s="356"/>
      <c r="AC597" s="356"/>
      <c r="AD597" s="356"/>
      <c r="AE597" s="356"/>
      <c r="AF597" s="356"/>
      <c r="AG597" s="356"/>
      <c r="AH597" s="356"/>
      <c r="AI597" s="356"/>
      <c r="AJ597" s="356"/>
      <c r="AK597" s="356"/>
      <c r="AL597" s="356"/>
      <c r="AM597" s="356"/>
      <c r="AN597" s="356"/>
      <c r="AO597" s="356"/>
      <c r="AP597" s="355"/>
      <c r="AQ597" s="355"/>
      <c r="AR597" s="355"/>
      <c r="AS597" s="355"/>
      <c r="AT597" s="355"/>
      <c r="AU597" s="355"/>
      <c r="AV597" s="355"/>
      <c r="AW597" s="355"/>
      <c r="AX597" s="355"/>
      <c r="AY597" s="355"/>
      <c r="AZ597" s="355"/>
      <c r="BA597" s="355"/>
      <c r="BB597" s="355"/>
      <c r="BC597" s="355"/>
      <c r="BD597" s="355"/>
      <c r="BE597" s="355"/>
      <c r="BF597" s="355"/>
      <c r="BG597" s="355"/>
      <c r="BH597" s="355"/>
      <c r="BI597" s="355"/>
    </row>
    <row r="598" ht="15.75" s="354" customFormat="1">
      <c r="A598" s="168" t="s">
        <v>528</v>
      </c>
      <c r="B598" s="161" t="s">
        <v>1056</v>
      </c>
      <c r="C598" s="162" t="s">
        <v>812</v>
      </c>
      <c r="D598" s="161" t="s">
        <v>547</v>
      </c>
      <c r="E598" s="163" t="s">
        <v>1406</v>
      </c>
      <c r="F598" s="164" t="s">
        <v>1400</v>
      </c>
      <c r="G598" s="165">
        <v>1</v>
      </c>
      <c r="H598" s="165">
        <v>1090</v>
      </c>
      <c r="I598" s="359">
        <v>0</v>
      </c>
      <c r="J598" s="161"/>
      <c r="K598" s="358" t="str">
        <f>IF(ISBLANK(J4),"0",IF('Workload Summary1'!$J4="H",'Workload Summary1'!$I4*2,'Workload Summary1'!$I4*1))</f>
        <v>0</v>
      </c>
      <c r="L598" s="161"/>
      <c r="M598" s="350">
        <f>IF('Workload Summary1'!$L4="Y",'Workload Summary1'!$I4,0)</f>
        <v>0</v>
      </c>
      <c r="N598" s="161">
        <v>1.5</v>
      </c>
      <c r="O598" s="161">
        <v>1.5</v>
      </c>
      <c r="P598" s="105" t="s">
        <v>1408</v>
      </c>
      <c r="Q598" s="356"/>
      <c r="R598" s="356"/>
      <c r="S598" s="356"/>
      <c r="T598" s="356"/>
      <c r="U598" s="356"/>
      <c r="V598" s="356"/>
      <c r="W598" s="356"/>
      <c r="X598" s="356"/>
      <c r="Y598" s="356"/>
      <c r="Z598" s="356"/>
      <c r="AA598" s="356"/>
      <c r="AB598" s="356"/>
      <c r="AC598" s="356"/>
      <c r="AD598" s="356"/>
      <c r="AE598" s="356"/>
      <c r="AF598" s="356"/>
      <c r="AG598" s="356"/>
      <c r="AH598" s="356"/>
      <c r="AI598" s="356"/>
      <c r="AJ598" s="356"/>
      <c r="AK598" s="356"/>
      <c r="AL598" s="356"/>
      <c r="AM598" s="356"/>
      <c r="AN598" s="356"/>
      <c r="AO598" s="356"/>
      <c r="AP598" s="355"/>
      <c r="AQ598" s="355"/>
      <c r="AR598" s="355"/>
      <c r="AS598" s="355"/>
      <c r="AT598" s="355"/>
      <c r="AU598" s="355"/>
      <c r="AV598" s="355"/>
      <c r="AW598" s="355"/>
      <c r="AX598" s="355"/>
      <c r="AY598" s="355"/>
      <c r="AZ598" s="355"/>
      <c r="BA598" s="355"/>
      <c r="BB598" s="355"/>
      <c r="BC598" s="355"/>
      <c r="BD598" s="355"/>
      <c r="BE598" s="355"/>
      <c r="BF598" s="355"/>
      <c r="BG598" s="355"/>
      <c r="BH598" s="355"/>
      <c r="BI598" s="355"/>
    </row>
    <row r="599" ht="15.75" s="354" customFormat="1">
      <c r="A599" s="168" t="s">
        <v>528</v>
      </c>
      <c r="B599" s="161" t="s">
        <v>1306</v>
      </c>
      <c r="C599" s="162" t="s">
        <v>1307</v>
      </c>
      <c r="D599" s="161" t="s">
        <v>547</v>
      </c>
      <c r="E599" s="163" t="s">
        <v>1406</v>
      </c>
      <c r="F599" s="164" t="s">
        <v>1400</v>
      </c>
      <c r="G599" s="165">
        <v>1</v>
      </c>
      <c r="H599" s="165">
        <v>650</v>
      </c>
      <c r="I599" s="359">
        <v>650</v>
      </c>
      <c r="J599" s="161"/>
      <c r="K599" s="358" t="str">
        <f>IF(ISBLANK(J4),"0",IF('Workload Summary1'!$J4="H",'Workload Summary1'!$I4*2,'Workload Summary1'!$I4*1))</f>
        <v>0</v>
      </c>
      <c r="L599" s="161"/>
      <c r="M599" s="350">
        <f>IF('Workload Summary1'!$L4="Y",'Workload Summary1'!$I4,0)</f>
        <v>0</v>
      </c>
      <c r="N599" s="161">
        <v>1.25</v>
      </c>
      <c r="O599" s="161">
        <v>1.25</v>
      </c>
      <c r="P599" s="105" t="s">
        <v>1409</v>
      </c>
      <c r="Q599" s="356"/>
      <c r="R599" s="356"/>
      <c r="S599" s="356"/>
      <c r="T599" s="356"/>
      <c r="U599" s="356"/>
      <c r="V599" s="356"/>
      <c r="W599" s="356"/>
      <c r="X599" s="356"/>
      <c r="Y599" s="356"/>
      <c r="Z599" s="356"/>
      <c r="AA599" s="356"/>
      <c r="AB599" s="356"/>
      <c r="AC599" s="356"/>
      <c r="AD599" s="356"/>
      <c r="AE599" s="356"/>
      <c r="AF599" s="356"/>
      <c r="AG599" s="356"/>
      <c r="AH599" s="356"/>
      <c r="AI599" s="356"/>
      <c r="AJ599" s="356"/>
      <c r="AK599" s="356"/>
      <c r="AL599" s="356"/>
      <c r="AM599" s="356"/>
      <c r="AN599" s="356"/>
      <c r="AO599" s="356"/>
      <c r="AP599" s="355"/>
      <c r="AQ599" s="355"/>
      <c r="AR599" s="355"/>
      <c r="AS599" s="355"/>
      <c r="AT599" s="355"/>
      <c r="AU599" s="355"/>
      <c r="AV599" s="355"/>
      <c r="AW599" s="355"/>
      <c r="AX599" s="355"/>
      <c r="AY599" s="355"/>
      <c r="AZ599" s="355"/>
      <c r="BA599" s="355"/>
      <c r="BB599" s="355"/>
      <c r="BC599" s="355"/>
      <c r="BD599" s="355"/>
      <c r="BE599" s="355"/>
      <c r="BF599" s="355"/>
      <c r="BG599" s="355"/>
      <c r="BH599" s="355"/>
      <c r="BI599" s="355"/>
    </row>
    <row r="600" ht="15.75" s="354" customFormat="1">
      <c r="A600" s="168" t="s">
        <v>528</v>
      </c>
      <c r="B600" s="161" t="s">
        <v>1360</v>
      </c>
      <c r="C600" s="162" t="s">
        <v>1361</v>
      </c>
      <c r="D600" s="161" t="s">
        <v>547</v>
      </c>
      <c r="E600" s="163" t="s">
        <v>1406</v>
      </c>
      <c r="F600" s="164" t="s">
        <v>1410</v>
      </c>
      <c r="G600" s="165">
        <v>1</v>
      </c>
      <c r="H600" s="165">
        <v>875</v>
      </c>
      <c r="I600" s="359">
        <v>875</v>
      </c>
      <c r="J600" s="161"/>
      <c r="K600" s="358" t="str">
        <f>IF(ISBLANK(J4),"0",IF('Workload Summary1'!$J4="H",'Workload Summary1'!$I4*2,'Workload Summary1'!$I4*1))</f>
        <v>0</v>
      </c>
      <c r="L600" s="161"/>
      <c r="M600" s="350">
        <f>IF('Workload Summary1'!$L4="Y",'Workload Summary1'!$I4,0)</f>
        <v>0</v>
      </c>
      <c r="N600" s="161">
        <v>1.5</v>
      </c>
      <c r="O600" s="161">
        <v>1.5</v>
      </c>
      <c r="P600" s="105" t="s">
        <v>583</v>
      </c>
      <c r="Q600" s="356"/>
      <c r="R600" s="356"/>
      <c r="S600" s="356"/>
      <c r="T600" s="356"/>
      <c r="U600" s="356"/>
      <c r="V600" s="356"/>
      <c r="W600" s="356"/>
      <c r="X600" s="356"/>
      <c r="Y600" s="356"/>
      <c r="Z600" s="356"/>
      <c r="AA600" s="356"/>
      <c r="AB600" s="356"/>
      <c r="AC600" s="356"/>
      <c r="AD600" s="356"/>
      <c r="AE600" s="356"/>
      <c r="AF600" s="356"/>
      <c r="AG600" s="356"/>
      <c r="AH600" s="356"/>
      <c r="AI600" s="356"/>
      <c r="AJ600" s="356"/>
      <c r="AK600" s="356"/>
      <c r="AL600" s="356"/>
      <c r="AM600" s="356"/>
      <c r="AN600" s="356"/>
      <c r="AO600" s="356"/>
      <c r="AP600" s="355"/>
      <c r="AQ600" s="355"/>
      <c r="AR600" s="355"/>
      <c r="AS600" s="355"/>
      <c r="AT600" s="355"/>
      <c r="AU600" s="355"/>
      <c r="AV600" s="355"/>
      <c r="AW600" s="355"/>
      <c r="AX600" s="355"/>
      <c r="AY600" s="355"/>
      <c r="AZ600" s="355"/>
      <c r="BA600" s="355"/>
      <c r="BB600" s="355"/>
      <c r="BC600" s="355"/>
      <c r="BD600" s="355"/>
      <c r="BE600" s="355"/>
      <c r="BF600" s="355"/>
      <c r="BG600" s="355"/>
      <c r="BH600" s="355"/>
      <c r="BI600" s="355"/>
    </row>
    <row r="601" ht="15.75" s="354" customFormat="1">
      <c r="A601" s="168" t="s">
        <v>528</v>
      </c>
      <c r="B601" s="161" t="s">
        <v>1227</v>
      </c>
      <c r="C601" s="162" t="s">
        <v>1099</v>
      </c>
      <c r="D601" s="161" t="s">
        <v>605</v>
      </c>
      <c r="E601" s="163" t="s">
        <v>1400</v>
      </c>
      <c r="F601" s="164" t="s">
        <v>1410</v>
      </c>
      <c r="G601" s="165">
        <v>1</v>
      </c>
      <c r="H601" s="165">
        <v>473</v>
      </c>
      <c r="I601" s="359">
        <v>473</v>
      </c>
      <c r="J601" s="161"/>
      <c r="K601" s="358" t="str">
        <f>IF(ISBLANK(J4),"0",IF('Workload Summary1'!$J4="H",'Workload Summary1'!$I4*2,'Workload Summary1'!$I4*1))</f>
        <v>0</v>
      </c>
      <c r="L601" s="161"/>
      <c r="M601" s="350">
        <f>IF('Workload Summary1'!$L4="Y",'Workload Summary1'!$I4,0)</f>
        <v>0</v>
      </c>
      <c r="N601" s="161">
        <v>1.25</v>
      </c>
      <c r="O601" s="161">
        <v>1.25</v>
      </c>
      <c r="P601" s="105" t="s">
        <v>1411</v>
      </c>
      <c r="Q601" s="356"/>
      <c r="R601" s="356"/>
      <c r="S601" s="356"/>
      <c r="T601" s="356"/>
      <c r="U601" s="356"/>
      <c r="V601" s="356"/>
      <c r="W601" s="356"/>
      <c r="X601" s="356"/>
      <c r="Y601" s="356"/>
      <c r="Z601" s="356"/>
      <c r="AA601" s="356"/>
      <c r="AB601" s="356"/>
      <c r="AC601" s="356"/>
      <c r="AD601" s="356"/>
      <c r="AE601" s="356"/>
      <c r="AF601" s="356"/>
      <c r="AG601" s="356"/>
      <c r="AH601" s="356"/>
      <c r="AI601" s="356"/>
      <c r="AJ601" s="356"/>
      <c r="AK601" s="356"/>
      <c r="AL601" s="356"/>
      <c r="AM601" s="356"/>
      <c r="AN601" s="356"/>
      <c r="AO601" s="356"/>
      <c r="AP601" s="355"/>
      <c r="AQ601" s="355"/>
      <c r="AR601" s="355"/>
      <c r="AS601" s="355"/>
      <c r="AT601" s="355"/>
      <c r="AU601" s="355"/>
      <c r="AV601" s="355"/>
      <c r="AW601" s="355"/>
      <c r="AX601" s="355"/>
      <c r="AY601" s="355"/>
      <c r="AZ601" s="355"/>
      <c r="BA601" s="355"/>
      <c r="BB601" s="355"/>
      <c r="BC601" s="355"/>
      <c r="BD601" s="355"/>
      <c r="BE601" s="355"/>
      <c r="BF601" s="355"/>
      <c r="BG601" s="355"/>
      <c r="BH601" s="355"/>
      <c r="BI601" s="355"/>
    </row>
    <row r="602" ht="15.75" s="354" customFormat="1">
      <c r="A602" s="168" t="s">
        <v>528</v>
      </c>
      <c r="B602" s="168" t="s">
        <v>1146</v>
      </c>
      <c r="C602" s="169" t="s">
        <v>530</v>
      </c>
      <c r="D602" s="168" t="s">
        <v>531</v>
      </c>
      <c r="E602" s="170" t="s">
        <v>1400</v>
      </c>
      <c r="F602" s="171" t="s">
        <v>1400</v>
      </c>
      <c r="G602" s="173">
        <v>1</v>
      </c>
      <c r="H602" s="173">
        <v>880</v>
      </c>
      <c r="I602" s="359">
        <v>880</v>
      </c>
      <c r="J602" s="168"/>
      <c r="K602" s="351" t="str">
        <f>IF(ISBLANK(J4),"0",IF('Workload Summary1'!$J4="H",'Workload Summary1'!$I4*2,'Workload Summary1'!$I4*1))</f>
        <v>0</v>
      </c>
      <c r="L602" s="168"/>
      <c r="M602" s="357">
        <f>IF('Workload Summary1'!$L4="Y",'Workload Summary1'!$I4,0)</f>
        <v>0</v>
      </c>
      <c r="N602" s="168">
        <v>1.75</v>
      </c>
      <c r="O602" s="168">
        <v>1.75</v>
      </c>
      <c r="P602" s="137" t="s">
        <v>1412</v>
      </c>
      <c r="Q602" s="356"/>
      <c r="R602" s="356"/>
      <c r="S602" s="356"/>
      <c r="T602" s="356"/>
      <c r="U602" s="356"/>
      <c r="V602" s="356"/>
      <c r="W602" s="356"/>
      <c r="X602" s="356"/>
      <c r="Y602" s="356"/>
      <c r="Z602" s="356"/>
      <c r="AA602" s="356"/>
      <c r="AB602" s="356"/>
      <c r="AC602" s="356"/>
      <c r="AD602" s="356"/>
      <c r="AE602" s="356"/>
      <c r="AF602" s="356"/>
      <c r="AG602" s="356"/>
      <c r="AH602" s="356"/>
      <c r="AI602" s="356"/>
      <c r="AJ602" s="356"/>
      <c r="AK602" s="356"/>
      <c r="AL602" s="356"/>
      <c r="AM602" s="356"/>
      <c r="AN602" s="356"/>
      <c r="AO602" s="356"/>
      <c r="AP602" s="355"/>
      <c r="AQ602" s="355"/>
      <c r="AR602" s="355"/>
      <c r="AS602" s="355"/>
      <c r="AT602" s="355"/>
      <c r="AU602" s="355"/>
      <c r="AV602" s="355"/>
      <c r="AW602" s="355"/>
      <c r="AX602" s="355"/>
      <c r="AY602" s="355"/>
      <c r="AZ602" s="355"/>
      <c r="BA602" s="355"/>
      <c r="BB602" s="355"/>
      <c r="BC602" s="355"/>
      <c r="BD602" s="355"/>
      <c r="BE602" s="355"/>
      <c r="BF602" s="355"/>
      <c r="BG602" s="355"/>
      <c r="BH602" s="355"/>
      <c r="BI602" s="355"/>
    </row>
    <row r="603" ht="15.75" s="354" customFormat="1">
      <c r="A603" s="168" t="s">
        <v>528</v>
      </c>
      <c r="B603" s="161" t="s">
        <v>1265</v>
      </c>
      <c r="C603" s="162" t="s">
        <v>1103</v>
      </c>
      <c r="D603" s="161" t="s">
        <v>605</v>
      </c>
      <c r="E603" s="163" t="s">
        <v>1410</v>
      </c>
      <c r="F603" s="164" t="s">
        <v>1413</v>
      </c>
      <c r="G603" s="165">
        <v>1</v>
      </c>
      <c r="H603" s="165">
        <v>1124</v>
      </c>
      <c r="I603" s="359">
        <v>0</v>
      </c>
      <c r="J603" s="161"/>
      <c r="K603" s="358" t="str">
        <f>IF(ISBLANK(J4),"0",IF('Workload Summary1'!$J4="H",'Workload Summary1'!$I4*2,'Workload Summary1'!$I4*1))</f>
        <v>0</v>
      </c>
      <c r="L603" s="161"/>
      <c r="M603" s="350">
        <f>IF('Workload Summary1'!$L4="Y",'Workload Summary1'!$I4,0)</f>
        <v>0</v>
      </c>
      <c r="N603" s="161">
        <v>1.25</v>
      </c>
      <c r="O603" s="161">
        <v>1.25</v>
      </c>
      <c r="P603" s="105" t="s">
        <v>1414</v>
      </c>
      <c r="Q603" s="356"/>
      <c r="R603" s="356"/>
      <c r="S603" s="356"/>
      <c r="T603" s="356"/>
      <c r="U603" s="356"/>
      <c r="V603" s="356"/>
      <c r="W603" s="356"/>
      <c r="X603" s="356"/>
      <c r="Y603" s="356"/>
      <c r="Z603" s="356"/>
      <c r="AA603" s="356"/>
      <c r="AB603" s="356"/>
      <c r="AC603" s="356"/>
      <c r="AD603" s="356"/>
      <c r="AE603" s="356"/>
      <c r="AF603" s="356"/>
      <c r="AG603" s="356"/>
      <c r="AH603" s="356"/>
      <c r="AI603" s="356"/>
      <c r="AJ603" s="356"/>
      <c r="AK603" s="356"/>
      <c r="AL603" s="356"/>
      <c r="AM603" s="356"/>
      <c r="AN603" s="356"/>
      <c r="AO603" s="356"/>
      <c r="AP603" s="355"/>
      <c r="AQ603" s="355"/>
      <c r="AR603" s="355"/>
      <c r="AS603" s="355"/>
      <c r="AT603" s="355"/>
      <c r="AU603" s="355"/>
      <c r="AV603" s="355"/>
      <c r="AW603" s="355"/>
      <c r="AX603" s="355"/>
      <c r="AY603" s="355"/>
      <c r="AZ603" s="355"/>
      <c r="BA603" s="355"/>
      <c r="BB603" s="355"/>
      <c r="BC603" s="355"/>
      <c r="BD603" s="355"/>
      <c r="BE603" s="355"/>
      <c r="BF603" s="355"/>
      <c r="BG603" s="355"/>
      <c r="BH603" s="355"/>
      <c r="BI603" s="355"/>
    </row>
    <row r="604" ht="15.75" s="354" customFormat="1">
      <c r="A604" s="168" t="s">
        <v>528</v>
      </c>
      <c r="B604" s="161" t="s">
        <v>1331</v>
      </c>
      <c r="C604" s="162" t="s">
        <v>1332</v>
      </c>
      <c r="D604" s="161" t="s">
        <v>1205</v>
      </c>
      <c r="E604" s="163" t="s">
        <v>1410</v>
      </c>
      <c r="F604" s="164" t="s">
        <v>1413</v>
      </c>
      <c r="G604" s="165">
        <v>1</v>
      </c>
      <c r="H604" s="165">
        <v>691</v>
      </c>
      <c r="I604" s="359">
        <v>0</v>
      </c>
      <c r="J604" s="161"/>
      <c r="K604" s="358" t="str">
        <f>IF(ISBLANK(J4),"0",IF('Workload Summary1'!$J4="H",'Workload Summary1'!$I4*2,'Workload Summary1'!$I4*1))</f>
        <v>0</v>
      </c>
      <c r="L604" s="161"/>
      <c r="M604" s="350">
        <f>IF('Workload Summary1'!$L4="Y",'Workload Summary1'!$I4,0)</f>
        <v>0</v>
      </c>
      <c r="N604" s="161">
        <v>1</v>
      </c>
      <c r="O604" s="161">
        <v>1</v>
      </c>
      <c r="P604" s="105" t="s">
        <v>1415</v>
      </c>
      <c r="Q604" s="356"/>
      <c r="R604" s="356"/>
      <c r="S604" s="356"/>
      <c r="T604" s="356"/>
      <c r="U604" s="356"/>
      <c r="V604" s="356"/>
      <c r="W604" s="356"/>
      <c r="X604" s="356"/>
      <c r="Y604" s="356"/>
      <c r="Z604" s="356"/>
      <c r="AA604" s="356"/>
      <c r="AB604" s="356"/>
      <c r="AC604" s="356"/>
      <c r="AD604" s="356"/>
      <c r="AE604" s="356"/>
      <c r="AF604" s="356"/>
      <c r="AG604" s="356"/>
      <c r="AH604" s="356"/>
      <c r="AI604" s="356"/>
      <c r="AJ604" s="356"/>
      <c r="AK604" s="356"/>
      <c r="AL604" s="356"/>
      <c r="AM604" s="356"/>
      <c r="AN604" s="356"/>
      <c r="AO604" s="356"/>
      <c r="AP604" s="355"/>
      <c r="AQ604" s="355"/>
      <c r="AR604" s="355"/>
      <c r="AS604" s="355"/>
      <c r="AT604" s="355"/>
      <c r="AU604" s="355"/>
      <c r="AV604" s="355"/>
      <c r="AW604" s="355"/>
      <c r="AX604" s="355"/>
      <c r="AY604" s="355"/>
      <c r="AZ604" s="355"/>
      <c r="BA604" s="355"/>
      <c r="BB604" s="355"/>
      <c r="BC604" s="355"/>
      <c r="BD604" s="355"/>
      <c r="BE604" s="355"/>
      <c r="BF604" s="355"/>
      <c r="BG604" s="355"/>
      <c r="BH604" s="355"/>
      <c r="BI604" s="355"/>
    </row>
    <row r="605" ht="15.75" s="354" customFormat="1">
      <c r="A605" s="168" t="s">
        <v>528</v>
      </c>
      <c r="B605" s="161" t="s">
        <v>1364</v>
      </c>
      <c r="C605" s="162" t="s">
        <v>1365</v>
      </c>
      <c r="D605" s="161" t="s">
        <v>555</v>
      </c>
      <c r="E605" s="163" t="s">
        <v>1410</v>
      </c>
      <c r="F605" s="164" t="s">
        <v>1413</v>
      </c>
      <c r="G605" s="165">
        <v>1</v>
      </c>
      <c r="H605" s="165">
        <v>707</v>
      </c>
      <c r="I605" s="359">
        <v>707</v>
      </c>
      <c r="J605" s="161"/>
      <c r="K605" s="358" t="str">
        <f>IF(ISBLANK(J4),"0",IF('Workload Summary1'!$J4="H",'Workload Summary1'!$I4*2,'Workload Summary1'!$I4*1))</f>
        <v>0</v>
      </c>
      <c r="L605" s="161"/>
      <c r="M605" s="350">
        <f>IF('Workload Summary1'!$L4="Y",'Workload Summary1'!$I4,0)</f>
        <v>0</v>
      </c>
      <c r="N605" s="161">
        <v>1.5</v>
      </c>
      <c r="O605" s="161">
        <v>1.5</v>
      </c>
      <c r="P605" s="105" t="s">
        <v>613</v>
      </c>
      <c r="Q605" s="356"/>
      <c r="R605" s="356"/>
      <c r="S605" s="356"/>
      <c r="T605" s="356"/>
      <c r="U605" s="356"/>
      <c r="V605" s="356"/>
      <c r="W605" s="356"/>
      <c r="X605" s="356"/>
      <c r="Y605" s="356"/>
      <c r="Z605" s="356"/>
      <c r="AA605" s="356"/>
      <c r="AB605" s="356"/>
      <c r="AC605" s="356"/>
      <c r="AD605" s="356"/>
      <c r="AE605" s="356"/>
      <c r="AF605" s="356"/>
      <c r="AG605" s="356"/>
      <c r="AH605" s="356"/>
      <c r="AI605" s="356"/>
      <c r="AJ605" s="356"/>
      <c r="AK605" s="356"/>
      <c r="AL605" s="356"/>
      <c r="AM605" s="356"/>
      <c r="AN605" s="356"/>
      <c r="AO605" s="356"/>
      <c r="AP605" s="355"/>
      <c r="AQ605" s="355"/>
      <c r="AR605" s="355"/>
      <c r="AS605" s="355"/>
      <c r="AT605" s="355"/>
      <c r="AU605" s="355"/>
      <c r="AV605" s="355"/>
      <c r="AW605" s="355"/>
      <c r="AX605" s="355"/>
      <c r="AY605" s="355"/>
      <c r="AZ605" s="355"/>
      <c r="BA605" s="355"/>
      <c r="BB605" s="355"/>
      <c r="BC605" s="355"/>
      <c r="BD605" s="355"/>
      <c r="BE605" s="355"/>
      <c r="BF605" s="355"/>
      <c r="BG605" s="355"/>
      <c r="BH605" s="355"/>
      <c r="BI605" s="355"/>
    </row>
    <row r="606" ht="15.75" s="354" customFormat="1">
      <c r="A606" s="168" t="s">
        <v>528</v>
      </c>
      <c r="B606" s="161" t="s">
        <v>1280</v>
      </c>
      <c r="C606" s="162" t="s">
        <v>1281</v>
      </c>
      <c r="D606" s="161" t="s">
        <v>555</v>
      </c>
      <c r="E606" s="163" t="s">
        <v>1410</v>
      </c>
      <c r="F606" s="164" t="s">
        <v>1413</v>
      </c>
      <c r="G606" s="165">
        <v>1</v>
      </c>
      <c r="H606" s="165">
        <v>713</v>
      </c>
      <c r="I606" s="359">
        <v>0</v>
      </c>
      <c r="J606" s="161"/>
      <c r="K606" s="358" t="str">
        <f>IF(ISBLANK(J4),"0",IF('Workload Summary1'!$J4="H",'Workload Summary1'!$I4*2,'Workload Summary1'!$I4*1))</f>
        <v>0</v>
      </c>
      <c r="L606" s="161"/>
      <c r="M606" s="350">
        <f>IF('Workload Summary1'!$L4="Y",'Workload Summary1'!$I4,0)</f>
        <v>0</v>
      </c>
      <c r="N606" s="161">
        <v>1.25</v>
      </c>
      <c r="O606" s="161">
        <v>1.25</v>
      </c>
      <c r="P606" s="105" t="s">
        <v>699</v>
      </c>
      <c r="Q606" s="356"/>
      <c r="R606" s="356"/>
      <c r="S606" s="356"/>
      <c r="T606" s="356"/>
      <c r="U606" s="356"/>
      <c r="V606" s="356"/>
      <c r="W606" s="356"/>
      <c r="X606" s="356"/>
      <c r="Y606" s="356"/>
      <c r="Z606" s="356"/>
      <c r="AA606" s="356"/>
      <c r="AB606" s="356"/>
      <c r="AC606" s="356"/>
      <c r="AD606" s="356"/>
      <c r="AE606" s="356"/>
      <c r="AF606" s="356"/>
      <c r="AG606" s="356"/>
      <c r="AH606" s="356"/>
      <c r="AI606" s="356"/>
      <c r="AJ606" s="356"/>
      <c r="AK606" s="356"/>
      <c r="AL606" s="356"/>
      <c r="AM606" s="356"/>
      <c r="AN606" s="356"/>
      <c r="AO606" s="356"/>
      <c r="AP606" s="355"/>
      <c r="AQ606" s="355"/>
      <c r="AR606" s="355"/>
      <c r="AS606" s="355"/>
      <c r="AT606" s="355"/>
      <c r="AU606" s="355"/>
      <c r="AV606" s="355"/>
      <c r="AW606" s="355"/>
      <c r="AX606" s="355"/>
      <c r="AY606" s="355"/>
      <c r="AZ606" s="355"/>
      <c r="BA606" s="355"/>
      <c r="BB606" s="355"/>
      <c r="BC606" s="355"/>
      <c r="BD606" s="355"/>
      <c r="BE606" s="355"/>
      <c r="BF606" s="355"/>
      <c r="BG606" s="355"/>
      <c r="BH606" s="355"/>
      <c r="BI606" s="355"/>
    </row>
    <row r="607" ht="15.75" s="354" customFormat="1">
      <c r="A607" s="168" t="s">
        <v>528</v>
      </c>
      <c r="B607" s="168" t="s">
        <v>1227</v>
      </c>
      <c r="C607" s="169" t="s">
        <v>1099</v>
      </c>
      <c r="D607" s="168" t="s">
        <v>605</v>
      </c>
      <c r="E607" s="170" t="s">
        <v>1416</v>
      </c>
      <c r="F607" s="171" t="s">
        <v>1417</v>
      </c>
      <c r="G607" s="173">
        <v>1</v>
      </c>
      <c r="H607" s="173">
        <v>945</v>
      </c>
      <c r="I607" s="359">
        <v>0</v>
      </c>
      <c r="J607" s="168" t="s">
        <v>1191</v>
      </c>
      <c r="K607" s="351">
        <f>IF(ISBLANK(J4),"0",IF('Workload Summary1'!$J4="H",'Workload Summary1'!$I4*2,'Workload Summary1'!$I4*1))</f>
        <v>0</v>
      </c>
      <c r="L607" s="168"/>
      <c r="M607" s="357">
        <f>IF('Workload Summary1'!$L4="Y",'Workload Summary1'!$I4,0)</f>
        <v>0</v>
      </c>
      <c r="N607" s="168">
        <v>1.75</v>
      </c>
      <c r="O607" s="168">
        <v>1.75</v>
      </c>
      <c r="P607" s="137" t="s">
        <v>1418</v>
      </c>
      <c r="Q607" s="356"/>
      <c r="R607" s="356"/>
      <c r="S607" s="356"/>
      <c r="T607" s="356"/>
      <c r="U607" s="356"/>
      <c r="V607" s="356"/>
      <c r="W607" s="356"/>
      <c r="X607" s="356"/>
      <c r="Y607" s="356"/>
      <c r="Z607" s="356"/>
      <c r="AA607" s="356"/>
      <c r="AB607" s="356"/>
      <c r="AC607" s="356"/>
      <c r="AD607" s="356"/>
      <c r="AE607" s="356"/>
      <c r="AF607" s="356"/>
      <c r="AG607" s="356"/>
      <c r="AH607" s="356"/>
      <c r="AI607" s="356"/>
      <c r="AJ607" s="356"/>
      <c r="AK607" s="356"/>
      <c r="AL607" s="356"/>
      <c r="AM607" s="356"/>
      <c r="AN607" s="356"/>
      <c r="AO607" s="356"/>
      <c r="AP607" s="355"/>
      <c r="AQ607" s="355"/>
      <c r="AR607" s="355"/>
      <c r="AS607" s="355"/>
      <c r="AT607" s="355"/>
      <c r="AU607" s="355"/>
      <c r="AV607" s="355"/>
      <c r="AW607" s="355"/>
      <c r="AX607" s="355"/>
      <c r="AY607" s="355"/>
      <c r="AZ607" s="355"/>
      <c r="BA607" s="355"/>
      <c r="BB607" s="355"/>
      <c r="BC607" s="355"/>
      <c r="BD607" s="355"/>
      <c r="BE607" s="355"/>
      <c r="BF607" s="355"/>
      <c r="BG607" s="355"/>
      <c r="BH607" s="355"/>
      <c r="BI607" s="355"/>
    </row>
    <row r="608" ht="15.75" s="354" customFormat="1">
      <c r="A608" s="168" t="s">
        <v>528</v>
      </c>
      <c r="B608" s="161" t="s">
        <v>1364</v>
      </c>
      <c r="C608" s="162" t="s">
        <v>1365</v>
      </c>
      <c r="D608" s="161" t="s">
        <v>555</v>
      </c>
      <c r="E608" s="163" t="s">
        <v>1417</v>
      </c>
      <c r="F608" s="164" t="s">
        <v>1419</v>
      </c>
      <c r="G608" s="165">
        <v>2</v>
      </c>
      <c r="H608" s="165">
        <v>666</v>
      </c>
      <c r="I608" s="359">
        <v>666</v>
      </c>
      <c r="J608" s="161"/>
      <c r="K608" s="358" t="str">
        <f>IF(ISBLANK(J4),"0",IF('Workload Summary1'!$J4="H",'Workload Summary1'!$I4*2,'Workload Summary1'!$I4*1))</f>
        <v>0</v>
      </c>
      <c r="L608" s="161"/>
      <c r="M608" s="350">
        <f>IF('Workload Summary1'!$L4="Y",'Workload Summary1'!$I4,0)</f>
        <v>0</v>
      </c>
      <c r="N608" s="161">
        <v>1.5</v>
      </c>
      <c r="O608" s="161">
        <v>1.5</v>
      </c>
      <c r="P608" s="105" t="s">
        <v>657</v>
      </c>
      <c r="Q608" s="356"/>
      <c r="R608" s="356"/>
      <c r="S608" s="356"/>
      <c r="T608" s="356"/>
      <c r="U608" s="356"/>
      <c r="V608" s="356"/>
      <c r="W608" s="356"/>
      <c r="X608" s="356"/>
      <c r="Y608" s="356"/>
      <c r="Z608" s="356"/>
      <c r="AA608" s="356"/>
      <c r="AB608" s="356"/>
      <c r="AC608" s="356"/>
      <c r="AD608" s="356"/>
      <c r="AE608" s="356"/>
      <c r="AF608" s="356"/>
      <c r="AG608" s="356"/>
      <c r="AH608" s="356"/>
      <c r="AI608" s="356"/>
      <c r="AJ608" s="356"/>
      <c r="AK608" s="356"/>
      <c r="AL608" s="356"/>
      <c r="AM608" s="356"/>
      <c r="AN608" s="356"/>
      <c r="AO608" s="356"/>
      <c r="AP608" s="355"/>
      <c r="AQ608" s="355"/>
      <c r="AR608" s="355"/>
      <c r="AS608" s="355"/>
      <c r="AT608" s="355"/>
      <c r="AU608" s="355"/>
      <c r="AV608" s="355"/>
      <c r="AW608" s="355"/>
      <c r="AX608" s="355"/>
      <c r="AY608" s="355"/>
      <c r="AZ608" s="355"/>
      <c r="BA608" s="355"/>
      <c r="BB608" s="355"/>
      <c r="BC608" s="355"/>
      <c r="BD608" s="355"/>
      <c r="BE608" s="355"/>
      <c r="BF608" s="355"/>
      <c r="BG608" s="355"/>
      <c r="BH608" s="355"/>
      <c r="BI608" s="355"/>
    </row>
    <row r="609" ht="15.75" s="354" customFormat="1">
      <c r="A609" s="168" t="s">
        <v>528</v>
      </c>
      <c r="B609" s="161" t="s">
        <v>1331</v>
      </c>
      <c r="C609" s="162" t="s">
        <v>1332</v>
      </c>
      <c r="D609" s="161" t="s">
        <v>1205</v>
      </c>
      <c r="E609" s="163" t="s">
        <v>1417</v>
      </c>
      <c r="F609" s="164" t="s">
        <v>1419</v>
      </c>
      <c r="G609" s="165">
        <v>1</v>
      </c>
      <c r="H609" s="165">
        <v>654</v>
      </c>
      <c r="I609" s="359">
        <v>0</v>
      </c>
      <c r="J609" s="161"/>
      <c r="K609" s="358" t="str">
        <f>IF(ISBLANK(J4),"0",IF('Workload Summary1'!$J4="H",'Workload Summary1'!$I4*2,'Workload Summary1'!$I4*1))</f>
        <v>0</v>
      </c>
      <c r="L609" s="161"/>
      <c r="M609" s="350">
        <f>IF('Workload Summary1'!$L4="Y",'Workload Summary1'!$I4,0)</f>
        <v>0</v>
      </c>
      <c r="N609" s="161">
        <v>1.25</v>
      </c>
      <c r="O609" s="161">
        <v>1.25</v>
      </c>
      <c r="P609" s="105" t="s">
        <v>1420</v>
      </c>
      <c r="Q609" s="356"/>
      <c r="R609" s="356"/>
      <c r="S609" s="356"/>
      <c r="T609" s="356"/>
      <c r="U609" s="356"/>
      <c r="V609" s="356"/>
      <c r="W609" s="356"/>
      <c r="X609" s="356"/>
      <c r="Y609" s="356"/>
      <c r="Z609" s="356"/>
      <c r="AA609" s="356"/>
      <c r="AB609" s="356"/>
      <c r="AC609" s="356"/>
      <c r="AD609" s="356"/>
      <c r="AE609" s="356"/>
      <c r="AF609" s="356"/>
      <c r="AG609" s="356"/>
      <c r="AH609" s="356"/>
      <c r="AI609" s="356"/>
      <c r="AJ609" s="356"/>
      <c r="AK609" s="356"/>
      <c r="AL609" s="356"/>
      <c r="AM609" s="356"/>
      <c r="AN609" s="356"/>
      <c r="AO609" s="356"/>
      <c r="AP609" s="355"/>
      <c r="AQ609" s="355"/>
      <c r="AR609" s="355"/>
      <c r="AS609" s="355"/>
      <c r="AT609" s="355"/>
      <c r="AU609" s="355"/>
      <c r="AV609" s="355"/>
      <c r="AW609" s="355"/>
      <c r="AX609" s="355"/>
      <c r="AY609" s="355"/>
      <c r="AZ609" s="355"/>
      <c r="BA609" s="355"/>
      <c r="BB609" s="355"/>
      <c r="BC609" s="355"/>
      <c r="BD609" s="355"/>
      <c r="BE609" s="355"/>
      <c r="BF609" s="355"/>
      <c r="BG609" s="355"/>
      <c r="BH609" s="355"/>
      <c r="BI609" s="355"/>
    </row>
    <row r="610" ht="15.75" s="354" customFormat="1">
      <c r="A610" s="168" t="s">
        <v>528</v>
      </c>
      <c r="B610" s="161" t="s">
        <v>1360</v>
      </c>
      <c r="C610" s="162" t="s">
        <v>1361</v>
      </c>
      <c r="D610" s="161" t="s">
        <v>547</v>
      </c>
      <c r="E610" s="163" t="s">
        <v>1421</v>
      </c>
      <c r="F610" s="164" t="s">
        <v>1419</v>
      </c>
      <c r="G610" s="165">
        <v>1</v>
      </c>
      <c r="H610" s="165">
        <v>871</v>
      </c>
      <c r="I610" s="359">
        <v>871</v>
      </c>
      <c r="J610" s="161"/>
      <c r="K610" s="358" t="str">
        <f>IF(ISBLANK(J4),"0",IF('Workload Summary1'!$J4="H",'Workload Summary1'!$I4*2,'Workload Summary1'!$I4*1))</f>
        <v>0</v>
      </c>
      <c r="L610" s="161"/>
      <c r="M610" s="350">
        <f>IF('Workload Summary1'!$L4="Y",'Workload Summary1'!$I4,0)</f>
        <v>0</v>
      </c>
      <c r="N610" s="161">
        <v>1.75</v>
      </c>
      <c r="O610" s="161">
        <v>1.75</v>
      </c>
      <c r="P610" s="105" t="s">
        <v>613</v>
      </c>
      <c r="Q610" s="356"/>
      <c r="R610" s="356"/>
      <c r="S610" s="356"/>
      <c r="T610" s="356"/>
      <c r="U610" s="356"/>
      <c r="V610" s="356"/>
      <c r="W610" s="356"/>
      <c r="X610" s="356"/>
      <c r="Y610" s="356"/>
      <c r="Z610" s="356"/>
      <c r="AA610" s="356"/>
      <c r="AB610" s="356"/>
      <c r="AC610" s="356"/>
      <c r="AD610" s="356"/>
      <c r="AE610" s="356"/>
      <c r="AF610" s="356"/>
      <c r="AG610" s="356"/>
      <c r="AH610" s="356"/>
      <c r="AI610" s="356"/>
      <c r="AJ610" s="356"/>
      <c r="AK610" s="356"/>
      <c r="AL610" s="356"/>
      <c r="AM610" s="356"/>
      <c r="AN610" s="356"/>
      <c r="AO610" s="356"/>
      <c r="AP610" s="355"/>
      <c r="AQ610" s="355"/>
      <c r="AR610" s="355"/>
      <c r="AS610" s="355"/>
      <c r="AT610" s="355"/>
      <c r="AU610" s="355"/>
      <c r="AV610" s="355"/>
      <c r="AW610" s="355"/>
      <c r="AX610" s="355"/>
      <c r="AY610" s="355"/>
      <c r="AZ610" s="355"/>
      <c r="BA610" s="355"/>
      <c r="BB610" s="355"/>
      <c r="BC610" s="355"/>
      <c r="BD610" s="355"/>
      <c r="BE610" s="355"/>
      <c r="BF610" s="355"/>
      <c r="BG610" s="355"/>
      <c r="BH610" s="355"/>
      <c r="BI610" s="355"/>
    </row>
    <row r="611" ht="15.75" s="354" customFormat="1">
      <c r="A611" s="168" t="s">
        <v>528</v>
      </c>
      <c r="B611" s="161" t="s">
        <v>1246</v>
      </c>
      <c r="C611" s="162" t="s">
        <v>1247</v>
      </c>
      <c r="D611" s="161" t="s">
        <v>547</v>
      </c>
      <c r="E611" s="163" t="s">
        <v>1421</v>
      </c>
      <c r="F611" s="164" t="s">
        <v>1419</v>
      </c>
      <c r="G611" s="165">
        <v>1</v>
      </c>
      <c r="H611" s="165">
        <v>1008</v>
      </c>
      <c r="I611" s="359">
        <v>0</v>
      </c>
      <c r="J611" s="161"/>
      <c r="K611" s="358" t="str">
        <f>IF(ISBLANK(J4),"0",IF('Workload Summary1'!$J4="H",'Workload Summary1'!$I4*2,'Workload Summary1'!$I4*1))</f>
        <v>0</v>
      </c>
      <c r="L611" s="161" t="s">
        <v>564</v>
      </c>
      <c r="M611" s="350">
        <f>IF('Workload Summary1'!$L4="Y",'Workload Summary1'!$I4,0)</f>
        <v>0</v>
      </c>
      <c r="N611" s="161">
        <v>0.75</v>
      </c>
      <c r="O611" s="161">
        <v>0.75</v>
      </c>
      <c r="P611" s="105" t="s">
        <v>1157</v>
      </c>
      <c r="Q611" s="356"/>
      <c r="R611" s="356"/>
      <c r="S611" s="356"/>
      <c r="T611" s="356"/>
      <c r="U611" s="356"/>
      <c r="V611" s="356"/>
      <c r="W611" s="356"/>
      <c r="X611" s="356"/>
      <c r="Y611" s="356"/>
      <c r="Z611" s="356"/>
      <c r="AA611" s="356"/>
      <c r="AB611" s="356"/>
      <c r="AC611" s="356"/>
      <c r="AD611" s="356"/>
      <c r="AE611" s="356"/>
      <c r="AF611" s="356"/>
      <c r="AG611" s="356"/>
      <c r="AH611" s="356"/>
      <c r="AI611" s="356"/>
      <c r="AJ611" s="356"/>
      <c r="AK611" s="356"/>
      <c r="AL611" s="356"/>
      <c r="AM611" s="356"/>
      <c r="AN611" s="356"/>
      <c r="AO611" s="356"/>
      <c r="AP611" s="355"/>
      <c r="AQ611" s="355"/>
      <c r="AR611" s="355"/>
      <c r="AS611" s="355"/>
      <c r="AT611" s="355"/>
      <c r="AU611" s="355"/>
      <c r="AV611" s="355"/>
      <c r="AW611" s="355"/>
      <c r="AX611" s="355"/>
      <c r="AY611" s="355"/>
      <c r="AZ611" s="355"/>
      <c r="BA611" s="355"/>
      <c r="BB611" s="355"/>
      <c r="BC611" s="355"/>
      <c r="BD611" s="355"/>
      <c r="BE611" s="355"/>
      <c r="BF611" s="355"/>
      <c r="BG611" s="355"/>
      <c r="BH611" s="355"/>
      <c r="BI611" s="355"/>
    </row>
    <row r="612" ht="15.75" s="354" customFormat="1">
      <c r="A612" s="168" t="s">
        <v>528</v>
      </c>
      <c r="B612" s="161" t="s">
        <v>1056</v>
      </c>
      <c r="C612" s="162" t="s">
        <v>812</v>
      </c>
      <c r="D612" s="161" t="s">
        <v>547</v>
      </c>
      <c r="E612" s="163" t="s">
        <v>1421</v>
      </c>
      <c r="F612" s="164" t="s">
        <v>1422</v>
      </c>
      <c r="G612" s="165">
        <v>1</v>
      </c>
      <c r="H612" s="165">
        <v>1203</v>
      </c>
      <c r="I612" s="359">
        <v>0</v>
      </c>
      <c r="J612" s="161"/>
      <c r="K612" s="358" t="str">
        <f>IF(ISBLANK(J4),"0",IF('Workload Summary1'!$J4="H",'Workload Summary1'!$I4*2,'Workload Summary1'!$I4*1))</f>
        <v>0</v>
      </c>
      <c r="L612" s="161"/>
      <c r="M612" s="350">
        <f>IF('Workload Summary1'!$L4="Y",'Workload Summary1'!$I4,0)</f>
        <v>0</v>
      </c>
      <c r="N612" s="161">
        <v>1</v>
      </c>
      <c r="O612" s="161">
        <v>1</v>
      </c>
      <c r="P612" s="105" t="s">
        <v>1423</v>
      </c>
      <c r="Q612" s="356"/>
      <c r="R612" s="356"/>
      <c r="S612" s="356"/>
      <c r="T612" s="356"/>
      <c r="U612" s="356"/>
      <c r="V612" s="356"/>
      <c r="W612" s="356"/>
      <c r="X612" s="356"/>
      <c r="Y612" s="356"/>
      <c r="Z612" s="356"/>
      <c r="AA612" s="356"/>
      <c r="AB612" s="356"/>
      <c r="AC612" s="356"/>
      <c r="AD612" s="356"/>
      <c r="AE612" s="356"/>
      <c r="AF612" s="356"/>
      <c r="AG612" s="356"/>
      <c r="AH612" s="356"/>
      <c r="AI612" s="356"/>
      <c r="AJ612" s="356"/>
      <c r="AK612" s="356"/>
      <c r="AL612" s="356"/>
      <c r="AM612" s="356"/>
      <c r="AN612" s="356"/>
      <c r="AO612" s="356"/>
      <c r="AP612" s="355"/>
      <c r="AQ612" s="355"/>
      <c r="AR612" s="355"/>
      <c r="AS612" s="355"/>
      <c r="AT612" s="355"/>
      <c r="AU612" s="355"/>
      <c r="AV612" s="355"/>
      <c r="AW612" s="355"/>
      <c r="AX612" s="355"/>
      <c r="AY612" s="355"/>
      <c r="AZ612" s="355"/>
      <c r="BA612" s="355"/>
      <c r="BB612" s="355"/>
      <c r="BC612" s="355"/>
      <c r="BD612" s="355"/>
      <c r="BE612" s="355"/>
      <c r="BF612" s="355"/>
      <c r="BG612" s="355"/>
      <c r="BH612" s="355"/>
      <c r="BI612" s="355"/>
    </row>
    <row r="613" ht="15.75" s="354" customFormat="1">
      <c r="A613" s="168" t="s">
        <v>528</v>
      </c>
      <c r="B613" s="161" t="s">
        <v>1237</v>
      </c>
      <c r="C613" s="162" t="s">
        <v>1238</v>
      </c>
      <c r="D613" s="161" t="s">
        <v>587</v>
      </c>
      <c r="E613" s="163" t="s">
        <v>1421</v>
      </c>
      <c r="F613" s="164" t="s">
        <v>1422</v>
      </c>
      <c r="G613" s="165">
        <v>1</v>
      </c>
      <c r="H613" s="165">
        <v>468</v>
      </c>
      <c r="I613" s="359">
        <v>468</v>
      </c>
      <c r="J613" s="161"/>
      <c r="K613" s="358" t="str">
        <f>IF(ISBLANK(J4),"0",IF('Workload Summary1'!$J4="H",'Workload Summary1'!$I4*2,'Workload Summary1'!$I4*1))</f>
        <v>0</v>
      </c>
      <c r="L613" s="161"/>
      <c r="M613" s="350">
        <f>IF('Workload Summary1'!$L4="Y",'Workload Summary1'!$I4,0)</f>
        <v>0</v>
      </c>
      <c r="N613" s="161">
        <v>1</v>
      </c>
      <c r="O613" s="161">
        <v>1</v>
      </c>
      <c r="P613" s="105" t="s">
        <v>667</v>
      </c>
      <c r="Q613" s="356"/>
      <c r="R613" s="356"/>
      <c r="S613" s="356"/>
      <c r="T613" s="356"/>
      <c r="U613" s="356"/>
      <c r="V613" s="356"/>
      <c r="W613" s="356"/>
      <c r="X613" s="356"/>
      <c r="Y613" s="356"/>
      <c r="Z613" s="356"/>
      <c r="AA613" s="356"/>
      <c r="AB613" s="356"/>
      <c r="AC613" s="356"/>
      <c r="AD613" s="356"/>
      <c r="AE613" s="356"/>
      <c r="AF613" s="356"/>
      <c r="AG613" s="356"/>
      <c r="AH613" s="356"/>
      <c r="AI613" s="356"/>
      <c r="AJ613" s="356"/>
      <c r="AK613" s="356"/>
      <c r="AL613" s="356"/>
      <c r="AM613" s="356"/>
      <c r="AN613" s="356"/>
      <c r="AO613" s="356"/>
      <c r="AP613" s="355"/>
      <c r="AQ613" s="355"/>
      <c r="AR613" s="355"/>
      <c r="AS613" s="355"/>
      <c r="AT613" s="355"/>
      <c r="AU613" s="355"/>
      <c r="AV613" s="355"/>
      <c r="AW613" s="355"/>
      <c r="AX613" s="355"/>
      <c r="AY613" s="355"/>
      <c r="AZ613" s="355"/>
      <c r="BA613" s="355"/>
      <c r="BB613" s="355"/>
      <c r="BC613" s="355"/>
      <c r="BD613" s="355"/>
      <c r="BE613" s="355"/>
      <c r="BF613" s="355"/>
      <c r="BG613" s="355"/>
      <c r="BH613" s="355"/>
      <c r="BI613" s="355"/>
    </row>
    <row r="614" ht="15.75" s="354" customFormat="1">
      <c r="A614" s="168" t="s">
        <v>528</v>
      </c>
      <c r="B614" s="161" t="s">
        <v>1334</v>
      </c>
      <c r="C614" s="162" t="s">
        <v>842</v>
      </c>
      <c r="D614" s="161" t="s">
        <v>531</v>
      </c>
      <c r="E614" s="163" t="s">
        <v>1422</v>
      </c>
      <c r="F614" s="164" t="s">
        <v>1422</v>
      </c>
      <c r="G614" s="165">
        <v>1</v>
      </c>
      <c r="H614" s="165">
        <v>1241</v>
      </c>
      <c r="I614" s="359">
        <v>1241</v>
      </c>
      <c r="J614" s="161"/>
      <c r="K614" s="358" t="str">
        <f>IF(ISBLANK(J4),"0",IF('Workload Summary1'!$J4="H",'Workload Summary1'!$I4*2,'Workload Summary1'!$I4*1))</f>
        <v>0</v>
      </c>
      <c r="L614" s="161"/>
      <c r="M614" s="350">
        <f>IF('Workload Summary1'!$L4="Y",'Workload Summary1'!$I4,0)</f>
        <v>0</v>
      </c>
      <c r="N614" s="161">
        <v>1.75</v>
      </c>
      <c r="O614" s="161">
        <v>1.75</v>
      </c>
      <c r="P614" s="105" t="s">
        <v>1424</v>
      </c>
      <c r="Q614" s="356"/>
      <c r="R614" s="356"/>
      <c r="S614" s="356"/>
      <c r="T614" s="356"/>
      <c r="U614" s="356"/>
      <c r="V614" s="356"/>
      <c r="W614" s="356"/>
      <c r="X614" s="356"/>
      <c r="Y614" s="356"/>
      <c r="Z614" s="356"/>
      <c r="AA614" s="356"/>
      <c r="AB614" s="356"/>
      <c r="AC614" s="356"/>
      <c r="AD614" s="356"/>
      <c r="AE614" s="356"/>
      <c r="AF614" s="356"/>
      <c r="AG614" s="356"/>
      <c r="AH614" s="356"/>
      <c r="AI614" s="356"/>
      <c r="AJ614" s="356"/>
      <c r="AK614" s="356"/>
      <c r="AL614" s="356"/>
      <c r="AM614" s="356"/>
      <c r="AN614" s="356"/>
      <c r="AO614" s="356"/>
      <c r="AP614" s="355"/>
      <c r="AQ614" s="355"/>
      <c r="AR614" s="355"/>
      <c r="AS614" s="355"/>
      <c r="AT614" s="355"/>
      <c r="AU614" s="355"/>
      <c r="AV614" s="355"/>
      <c r="AW614" s="355"/>
      <c r="AX614" s="355"/>
      <c r="AY614" s="355"/>
      <c r="AZ614" s="355"/>
      <c r="BA614" s="355"/>
      <c r="BB614" s="355"/>
      <c r="BC614" s="355"/>
      <c r="BD614" s="355"/>
      <c r="BE614" s="355"/>
      <c r="BF614" s="355"/>
      <c r="BG614" s="355"/>
      <c r="BH614" s="355"/>
      <c r="BI614" s="355"/>
    </row>
    <row r="615" ht="15.75" s="354" customFormat="1">
      <c r="A615" s="168" t="s">
        <v>528</v>
      </c>
      <c r="B615" s="161" t="s">
        <v>1280</v>
      </c>
      <c r="C615" s="162" t="s">
        <v>1281</v>
      </c>
      <c r="D615" s="161" t="s">
        <v>555</v>
      </c>
      <c r="E615" s="163" t="s">
        <v>1422</v>
      </c>
      <c r="F615" s="164" t="s">
        <v>1425</v>
      </c>
      <c r="G615" s="165">
        <v>1</v>
      </c>
      <c r="H615" s="165">
        <v>649</v>
      </c>
      <c r="I615" s="359">
        <v>0</v>
      </c>
      <c r="J615" s="161"/>
      <c r="K615" s="358" t="str">
        <f>IF(ISBLANK(J4),"0",IF('Workload Summary1'!$J4="H",'Workload Summary1'!$I4*2,'Workload Summary1'!$I4*1))</f>
        <v>0</v>
      </c>
      <c r="L615" s="161"/>
      <c r="M615" s="350">
        <f>IF('Workload Summary1'!$L4="Y",'Workload Summary1'!$I4,0)</f>
        <v>0</v>
      </c>
      <c r="N615" s="161">
        <v>0.75</v>
      </c>
      <c r="O615" s="161">
        <v>0.75</v>
      </c>
      <c r="P615" s="105" t="s">
        <v>728</v>
      </c>
      <c r="Q615" s="356"/>
      <c r="R615" s="356"/>
      <c r="S615" s="356"/>
      <c r="T615" s="356"/>
      <c r="U615" s="356"/>
      <c r="V615" s="356"/>
      <c r="W615" s="356"/>
      <c r="X615" s="356"/>
      <c r="Y615" s="356"/>
      <c r="Z615" s="356"/>
      <c r="AA615" s="356"/>
      <c r="AB615" s="356"/>
      <c r="AC615" s="356"/>
      <c r="AD615" s="356"/>
      <c r="AE615" s="356"/>
      <c r="AF615" s="356"/>
      <c r="AG615" s="356"/>
      <c r="AH615" s="356"/>
      <c r="AI615" s="356"/>
      <c r="AJ615" s="356"/>
      <c r="AK615" s="356"/>
      <c r="AL615" s="356"/>
      <c r="AM615" s="356"/>
      <c r="AN615" s="356"/>
      <c r="AO615" s="356"/>
      <c r="AP615" s="355"/>
      <c r="AQ615" s="355"/>
      <c r="AR615" s="355"/>
      <c r="AS615" s="355"/>
      <c r="AT615" s="355"/>
      <c r="AU615" s="355"/>
      <c r="AV615" s="355"/>
      <c r="AW615" s="355"/>
      <c r="AX615" s="355"/>
      <c r="AY615" s="355"/>
      <c r="AZ615" s="355"/>
      <c r="BA615" s="355"/>
      <c r="BB615" s="355"/>
      <c r="BC615" s="355"/>
      <c r="BD615" s="355"/>
      <c r="BE615" s="355"/>
      <c r="BF615" s="355"/>
      <c r="BG615" s="355"/>
      <c r="BH615" s="355"/>
      <c r="BI615" s="355"/>
    </row>
    <row r="616" ht="15.75" s="354" customFormat="1">
      <c r="A616" s="168" t="s">
        <v>528</v>
      </c>
      <c r="B616" s="161" t="s">
        <v>1280</v>
      </c>
      <c r="C616" s="162" t="s">
        <v>1281</v>
      </c>
      <c r="D616" s="161" t="s">
        <v>555</v>
      </c>
      <c r="E616" s="163" t="s">
        <v>1422</v>
      </c>
      <c r="F616" s="164" t="s">
        <v>1425</v>
      </c>
      <c r="G616" s="165">
        <v>2</v>
      </c>
      <c r="H616" s="165">
        <v>1220</v>
      </c>
      <c r="I616" s="359">
        <v>1220</v>
      </c>
      <c r="J616" s="161"/>
      <c r="K616" s="358" t="str">
        <f>IF(ISBLANK(J4),"0",IF('Workload Summary1'!$J4="H",'Workload Summary1'!$I4*2,'Workload Summary1'!$I4*1))</f>
        <v>0</v>
      </c>
      <c r="L616" s="161"/>
      <c r="M616" s="350">
        <f>IF('Workload Summary1'!$L4="Y",'Workload Summary1'!$I4,0)</f>
        <v>0</v>
      </c>
      <c r="N616" s="161">
        <v>1.75</v>
      </c>
      <c r="O616" s="161">
        <v>1.75</v>
      </c>
      <c r="P616" s="105" t="s">
        <v>657</v>
      </c>
      <c r="Q616" s="356"/>
      <c r="R616" s="356"/>
      <c r="S616" s="356"/>
      <c r="T616" s="356"/>
      <c r="U616" s="356"/>
      <c r="V616" s="356"/>
      <c r="W616" s="356"/>
      <c r="X616" s="356"/>
      <c r="Y616" s="356"/>
      <c r="Z616" s="356"/>
      <c r="AA616" s="356"/>
      <c r="AB616" s="356"/>
      <c r="AC616" s="356"/>
      <c r="AD616" s="356"/>
      <c r="AE616" s="356"/>
      <c r="AF616" s="356"/>
      <c r="AG616" s="356"/>
      <c r="AH616" s="356"/>
      <c r="AI616" s="356"/>
      <c r="AJ616" s="356"/>
      <c r="AK616" s="356"/>
      <c r="AL616" s="356"/>
      <c r="AM616" s="356"/>
      <c r="AN616" s="356"/>
      <c r="AO616" s="356"/>
      <c r="AP616" s="355"/>
      <c r="AQ616" s="355"/>
      <c r="AR616" s="355"/>
      <c r="AS616" s="355"/>
      <c r="AT616" s="355"/>
      <c r="AU616" s="355"/>
      <c r="AV616" s="355"/>
      <c r="AW616" s="355"/>
      <c r="AX616" s="355"/>
      <c r="AY616" s="355"/>
      <c r="AZ616" s="355"/>
      <c r="BA616" s="355"/>
      <c r="BB616" s="355"/>
      <c r="BC616" s="355"/>
      <c r="BD616" s="355"/>
      <c r="BE616" s="355"/>
      <c r="BF616" s="355"/>
      <c r="BG616" s="355"/>
      <c r="BH616" s="355"/>
      <c r="BI616" s="355"/>
    </row>
    <row r="617" ht="15.75" s="354" customFormat="1">
      <c r="A617" s="168" t="s">
        <v>528</v>
      </c>
      <c r="B617" s="168" t="s">
        <v>1306</v>
      </c>
      <c r="C617" s="169" t="s">
        <v>1307</v>
      </c>
      <c r="D617" s="168" t="s">
        <v>547</v>
      </c>
      <c r="E617" s="170" t="s">
        <v>1422</v>
      </c>
      <c r="F617" s="171" t="s">
        <v>1422</v>
      </c>
      <c r="G617" s="173">
        <v>1</v>
      </c>
      <c r="H617" s="173">
        <v>639</v>
      </c>
      <c r="I617" s="359">
        <v>639</v>
      </c>
      <c r="J617" s="168"/>
      <c r="K617" s="351" t="str">
        <f>IF(ISBLANK(J4),"0",IF('Workload Summary1'!$J4="H",'Workload Summary1'!$I4*2,'Workload Summary1'!$I4*1))</f>
        <v>0</v>
      </c>
      <c r="L617" s="168"/>
      <c r="M617" s="357">
        <f>IF('Workload Summary1'!$L4="Y",'Workload Summary1'!$I4,0)</f>
        <v>0</v>
      </c>
      <c r="N617" s="168">
        <v>1.25</v>
      </c>
      <c r="O617" s="168">
        <v>1.25</v>
      </c>
      <c r="P617" s="137" t="s">
        <v>552</v>
      </c>
      <c r="Q617" s="356"/>
      <c r="R617" s="356"/>
      <c r="S617" s="356"/>
      <c r="T617" s="356"/>
      <c r="U617" s="356"/>
      <c r="V617" s="356"/>
      <c r="W617" s="356"/>
      <c r="X617" s="356"/>
      <c r="Y617" s="356"/>
      <c r="Z617" s="356"/>
      <c r="AA617" s="356"/>
      <c r="AB617" s="356"/>
      <c r="AC617" s="356"/>
      <c r="AD617" s="356"/>
      <c r="AE617" s="356"/>
      <c r="AF617" s="356"/>
      <c r="AG617" s="356"/>
      <c r="AH617" s="356"/>
      <c r="AI617" s="356"/>
      <c r="AJ617" s="356"/>
      <c r="AK617" s="356"/>
      <c r="AL617" s="356"/>
      <c r="AM617" s="356"/>
      <c r="AN617" s="356"/>
      <c r="AO617" s="356"/>
      <c r="AP617" s="355"/>
      <c r="AQ617" s="355"/>
      <c r="AR617" s="355"/>
      <c r="AS617" s="355"/>
      <c r="AT617" s="355"/>
      <c r="AU617" s="355"/>
      <c r="AV617" s="355"/>
      <c r="AW617" s="355"/>
      <c r="AX617" s="355"/>
      <c r="AY617" s="355"/>
      <c r="AZ617" s="355"/>
      <c r="BA617" s="355"/>
      <c r="BB617" s="355"/>
      <c r="BC617" s="355"/>
      <c r="BD617" s="355"/>
      <c r="BE617" s="355"/>
      <c r="BF617" s="355"/>
      <c r="BG617" s="355"/>
      <c r="BH617" s="355"/>
      <c r="BI617" s="355"/>
    </row>
    <row r="618" ht="15.75" s="354" customFormat="1">
      <c r="A618" s="168" t="s">
        <v>528</v>
      </c>
      <c r="B618" s="161" t="s">
        <v>1265</v>
      </c>
      <c r="C618" s="162" t="s">
        <v>1103</v>
      </c>
      <c r="D618" s="161" t="s">
        <v>605</v>
      </c>
      <c r="E618" s="163" t="s">
        <v>1425</v>
      </c>
      <c r="F618" s="164" t="s">
        <v>1425</v>
      </c>
      <c r="G618" s="165">
        <v>1</v>
      </c>
      <c r="H618" s="165">
        <v>1134</v>
      </c>
      <c r="I618" s="359">
        <v>0</v>
      </c>
      <c r="J618" s="161"/>
      <c r="K618" s="358" t="str">
        <f>IF(ISBLANK(J4),"0",IF('Workload Summary1'!$J4="H",'Workload Summary1'!$I4*2,'Workload Summary1'!$I4*1))</f>
        <v>0</v>
      </c>
      <c r="L618" s="161"/>
      <c r="M618" s="350">
        <f>IF('Workload Summary1'!$L4="Y",'Workload Summary1'!$I4,0)</f>
        <v>0</v>
      </c>
      <c r="N618" s="161">
        <v>1</v>
      </c>
      <c r="O618" s="161">
        <v>1</v>
      </c>
      <c r="P618" s="105" t="s">
        <v>1426</v>
      </c>
      <c r="Q618" s="356"/>
      <c r="R618" s="356"/>
      <c r="S618" s="356"/>
      <c r="T618" s="356"/>
      <c r="U618" s="356"/>
      <c r="V618" s="356"/>
      <c r="W618" s="356"/>
      <c r="X618" s="356"/>
      <c r="Y618" s="356"/>
      <c r="Z618" s="356"/>
      <c r="AA618" s="356"/>
      <c r="AB618" s="356"/>
      <c r="AC618" s="356"/>
      <c r="AD618" s="356"/>
      <c r="AE618" s="356"/>
      <c r="AF618" s="356"/>
      <c r="AG618" s="356"/>
      <c r="AH618" s="356"/>
      <c r="AI618" s="356"/>
      <c r="AJ618" s="356"/>
      <c r="AK618" s="356"/>
      <c r="AL618" s="356"/>
      <c r="AM618" s="356"/>
      <c r="AN618" s="356"/>
      <c r="AO618" s="356"/>
      <c r="AP618" s="355"/>
      <c r="AQ618" s="355"/>
      <c r="AR618" s="355"/>
      <c r="AS618" s="355"/>
      <c r="AT618" s="355"/>
      <c r="AU618" s="355"/>
      <c r="AV618" s="355"/>
      <c r="AW618" s="355"/>
      <c r="AX618" s="355"/>
      <c r="AY618" s="355"/>
      <c r="AZ618" s="355"/>
      <c r="BA618" s="355"/>
      <c r="BB618" s="355"/>
      <c r="BC618" s="355"/>
      <c r="BD618" s="355"/>
      <c r="BE618" s="355"/>
      <c r="BF618" s="355"/>
      <c r="BG618" s="355"/>
      <c r="BH618" s="355"/>
      <c r="BI618" s="355"/>
    </row>
    <row r="619" ht="15.75" s="354" customFormat="1">
      <c r="A619" s="168" t="s">
        <v>528</v>
      </c>
      <c r="B619" s="161" t="s">
        <v>1306</v>
      </c>
      <c r="C619" s="162" t="s">
        <v>1307</v>
      </c>
      <c r="D619" s="161" t="s">
        <v>547</v>
      </c>
      <c r="E619" s="163" t="s">
        <v>1425</v>
      </c>
      <c r="F619" s="164" t="s">
        <v>1425</v>
      </c>
      <c r="G619" s="165">
        <v>1</v>
      </c>
      <c r="H619" s="165">
        <v>650</v>
      </c>
      <c r="I619" s="359">
        <v>650</v>
      </c>
      <c r="J619" s="161"/>
      <c r="K619" s="358" t="str">
        <f>IF(ISBLANK(J4),"0",IF('Workload Summary1'!$J4="H",'Workload Summary1'!$I4*2,'Workload Summary1'!$I4*1))</f>
        <v>0</v>
      </c>
      <c r="L619" s="161"/>
      <c r="M619" s="350">
        <f>IF('Workload Summary1'!$L4="Y",'Workload Summary1'!$I4,0)</f>
        <v>0</v>
      </c>
      <c r="N619" s="161">
        <v>0.5</v>
      </c>
      <c r="O619" s="161">
        <v>0.5</v>
      </c>
      <c r="P619" s="105" t="s">
        <v>1427</v>
      </c>
      <c r="Q619" s="356"/>
      <c r="R619" s="356"/>
      <c r="S619" s="356"/>
      <c r="T619" s="356"/>
      <c r="U619" s="356"/>
      <c r="V619" s="356"/>
      <c r="W619" s="356"/>
      <c r="X619" s="356"/>
      <c r="Y619" s="356"/>
      <c r="Z619" s="356"/>
      <c r="AA619" s="356"/>
      <c r="AB619" s="356"/>
      <c r="AC619" s="356"/>
      <c r="AD619" s="356"/>
      <c r="AE619" s="356"/>
      <c r="AF619" s="356"/>
      <c r="AG619" s="356"/>
      <c r="AH619" s="356"/>
      <c r="AI619" s="356"/>
      <c r="AJ619" s="356"/>
      <c r="AK619" s="356"/>
      <c r="AL619" s="356"/>
      <c r="AM619" s="356"/>
      <c r="AN619" s="356"/>
      <c r="AO619" s="356"/>
      <c r="AP619" s="355"/>
      <c r="AQ619" s="355"/>
      <c r="AR619" s="355"/>
      <c r="AS619" s="355"/>
      <c r="AT619" s="355"/>
      <c r="AU619" s="355"/>
      <c r="AV619" s="355"/>
      <c r="AW619" s="355"/>
      <c r="AX619" s="355"/>
      <c r="AY619" s="355"/>
      <c r="AZ619" s="355"/>
      <c r="BA619" s="355"/>
      <c r="BB619" s="355"/>
      <c r="BC619" s="355"/>
      <c r="BD619" s="355"/>
      <c r="BE619" s="355"/>
      <c r="BF619" s="355"/>
      <c r="BG619" s="355"/>
      <c r="BH619" s="355"/>
      <c r="BI619" s="355"/>
    </row>
    <row r="620" ht="15.75" s="354" customFormat="1">
      <c r="A620" s="168" t="s">
        <v>528</v>
      </c>
      <c r="B620" s="161" t="s">
        <v>1246</v>
      </c>
      <c r="C620" s="162" t="s">
        <v>1247</v>
      </c>
      <c r="D620" s="161" t="s">
        <v>547</v>
      </c>
      <c r="E620" s="163" t="s">
        <v>1425</v>
      </c>
      <c r="F620" s="164" t="s">
        <v>1425</v>
      </c>
      <c r="G620" s="165">
        <v>1</v>
      </c>
      <c r="H620" s="165">
        <v>434</v>
      </c>
      <c r="I620" s="359">
        <v>434</v>
      </c>
      <c r="J620" s="161"/>
      <c r="K620" s="358" t="str">
        <f>IF(ISBLANK(J4),"0",IF('Workload Summary1'!$J4="H",'Workload Summary1'!$I4*2,'Workload Summary1'!$I4*1))</f>
        <v>0</v>
      </c>
      <c r="L620" s="161" t="s">
        <v>564</v>
      </c>
      <c r="M620" s="350">
        <f>IF('Workload Summary1'!$L4="Y",'Workload Summary1'!$I4,0)</f>
        <v>434</v>
      </c>
      <c r="N620" s="161">
        <v>1</v>
      </c>
      <c r="O620" s="161">
        <v>1</v>
      </c>
      <c r="P620" s="105" t="s">
        <v>1428</v>
      </c>
      <c r="Q620" s="356"/>
      <c r="R620" s="356"/>
      <c r="S620" s="356"/>
      <c r="T620" s="356"/>
      <c r="U620" s="356"/>
      <c r="V620" s="356"/>
      <c r="W620" s="356"/>
      <c r="X620" s="356"/>
      <c r="Y620" s="356"/>
      <c r="Z620" s="356"/>
      <c r="AA620" s="356"/>
      <c r="AB620" s="356"/>
      <c r="AC620" s="356"/>
      <c r="AD620" s="356"/>
      <c r="AE620" s="356"/>
      <c r="AF620" s="356"/>
      <c r="AG620" s="356"/>
      <c r="AH620" s="356"/>
      <c r="AI620" s="356"/>
      <c r="AJ620" s="356"/>
      <c r="AK620" s="356"/>
      <c r="AL620" s="356"/>
      <c r="AM620" s="356"/>
      <c r="AN620" s="356"/>
      <c r="AO620" s="356"/>
      <c r="AP620" s="355"/>
      <c r="AQ620" s="355"/>
      <c r="AR620" s="355"/>
      <c r="AS620" s="355"/>
      <c r="AT620" s="355"/>
      <c r="AU620" s="355"/>
      <c r="AV620" s="355"/>
      <c r="AW620" s="355"/>
      <c r="AX620" s="355"/>
      <c r="AY620" s="355"/>
      <c r="AZ620" s="355"/>
      <c r="BA620" s="355"/>
      <c r="BB620" s="355"/>
      <c r="BC620" s="355"/>
      <c r="BD620" s="355"/>
      <c r="BE620" s="355"/>
      <c r="BF620" s="355"/>
      <c r="BG620" s="355"/>
      <c r="BH620" s="355"/>
      <c r="BI620" s="355"/>
    </row>
    <row r="621" ht="15.75" s="354" customFormat="1">
      <c r="A621" s="168" t="s">
        <v>528</v>
      </c>
      <c r="B621" s="161" t="s">
        <v>1360</v>
      </c>
      <c r="C621" s="162" t="s">
        <v>1361</v>
      </c>
      <c r="D621" s="161" t="s">
        <v>547</v>
      </c>
      <c r="E621" s="163" t="s">
        <v>1429</v>
      </c>
      <c r="F621" s="164" t="s">
        <v>1430</v>
      </c>
      <c r="G621" s="165">
        <v>1</v>
      </c>
      <c r="H621" s="165">
        <v>567</v>
      </c>
      <c r="I621" s="359">
        <v>567</v>
      </c>
      <c r="J621" s="161"/>
      <c r="K621" s="358" t="str">
        <f>IF(ISBLANK(J4),"0",IF('Workload Summary1'!$J4="H",'Workload Summary1'!$I4*2,'Workload Summary1'!$I4*1))</f>
        <v>0</v>
      </c>
      <c r="L621" s="161"/>
      <c r="M621" s="350">
        <f>IF('Workload Summary1'!$L4="Y",'Workload Summary1'!$I4,0)</f>
        <v>0</v>
      </c>
      <c r="N621" s="161">
        <v>1.25</v>
      </c>
      <c r="O621" s="161">
        <v>1.25</v>
      </c>
      <c r="P621" s="105" t="s">
        <v>648</v>
      </c>
      <c r="Q621" s="356"/>
      <c r="R621" s="356"/>
      <c r="S621" s="356"/>
      <c r="T621" s="356"/>
      <c r="U621" s="356"/>
      <c r="V621" s="356"/>
      <c r="W621" s="356"/>
      <c r="X621" s="356"/>
      <c r="Y621" s="356"/>
      <c r="Z621" s="356"/>
      <c r="AA621" s="356"/>
      <c r="AB621" s="356"/>
      <c r="AC621" s="356"/>
      <c r="AD621" s="356"/>
      <c r="AE621" s="356"/>
      <c r="AF621" s="356"/>
      <c r="AG621" s="356"/>
      <c r="AH621" s="356"/>
      <c r="AI621" s="356"/>
      <c r="AJ621" s="356"/>
      <c r="AK621" s="356"/>
      <c r="AL621" s="356"/>
      <c r="AM621" s="356"/>
      <c r="AN621" s="356"/>
      <c r="AO621" s="356"/>
      <c r="AP621" s="355"/>
      <c r="AQ621" s="355"/>
      <c r="AR621" s="355"/>
      <c r="AS621" s="355"/>
      <c r="AT621" s="355"/>
      <c r="AU621" s="355"/>
      <c r="AV621" s="355"/>
      <c r="AW621" s="355"/>
      <c r="AX621" s="355"/>
      <c r="AY621" s="355"/>
      <c r="AZ621" s="355"/>
      <c r="BA621" s="355"/>
      <c r="BB621" s="355"/>
      <c r="BC621" s="355"/>
      <c r="BD621" s="355"/>
      <c r="BE621" s="355"/>
      <c r="BF621" s="355"/>
      <c r="BG621" s="355"/>
      <c r="BH621" s="355"/>
      <c r="BI621" s="355"/>
    </row>
    <row r="622" ht="15.75" s="354" customFormat="1">
      <c r="A622" s="168" t="s">
        <v>528</v>
      </c>
      <c r="B622" s="161" t="s">
        <v>1227</v>
      </c>
      <c r="C622" s="162" t="s">
        <v>1099</v>
      </c>
      <c r="D622" s="161" t="s">
        <v>605</v>
      </c>
      <c r="E622" s="163" t="s">
        <v>1429</v>
      </c>
      <c r="F622" s="164" t="s">
        <v>1429</v>
      </c>
      <c r="G622" s="165">
        <v>1</v>
      </c>
      <c r="H622" s="165">
        <v>699</v>
      </c>
      <c r="I622" s="359">
        <v>699</v>
      </c>
      <c r="J622" s="161"/>
      <c r="K622" s="358" t="str">
        <f>IF(ISBLANK(J4),"0",IF('Workload Summary1'!$J4="H",'Workload Summary1'!$I4*2,'Workload Summary1'!$I4*1))</f>
        <v>0</v>
      </c>
      <c r="L622" s="161"/>
      <c r="M622" s="350">
        <f>IF('Workload Summary1'!$L4="Y",'Workload Summary1'!$I4,0)</f>
        <v>0</v>
      </c>
      <c r="N622" s="161">
        <v>1.75</v>
      </c>
      <c r="O622" s="161">
        <v>1.75</v>
      </c>
      <c r="P622" s="105" t="s">
        <v>1431</v>
      </c>
      <c r="Q622" s="356"/>
      <c r="R622" s="356"/>
      <c r="S622" s="356"/>
      <c r="T622" s="356"/>
      <c r="U622" s="356"/>
      <c r="V622" s="356"/>
      <c r="W622" s="356"/>
      <c r="X622" s="356"/>
      <c r="Y622" s="356"/>
      <c r="Z622" s="356"/>
      <c r="AA622" s="356"/>
      <c r="AB622" s="356"/>
      <c r="AC622" s="356"/>
      <c r="AD622" s="356"/>
      <c r="AE622" s="356"/>
      <c r="AF622" s="356"/>
      <c r="AG622" s="356"/>
      <c r="AH622" s="356"/>
      <c r="AI622" s="356"/>
      <c r="AJ622" s="356"/>
      <c r="AK622" s="356"/>
      <c r="AL622" s="356"/>
      <c r="AM622" s="356"/>
      <c r="AN622" s="356"/>
      <c r="AO622" s="356"/>
      <c r="AP622" s="355"/>
      <c r="AQ622" s="355"/>
      <c r="AR622" s="355"/>
      <c r="AS622" s="355"/>
      <c r="AT622" s="355"/>
      <c r="AU622" s="355"/>
      <c r="AV622" s="355"/>
      <c r="AW622" s="355"/>
      <c r="AX622" s="355"/>
      <c r="AY622" s="355"/>
      <c r="AZ622" s="355"/>
      <c r="BA622" s="355"/>
      <c r="BB622" s="355"/>
      <c r="BC622" s="355"/>
      <c r="BD622" s="355"/>
      <c r="BE622" s="355"/>
      <c r="BF622" s="355"/>
      <c r="BG622" s="355"/>
      <c r="BH622" s="355"/>
      <c r="BI622" s="355"/>
    </row>
    <row r="623" ht="15.75" s="354" customFormat="1">
      <c r="A623" s="168" t="s">
        <v>528</v>
      </c>
      <c r="B623" s="168" t="s">
        <v>1306</v>
      </c>
      <c r="C623" s="169" t="s">
        <v>1307</v>
      </c>
      <c r="D623" s="168" t="s">
        <v>547</v>
      </c>
      <c r="E623" s="170" t="s">
        <v>1430</v>
      </c>
      <c r="F623" s="171" t="s">
        <v>1432</v>
      </c>
      <c r="G623" s="173">
        <v>1</v>
      </c>
      <c r="H623" s="173">
        <v>755</v>
      </c>
      <c r="I623" s="359">
        <v>755</v>
      </c>
      <c r="J623" s="168"/>
      <c r="K623" s="351" t="str">
        <f>IF(ISBLANK(J4),"0",IF('Workload Summary1'!$J4="H",'Workload Summary1'!$I4*2,'Workload Summary1'!$I4*1))</f>
        <v>0</v>
      </c>
      <c r="L623" s="168"/>
      <c r="M623" s="357">
        <f>IF('Workload Summary1'!$L4="Y",'Workload Summary1'!$I4,0)</f>
        <v>0</v>
      </c>
      <c r="N623" s="168">
        <v>1.5</v>
      </c>
      <c r="O623" s="168">
        <v>1.5</v>
      </c>
      <c r="P623" s="137" t="s">
        <v>566</v>
      </c>
      <c r="Q623" s="356"/>
      <c r="R623" s="356"/>
      <c r="S623" s="356"/>
      <c r="T623" s="356"/>
      <c r="U623" s="356"/>
      <c r="V623" s="356"/>
      <c r="W623" s="356"/>
      <c r="X623" s="356"/>
      <c r="Y623" s="356"/>
      <c r="Z623" s="356"/>
      <c r="AA623" s="356"/>
      <c r="AB623" s="356"/>
      <c r="AC623" s="356"/>
      <c r="AD623" s="356"/>
      <c r="AE623" s="356"/>
      <c r="AF623" s="356"/>
      <c r="AG623" s="356"/>
      <c r="AH623" s="356"/>
      <c r="AI623" s="356"/>
      <c r="AJ623" s="356"/>
      <c r="AK623" s="356"/>
      <c r="AL623" s="356"/>
      <c r="AM623" s="356"/>
      <c r="AN623" s="356"/>
      <c r="AO623" s="356"/>
      <c r="AP623" s="355"/>
      <c r="AQ623" s="355"/>
      <c r="AR623" s="355"/>
      <c r="AS623" s="355"/>
      <c r="AT623" s="355"/>
      <c r="AU623" s="355"/>
      <c r="AV623" s="355"/>
      <c r="AW623" s="355"/>
      <c r="AX623" s="355"/>
      <c r="AY623" s="355"/>
      <c r="AZ623" s="355"/>
      <c r="BA623" s="355"/>
      <c r="BB623" s="355"/>
      <c r="BC623" s="355"/>
      <c r="BD623" s="355"/>
      <c r="BE623" s="355"/>
      <c r="BF623" s="355"/>
      <c r="BG623" s="355"/>
      <c r="BH623" s="355"/>
      <c r="BI623" s="355"/>
    </row>
    <row r="624" ht="15.75" s="354" customFormat="1">
      <c r="A624" s="168" t="s">
        <v>528</v>
      </c>
      <c r="B624" s="168" t="s">
        <v>1227</v>
      </c>
      <c r="C624" s="169" t="s">
        <v>1099</v>
      </c>
      <c r="D624" s="168" t="s">
        <v>605</v>
      </c>
      <c r="E624" s="170" t="s">
        <v>1430</v>
      </c>
      <c r="F624" s="171" t="s">
        <v>1432</v>
      </c>
      <c r="G624" s="173">
        <v>1</v>
      </c>
      <c r="H624" s="173">
        <v>947</v>
      </c>
      <c r="I624" s="359">
        <v>0</v>
      </c>
      <c r="J624" s="168"/>
      <c r="K624" s="351" t="str">
        <f>IF(ISBLANK(J4),"0",IF('Workload Summary1'!$J4="H",'Workload Summary1'!$I4*2,'Workload Summary1'!$I4*1))</f>
        <v>0</v>
      </c>
      <c r="L624" s="168"/>
      <c r="M624" s="357">
        <f>IF('Workload Summary1'!$L4="Y",'Workload Summary1'!$I4,0)</f>
        <v>0</v>
      </c>
      <c r="N624" s="168">
        <v>1.25</v>
      </c>
      <c r="O624" s="168">
        <v>1.25</v>
      </c>
      <c r="P624" s="137" t="s">
        <v>1433</v>
      </c>
      <c r="Q624" s="356"/>
      <c r="R624" s="356"/>
      <c r="S624" s="356"/>
      <c r="T624" s="356"/>
      <c r="U624" s="356"/>
      <c r="V624" s="356"/>
      <c r="W624" s="356"/>
      <c r="X624" s="356"/>
      <c r="Y624" s="356"/>
      <c r="Z624" s="356"/>
      <c r="AA624" s="356"/>
      <c r="AB624" s="356"/>
      <c r="AC624" s="356"/>
      <c r="AD624" s="356"/>
      <c r="AE624" s="356"/>
      <c r="AF624" s="356"/>
      <c r="AG624" s="356"/>
      <c r="AH624" s="356"/>
      <c r="AI624" s="356"/>
      <c r="AJ624" s="356"/>
      <c r="AK624" s="356"/>
      <c r="AL624" s="356"/>
      <c r="AM624" s="356"/>
      <c r="AN624" s="356"/>
      <c r="AO624" s="356"/>
      <c r="AP624" s="355"/>
      <c r="AQ624" s="355"/>
      <c r="AR624" s="355"/>
      <c r="AS624" s="355"/>
      <c r="AT624" s="355"/>
      <c r="AU624" s="355"/>
      <c r="AV624" s="355"/>
      <c r="AW624" s="355"/>
      <c r="AX624" s="355"/>
      <c r="AY624" s="355"/>
      <c r="AZ624" s="355"/>
      <c r="BA624" s="355"/>
      <c r="BB624" s="355"/>
      <c r="BC624" s="355"/>
      <c r="BD624" s="355"/>
      <c r="BE624" s="355"/>
      <c r="BF624" s="355"/>
      <c r="BG624" s="355"/>
      <c r="BH624" s="355"/>
      <c r="BI624" s="355"/>
    </row>
    <row r="625" ht="15.75" s="354" customFormat="1">
      <c r="A625" s="168" t="s">
        <v>528</v>
      </c>
      <c r="B625" s="161" t="s">
        <v>901</v>
      </c>
      <c r="C625" s="162" t="s">
        <v>902</v>
      </c>
      <c r="D625" s="161" t="s">
        <v>605</v>
      </c>
      <c r="E625" s="163" t="s">
        <v>1434</v>
      </c>
      <c r="F625" s="164" t="s">
        <v>1432</v>
      </c>
      <c r="G625" s="165">
        <v>1</v>
      </c>
      <c r="H625" s="165">
        <v>370</v>
      </c>
      <c r="I625" s="359">
        <v>370</v>
      </c>
      <c r="J625" s="161"/>
      <c r="K625" s="358" t="str">
        <f>IF(ISBLANK(J4),"0",IF('Workload Summary1'!$J4="H",'Workload Summary1'!$I4*2,'Workload Summary1'!$I4*1))</f>
        <v>0</v>
      </c>
      <c r="L625" s="161"/>
      <c r="M625" s="350">
        <f>IF('Workload Summary1'!$L4="Y",'Workload Summary1'!$I4,0)</f>
        <v>0</v>
      </c>
      <c r="N625" s="161">
        <v>1.25</v>
      </c>
      <c r="O625" s="161">
        <v>1.25</v>
      </c>
      <c r="P625" s="105" t="s">
        <v>1435</v>
      </c>
      <c r="Q625" s="356"/>
      <c r="R625" s="356"/>
      <c r="S625" s="356"/>
      <c r="T625" s="356"/>
      <c r="U625" s="356"/>
      <c r="V625" s="356"/>
      <c r="W625" s="356"/>
      <c r="X625" s="356"/>
      <c r="Y625" s="356"/>
      <c r="Z625" s="356"/>
      <c r="AA625" s="356"/>
      <c r="AB625" s="356"/>
      <c r="AC625" s="356"/>
      <c r="AD625" s="356"/>
      <c r="AE625" s="356"/>
      <c r="AF625" s="356"/>
      <c r="AG625" s="356"/>
      <c r="AH625" s="356"/>
      <c r="AI625" s="356"/>
      <c r="AJ625" s="356"/>
      <c r="AK625" s="356"/>
      <c r="AL625" s="356"/>
      <c r="AM625" s="356"/>
      <c r="AN625" s="356"/>
      <c r="AO625" s="356"/>
      <c r="AP625" s="355"/>
      <c r="AQ625" s="355"/>
      <c r="AR625" s="355"/>
      <c r="AS625" s="355"/>
      <c r="AT625" s="355"/>
      <c r="AU625" s="355"/>
      <c r="AV625" s="355"/>
      <c r="AW625" s="355"/>
      <c r="AX625" s="355"/>
      <c r="AY625" s="355"/>
      <c r="AZ625" s="355"/>
      <c r="BA625" s="355"/>
      <c r="BB625" s="355"/>
      <c r="BC625" s="355"/>
      <c r="BD625" s="355"/>
      <c r="BE625" s="355"/>
      <c r="BF625" s="355"/>
      <c r="BG625" s="355"/>
      <c r="BH625" s="355"/>
      <c r="BI625" s="355"/>
    </row>
    <row r="626" ht="15.75" s="354" customFormat="1">
      <c r="A626" s="168" t="s">
        <v>528</v>
      </c>
      <c r="B626" s="161" t="s">
        <v>1436</v>
      </c>
      <c r="C626" s="162" t="s">
        <v>1437</v>
      </c>
      <c r="D626" s="161" t="s">
        <v>547</v>
      </c>
      <c r="E626" s="163" t="s">
        <v>1434</v>
      </c>
      <c r="F626" s="164" t="s">
        <v>1432</v>
      </c>
      <c r="G626" s="165">
        <v>1</v>
      </c>
      <c r="H626" s="165">
        <v>605</v>
      </c>
      <c r="I626" s="359">
        <v>605</v>
      </c>
      <c r="J626" s="161"/>
      <c r="K626" s="358" t="str">
        <f>IF(ISBLANK(J4),"0",IF('Workload Summary1'!$J4="H",'Workload Summary1'!$I4*2,'Workload Summary1'!$I4*1))</f>
        <v>0</v>
      </c>
      <c r="L626" s="161"/>
      <c r="M626" s="350">
        <f>IF('Workload Summary1'!$L4="Y",'Workload Summary1'!$I4,0)</f>
        <v>0</v>
      </c>
      <c r="N626" s="161">
        <v>1.5</v>
      </c>
      <c r="O626" s="161">
        <v>1.5</v>
      </c>
      <c r="P626" s="105" t="s">
        <v>552</v>
      </c>
      <c r="Q626" s="356"/>
      <c r="R626" s="356"/>
      <c r="S626" s="356"/>
      <c r="T626" s="356"/>
      <c r="U626" s="356"/>
      <c r="V626" s="356"/>
      <c r="W626" s="356"/>
      <c r="X626" s="356"/>
      <c r="Y626" s="356"/>
      <c r="Z626" s="356"/>
      <c r="AA626" s="356"/>
      <c r="AB626" s="356"/>
      <c r="AC626" s="356"/>
      <c r="AD626" s="356"/>
      <c r="AE626" s="356"/>
      <c r="AF626" s="356"/>
      <c r="AG626" s="356"/>
      <c r="AH626" s="356"/>
      <c r="AI626" s="356"/>
      <c r="AJ626" s="356"/>
      <c r="AK626" s="356"/>
      <c r="AL626" s="356"/>
      <c r="AM626" s="356"/>
      <c r="AN626" s="356"/>
      <c r="AO626" s="356"/>
      <c r="AP626" s="355"/>
      <c r="AQ626" s="355"/>
      <c r="AR626" s="355"/>
      <c r="AS626" s="355"/>
      <c r="AT626" s="355"/>
      <c r="AU626" s="355"/>
      <c r="AV626" s="355"/>
      <c r="AW626" s="355"/>
      <c r="AX626" s="355"/>
      <c r="AY626" s="355"/>
      <c r="AZ626" s="355"/>
      <c r="BA626" s="355"/>
      <c r="BB626" s="355"/>
      <c r="BC626" s="355"/>
      <c r="BD626" s="355"/>
      <c r="BE626" s="355"/>
      <c r="BF626" s="355"/>
      <c r="BG626" s="355"/>
      <c r="BH626" s="355"/>
      <c r="BI626" s="355"/>
    </row>
    <row r="627" ht="15.75" s="354" customFormat="1">
      <c r="A627" s="168" t="s">
        <v>528</v>
      </c>
      <c r="B627" s="161" t="s">
        <v>1360</v>
      </c>
      <c r="C627" s="162" t="s">
        <v>1361</v>
      </c>
      <c r="D627" s="161" t="s">
        <v>547</v>
      </c>
      <c r="E627" s="163" t="s">
        <v>1432</v>
      </c>
      <c r="F627" s="164" t="s">
        <v>1438</v>
      </c>
      <c r="G627" s="165">
        <v>1</v>
      </c>
      <c r="H627" s="165">
        <v>610</v>
      </c>
      <c r="I627" s="359">
        <v>0</v>
      </c>
      <c r="J627" s="161"/>
      <c r="K627" s="358" t="str">
        <f>IF(ISBLANK(J4),"0",IF('Workload Summary1'!$J4="H",'Workload Summary1'!$I4*2,'Workload Summary1'!$I4*1))</f>
        <v>0</v>
      </c>
      <c r="L627" s="161"/>
      <c r="M627" s="350">
        <f>IF('Workload Summary1'!$L4="Y",'Workload Summary1'!$I4,0)</f>
        <v>0</v>
      </c>
      <c r="N627" s="161">
        <v>0.75</v>
      </c>
      <c r="O627" s="161">
        <v>0.75</v>
      </c>
      <c r="P627" s="105" t="s">
        <v>699</v>
      </c>
      <c r="Q627" s="356"/>
      <c r="R627" s="356"/>
      <c r="S627" s="356"/>
      <c r="T627" s="356"/>
      <c r="U627" s="356"/>
      <c r="V627" s="356"/>
      <c r="W627" s="356"/>
      <c r="X627" s="356"/>
      <c r="Y627" s="356"/>
      <c r="Z627" s="356"/>
      <c r="AA627" s="356"/>
      <c r="AB627" s="356"/>
      <c r="AC627" s="356"/>
      <c r="AD627" s="356"/>
      <c r="AE627" s="356"/>
      <c r="AF627" s="356"/>
      <c r="AG627" s="356"/>
      <c r="AH627" s="356"/>
      <c r="AI627" s="356"/>
      <c r="AJ627" s="356"/>
      <c r="AK627" s="356"/>
      <c r="AL627" s="356"/>
      <c r="AM627" s="356"/>
      <c r="AN627" s="356"/>
      <c r="AO627" s="356"/>
      <c r="AP627" s="355"/>
      <c r="AQ627" s="355"/>
      <c r="AR627" s="355"/>
      <c r="AS627" s="355"/>
      <c r="AT627" s="355"/>
      <c r="AU627" s="355"/>
      <c r="AV627" s="355"/>
      <c r="AW627" s="355"/>
      <c r="AX627" s="355"/>
      <c r="AY627" s="355"/>
      <c r="AZ627" s="355"/>
      <c r="BA627" s="355"/>
      <c r="BB627" s="355"/>
      <c r="BC627" s="355"/>
      <c r="BD627" s="355"/>
      <c r="BE627" s="355"/>
      <c r="BF627" s="355"/>
      <c r="BG627" s="355"/>
      <c r="BH627" s="355"/>
      <c r="BI627" s="355"/>
    </row>
    <row r="628" ht="15.75" s="354" customFormat="1">
      <c r="A628" s="168" t="s">
        <v>528</v>
      </c>
      <c r="B628" s="161" t="s">
        <v>1306</v>
      </c>
      <c r="C628" s="162" t="s">
        <v>1307</v>
      </c>
      <c r="D628" s="161" t="s">
        <v>547</v>
      </c>
      <c r="E628" s="163" t="s">
        <v>1439</v>
      </c>
      <c r="F628" s="164" t="s">
        <v>1439</v>
      </c>
      <c r="G628" s="165">
        <v>1</v>
      </c>
      <c r="H628" s="165">
        <v>957</v>
      </c>
      <c r="I628" s="351">
        <v>957</v>
      </c>
      <c r="J628" s="161"/>
      <c r="K628" s="358" t="str">
        <f>IF(ISBLANK(J4),"0",IF('Workload Summary1'!$J4="H",'Workload Summary1'!$I4*2,'Workload Summary1'!$I4*1))</f>
        <v>0</v>
      </c>
      <c r="L628" s="161"/>
      <c r="M628" s="350">
        <f>IF('Workload Summary1'!$L4="Y",'Workload Summary1'!$I4,0)</f>
        <v>0</v>
      </c>
      <c r="N628" s="161">
        <v>1.75</v>
      </c>
      <c r="O628" s="161">
        <v>1.75</v>
      </c>
      <c r="P628" s="118" t="s">
        <v>583</v>
      </c>
      <c r="Q628" s="356"/>
      <c r="R628" s="356"/>
      <c r="S628" s="356"/>
      <c r="T628" s="356"/>
      <c r="U628" s="356"/>
      <c r="V628" s="356"/>
      <c r="W628" s="356"/>
      <c r="X628" s="356"/>
      <c r="Y628" s="356"/>
      <c r="Z628" s="356"/>
      <c r="AA628" s="356"/>
      <c r="AB628" s="356"/>
      <c r="AC628" s="356"/>
      <c r="AD628" s="356"/>
      <c r="AE628" s="356"/>
      <c r="AF628" s="356"/>
      <c r="AG628" s="356"/>
      <c r="AH628" s="356"/>
      <c r="AI628" s="356"/>
      <c r="AJ628" s="356"/>
      <c r="AK628" s="356"/>
      <c r="AL628" s="356"/>
      <c r="AM628" s="356"/>
      <c r="AN628" s="356"/>
      <c r="AO628" s="356"/>
      <c r="AP628" s="355"/>
      <c r="AQ628" s="355"/>
      <c r="AR628" s="355"/>
      <c r="AS628" s="355"/>
      <c r="AT628" s="355"/>
      <c r="AU628" s="355"/>
      <c r="AV628" s="355"/>
      <c r="AW628" s="355"/>
      <c r="AX628" s="355"/>
      <c r="AY628" s="355"/>
      <c r="AZ628" s="355"/>
      <c r="BA628" s="355"/>
      <c r="BB628" s="355"/>
      <c r="BC628" s="355"/>
      <c r="BD628" s="355"/>
      <c r="BE628" s="355"/>
      <c r="BF628" s="355"/>
      <c r="BG628" s="355"/>
      <c r="BH628" s="355"/>
      <c r="BI628" s="355"/>
    </row>
    <row r="629" ht="15.75" s="354" customFormat="1">
      <c r="A629" s="168" t="s">
        <v>528</v>
      </c>
      <c r="B629" s="161" t="s">
        <v>1056</v>
      </c>
      <c r="C629" s="162" t="s">
        <v>812</v>
      </c>
      <c r="D629" s="161" t="s">
        <v>547</v>
      </c>
      <c r="E629" s="163" t="s">
        <v>1439</v>
      </c>
      <c r="F629" s="164" t="s">
        <v>1439</v>
      </c>
      <c r="G629" s="165">
        <v>1</v>
      </c>
      <c r="H629" s="165">
        <v>1230</v>
      </c>
      <c r="I629" s="351">
        <v>0</v>
      </c>
      <c r="J629" s="161"/>
      <c r="K629" s="358" t="str">
        <f>IF(ISBLANK(J4),"0",IF('Workload Summary1'!$J4="H",'Workload Summary1'!$I4*2,'Workload Summary1'!$I4*1))</f>
        <v>0</v>
      </c>
      <c r="L629" s="161"/>
      <c r="M629" s="350">
        <f>IF('Workload Summary1'!$L4="Y",'Workload Summary1'!$I4,0)</f>
        <v>0</v>
      </c>
      <c r="N629" s="161">
        <v>1</v>
      </c>
      <c r="O629" s="161">
        <v>1</v>
      </c>
      <c r="P629" s="118" t="s">
        <v>1440</v>
      </c>
      <c r="Q629" s="356"/>
      <c r="R629" s="356"/>
      <c r="S629" s="356"/>
      <c r="T629" s="356"/>
      <c r="U629" s="356"/>
      <c r="V629" s="356"/>
      <c r="W629" s="356"/>
      <c r="X629" s="356"/>
      <c r="Y629" s="356"/>
      <c r="Z629" s="356"/>
      <c r="AA629" s="356"/>
      <c r="AB629" s="356"/>
      <c r="AC629" s="356"/>
      <c r="AD629" s="356"/>
      <c r="AE629" s="356"/>
      <c r="AF629" s="356"/>
      <c r="AG629" s="356"/>
      <c r="AH629" s="356"/>
      <c r="AI629" s="356"/>
      <c r="AJ629" s="356"/>
      <c r="AK629" s="356"/>
      <c r="AL629" s="356"/>
      <c r="AM629" s="356"/>
      <c r="AN629" s="356"/>
      <c r="AO629" s="356"/>
      <c r="AP629" s="355"/>
      <c r="AQ629" s="355"/>
      <c r="AR629" s="355"/>
      <c r="AS629" s="355"/>
      <c r="AT629" s="355"/>
      <c r="AU629" s="355"/>
      <c r="AV629" s="355"/>
      <c r="AW629" s="355"/>
      <c r="AX629" s="355"/>
      <c r="AY629" s="355"/>
      <c r="AZ629" s="355"/>
      <c r="BA629" s="355"/>
      <c r="BB629" s="355"/>
      <c r="BC629" s="355"/>
      <c r="BD629" s="355"/>
      <c r="BE629" s="355"/>
      <c r="BF629" s="355"/>
      <c r="BG629" s="355"/>
      <c r="BH629" s="355"/>
      <c r="BI629" s="355"/>
    </row>
    <row r="630" ht="15.75" s="354" customFormat="1">
      <c r="A630" s="168" t="s">
        <v>528</v>
      </c>
      <c r="B630" s="161" t="s">
        <v>1331</v>
      </c>
      <c r="C630" s="162" t="s">
        <v>1332</v>
      </c>
      <c r="D630" s="161" t="s">
        <v>1205</v>
      </c>
      <c r="E630" s="163" t="s">
        <v>1439</v>
      </c>
      <c r="F630" s="164" t="s">
        <v>1441</v>
      </c>
      <c r="G630" s="165">
        <v>1</v>
      </c>
      <c r="H630" s="165">
        <v>634</v>
      </c>
      <c r="I630" s="351">
        <v>0</v>
      </c>
      <c r="J630" s="161"/>
      <c r="K630" s="358" t="str">
        <f>IF(ISBLANK(J4),"0",IF('Workload Summary1'!$J4="H",'Workload Summary1'!$I4*2,'Workload Summary1'!$I4*1))</f>
        <v>0</v>
      </c>
      <c r="L630" s="161"/>
      <c r="M630" s="350">
        <f>IF('Workload Summary1'!$L4="Y",'Workload Summary1'!$I4,0)</f>
        <v>0</v>
      </c>
      <c r="N630" s="161">
        <v>1</v>
      </c>
      <c r="O630" s="161">
        <v>1</v>
      </c>
      <c r="P630" s="118" t="s">
        <v>1442</v>
      </c>
      <c r="Q630" s="356"/>
      <c r="R630" s="356"/>
      <c r="S630" s="356"/>
      <c r="T630" s="356"/>
      <c r="U630" s="356"/>
      <c r="V630" s="356"/>
      <c r="W630" s="356"/>
      <c r="X630" s="356"/>
      <c r="Y630" s="356"/>
      <c r="Z630" s="356"/>
      <c r="AA630" s="356"/>
      <c r="AB630" s="356"/>
      <c r="AC630" s="356"/>
      <c r="AD630" s="356"/>
      <c r="AE630" s="356"/>
      <c r="AF630" s="356"/>
      <c r="AG630" s="356"/>
      <c r="AH630" s="356"/>
      <c r="AI630" s="356"/>
      <c r="AJ630" s="356"/>
      <c r="AK630" s="356"/>
      <c r="AL630" s="356"/>
      <c r="AM630" s="356"/>
      <c r="AN630" s="356"/>
      <c r="AO630" s="356"/>
      <c r="AP630" s="355"/>
      <c r="AQ630" s="355"/>
      <c r="AR630" s="355"/>
      <c r="AS630" s="355"/>
      <c r="AT630" s="355"/>
      <c r="AU630" s="355"/>
      <c r="AV630" s="355"/>
      <c r="AW630" s="355"/>
      <c r="AX630" s="355"/>
      <c r="AY630" s="355"/>
      <c r="AZ630" s="355"/>
      <c r="BA630" s="355"/>
      <c r="BB630" s="355"/>
      <c r="BC630" s="355"/>
      <c r="BD630" s="355"/>
      <c r="BE630" s="355"/>
      <c r="BF630" s="355"/>
      <c r="BG630" s="355"/>
      <c r="BH630" s="355"/>
      <c r="BI630" s="355"/>
    </row>
    <row r="631" ht="15.75" s="354" customFormat="1">
      <c r="A631" s="168" t="s">
        <v>528</v>
      </c>
      <c r="B631" s="168" t="s">
        <v>1237</v>
      </c>
      <c r="C631" s="169" t="s">
        <v>1238</v>
      </c>
      <c r="D631" s="168" t="s">
        <v>587</v>
      </c>
      <c r="E631" s="170" t="s">
        <v>1439</v>
      </c>
      <c r="F631" s="171" t="s">
        <v>1441</v>
      </c>
      <c r="G631" s="173">
        <v>1</v>
      </c>
      <c r="H631" s="173">
        <v>430</v>
      </c>
      <c r="I631" s="351">
        <v>430</v>
      </c>
      <c r="J631" s="168"/>
      <c r="K631" s="351" t="str">
        <f>IF(ISBLANK(J4),"0",IF('Workload Summary1'!$J4="H",'Workload Summary1'!$I4*2,'Workload Summary1'!$I4*1))</f>
        <v>0</v>
      </c>
      <c r="L631" s="168"/>
      <c r="M631" s="357">
        <f>IF('Workload Summary1'!$L4="Y",'Workload Summary1'!$I4,0)</f>
        <v>0</v>
      </c>
      <c r="N631" s="161">
        <v>1.25</v>
      </c>
      <c r="O631" s="161">
        <v>1.25</v>
      </c>
      <c r="P631" s="168" t="s">
        <v>1443</v>
      </c>
      <c r="Q631" s="356"/>
      <c r="R631" s="356"/>
      <c r="S631" s="356"/>
      <c r="T631" s="356"/>
      <c r="U631" s="356"/>
      <c r="V631" s="356"/>
      <c r="W631" s="356"/>
      <c r="X631" s="356"/>
      <c r="Y631" s="356"/>
      <c r="Z631" s="356"/>
      <c r="AA631" s="356"/>
      <c r="AB631" s="356"/>
      <c r="AC631" s="356"/>
      <c r="AD631" s="356"/>
      <c r="AE631" s="356"/>
      <c r="AF631" s="356"/>
      <c r="AG631" s="356"/>
      <c r="AH631" s="356"/>
      <c r="AI631" s="356"/>
      <c r="AJ631" s="356"/>
      <c r="AK631" s="356"/>
      <c r="AL631" s="356"/>
      <c r="AM631" s="356"/>
      <c r="AN631" s="356"/>
      <c r="AO631" s="356"/>
      <c r="AP631" s="355"/>
      <c r="AQ631" s="355"/>
      <c r="AR631" s="355"/>
      <c r="AS631" s="355"/>
      <c r="AT631" s="355"/>
      <c r="AU631" s="355"/>
      <c r="AV631" s="355"/>
      <c r="AW631" s="355"/>
      <c r="AX631" s="355"/>
      <c r="AY631" s="355"/>
      <c r="AZ631" s="355"/>
      <c r="BA631" s="355"/>
      <c r="BB631" s="355"/>
      <c r="BC631" s="355"/>
      <c r="BD631" s="355"/>
      <c r="BE631" s="355"/>
      <c r="BF631" s="355"/>
      <c r="BG631" s="355"/>
      <c r="BH631" s="355"/>
      <c r="BI631" s="355"/>
    </row>
    <row r="632" ht="15.75" s="354" customFormat="1">
      <c r="A632" s="168" t="s">
        <v>528</v>
      </c>
      <c r="B632" s="168" t="s">
        <v>1237</v>
      </c>
      <c r="C632" s="169" t="s">
        <v>1238</v>
      </c>
      <c r="D632" s="168" t="s">
        <v>587</v>
      </c>
      <c r="E632" s="170" t="s">
        <v>1439</v>
      </c>
      <c r="F632" s="171" t="s">
        <v>1441</v>
      </c>
      <c r="G632" s="173">
        <v>1</v>
      </c>
      <c r="H632" s="173">
        <v>537</v>
      </c>
      <c r="I632" s="351">
        <v>537</v>
      </c>
      <c r="J632" s="168"/>
      <c r="K632" s="351" t="str">
        <f>IF(ISBLANK(J4),"0",IF('Workload Summary1'!$J4="H",'Workload Summary1'!$I4*2,'Workload Summary1'!$I4*1))</f>
        <v>0</v>
      </c>
      <c r="L632" s="168"/>
      <c r="M632" s="357">
        <f>IF('Workload Summary1'!$L4="Y",'Workload Summary1'!$I4,0)</f>
        <v>0</v>
      </c>
      <c r="N632" s="168">
        <v>1.5</v>
      </c>
      <c r="O632" s="168">
        <v>1.5</v>
      </c>
      <c r="P632" s="128" t="s">
        <v>692</v>
      </c>
      <c r="Q632" s="356"/>
      <c r="R632" s="356"/>
      <c r="S632" s="356"/>
      <c r="T632" s="356"/>
      <c r="U632" s="356"/>
      <c r="V632" s="356"/>
      <c r="W632" s="356"/>
      <c r="X632" s="356"/>
      <c r="Y632" s="356"/>
      <c r="Z632" s="356"/>
      <c r="AA632" s="356"/>
      <c r="AB632" s="356"/>
      <c r="AC632" s="356"/>
      <c r="AD632" s="356"/>
      <c r="AE632" s="356"/>
      <c r="AF632" s="356"/>
      <c r="AG632" s="356"/>
      <c r="AH632" s="356"/>
      <c r="AI632" s="356"/>
      <c r="AJ632" s="356"/>
      <c r="AK632" s="356"/>
      <c r="AL632" s="356"/>
      <c r="AM632" s="356"/>
      <c r="AN632" s="356"/>
      <c r="AO632" s="356"/>
      <c r="AP632" s="355"/>
      <c r="AQ632" s="355"/>
      <c r="AR632" s="355"/>
      <c r="AS632" s="355"/>
      <c r="AT632" s="355"/>
      <c r="AU632" s="355"/>
      <c r="AV632" s="355"/>
      <c r="AW632" s="355"/>
      <c r="AX632" s="355"/>
      <c r="AY632" s="355"/>
      <c r="AZ632" s="355"/>
      <c r="BA632" s="355"/>
      <c r="BB632" s="355"/>
      <c r="BC632" s="355"/>
      <c r="BD632" s="355"/>
      <c r="BE632" s="355"/>
      <c r="BF632" s="355"/>
      <c r="BG632" s="355"/>
      <c r="BH632" s="355"/>
      <c r="BI632" s="355"/>
    </row>
    <row r="633" ht="15.75" s="354" customFormat="1">
      <c r="A633" s="161" t="s">
        <v>528</v>
      </c>
      <c r="B633" s="161" t="s">
        <v>1436</v>
      </c>
      <c r="C633" s="162" t="s">
        <v>1437</v>
      </c>
      <c r="D633" s="161" t="s">
        <v>547</v>
      </c>
      <c r="E633" s="163" t="s">
        <v>1444</v>
      </c>
      <c r="F633" s="164" t="s">
        <v>1445</v>
      </c>
      <c r="G633" s="165">
        <v>1</v>
      </c>
      <c r="H633" s="165">
        <v>930</v>
      </c>
      <c r="I633" s="351">
        <v>930</v>
      </c>
      <c r="J633" s="161"/>
      <c r="K633" s="358" t="str">
        <f>IF(ISBLANK(J4),"0",IF('Workload Summary1'!$J4="H",'Workload Summary1'!$I4*2,'Workload Summary1'!$I4*1))</f>
        <v>0</v>
      </c>
      <c r="L633" s="161"/>
      <c r="M633" s="350">
        <f>IF('Workload Summary1'!$L4="Y",'Workload Summary1'!$I4,0)</f>
        <v>0</v>
      </c>
      <c r="N633" s="161">
        <v>1.75</v>
      </c>
      <c r="O633" s="161">
        <v>1.75</v>
      </c>
      <c r="P633" s="118" t="s">
        <v>566</v>
      </c>
      <c r="Q633" s="356"/>
      <c r="R633" s="356"/>
      <c r="S633" s="356"/>
      <c r="T633" s="356"/>
      <c r="U633" s="356"/>
      <c r="V633" s="356"/>
      <c r="W633" s="356"/>
      <c r="X633" s="356"/>
      <c r="Y633" s="356"/>
      <c r="Z633" s="356"/>
      <c r="AA633" s="356"/>
      <c r="AB633" s="356"/>
      <c r="AC633" s="356"/>
      <c r="AD633" s="356"/>
      <c r="AE633" s="356"/>
      <c r="AF633" s="356"/>
      <c r="AG633" s="356"/>
      <c r="AH633" s="356"/>
      <c r="AI633" s="356"/>
      <c r="AJ633" s="356"/>
      <c r="AK633" s="356"/>
      <c r="AL633" s="356"/>
      <c r="AM633" s="356"/>
      <c r="AN633" s="356"/>
      <c r="AO633" s="356"/>
      <c r="AP633" s="355"/>
      <c r="AQ633" s="355"/>
      <c r="AR633" s="355"/>
      <c r="AS633" s="355"/>
      <c r="AT633" s="355"/>
      <c r="AU633" s="355"/>
      <c r="AV633" s="355"/>
      <c r="AW633" s="355"/>
      <c r="AX633" s="355"/>
      <c r="AY633" s="355"/>
      <c r="AZ633" s="355"/>
      <c r="BA633" s="355"/>
      <c r="BB633" s="355"/>
      <c r="BC633" s="355"/>
      <c r="BD633" s="355"/>
      <c r="BE633" s="355"/>
      <c r="BF633" s="355"/>
      <c r="BG633" s="355"/>
      <c r="BH633" s="355"/>
      <c r="BI633" s="355"/>
    </row>
    <row r="634" ht="15.75" s="354" customFormat="1">
      <c r="A634" s="168" t="s">
        <v>528</v>
      </c>
      <c r="B634" s="161" t="s">
        <v>901</v>
      </c>
      <c r="C634" s="162" t="s">
        <v>902</v>
      </c>
      <c r="D634" s="161" t="s">
        <v>605</v>
      </c>
      <c r="E634" s="163" t="s">
        <v>1446</v>
      </c>
      <c r="F634" s="164" t="s">
        <v>1445</v>
      </c>
      <c r="G634" s="165">
        <v>1</v>
      </c>
      <c r="H634" s="165">
        <v>445</v>
      </c>
      <c r="I634" s="351">
        <v>445</v>
      </c>
      <c r="J634" s="161"/>
      <c r="K634" s="358" t="str">
        <f>IF(ISBLANK(J4),"0",IF('Workload Summary1'!$J4="H",'Workload Summary1'!$I4*2,'Workload Summary1'!$I4*1))</f>
        <v>0</v>
      </c>
      <c r="L634" s="161"/>
      <c r="M634" s="350">
        <f>IF('Workload Summary1'!$L4="Y",'Workload Summary1'!$I4,0)</f>
        <v>0</v>
      </c>
      <c r="N634" s="161">
        <v>1.25</v>
      </c>
      <c r="O634" s="161">
        <v>1.25</v>
      </c>
      <c r="P634" s="118" t="s">
        <v>1447</v>
      </c>
      <c r="Q634" s="356"/>
      <c r="R634" s="356"/>
      <c r="S634" s="356"/>
      <c r="T634" s="356"/>
      <c r="U634" s="356"/>
      <c r="V634" s="356"/>
      <c r="W634" s="356"/>
      <c r="X634" s="356"/>
      <c r="Y634" s="356"/>
      <c r="Z634" s="356"/>
      <c r="AA634" s="356"/>
      <c r="AB634" s="356"/>
      <c r="AC634" s="356"/>
      <c r="AD634" s="356"/>
      <c r="AE634" s="356"/>
      <c r="AF634" s="356"/>
      <c r="AG634" s="356"/>
      <c r="AH634" s="356"/>
      <c r="AI634" s="356"/>
      <c r="AJ634" s="356"/>
      <c r="AK634" s="356"/>
      <c r="AL634" s="356"/>
      <c r="AM634" s="356"/>
      <c r="AN634" s="356"/>
      <c r="AO634" s="356"/>
      <c r="AP634" s="355"/>
      <c r="AQ634" s="355"/>
      <c r="AR634" s="355"/>
      <c r="AS634" s="355"/>
      <c r="AT634" s="355"/>
      <c r="AU634" s="355"/>
      <c r="AV634" s="355"/>
      <c r="AW634" s="355"/>
      <c r="AX634" s="355"/>
      <c r="AY634" s="355"/>
      <c r="AZ634" s="355"/>
      <c r="BA634" s="355"/>
      <c r="BB634" s="355"/>
      <c r="BC634" s="355"/>
      <c r="BD634" s="355"/>
      <c r="BE634" s="355"/>
      <c r="BF634" s="355"/>
      <c r="BG634" s="355"/>
      <c r="BH634" s="355"/>
      <c r="BI634" s="355"/>
    </row>
    <row r="635" ht="15.75" s="354" customFormat="1">
      <c r="A635" s="168" t="s">
        <v>528</v>
      </c>
      <c r="B635" s="161" t="s">
        <v>901</v>
      </c>
      <c r="C635" s="162" t="s">
        <v>902</v>
      </c>
      <c r="D635" s="161" t="s">
        <v>605</v>
      </c>
      <c r="E635" s="163" t="s">
        <v>1446</v>
      </c>
      <c r="F635" s="164" t="s">
        <v>1445</v>
      </c>
      <c r="G635" s="165">
        <v>1</v>
      </c>
      <c r="H635" s="165">
        <v>267</v>
      </c>
      <c r="I635" s="351">
        <v>267</v>
      </c>
      <c r="J635" s="161"/>
      <c r="K635" s="358" t="str">
        <f>IF(ISBLANK(J4),"0",IF('Workload Summary1'!$J4="H",'Workload Summary1'!$I4*2,'Workload Summary1'!$I4*1))</f>
        <v>0</v>
      </c>
      <c r="L635" s="161"/>
      <c r="M635" s="350">
        <f>IF('Workload Summary1'!$L4="Y",'Workload Summary1'!$I4,0)</f>
        <v>0</v>
      </c>
      <c r="N635" s="161">
        <v>0.75</v>
      </c>
      <c r="O635" s="161">
        <v>0.75</v>
      </c>
      <c r="P635" s="118" t="s">
        <v>1448</v>
      </c>
      <c r="Q635" s="356"/>
      <c r="R635" s="356"/>
      <c r="S635" s="356"/>
      <c r="T635" s="356"/>
      <c r="U635" s="356"/>
      <c r="V635" s="356"/>
      <c r="W635" s="356"/>
      <c r="X635" s="356"/>
      <c r="Y635" s="356"/>
      <c r="Z635" s="356"/>
      <c r="AA635" s="356"/>
      <c r="AB635" s="356"/>
      <c r="AC635" s="356"/>
      <c r="AD635" s="356"/>
      <c r="AE635" s="356"/>
      <c r="AF635" s="356"/>
      <c r="AG635" s="356"/>
      <c r="AH635" s="356"/>
      <c r="AI635" s="356"/>
      <c r="AJ635" s="356"/>
      <c r="AK635" s="356"/>
      <c r="AL635" s="356"/>
      <c r="AM635" s="356"/>
      <c r="AN635" s="356"/>
      <c r="AO635" s="356"/>
      <c r="AP635" s="355"/>
      <c r="AQ635" s="355"/>
      <c r="AR635" s="355"/>
      <c r="AS635" s="355"/>
      <c r="AT635" s="355"/>
      <c r="AU635" s="355"/>
      <c r="AV635" s="355"/>
      <c r="AW635" s="355"/>
      <c r="AX635" s="355"/>
      <c r="AY635" s="355"/>
      <c r="AZ635" s="355"/>
      <c r="BA635" s="355"/>
      <c r="BB635" s="355"/>
      <c r="BC635" s="355"/>
      <c r="BD635" s="355"/>
      <c r="BE635" s="355"/>
      <c r="BF635" s="355"/>
      <c r="BG635" s="355"/>
      <c r="BH635" s="355"/>
      <c r="BI635" s="355"/>
    </row>
    <row r="636" ht="15.75" s="354" customFormat="1">
      <c r="A636" s="168" t="s">
        <v>528</v>
      </c>
      <c r="B636" s="161" t="s">
        <v>901</v>
      </c>
      <c r="C636" s="162" t="s">
        <v>902</v>
      </c>
      <c r="D636" s="161" t="s">
        <v>605</v>
      </c>
      <c r="E636" s="163" t="s">
        <v>1446</v>
      </c>
      <c r="F636" s="164" t="s">
        <v>1445</v>
      </c>
      <c r="G636" s="165">
        <v>1</v>
      </c>
      <c r="H636" s="165">
        <v>265</v>
      </c>
      <c r="I636" s="351">
        <v>265</v>
      </c>
      <c r="J636" s="161"/>
      <c r="K636" s="358" t="str">
        <f>IF(ISBLANK(J4),"0",IF('Workload Summary1'!$J4="H",'Workload Summary1'!$I4*2,'Workload Summary1'!$I4*1))</f>
        <v>0</v>
      </c>
      <c r="L636" s="161"/>
      <c r="M636" s="350">
        <f>IF('Workload Summary1'!$L4="Y",'Workload Summary1'!$I4,0)</f>
        <v>0</v>
      </c>
      <c r="N636" s="161">
        <v>1</v>
      </c>
      <c r="O636" s="161">
        <v>1</v>
      </c>
      <c r="P636" s="118" t="s">
        <v>1449</v>
      </c>
      <c r="Q636" s="356"/>
      <c r="R636" s="356"/>
      <c r="S636" s="356"/>
      <c r="T636" s="356"/>
      <c r="U636" s="356"/>
      <c r="V636" s="356"/>
      <c r="W636" s="356"/>
      <c r="X636" s="356"/>
      <c r="Y636" s="356"/>
      <c r="Z636" s="356"/>
      <c r="AA636" s="356"/>
      <c r="AB636" s="356"/>
      <c r="AC636" s="356"/>
      <c r="AD636" s="356"/>
      <c r="AE636" s="356"/>
      <c r="AF636" s="356"/>
      <c r="AG636" s="356"/>
      <c r="AH636" s="356"/>
      <c r="AI636" s="356"/>
      <c r="AJ636" s="356"/>
      <c r="AK636" s="356"/>
      <c r="AL636" s="356"/>
      <c r="AM636" s="356"/>
      <c r="AN636" s="356"/>
      <c r="AO636" s="356"/>
      <c r="AP636" s="355"/>
      <c r="AQ636" s="355"/>
      <c r="AR636" s="355"/>
      <c r="AS636" s="355"/>
      <c r="AT636" s="355"/>
      <c r="AU636" s="355"/>
      <c r="AV636" s="355"/>
      <c r="AW636" s="355"/>
      <c r="AX636" s="355"/>
      <c r="AY636" s="355"/>
      <c r="AZ636" s="355"/>
      <c r="BA636" s="355"/>
      <c r="BB636" s="355"/>
      <c r="BC636" s="355"/>
      <c r="BD636" s="355"/>
      <c r="BE636" s="355"/>
      <c r="BF636" s="355"/>
      <c r="BG636" s="355"/>
      <c r="BH636" s="355"/>
      <c r="BI636" s="355"/>
    </row>
    <row r="637" ht="15.75" s="354" customFormat="1">
      <c r="A637" s="168" t="s">
        <v>528</v>
      </c>
      <c r="B637" s="168" t="s">
        <v>1331</v>
      </c>
      <c r="C637" s="169" t="s">
        <v>1332</v>
      </c>
      <c r="D637" s="168" t="s">
        <v>1205</v>
      </c>
      <c r="E637" s="170" t="s">
        <v>1450</v>
      </c>
      <c r="F637" s="171" t="s">
        <v>1451</v>
      </c>
      <c r="G637" s="173">
        <v>1</v>
      </c>
      <c r="H637" s="173">
        <v>647</v>
      </c>
      <c r="I637" s="351">
        <v>0</v>
      </c>
      <c r="J637" s="168"/>
      <c r="K637" s="351" t="str">
        <f>IF(ISBLANK(J4),"0",IF('Workload Summary1'!$J4="H",'Workload Summary1'!$I4*2,'Workload Summary1'!$I4*1))</f>
        <v>0</v>
      </c>
      <c r="L637" s="168"/>
      <c r="M637" s="357">
        <f>IF('Workload Summary1'!$L4="Y",'Workload Summary1'!$I4,0)</f>
        <v>0</v>
      </c>
      <c r="N637" s="168">
        <v>1.25</v>
      </c>
      <c r="O637" s="168">
        <v>1.25</v>
      </c>
      <c r="P637" s="128" t="s">
        <v>1452</v>
      </c>
      <c r="Q637" s="356"/>
      <c r="R637" s="356"/>
      <c r="S637" s="356"/>
      <c r="T637" s="356"/>
      <c r="U637" s="356"/>
      <c r="V637" s="356"/>
      <c r="W637" s="356"/>
      <c r="X637" s="356"/>
      <c r="Y637" s="356"/>
      <c r="Z637" s="356"/>
      <c r="AA637" s="356"/>
      <c r="AB637" s="356"/>
      <c r="AC637" s="356"/>
      <c r="AD637" s="356"/>
      <c r="AE637" s="356"/>
      <c r="AF637" s="356"/>
      <c r="AG637" s="356"/>
      <c r="AH637" s="356"/>
      <c r="AI637" s="356"/>
      <c r="AJ637" s="356"/>
      <c r="AK637" s="356"/>
      <c r="AL637" s="356"/>
      <c r="AM637" s="356"/>
      <c r="AN637" s="356"/>
      <c r="AO637" s="356"/>
      <c r="AP637" s="355"/>
      <c r="AQ637" s="355"/>
      <c r="AR637" s="355"/>
      <c r="AS637" s="355"/>
      <c r="AT637" s="355"/>
      <c r="AU637" s="355"/>
      <c r="AV637" s="355"/>
      <c r="AW637" s="355"/>
      <c r="AX637" s="355"/>
      <c r="AY637" s="355"/>
      <c r="AZ637" s="355"/>
      <c r="BA637" s="355"/>
      <c r="BB637" s="355"/>
      <c r="BC637" s="355"/>
      <c r="BD637" s="355"/>
      <c r="BE637" s="355"/>
      <c r="BF637" s="355"/>
      <c r="BG637" s="355"/>
      <c r="BH637" s="355"/>
      <c r="BI637" s="355"/>
    </row>
    <row r="638" ht="15.75" s="354" customFormat="1">
      <c r="A638" s="168" t="s">
        <v>528</v>
      </c>
      <c r="B638" s="168" t="s">
        <v>1280</v>
      </c>
      <c r="C638" s="169" t="s">
        <v>1281</v>
      </c>
      <c r="D638" s="168" t="s">
        <v>555</v>
      </c>
      <c r="E638" s="170" t="s">
        <v>1450</v>
      </c>
      <c r="F638" s="171" t="s">
        <v>1451</v>
      </c>
      <c r="G638" s="173">
        <v>2</v>
      </c>
      <c r="H638" s="173">
        <v>1213</v>
      </c>
      <c r="I638" s="351">
        <v>1213</v>
      </c>
      <c r="J638" s="168"/>
      <c r="K638" s="351" t="str">
        <f>IF(ISBLANK(J4),"0",IF('Workload Summary1'!$J4="H",'Workload Summary1'!$I4*2,'Workload Summary1'!$I4*1))</f>
        <v>0</v>
      </c>
      <c r="L638" s="168"/>
      <c r="M638" s="357">
        <f>IF('Workload Summary1'!$L4="Y",'Workload Summary1'!$I4,0)</f>
        <v>0</v>
      </c>
      <c r="N638" s="168">
        <v>2</v>
      </c>
      <c r="O638" s="168">
        <v>2</v>
      </c>
      <c r="P638" s="128" t="s">
        <v>679</v>
      </c>
      <c r="Q638" s="356"/>
      <c r="R638" s="356"/>
      <c r="S638" s="356"/>
      <c r="T638" s="356"/>
      <c r="U638" s="356"/>
      <c r="V638" s="356"/>
      <c r="W638" s="356"/>
      <c r="X638" s="356"/>
      <c r="Y638" s="356"/>
      <c r="Z638" s="356"/>
      <c r="AA638" s="356"/>
      <c r="AB638" s="356"/>
      <c r="AC638" s="356"/>
      <c r="AD638" s="356"/>
      <c r="AE638" s="356"/>
      <c r="AF638" s="356"/>
      <c r="AG638" s="356"/>
      <c r="AH638" s="356"/>
      <c r="AI638" s="356"/>
      <c r="AJ638" s="356"/>
      <c r="AK638" s="356"/>
      <c r="AL638" s="356"/>
      <c r="AM638" s="356"/>
      <c r="AN638" s="356"/>
      <c r="AO638" s="356"/>
      <c r="AP638" s="355"/>
      <c r="AQ638" s="355"/>
      <c r="AR638" s="355"/>
      <c r="AS638" s="355"/>
      <c r="AT638" s="355"/>
      <c r="AU638" s="355"/>
      <c r="AV638" s="355"/>
      <c r="AW638" s="355"/>
      <c r="AX638" s="355"/>
      <c r="AY638" s="355"/>
      <c r="AZ638" s="355"/>
      <c r="BA638" s="355"/>
      <c r="BB638" s="355"/>
      <c r="BC638" s="355"/>
      <c r="BD638" s="355"/>
      <c r="BE638" s="355"/>
      <c r="BF638" s="355"/>
      <c r="BG638" s="355"/>
      <c r="BH638" s="355"/>
      <c r="BI638" s="355"/>
    </row>
    <row r="639" ht="15.75" s="354" customFormat="1">
      <c r="A639" s="168" t="s">
        <v>528</v>
      </c>
      <c r="B639" s="168" t="s">
        <v>1280</v>
      </c>
      <c r="C639" s="169" t="s">
        <v>1281</v>
      </c>
      <c r="D639" s="168" t="s">
        <v>555</v>
      </c>
      <c r="E639" s="170" t="s">
        <v>1450</v>
      </c>
      <c r="F639" s="171" t="s">
        <v>1451</v>
      </c>
      <c r="G639" s="173">
        <v>1</v>
      </c>
      <c r="H639" s="173">
        <v>651</v>
      </c>
      <c r="I639" s="351">
        <v>0</v>
      </c>
      <c r="J639" s="168"/>
      <c r="K639" s="351" t="str">
        <f>IF(ISBLANK(J4),"0",IF('Workload Summary1'!$J4="H",'Workload Summary1'!$I4*2,'Workload Summary1'!$I4*1))</f>
        <v>0</v>
      </c>
      <c r="L639" s="168"/>
      <c r="M639" s="357">
        <f>IF('Workload Summary1'!$L4="Y",'Workload Summary1'!$I4,0)</f>
        <v>0</v>
      </c>
      <c r="N639" s="168">
        <v>0.75</v>
      </c>
      <c r="O639" s="168">
        <v>0.75</v>
      </c>
      <c r="P639" s="128" t="s">
        <v>1370</v>
      </c>
      <c r="Q639" s="356"/>
      <c r="R639" s="356"/>
      <c r="S639" s="356"/>
      <c r="T639" s="356"/>
      <c r="U639" s="356"/>
      <c r="V639" s="356"/>
      <c r="W639" s="356"/>
      <c r="X639" s="356"/>
      <c r="Y639" s="356"/>
      <c r="Z639" s="356"/>
      <c r="AA639" s="356"/>
      <c r="AB639" s="356"/>
      <c r="AC639" s="356"/>
      <c r="AD639" s="356"/>
      <c r="AE639" s="356"/>
      <c r="AF639" s="356"/>
      <c r="AG639" s="356"/>
      <c r="AH639" s="356"/>
      <c r="AI639" s="356"/>
      <c r="AJ639" s="356"/>
      <c r="AK639" s="356"/>
      <c r="AL639" s="356"/>
      <c r="AM639" s="356"/>
      <c r="AN639" s="356"/>
      <c r="AO639" s="356"/>
      <c r="AP639" s="355"/>
      <c r="AQ639" s="355"/>
      <c r="AR639" s="355"/>
      <c r="AS639" s="355"/>
      <c r="AT639" s="355"/>
      <c r="AU639" s="355"/>
      <c r="AV639" s="355"/>
      <c r="AW639" s="355"/>
      <c r="AX639" s="355"/>
      <c r="AY639" s="355"/>
      <c r="AZ639" s="355"/>
      <c r="BA639" s="355"/>
      <c r="BB639" s="355"/>
      <c r="BC639" s="355"/>
      <c r="BD639" s="355"/>
      <c r="BE639" s="355"/>
      <c r="BF639" s="355"/>
      <c r="BG639" s="355"/>
      <c r="BH639" s="355"/>
      <c r="BI639" s="355"/>
    </row>
    <row r="640" ht="15.75" s="354" customFormat="1">
      <c r="A640" s="168" t="s">
        <v>528</v>
      </c>
      <c r="B640" s="161" t="s">
        <v>1227</v>
      </c>
      <c r="C640" s="162" t="s">
        <v>1099</v>
      </c>
      <c r="D640" s="161" t="s">
        <v>605</v>
      </c>
      <c r="E640" s="163" t="s">
        <v>1451</v>
      </c>
      <c r="F640" s="164" t="s">
        <v>1451</v>
      </c>
      <c r="G640" s="165">
        <v>1</v>
      </c>
      <c r="H640" s="165">
        <v>300</v>
      </c>
      <c r="I640" s="351">
        <v>300</v>
      </c>
      <c r="J640" s="161"/>
      <c r="K640" s="358" t="str">
        <f>IF(ISBLANK(J4),"0",IF('Workload Summary1'!$J4="H",'Workload Summary1'!$I4*2,'Workload Summary1'!$I4*1))</f>
        <v>0</v>
      </c>
      <c r="L640" s="161"/>
      <c r="M640" s="350">
        <f>IF('Workload Summary1'!$L4="Y",'Workload Summary1'!$I4,0)</f>
        <v>0</v>
      </c>
      <c r="N640" s="161">
        <v>0.5</v>
      </c>
      <c r="O640" s="161">
        <v>0.5</v>
      </c>
      <c r="P640" s="118" t="s">
        <v>1453</v>
      </c>
      <c r="Q640" s="356"/>
      <c r="R640" s="356"/>
      <c r="S640" s="356"/>
      <c r="T640" s="356"/>
      <c r="U640" s="356"/>
      <c r="V640" s="356"/>
      <c r="W640" s="356"/>
      <c r="X640" s="356"/>
      <c r="Y640" s="356"/>
      <c r="Z640" s="356"/>
      <c r="AA640" s="356"/>
      <c r="AB640" s="356"/>
      <c r="AC640" s="356"/>
      <c r="AD640" s="356"/>
      <c r="AE640" s="356"/>
      <c r="AF640" s="356"/>
      <c r="AG640" s="356"/>
      <c r="AH640" s="356"/>
      <c r="AI640" s="356"/>
      <c r="AJ640" s="356"/>
      <c r="AK640" s="356"/>
      <c r="AL640" s="356"/>
      <c r="AM640" s="356"/>
      <c r="AN640" s="356"/>
      <c r="AO640" s="356"/>
      <c r="AP640" s="355"/>
      <c r="AQ640" s="355"/>
      <c r="AR640" s="355"/>
      <c r="AS640" s="355"/>
      <c r="AT640" s="355"/>
      <c r="AU640" s="355"/>
      <c r="AV640" s="355"/>
      <c r="AW640" s="355"/>
      <c r="AX640" s="355"/>
      <c r="AY640" s="355"/>
      <c r="AZ640" s="355"/>
      <c r="BA640" s="355"/>
      <c r="BB640" s="355"/>
      <c r="BC640" s="355"/>
      <c r="BD640" s="355"/>
      <c r="BE640" s="355"/>
      <c r="BF640" s="355"/>
      <c r="BG640" s="355"/>
      <c r="BH640" s="355"/>
      <c r="BI640" s="355"/>
    </row>
    <row r="641" ht="15.75" s="354" customFormat="1">
      <c r="A641" s="168" t="s">
        <v>528</v>
      </c>
      <c r="B641" s="161" t="s">
        <v>1230</v>
      </c>
      <c r="C641" s="162" t="s">
        <v>575</v>
      </c>
      <c r="D641" s="161" t="s">
        <v>531</v>
      </c>
      <c r="E641" s="163" t="s">
        <v>1451</v>
      </c>
      <c r="F641" s="164" t="s">
        <v>1454</v>
      </c>
      <c r="G641" s="165">
        <v>1</v>
      </c>
      <c r="H641" s="165">
        <v>926</v>
      </c>
      <c r="I641" s="351">
        <v>0</v>
      </c>
      <c r="J641" s="161"/>
      <c r="K641" s="358" t="str">
        <f>IF(ISBLANK(J4),"0",IF('Workload Summary1'!$J4="H",'Workload Summary1'!$I4*2,'Workload Summary1'!$I4*1))</f>
        <v>0</v>
      </c>
      <c r="L641" s="150" t="s">
        <v>564</v>
      </c>
      <c r="M641" s="350">
        <f>IF('Workload Summary1'!$L4="Y",'Workload Summary1'!$I4,0)</f>
        <v>0</v>
      </c>
      <c r="N641" s="161">
        <v>3</v>
      </c>
      <c r="O641" s="161">
        <v>3</v>
      </c>
      <c r="P641" s="118" t="s">
        <v>1455</v>
      </c>
      <c r="Q641" s="356"/>
      <c r="R641" s="356"/>
      <c r="S641" s="356"/>
      <c r="T641" s="356"/>
      <c r="U641" s="356"/>
      <c r="V641" s="356"/>
      <c r="W641" s="356"/>
      <c r="X641" s="356"/>
      <c r="Y641" s="356"/>
      <c r="Z641" s="356"/>
      <c r="AA641" s="356"/>
      <c r="AB641" s="356"/>
      <c r="AC641" s="356"/>
      <c r="AD641" s="356"/>
      <c r="AE641" s="356"/>
      <c r="AF641" s="356"/>
      <c r="AG641" s="356"/>
      <c r="AH641" s="356"/>
      <c r="AI641" s="356"/>
      <c r="AJ641" s="356"/>
      <c r="AK641" s="356"/>
      <c r="AL641" s="356"/>
      <c r="AM641" s="356"/>
      <c r="AN641" s="356"/>
      <c r="AO641" s="356"/>
      <c r="AP641" s="355"/>
      <c r="AQ641" s="355"/>
      <c r="AR641" s="355"/>
      <c r="AS641" s="355"/>
      <c r="AT641" s="355"/>
      <c r="AU641" s="355"/>
      <c r="AV641" s="355"/>
      <c r="AW641" s="355"/>
      <c r="AX641" s="355"/>
      <c r="AY641" s="355"/>
      <c r="AZ641" s="355"/>
      <c r="BA641" s="355"/>
      <c r="BB641" s="355"/>
      <c r="BC641" s="355"/>
      <c r="BD641" s="355"/>
      <c r="BE641" s="355"/>
      <c r="BF641" s="355"/>
      <c r="BG641" s="355"/>
      <c r="BH641" s="355"/>
      <c r="BI641" s="355"/>
    </row>
    <row r="642" ht="15.75" s="354" customFormat="1">
      <c r="A642" s="168" t="s">
        <v>528</v>
      </c>
      <c r="B642" s="161" t="s">
        <v>1456</v>
      </c>
      <c r="C642" s="162" t="s">
        <v>571</v>
      </c>
      <c r="D642" s="161" t="s">
        <v>531</v>
      </c>
      <c r="E642" s="163" t="s">
        <v>1451</v>
      </c>
      <c r="F642" s="164" t="s">
        <v>1454</v>
      </c>
      <c r="G642" s="165">
        <v>1</v>
      </c>
      <c r="H642" s="165">
        <v>751</v>
      </c>
      <c r="I642" s="351">
        <v>0</v>
      </c>
      <c r="J642" s="161"/>
      <c r="K642" s="358" t="str">
        <f>IF(ISBLANK(J4),"0",IF('Workload Summary1'!$J4="H",'Workload Summary1'!$I4*2,'Workload Summary1'!$I4*1))</f>
        <v>0</v>
      </c>
      <c r="L642" s="161"/>
      <c r="M642" s="350">
        <f>IF('Workload Summary1'!$L4="Y",'Workload Summary1'!$I4,0)</f>
        <v>0</v>
      </c>
      <c r="N642" s="161">
        <v>2</v>
      </c>
      <c r="O642" s="161">
        <v>2</v>
      </c>
      <c r="P642" s="118" t="s">
        <v>1457</v>
      </c>
      <c r="Q642" s="356"/>
      <c r="R642" s="356"/>
      <c r="S642" s="356"/>
      <c r="T642" s="356"/>
      <c r="U642" s="356"/>
      <c r="V642" s="356"/>
      <c r="W642" s="356"/>
      <c r="X642" s="356"/>
      <c r="Y642" s="356"/>
      <c r="Z642" s="356"/>
      <c r="AA642" s="356"/>
      <c r="AB642" s="356"/>
      <c r="AC642" s="356"/>
      <c r="AD642" s="356"/>
      <c r="AE642" s="356"/>
      <c r="AF642" s="356"/>
      <c r="AG642" s="356"/>
      <c r="AH642" s="356"/>
      <c r="AI642" s="356"/>
      <c r="AJ642" s="356"/>
      <c r="AK642" s="356"/>
      <c r="AL642" s="356"/>
      <c r="AM642" s="356"/>
      <c r="AN642" s="356"/>
      <c r="AO642" s="356"/>
      <c r="AP642" s="355"/>
      <c r="AQ642" s="355"/>
      <c r="AR642" s="355"/>
      <c r="AS642" s="355"/>
      <c r="AT642" s="355"/>
      <c r="AU642" s="355"/>
      <c r="AV642" s="355"/>
      <c r="AW642" s="355"/>
      <c r="AX642" s="355"/>
      <c r="AY642" s="355"/>
      <c r="AZ642" s="355"/>
      <c r="BA642" s="355"/>
      <c r="BB642" s="355"/>
      <c r="BC642" s="355"/>
      <c r="BD642" s="355"/>
      <c r="BE642" s="355"/>
      <c r="BF642" s="355"/>
      <c r="BG642" s="355"/>
      <c r="BH642" s="355"/>
      <c r="BI642" s="355"/>
    </row>
    <row r="643" ht="15.75" s="354" customFormat="1">
      <c r="A643" s="168" t="s">
        <v>528</v>
      </c>
      <c r="B643" s="168" t="s">
        <v>1436</v>
      </c>
      <c r="C643" s="169" t="s">
        <v>1437</v>
      </c>
      <c r="D643" s="168" t="s">
        <v>547</v>
      </c>
      <c r="E643" s="170" t="s">
        <v>1454</v>
      </c>
      <c r="F643" s="171" t="s">
        <v>1454</v>
      </c>
      <c r="G643" s="173">
        <v>1</v>
      </c>
      <c r="H643" s="173">
        <v>838</v>
      </c>
      <c r="I643" s="351">
        <v>838</v>
      </c>
      <c r="J643" s="168"/>
      <c r="K643" s="351" t="str">
        <f>IF(ISBLANK(J4),"0",IF('Workload Summary1'!$J4="H",'Workload Summary1'!$I4*2,'Workload Summary1'!$I4*1))</f>
        <v>0</v>
      </c>
      <c r="L643" s="168"/>
      <c r="M643" s="357">
        <f>IF('Workload Summary1'!$L4="Y",'Workload Summary1'!$I4,0)</f>
        <v>0</v>
      </c>
      <c r="N643" s="168">
        <v>1.5</v>
      </c>
      <c r="O643" s="168">
        <v>1.5</v>
      </c>
      <c r="P643" s="128" t="s">
        <v>583</v>
      </c>
      <c r="Q643" s="356"/>
      <c r="R643" s="356"/>
      <c r="S643" s="356"/>
      <c r="T643" s="356"/>
      <c r="U643" s="356"/>
      <c r="V643" s="356"/>
      <c r="W643" s="356"/>
      <c r="X643" s="356"/>
      <c r="Y643" s="356"/>
      <c r="Z643" s="356"/>
      <c r="AA643" s="356"/>
      <c r="AB643" s="356"/>
      <c r="AC643" s="356"/>
      <c r="AD643" s="356"/>
      <c r="AE643" s="356"/>
      <c r="AF643" s="356"/>
      <c r="AG643" s="356"/>
      <c r="AH643" s="356"/>
      <c r="AI643" s="356"/>
      <c r="AJ643" s="356"/>
      <c r="AK643" s="356"/>
      <c r="AL643" s="356"/>
      <c r="AM643" s="356"/>
      <c r="AN643" s="356"/>
      <c r="AO643" s="356"/>
      <c r="AP643" s="355"/>
      <c r="AQ643" s="355"/>
      <c r="AR643" s="355"/>
      <c r="AS643" s="355"/>
      <c r="AT643" s="355"/>
      <c r="AU643" s="355"/>
      <c r="AV643" s="355"/>
      <c r="AW643" s="355"/>
      <c r="AX643" s="355"/>
      <c r="AY643" s="355"/>
      <c r="AZ643" s="355"/>
      <c r="BA643" s="355"/>
      <c r="BB643" s="355"/>
      <c r="BC643" s="355"/>
      <c r="BD643" s="355"/>
      <c r="BE643" s="355"/>
      <c r="BF643" s="355"/>
      <c r="BG643" s="355"/>
      <c r="BH643" s="355"/>
      <c r="BI643" s="355"/>
    </row>
    <row r="644" ht="15.75" s="354" customFormat="1">
      <c r="A644" s="168" t="s">
        <v>528</v>
      </c>
      <c r="B644" s="161" t="s">
        <v>1254</v>
      </c>
      <c r="C644" s="162" t="s">
        <v>1255</v>
      </c>
      <c r="D644" s="161" t="s">
        <v>968</v>
      </c>
      <c r="E644" s="163" t="s">
        <v>1454</v>
      </c>
      <c r="F644" s="164" t="s">
        <v>1458</v>
      </c>
      <c r="G644" s="165">
        <v>1</v>
      </c>
      <c r="H644" s="165">
        <v>913</v>
      </c>
      <c r="I644" s="351">
        <v>913</v>
      </c>
      <c r="J644" s="161"/>
      <c r="K644" s="358" t="str">
        <f>IF(ISBLANK(J4),"0",IF('Workload Summary1'!$J4="H",'Workload Summary1'!$I4*2,'Workload Summary1'!$I4*1))</f>
        <v>0</v>
      </c>
      <c r="L644" s="161"/>
      <c r="M644" s="350">
        <f>IF('Workload Summary1'!$L4="Y",'Workload Summary1'!$I4,0)</f>
        <v>0</v>
      </c>
      <c r="N644" s="161">
        <v>2</v>
      </c>
      <c r="O644" s="161">
        <v>2</v>
      </c>
      <c r="P644" s="118" t="s">
        <v>1459</v>
      </c>
      <c r="Q644" s="356"/>
      <c r="R644" s="356"/>
      <c r="S644" s="356"/>
      <c r="T644" s="356"/>
      <c r="U644" s="356"/>
      <c r="V644" s="356"/>
      <c r="W644" s="356"/>
      <c r="X644" s="356"/>
      <c r="Y644" s="356"/>
      <c r="Z644" s="356"/>
      <c r="AA644" s="356"/>
      <c r="AB644" s="356"/>
      <c r="AC644" s="356"/>
      <c r="AD644" s="356"/>
      <c r="AE644" s="356"/>
      <c r="AF644" s="356"/>
      <c r="AG644" s="356"/>
      <c r="AH644" s="356"/>
      <c r="AI644" s="356"/>
      <c r="AJ644" s="356"/>
      <c r="AK644" s="356"/>
      <c r="AL644" s="356"/>
      <c r="AM644" s="356"/>
      <c r="AN644" s="356"/>
      <c r="AO644" s="356"/>
      <c r="AP644" s="355"/>
      <c r="AQ644" s="355"/>
      <c r="AR644" s="355"/>
      <c r="AS644" s="355"/>
      <c r="AT644" s="355"/>
      <c r="AU644" s="355"/>
      <c r="AV644" s="355"/>
      <c r="AW644" s="355"/>
      <c r="AX644" s="355"/>
      <c r="AY644" s="355"/>
      <c r="AZ644" s="355"/>
      <c r="BA644" s="355"/>
      <c r="BB644" s="355"/>
      <c r="BC644" s="355"/>
      <c r="BD644" s="355"/>
      <c r="BE644" s="355"/>
      <c r="BF644" s="355"/>
      <c r="BG644" s="355"/>
      <c r="BH644" s="355"/>
      <c r="BI644" s="355"/>
    </row>
    <row r="645" ht="15.75" s="354" customFormat="1">
      <c r="A645" s="168" t="s">
        <v>528</v>
      </c>
      <c r="B645" s="161" t="s">
        <v>901</v>
      </c>
      <c r="C645" s="162" t="s">
        <v>902</v>
      </c>
      <c r="D645" s="161" t="s">
        <v>605</v>
      </c>
      <c r="E645" s="163" t="s">
        <v>1454</v>
      </c>
      <c r="F645" s="164" t="s">
        <v>1458</v>
      </c>
      <c r="G645" s="165">
        <v>1</v>
      </c>
      <c r="H645" s="165">
        <v>560</v>
      </c>
      <c r="I645" s="351">
        <v>560</v>
      </c>
      <c r="J645" s="161"/>
      <c r="K645" s="358" t="str">
        <f>IF(ISBLANK(J4),"0",IF('Workload Summary1'!$J4="H",'Workload Summary1'!$I4*2,'Workload Summary1'!$I4*1))</f>
        <v>0</v>
      </c>
      <c r="L645" s="161"/>
      <c r="M645" s="350">
        <f>IF('Workload Summary1'!$L4="Y",'Workload Summary1'!$I4,0)</f>
        <v>0</v>
      </c>
      <c r="N645" s="161">
        <v>1.25</v>
      </c>
      <c r="O645" s="161">
        <v>1.25</v>
      </c>
      <c r="P645" s="118" t="s">
        <v>1460</v>
      </c>
      <c r="Q645" s="356"/>
      <c r="R645" s="356"/>
      <c r="S645" s="356"/>
      <c r="T645" s="356"/>
      <c r="U645" s="356"/>
      <c r="V645" s="356"/>
      <c r="W645" s="356"/>
      <c r="X645" s="356"/>
      <c r="Y645" s="356"/>
      <c r="Z645" s="356"/>
      <c r="AA645" s="356"/>
      <c r="AB645" s="356"/>
      <c r="AC645" s="356"/>
      <c r="AD645" s="356"/>
      <c r="AE645" s="356"/>
      <c r="AF645" s="356"/>
      <c r="AG645" s="356"/>
      <c r="AH645" s="356"/>
      <c r="AI645" s="356"/>
      <c r="AJ645" s="356"/>
      <c r="AK645" s="356"/>
      <c r="AL645" s="356"/>
      <c r="AM645" s="356"/>
      <c r="AN645" s="356"/>
      <c r="AO645" s="356"/>
      <c r="AP645" s="355"/>
      <c r="AQ645" s="355"/>
      <c r="AR645" s="355"/>
      <c r="AS645" s="355"/>
      <c r="AT645" s="355"/>
      <c r="AU645" s="355"/>
      <c r="AV645" s="355"/>
      <c r="AW645" s="355"/>
      <c r="AX645" s="355"/>
      <c r="AY645" s="355"/>
      <c r="AZ645" s="355"/>
      <c r="BA645" s="355"/>
      <c r="BB645" s="355"/>
      <c r="BC645" s="355"/>
      <c r="BD645" s="355"/>
      <c r="BE645" s="355"/>
      <c r="BF645" s="355"/>
      <c r="BG645" s="355"/>
      <c r="BH645" s="355"/>
      <c r="BI645" s="355"/>
    </row>
    <row r="646" ht="15.75" s="354" customFormat="1">
      <c r="A646" s="168" t="s">
        <v>528</v>
      </c>
      <c r="B646" s="168" t="s">
        <v>1203</v>
      </c>
      <c r="C646" s="169" t="s">
        <v>1204</v>
      </c>
      <c r="D646" s="168" t="s">
        <v>1205</v>
      </c>
      <c r="E646" s="170" t="s">
        <v>1458</v>
      </c>
      <c r="F646" s="171" t="s">
        <v>1458</v>
      </c>
      <c r="G646" s="173">
        <v>1</v>
      </c>
      <c r="H646" s="173">
        <v>430</v>
      </c>
      <c r="I646" s="351">
        <v>430</v>
      </c>
      <c r="J646" s="168"/>
      <c r="K646" s="351" t="str">
        <f>IF(ISBLANK(J4),"0",IF('Workload Summary1'!$J4="H",'Workload Summary1'!$I4*2,'Workload Summary1'!$I4*1))</f>
        <v>0</v>
      </c>
      <c r="L646" s="168"/>
      <c r="M646" s="357">
        <f>IF('Workload Summary1'!$L4="Y",'Workload Summary1'!$I4,0)</f>
        <v>0</v>
      </c>
      <c r="N646" s="168">
        <v>0.5</v>
      </c>
      <c r="O646" s="168">
        <v>0.5</v>
      </c>
      <c r="P646" s="128" t="s">
        <v>1461</v>
      </c>
      <c r="Q646" s="356"/>
      <c r="R646" s="356"/>
      <c r="S646" s="356"/>
      <c r="T646" s="356"/>
      <c r="U646" s="356"/>
      <c r="V646" s="356"/>
      <c r="W646" s="356"/>
      <c r="X646" s="356"/>
      <c r="Y646" s="356"/>
      <c r="Z646" s="356"/>
      <c r="AA646" s="356"/>
      <c r="AB646" s="356"/>
      <c r="AC646" s="356"/>
      <c r="AD646" s="356"/>
      <c r="AE646" s="356"/>
      <c r="AF646" s="356"/>
      <c r="AG646" s="356"/>
      <c r="AH646" s="356"/>
      <c r="AI646" s="356"/>
      <c r="AJ646" s="356"/>
      <c r="AK646" s="356"/>
      <c r="AL646" s="356"/>
      <c r="AM646" s="356"/>
      <c r="AN646" s="356"/>
      <c r="AO646" s="356"/>
      <c r="AP646" s="355"/>
      <c r="AQ646" s="355"/>
      <c r="AR646" s="355"/>
      <c r="AS646" s="355"/>
      <c r="AT646" s="355"/>
      <c r="AU646" s="355"/>
      <c r="AV646" s="355"/>
      <c r="AW646" s="355"/>
      <c r="AX646" s="355"/>
      <c r="AY646" s="355"/>
      <c r="AZ646" s="355"/>
      <c r="BA646" s="355"/>
      <c r="BB646" s="355"/>
      <c r="BC646" s="355"/>
      <c r="BD646" s="355"/>
      <c r="BE646" s="355"/>
      <c r="BF646" s="355"/>
      <c r="BG646" s="355"/>
      <c r="BH646" s="355"/>
      <c r="BI646" s="355"/>
    </row>
    <row r="647" ht="15.75" s="354" customFormat="1">
      <c r="A647" s="168" t="s">
        <v>528</v>
      </c>
      <c r="B647" s="168" t="s">
        <v>1056</v>
      </c>
      <c r="C647" s="169" t="s">
        <v>812</v>
      </c>
      <c r="D647" s="168" t="s">
        <v>547</v>
      </c>
      <c r="E647" s="170" t="s">
        <v>1458</v>
      </c>
      <c r="F647" s="171" t="s">
        <v>1462</v>
      </c>
      <c r="G647" s="173">
        <v>1</v>
      </c>
      <c r="H647" s="173">
        <v>794</v>
      </c>
      <c r="I647" s="351">
        <v>794</v>
      </c>
      <c r="J647" s="168" t="s">
        <v>1191</v>
      </c>
      <c r="K647" s="351">
        <f>IF(ISBLANK(J4),"0",IF('Workload Summary1'!$J4="H",'Workload Summary1'!$I4*2,'Workload Summary1'!$I4*1))</f>
        <v>794</v>
      </c>
      <c r="L647" s="168"/>
      <c r="M647" s="357">
        <f>IF('Workload Summary1'!$L4="Y",'Workload Summary1'!$I4,0)</f>
        <v>0</v>
      </c>
      <c r="N647" s="168">
        <v>1.5</v>
      </c>
      <c r="O647" s="168">
        <v>1.5</v>
      </c>
      <c r="P647" s="128" t="s">
        <v>1463</v>
      </c>
      <c r="Q647" s="356"/>
      <c r="R647" s="356"/>
      <c r="S647" s="356"/>
      <c r="T647" s="356"/>
      <c r="U647" s="356"/>
      <c r="V647" s="356"/>
      <c r="W647" s="356"/>
      <c r="X647" s="356"/>
      <c r="Y647" s="356"/>
      <c r="Z647" s="356"/>
      <c r="AA647" s="356"/>
      <c r="AB647" s="356"/>
      <c r="AC647" s="356"/>
      <c r="AD647" s="356"/>
      <c r="AE647" s="356"/>
      <c r="AF647" s="356"/>
      <c r="AG647" s="356"/>
      <c r="AH647" s="356"/>
      <c r="AI647" s="356"/>
      <c r="AJ647" s="356"/>
      <c r="AK647" s="356"/>
      <c r="AL647" s="356"/>
      <c r="AM647" s="356"/>
      <c r="AN647" s="356"/>
      <c r="AO647" s="356"/>
      <c r="AP647" s="355"/>
      <c r="AQ647" s="355"/>
      <c r="AR647" s="355"/>
      <c r="AS647" s="355"/>
      <c r="AT647" s="355"/>
      <c r="AU647" s="355"/>
      <c r="AV647" s="355"/>
      <c r="AW647" s="355"/>
      <c r="AX647" s="355"/>
      <c r="AY647" s="355"/>
      <c r="AZ647" s="355"/>
      <c r="BA647" s="355"/>
      <c r="BB647" s="355"/>
      <c r="BC647" s="355"/>
      <c r="BD647" s="355"/>
      <c r="BE647" s="355"/>
      <c r="BF647" s="355"/>
      <c r="BG647" s="355"/>
      <c r="BH647" s="355"/>
      <c r="BI647" s="355"/>
    </row>
    <row r="648" ht="15.75" s="354" customFormat="1">
      <c r="A648" s="168" t="s">
        <v>528</v>
      </c>
      <c r="B648" s="168" t="s">
        <v>1402</v>
      </c>
      <c r="C648" s="169" t="s">
        <v>1403</v>
      </c>
      <c r="D648" s="168" t="s">
        <v>531</v>
      </c>
      <c r="E648" s="170" t="s">
        <v>1464</v>
      </c>
      <c r="F648" s="171" t="s">
        <v>1462</v>
      </c>
      <c r="G648" s="173">
        <v>1</v>
      </c>
      <c r="H648" s="173">
        <v>1461</v>
      </c>
      <c r="I648" s="351">
        <v>1461</v>
      </c>
      <c r="J648" s="168" t="s">
        <v>1191</v>
      </c>
      <c r="K648" s="351">
        <f>IF(ISBLANK(J4),"0",IF('Workload Summary1'!$J4="H",'Workload Summary1'!$I4*2,'Workload Summary1'!$I4*1))</f>
        <v>1461</v>
      </c>
      <c r="L648" s="161" t="s">
        <v>564</v>
      </c>
      <c r="M648" s="357">
        <f>IF('Workload Summary1'!$L4="Y",'Workload Summary1'!$I4,0)</f>
        <v>1461</v>
      </c>
      <c r="N648" s="168">
        <v>2.5</v>
      </c>
      <c r="O648" s="168">
        <v>2.5</v>
      </c>
      <c r="P648" s="128" t="s">
        <v>1465</v>
      </c>
      <c r="Q648" s="356"/>
      <c r="R648" s="356"/>
      <c r="S648" s="356"/>
      <c r="T648" s="356"/>
      <c r="U648" s="356"/>
      <c r="V648" s="356"/>
      <c r="W648" s="356"/>
      <c r="X648" s="356"/>
      <c r="Y648" s="356"/>
      <c r="Z648" s="356"/>
      <c r="AA648" s="356"/>
      <c r="AB648" s="356"/>
      <c r="AC648" s="356"/>
      <c r="AD648" s="356"/>
      <c r="AE648" s="356"/>
      <c r="AF648" s="356"/>
      <c r="AG648" s="356"/>
      <c r="AH648" s="356"/>
      <c r="AI648" s="356"/>
      <c r="AJ648" s="356"/>
      <c r="AK648" s="356"/>
      <c r="AL648" s="356"/>
      <c r="AM648" s="356"/>
      <c r="AN648" s="356"/>
      <c r="AO648" s="356"/>
      <c r="AP648" s="355"/>
      <c r="AQ648" s="355"/>
      <c r="AR648" s="355"/>
      <c r="AS648" s="355"/>
      <c r="AT648" s="355"/>
      <c r="AU648" s="355"/>
      <c r="AV648" s="355"/>
      <c r="AW648" s="355"/>
      <c r="AX648" s="355"/>
      <c r="AY648" s="355"/>
      <c r="AZ648" s="355"/>
      <c r="BA648" s="355"/>
      <c r="BB648" s="355"/>
      <c r="BC648" s="355"/>
      <c r="BD648" s="355"/>
      <c r="BE648" s="355"/>
      <c r="BF648" s="355"/>
      <c r="BG648" s="355"/>
      <c r="BH648" s="355"/>
      <c r="BI648" s="355"/>
    </row>
    <row r="649" ht="15.75" s="354" customFormat="1">
      <c r="A649" s="168" t="s">
        <v>528</v>
      </c>
      <c r="B649" s="168" t="s">
        <v>1331</v>
      </c>
      <c r="C649" s="169" t="s">
        <v>1332</v>
      </c>
      <c r="D649" s="168" t="s">
        <v>1205</v>
      </c>
      <c r="E649" s="170" t="s">
        <v>1464</v>
      </c>
      <c r="F649" s="171" t="s">
        <v>1466</v>
      </c>
      <c r="G649" s="173">
        <v>1</v>
      </c>
      <c r="H649" s="173">
        <v>647</v>
      </c>
      <c r="I649" s="351">
        <v>0</v>
      </c>
      <c r="J649" s="168"/>
      <c r="K649" s="351" t="str">
        <f>IF(ISBLANK(J4),"0",IF('Workload Summary1'!$J4="H",'Workload Summary1'!$I4*2,'Workload Summary1'!$I4*1))</f>
        <v>0</v>
      </c>
      <c r="L649" s="168"/>
      <c r="M649" s="357">
        <f>IF('Workload Summary1'!$L4="Y",'Workload Summary1'!$I4,0)</f>
        <v>0</v>
      </c>
      <c r="N649" s="168">
        <v>1</v>
      </c>
      <c r="O649" s="168">
        <v>1</v>
      </c>
      <c r="P649" s="128" t="s">
        <v>1467</v>
      </c>
      <c r="Q649" s="356"/>
      <c r="R649" s="356"/>
      <c r="S649" s="356"/>
      <c r="T649" s="356"/>
      <c r="U649" s="356"/>
      <c r="V649" s="356"/>
      <c r="W649" s="356"/>
      <c r="X649" s="356"/>
      <c r="Y649" s="356"/>
      <c r="Z649" s="356"/>
      <c r="AA649" s="356"/>
      <c r="AB649" s="356"/>
      <c r="AC649" s="356"/>
      <c r="AD649" s="356"/>
      <c r="AE649" s="356"/>
      <c r="AF649" s="356"/>
      <c r="AG649" s="356"/>
      <c r="AH649" s="356"/>
      <c r="AI649" s="356"/>
      <c r="AJ649" s="356"/>
      <c r="AK649" s="356"/>
      <c r="AL649" s="356"/>
      <c r="AM649" s="356"/>
      <c r="AN649" s="356"/>
      <c r="AO649" s="356"/>
      <c r="AP649" s="355"/>
      <c r="AQ649" s="355"/>
      <c r="AR649" s="355"/>
      <c r="AS649" s="355"/>
      <c r="AT649" s="355"/>
      <c r="AU649" s="355"/>
      <c r="AV649" s="355"/>
      <c r="AW649" s="355"/>
      <c r="AX649" s="355"/>
      <c r="AY649" s="355"/>
      <c r="AZ649" s="355"/>
      <c r="BA649" s="355"/>
      <c r="BB649" s="355"/>
      <c r="BC649" s="355"/>
      <c r="BD649" s="355"/>
      <c r="BE649" s="355"/>
      <c r="BF649" s="355"/>
      <c r="BG649" s="355"/>
      <c r="BH649" s="355"/>
      <c r="BI649" s="355"/>
    </row>
    <row r="650" ht="15.75" s="354" customFormat="1">
      <c r="A650" s="168" t="s">
        <v>528</v>
      </c>
      <c r="B650" s="168" t="s">
        <v>1280</v>
      </c>
      <c r="C650" s="169" t="s">
        <v>1281</v>
      </c>
      <c r="D650" s="168" t="s">
        <v>555</v>
      </c>
      <c r="E650" s="170" t="s">
        <v>1462</v>
      </c>
      <c r="F650" s="171" t="s">
        <v>1466</v>
      </c>
      <c r="G650" s="173">
        <v>1</v>
      </c>
      <c r="H650" s="173">
        <v>688</v>
      </c>
      <c r="I650" s="351">
        <v>688</v>
      </c>
      <c r="J650" s="168"/>
      <c r="K650" s="351" t="str">
        <f>IF(ISBLANK(J4),"0",IF('Workload Summary1'!$J4="H",'Workload Summary1'!$I4*2,'Workload Summary1'!$I4*1))</f>
        <v>0</v>
      </c>
      <c r="L650" s="168"/>
      <c r="M650" s="357">
        <f>IF('Workload Summary1'!$L4="Y",'Workload Summary1'!$I4,0)</f>
        <v>0</v>
      </c>
      <c r="N650" s="168">
        <v>1.5</v>
      </c>
      <c r="O650" s="168">
        <v>1.5</v>
      </c>
      <c r="P650" s="128" t="s">
        <v>1396</v>
      </c>
      <c r="Q650" s="356"/>
      <c r="R650" s="356"/>
      <c r="S650" s="356"/>
      <c r="T650" s="356"/>
      <c r="U650" s="356"/>
      <c r="V650" s="356"/>
      <c r="W650" s="356"/>
      <c r="X650" s="356"/>
      <c r="Y650" s="356"/>
      <c r="Z650" s="356"/>
      <c r="AA650" s="356"/>
      <c r="AB650" s="356"/>
      <c r="AC650" s="356"/>
      <c r="AD650" s="356"/>
      <c r="AE650" s="356"/>
      <c r="AF650" s="356"/>
      <c r="AG650" s="356"/>
      <c r="AH650" s="356"/>
      <c r="AI650" s="356"/>
      <c r="AJ650" s="356"/>
      <c r="AK650" s="356"/>
      <c r="AL650" s="356"/>
      <c r="AM650" s="356"/>
      <c r="AN650" s="356"/>
      <c r="AO650" s="356"/>
      <c r="AP650" s="355"/>
      <c r="AQ650" s="355"/>
      <c r="AR650" s="355"/>
      <c r="AS650" s="355"/>
      <c r="AT650" s="355"/>
      <c r="AU650" s="355"/>
      <c r="AV650" s="355"/>
      <c r="AW650" s="355"/>
      <c r="AX650" s="355"/>
      <c r="AY650" s="355"/>
      <c r="AZ650" s="355"/>
      <c r="BA650" s="355"/>
      <c r="BB650" s="355"/>
      <c r="BC650" s="355"/>
      <c r="BD650" s="355"/>
      <c r="BE650" s="355"/>
      <c r="BF650" s="355"/>
      <c r="BG650" s="355"/>
      <c r="BH650" s="355"/>
      <c r="BI650" s="355"/>
    </row>
    <row r="651" ht="15.75" s="354" customFormat="1">
      <c r="A651" s="168" t="s">
        <v>528</v>
      </c>
      <c r="B651" s="168" t="s">
        <v>1280</v>
      </c>
      <c r="C651" s="169" t="s">
        <v>1281</v>
      </c>
      <c r="D651" s="168" t="s">
        <v>555</v>
      </c>
      <c r="E651" s="170" t="s">
        <v>1462</v>
      </c>
      <c r="F651" s="171" t="s">
        <v>1466</v>
      </c>
      <c r="G651" s="173">
        <v>1</v>
      </c>
      <c r="H651" s="173">
        <v>745</v>
      </c>
      <c r="I651" s="351">
        <v>745</v>
      </c>
      <c r="J651" s="168"/>
      <c r="K651" s="351" t="str">
        <f>IF(ISBLANK(J4),"0",IF('Workload Summary1'!$J4="H",'Workload Summary1'!$I4*2,'Workload Summary1'!$I4*1))</f>
        <v>0</v>
      </c>
      <c r="L651" s="168"/>
      <c r="M651" s="357">
        <f>IF('Workload Summary1'!$L4="Y",'Workload Summary1'!$I4,0)</f>
        <v>0</v>
      </c>
      <c r="N651" s="168">
        <v>1.25</v>
      </c>
      <c r="O651" s="168">
        <v>1.25</v>
      </c>
      <c r="P651" s="128" t="s">
        <v>1468</v>
      </c>
      <c r="Q651" s="356"/>
      <c r="R651" s="356"/>
      <c r="S651" s="356"/>
      <c r="T651" s="356"/>
      <c r="U651" s="356"/>
      <c r="V651" s="356"/>
      <c r="W651" s="356"/>
      <c r="X651" s="356"/>
      <c r="Y651" s="356"/>
      <c r="Z651" s="356"/>
      <c r="AA651" s="356"/>
      <c r="AB651" s="356"/>
      <c r="AC651" s="356"/>
      <c r="AD651" s="356"/>
      <c r="AE651" s="356"/>
      <c r="AF651" s="356"/>
      <c r="AG651" s="356"/>
      <c r="AH651" s="356"/>
      <c r="AI651" s="356"/>
      <c r="AJ651" s="356"/>
      <c r="AK651" s="356"/>
      <c r="AL651" s="356"/>
      <c r="AM651" s="356"/>
      <c r="AN651" s="356"/>
      <c r="AO651" s="356"/>
      <c r="AP651" s="355"/>
      <c r="AQ651" s="355"/>
      <c r="AR651" s="355"/>
      <c r="AS651" s="355"/>
      <c r="AT651" s="355"/>
      <c r="AU651" s="355"/>
      <c r="AV651" s="355"/>
      <c r="AW651" s="355"/>
      <c r="AX651" s="355"/>
      <c r="AY651" s="355"/>
      <c r="AZ651" s="355"/>
      <c r="BA651" s="355"/>
      <c r="BB651" s="355"/>
      <c r="BC651" s="355"/>
      <c r="BD651" s="355"/>
      <c r="BE651" s="355"/>
      <c r="BF651" s="355"/>
      <c r="BG651" s="355"/>
      <c r="BH651" s="355"/>
      <c r="BI651" s="355"/>
    </row>
    <row r="652" ht="15.75" s="354" customFormat="1">
      <c r="A652" s="168" t="s">
        <v>528</v>
      </c>
      <c r="B652" s="168" t="s">
        <v>651</v>
      </c>
      <c r="C652" s="169" t="s">
        <v>1469</v>
      </c>
      <c r="D652" s="168" t="s">
        <v>1470</v>
      </c>
      <c r="E652" s="170" t="s">
        <v>1462</v>
      </c>
      <c r="F652" s="171" t="s">
        <v>1471</v>
      </c>
      <c r="G652" s="173">
        <v>1</v>
      </c>
      <c r="H652" s="173">
        <v>640</v>
      </c>
      <c r="I652" s="351">
        <v>640</v>
      </c>
      <c r="J652" s="168"/>
      <c r="K652" s="351" t="str">
        <f>IF(ISBLANK(J4),"0",IF('Workload Summary1'!$J4="H",'Workload Summary1'!$I4*2,'Workload Summary1'!$I4*1))</f>
        <v>0</v>
      </c>
      <c r="L652" s="168"/>
      <c r="M652" s="357">
        <f>IF('Workload Summary1'!$L4="Y",'Workload Summary1'!$I4,0)</f>
        <v>0</v>
      </c>
      <c r="N652" s="168">
        <v>1.5</v>
      </c>
      <c r="O652" s="168">
        <v>1.5</v>
      </c>
      <c r="P652" s="128" t="s">
        <v>552</v>
      </c>
      <c r="Q652" s="356"/>
      <c r="R652" s="356"/>
      <c r="S652" s="356"/>
      <c r="T652" s="356"/>
      <c r="U652" s="356"/>
      <c r="V652" s="356"/>
      <c r="W652" s="356"/>
      <c r="X652" s="356"/>
      <c r="Y652" s="356"/>
      <c r="Z652" s="356"/>
      <c r="AA652" s="356"/>
      <c r="AB652" s="356"/>
      <c r="AC652" s="356"/>
      <c r="AD652" s="356"/>
      <c r="AE652" s="356"/>
      <c r="AF652" s="356"/>
      <c r="AG652" s="356"/>
      <c r="AH652" s="356"/>
      <c r="AI652" s="356"/>
      <c r="AJ652" s="356"/>
      <c r="AK652" s="356"/>
      <c r="AL652" s="356"/>
      <c r="AM652" s="356"/>
      <c r="AN652" s="356"/>
      <c r="AO652" s="356"/>
      <c r="AP652" s="355"/>
      <c r="AQ652" s="355"/>
      <c r="AR652" s="355"/>
      <c r="AS652" s="355"/>
      <c r="AT652" s="355"/>
      <c r="AU652" s="355"/>
      <c r="AV652" s="355"/>
      <c r="AW652" s="355"/>
      <c r="AX652" s="355"/>
      <c r="AY652" s="355"/>
      <c r="AZ652" s="355"/>
      <c r="BA652" s="355"/>
      <c r="BB652" s="355"/>
      <c r="BC652" s="355"/>
      <c r="BD652" s="355"/>
      <c r="BE652" s="355"/>
      <c r="BF652" s="355"/>
      <c r="BG652" s="355"/>
      <c r="BH652" s="355"/>
      <c r="BI652" s="355"/>
    </row>
    <row r="653" ht="15.75" s="354" customFormat="1">
      <c r="A653" s="168" t="s">
        <v>528</v>
      </c>
      <c r="B653" s="168" t="s">
        <v>1343</v>
      </c>
      <c r="C653" s="169" t="s">
        <v>1344</v>
      </c>
      <c r="D653" s="168" t="s">
        <v>531</v>
      </c>
      <c r="E653" s="170" t="s">
        <v>1471</v>
      </c>
      <c r="F653" s="171" t="s">
        <v>1471</v>
      </c>
      <c r="G653" s="173">
        <v>1</v>
      </c>
      <c r="H653" s="173">
        <v>535</v>
      </c>
      <c r="I653" s="351">
        <v>535</v>
      </c>
      <c r="J653" s="168"/>
      <c r="K653" s="351" t="str">
        <f>IF(ISBLANK(J4),"0",IF('Workload Summary1'!$J4="H",'Workload Summary1'!$I4*2,'Workload Summary1'!$I4*1))</f>
        <v>0</v>
      </c>
      <c r="L653" s="168"/>
      <c r="M653" s="357">
        <f>IF('Workload Summary1'!$L4="Y",'Workload Summary1'!$I4,0)</f>
        <v>0</v>
      </c>
      <c r="N653" s="168">
        <v>1.5</v>
      </c>
      <c r="O653" s="168">
        <v>1.5</v>
      </c>
      <c r="P653" s="128" t="s">
        <v>552</v>
      </c>
      <c r="Q653" s="356"/>
      <c r="R653" s="356"/>
      <c r="S653" s="356"/>
      <c r="T653" s="356"/>
      <c r="U653" s="356"/>
      <c r="V653" s="356"/>
      <c r="W653" s="356"/>
      <c r="X653" s="356"/>
      <c r="Y653" s="356"/>
      <c r="Z653" s="356"/>
      <c r="AA653" s="356"/>
      <c r="AB653" s="356"/>
      <c r="AC653" s="356"/>
      <c r="AD653" s="356"/>
      <c r="AE653" s="356"/>
      <c r="AF653" s="356"/>
      <c r="AG653" s="356"/>
      <c r="AH653" s="356"/>
      <c r="AI653" s="356"/>
      <c r="AJ653" s="356"/>
      <c r="AK653" s="356"/>
      <c r="AL653" s="356"/>
      <c r="AM653" s="356"/>
      <c r="AN653" s="356"/>
      <c r="AO653" s="356"/>
      <c r="AP653" s="355"/>
      <c r="AQ653" s="355"/>
      <c r="AR653" s="355"/>
      <c r="AS653" s="355"/>
      <c r="AT653" s="355"/>
      <c r="AU653" s="355"/>
      <c r="AV653" s="355"/>
      <c r="AW653" s="355"/>
      <c r="AX653" s="355"/>
      <c r="AY653" s="355"/>
      <c r="AZ653" s="355"/>
      <c r="BA653" s="355"/>
      <c r="BB653" s="355"/>
      <c r="BC653" s="355"/>
      <c r="BD653" s="355"/>
      <c r="BE653" s="355"/>
      <c r="BF653" s="355"/>
      <c r="BG653" s="355"/>
      <c r="BH653" s="355"/>
      <c r="BI653" s="355"/>
    </row>
    <row r="654" ht="15.75" s="354" customFormat="1">
      <c r="A654" s="168" t="s">
        <v>528</v>
      </c>
      <c r="B654" s="161" t="s">
        <v>1343</v>
      </c>
      <c r="C654" s="162" t="s">
        <v>1344</v>
      </c>
      <c r="D654" s="161" t="s">
        <v>531</v>
      </c>
      <c r="E654" s="163" t="s">
        <v>1471</v>
      </c>
      <c r="F654" s="164" t="s">
        <v>1471</v>
      </c>
      <c r="G654" s="165">
        <v>1</v>
      </c>
      <c r="H654" s="165">
        <v>314</v>
      </c>
      <c r="I654" s="351">
        <v>314</v>
      </c>
      <c r="J654" s="161"/>
      <c r="K654" s="358" t="str">
        <f>IF(ISBLANK(J4),"0",IF('Workload Summary1'!$J4="H",'Workload Summary1'!$I4*2,'Workload Summary1'!$I4*1))</f>
        <v>0</v>
      </c>
      <c r="L654" s="161"/>
      <c r="M654" s="350">
        <f>IF('Workload Summary1'!$L4="Y",'Workload Summary1'!$I4,0)</f>
        <v>0</v>
      </c>
      <c r="N654" s="161">
        <v>1</v>
      </c>
      <c r="O654" s="161">
        <v>1</v>
      </c>
      <c r="P654" s="118" t="s">
        <v>1447</v>
      </c>
      <c r="Q654" s="356"/>
      <c r="R654" s="356"/>
      <c r="S654" s="356"/>
      <c r="T654" s="356"/>
      <c r="U654" s="356"/>
      <c r="V654" s="356"/>
      <c r="W654" s="356"/>
      <c r="X654" s="356"/>
      <c r="Y654" s="356"/>
      <c r="Z654" s="356"/>
      <c r="AA654" s="356"/>
      <c r="AB654" s="356"/>
      <c r="AC654" s="356"/>
      <c r="AD654" s="356"/>
      <c r="AE654" s="356"/>
      <c r="AF654" s="356"/>
      <c r="AG654" s="356"/>
      <c r="AH654" s="356"/>
      <c r="AI654" s="356"/>
      <c r="AJ654" s="356"/>
      <c r="AK654" s="356"/>
      <c r="AL654" s="356"/>
      <c r="AM654" s="356"/>
      <c r="AN654" s="356"/>
      <c r="AO654" s="356"/>
      <c r="AP654" s="355"/>
      <c r="AQ654" s="355"/>
      <c r="AR654" s="355"/>
      <c r="AS654" s="355"/>
      <c r="AT654" s="355"/>
      <c r="AU654" s="355"/>
      <c r="AV654" s="355"/>
      <c r="AW654" s="355"/>
      <c r="AX654" s="355"/>
      <c r="AY654" s="355"/>
      <c r="AZ654" s="355"/>
      <c r="BA654" s="355"/>
      <c r="BB654" s="355"/>
      <c r="BC654" s="355"/>
      <c r="BD654" s="355"/>
      <c r="BE654" s="355"/>
      <c r="BF654" s="355"/>
      <c r="BG654" s="355"/>
      <c r="BH654" s="355"/>
      <c r="BI654" s="355"/>
    </row>
    <row r="655" ht="15.75" s="354" customFormat="1">
      <c r="A655" s="168" t="s">
        <v>528</v>
      </c>
      <c r="B655" s="161" t="s">
        <v>1230</v>
      </c>
      <c r="C655" s="162" t="s">
        <v>575</v>
      </c>
      <c r="D655" s="161" t="s">
        <v>531</v>
      </c>
      <c r="E655" s="163" t="s">
        <v>1471</v>
      </c>
      <c r="F655" s="164" t="s">
        <v>1471</v>
      </c>
      <c r="G655" s="165">
        <v>1</v>
      </c>
      <c r="H655" s="165">
        <v>957</v>
      </c>
      <c r="I655" s="351">
        <v>957</v>
      </c>
      <c r="J655" s="161"/>
      <c r="K655" s="358" t="str">
        <f>IF(ISBLANK(J4),"0",IF('Workload Summary1'!$J4="H",'Workload Summary1'!$I4*2,'Workload Summary1'!$I4*1))</f>
        <v>0</v>
      </c>
      <c r="L655" s="150" t="s">
        <v>564</v>
      </c>
      <c r="M655" s="350">
        <f>IF('Workload Summary1'!$L4="Y",'Workload Summary1'!$I4,0)</f>
        <v>957</v>
      </c>
      <c r="N655" s="161">
        <v>2</v>
      </c>
      <c r="O655" s="161">
        <v>2</v>
      </c>
      <c r="P655" s="118" t="s">
        <v>1472</v>
      </c>
      <c r="Q655" s="356"/>
      <c r="R655" s="356"/>
      <c r="S655" s="356"/>
      <c r="T655" s="356"/>
      <c r="U655" s="356"/>
      <c r="V655" s="356"/>
      <c r="W655" s="356"/>
      <c r="X655" s="356"/>
      <c r="Y655" s="356"/>
      <c r="Z655" s="356"/>
      <c r="AA655" s="356"/>
      <c r="AB655" s="356"/>
      <c r="AC655" s="356"/>
      <c r="AD655" s="356"/>
      <c r="AE655" s="356"/>
      <c r="AF655" s="356"/>
      <c r="AG655" s="356"/>
      <c r="AH655" s="356"/>
      <c r="AI655" s="356"/>
      <c r="AJ655" s="356"/>
      <c r="AK655" s="356"/>
      <c r="AL655" s="356"/>
      <c r="AM655" s="356"/>
      <c r="AN655" s="356"/>
      <c r="AO655" s="356"/>
      <c r="AP655" s="355"/>
      <c r="AQ655" s="355"/>
      <c r="AR655" s="355"/>
      <c r="AS655" s="355"/>
      <c r="AT655" s="355"/>
      <c r="AU655" s="355"/>
      <c r="AV655" s="355"/>
      <c r="AW655" s="355"/>
      <c r="AX655" s="355"/>
      <c r="AY655" s="355"/>
      <c r="AZ655" s="355"/>
      <c r="BA655" s="355"/>
      <c r="BB655" s="355"/>
      <c r="BC655" s="355"/>
      <c r="BD655" s="355"/>
      <c r="BE655" s="355"/>
      <c r="BF655" s="355"/>
      <c r="BG655" s="355"/>
      <c r="BH655" s="355"/>
      <c r="BI655" s="355"/>
    </row>
    <row r="656" ht="15.75" s="354" customFormat="1">
      <c r="A656" s="168" t="s">
        <v>528</v>
      </c>
      <c r="B656" s="161" t="s">
        <v>1456</v>
      </c>
      <c r="C656" s="162" t="s">
        <v>571</v>
      </c>
      <c r="D656" s="161" t="s">
        <v>531</v>
      </c>
      <c r="E656" s="163" t="s">
        <v>1471</v>
      </c>
      <c r="F656" s="164" t="s">
        <v>1471</v>
      </c>
      <c r="G656" s="165">
        <v>1</v>
      </c>
      <c r="H656" s="165">
        <v>865</v>
      </c>
      <c r="I656" s="351">
        <v>865</v>
      </c>
      <c r="J656" s="161"/>
      <c r="K656" s="358" t="str">
        <f>IF(ISBLANK(J4),"0",IF('Workload Summary1'!$J4="H",'Workload Summary1'!$I4*2,'Workload Summary1'!$I4*1))</f>
        <v>0</v>
      </c>
      <c r="L656" s="161"/>
      <c r="M656" s="350">
        <f>IF('Workload Summary1'!$L4="Y",'Workload Summary1'!$I4,0)</f>
        <v>0</v>
      </c>
      <c r="N656" s="161">
        <v>2</v>
      </c>
      <c r="O656" s="161">
        <v>2</v>
      </c>
      <c r="P656" s="118" t="s">
        <v>1473</v>
      </c>
      <c r="Q656" s="356"/>
      <c r="R656" s="356"/>
      <c r="S656" s="356"/>
      <c r="T656" s="356"/>
      <c r="U656" s="356"/>
      <c r="V656" s="356"/>
      <c r="W656" s="356"/>
      <c r="X656" s="356"/>
      <c r="Y656" s="356"/>
      <c r="Z656" s="356"/>
      <c r="AA656" s="356"/>
      <c r="AB656" s="356"/>
      <c r="AC656" s="356"/>
      <c r="AD656" s="356"/>
      <c r="AE656" s="356"/>
      <c r="AF656" s="356"/>
      <c r="AG656" s="356"/>
      <c r="AH656" s="356"/>
      <c r="AI656" s="356"/>
      <c r="AJ656" s="356"/>
      <c r="AK656" s="356"/>
      <c r="AL656" s="356"/>
      <c r="AM656" s="356"/>
      <c r="AN656" s="356"/>
      <c r="AO656" s="356"/>
      <c r="AP656" s="355"/>
      <c r="AQ656" s="355"/>
      <c r="AR656" s="355"/>
      <c r="AS656" s="355"/>
      <c r="AT656" s="355"/>
      <c r="AU656" s="355"/>
      <c r="AV656" s="355"/>
      <c r="AW656" s="355"/>
      <c r="AX656" s="355"/>
      <c r="AY656" s="355"/>
      <c r="AZ656" s="355"/>
      <c r="BA656" s="355"/>
      <c r="BB656" s="355"/>
      <c r="BC656" s="355"/>
      <c r="BD656" s="355"/>
      <c r="BE656" s="355"/>
      <c r="BF656" s="355"/>
      <c r="BG656" s="355"/>
      <c r="BH656" s="355"/>
      <c r="BI656" s="355"/>
    </row>
    <row r="657" ht="15.75" s="354" customFormat="1">
      <c r="A657" s="168" t="s">
        <v>528</v>
      </c>
      <c r="B657" s="161" t="s">
        <v>1203</v>
      </c>
      <c r="C657" s="162" t="s">
        <v>1204</v>
      </c>
      <c r="D657" s="161" t="s">
        <v>1205</v>
      </c>
      <c r="E657" s="163" t="s">
        <v>1471</v>
      </c>
      <c r="F657" s="164" t="s">
        <v>1474</v>
      </c>
      <c r="G657" s="165">
        <v>1</v>
      </c>
      <c r="H657" s="165">
        <v>740</v>
      </c>
      <c r="I657" s="351">
        <v>740</v>
      </c>
      <c r="J657" s="161"/>
      <c r="K657" s="358" t="str">
        <f>IF(ISBLANK(J4),"0",IF('Workload Summary1'!$J4="H",'Workload Summary1'!$I4*2,'Workload Summary1'!$I4*1))</f>
        <v>0</v>
      </c>
      <c r="L657" s="161"/>
      <c r="M657" s="350">
        <f>IF('Workload Summary1'!$L4="Y",'Workload Summary1'!$I4,0)</f>
        <v>0</v>
      </c>
      <c r="N657" s="161">
        <v>2</v>
      </c>
      <c r="O657" s="161">
        <v>2</v>
      </c>
      <c r="P657" s="118" t="s">
        <v>1475</v>
      </c>
      <c r="Q657" s="356"/>
      <c r="R657" s="356"/>
      <c r="S657" s="356"/>
      <c r="T657" s="356"/>
      <c r="U657" s="356"/>
      <c r="V657" s="356"/>
      <c r="W657" s="356"/>
      <c r="X657" s="356"/>
      <c r="Y657" s="356"/>
      <c r="Z657" s="356"/>
      <c r="AA657" s="356"/>
      <c r="AB657" s="356"/>
      <c r="AC657" s="356"/>
      <c r="AD657" s="356"/>
      <c r="AE657" s="356"/>
      <c r="AF657" s="356"/>
      <c r="AG657" s="356"/>
      <c r="AH657" s="356"/>
      <c r="AI657" s="356"/>
      <c r="AJ657" s="356"/>
      <c r="AK657" s="356"/>
      <c r="AL657" s="356"/>
      <c r="AM657" s="356"/>
      <c r="AN657" s="356"/>
      <c r="AO657" s="356"/>
      <c r="AP657" s="355"/>
      <c r="AQ657" s="355"/>
      <c r="AR657" s="355"/>
      <c r="AS657" s="355"/>
      <c r="AT657" s="355"/>
      <c r="AU657" s="355"/>
      <c r="AV657" s="355"/>
      <c r="AW657" s="355"/>
      <c r="AX657" s="355"/>
      <c r="AY657" s="355"/>
      <c r="AZ657" s="355"/>
      <c r="BA657" s="355"/>
      <c r="BB657" s="355"/>
      <c r="BC657" s="355"/>
      <c r="BD657" s="355"/>
      <c r="BE657" s="355"/>
      <c r="BF657" s="355"/>
      <c r="BG657" s="355"/>
      <c r="BH657" s="355"/>
      <c r="BI657" s="355"/>
    </row>
    <row r="658" ht="15.75" s="354" customFormat="1">
      <c r="A658" s="168" t="s">
        <v>528</v>
      </c>
      <c r="B658" s="168" t="s">
        <v>1306</v>
      </c>
      <c r="C658" s="169" t="s">
        <v>1307</v>
      </c>
      <c r="D658" s="168" t="s">
        <v>547</v>
      </c>
      <c r="E658" s="170" t="s">
        <v>1471</v>
      </c>
      <c r="F658" s="171" t="s">
        <v>1474</v>
      </c>
      <c r="G658" s="173">
        <v>1</v>
      </c>
      <c r="H658" s="173">
        <v>653</v>
      </c>
      <c r="I658" s="351">
        <v>653</v>
      </c>
      <c r="J658" s="168"/>
      <c r="K658" s="351" t="str">
        <f>IF(ISBLANK(J4),"0",IF('Workload Summary1'!$J4="H",'Workload Summary1'!$I4*2,'Workload Summary1'!$I4*1))</f>
        <v>0</v>
      </c>
      <c r="L658" s="168"/>
      <c r="M658" s="357">
        <f>IF('Workload Summary1'!$L4="Y",'Workload Summary1'!$I4,0)</f>
        <v>0</v>
      </c>
      <c r="N658" s="168">
        <v>1.5</v>
      </c>
      <c r="O658" s="168">
        <v>1.5</v>
      </c>
      <c r="P658" s="128" t="s">
        <v>613</v>
      </c>
      <c r="Q658" s="356"/>
      <c r="R658" s="356"/>
      <c r="S658" s="356"/>
      <c r="T658" s="356"/>
      <c r="U658" s="356"/>
      <c r="V658" s="356"/>
      <c r="W658" s="356"/>
      <c r="X658" s="356"/>
      <c r="Y658" s="356"/>
      <c r="Z658" s="356"/>
      <c r="AA658" s="356"/>
      <c r="AB658" s="356"/>
      <c r="AC658" s="356"/>
      <c r="AD658" s="356"/>
      <c r="AE658" s="356"/>
      <c r="AF658" s="356"/>
      <c r="AG658" s="356"/>
      <c r="AH658" s="356"/>
      <c r="AI658" s="356"/>
      <c r="AJ658" s="356"/>
      <c r="AK658" s="356"/>
      <c r="AL658" s="356"/>
      <c r="AM658" s="356"/>
      <c r="AN658" s="356"/>
      <c r="AO658" s="356"/>
      <c r="AP658" s="355"/>
      <c r="AQ658" s="355"/>
      <c r="AR658" s="355"/>
      <c r="AS658" s="355"/>
      <c r="AT658" s="355"/>
      <c r="AU658" s="355"/>
      <c r="AV658" s="355"/>
      <c r="AW658" s="355"/>
      <c r="AX658" s="355"/>
      <c r="AY658" s="355"/>
      <c r="AZ658" s="355"/>
      <c r="BA658" s="355"/>
      <c r="BB658" s="355"/>
      <c r="BC658" s="355"/>
      <c r="BD658" s="355"/>
      <c r="BE658" s="355"/>
      <c r="BF658" s="355"/>
      <c r="BG658" s="355"/>
      <c r="BH658" s="355"/>
      <c r="BI658" s="355"/>
    </row>
    <row r="659" ht="15.75" s="354" customFormat="1">
      <c r="A659" s="168" t="s">
        <v>528</v>
      </c>
      <c r="B659" s="168" t="s">
        <v>901</v>
      </c>
      <c r="C659" s="169" t="s">
        <v>902</v>
      </c>
      <c r="D659" s="168" t="s">
        <v>605</v>
      </c>
      <c r="E659" s="170" t="s">
        <v>1474</v>
      </c>
      <c r="F659" s="171" t="s">
        <v>1474</v>
      </c>
      <c r="G659" s="173">
        <v>1</v>
      </c>
      <c r="H659" s="173">
        <v>492</v>
      </c>
      <c r="I659" s="351">
        <v>492</v>
      </c>
      <c r="J659" s="168"/>
      <c r="K659" s="351" t="str">
        <f>IF(ISBLANK(J4),"0",IF('Workload Summary1'!$J4="H",'Workload Summary1'!$I4*2,'Workload Summary1'!$I4*1))</f>
        <v>0</v>
      </c>
      <c r="L659" s="168"/>
      <c r="M659" s="357">
        <f>IF('Workload Summary1'!$L4="Y",'Workload Summary1'!$I4,0)</f>
        <v>0</v>
      </c>
      <c r="N659" s="168">
        <v>1</v>
      </c>
      <c r="O659" s="168">
        <v>1</v>
      </c>
      <c r="P659" s="128" t="s">
        <v>1476</v>
      </c>
      <c r="Q659" s="356"/>
      <c r="R659" s="356"/>
      <c r="S659" s="356"/>
      <c r="T659" s="356"/>
      <c r="U659" s="356"/>
      <c r="V659" s="356"/>
      <c r="W659" s="356"/>
      <c r="X659" s="356"/>
      <c r="Y659" s="356"/>
      <c r="Z659" s="356"/>
      <c r="AA659" s="356"/>
      <c r="AB659" s="356"/>
      <c r="AC659" s="356"/>
      <c r="AD659" s="356"/>
      <c r="AE659" s="356"/>
      <c r="AF659" s="356"/>
      <c r="AG659" s="356"/>
      <c r="AH659" s="356"/>
      <c r="AI659" s="356"/>
      <c r="AJ659" s="356"/>
      <c r="AK659" s="356"/>
      <c r="AL659" s="356"/>
      <c r="AM659" s="356"/>
      <c r="AN659" s="356"/>
      <c r="AO659" s="356"/>
      <c r="AP659" s="355"/>
      <c r="AQ659" s="355"/>
      <c r="AR659" s="355"/>
      <c r="AS659" s="355"/>
      <c r="AT659" s="355"/>
      <c r="AU659" s="355"/>
      <c r="AV659" s="355"/>
      <c r="AW659" s="355"/>
      <c r="AX659" s="355"/>
      <c r="AY659" s="355"/>
      <c r="AZ659" s="355"/>
      <c r="BA659" s="355"/>
      <c r="BB659" s="355"/>
      <c r="BC659" s="355"/>
      <c r="BD659" s="355"/>
      <c r="BE659" s="355"/>
      <c r="BF659" s="355"/>
      <c r="BG659" s="355"/>
      <c r="BH659" s="355"/>
      <c r="BI659" s="355"/>
    </row>
    <row r="660" ht="15.75" s="354" customFormat="1">
      <c r="A660" s="168" t="s">
        <v>528</v>
      </c>
      <c r="B660" s="161" t="s">
        <v>1227</v>
      </c>
      <c r="C660" s="162" t="s">
        <v>1099</v>
      </c>
      <c r="D660" s="161" t="s">
        <v>605</v>
      </c>
      <c r="E660" s="163" t="s">
        <v>1474</v>
      </c>
      <c r="F660" s="164" t="s">
        <v>1474</v>
      </c>
      <c r="G660" s="165">
        <v>1</v>
      </c>
      <c r="H660" s="165">
        <v>614</v>
      </c>
      <c r="I660" s="351">
        <v>614</v>
      </c>
      <c r="J660" s="161"/>
      <c r="K660" s="351" t="str">
        <f>IF(ISBLANK(J4),"0",IF('Workload Summary1'!$J4="H",'Workload Summary1'!$I4*2,'Workload Summary1'!$I4*1))</f>
        <v>0</v>
      </c>
      <c r="L660" s="161"/>
      <c r="M660" s="350">
        <f>IF('Workload Summary1'!$L4="Y",'Workload Summary1'!$I4,0)</f>
        <v>0</v>
      </c>
      <c r="N660" s="161">
        <v>1.75</v>
      </c>
      <c r="O660" s="161">
        <v>1.75</v>
      </c>
      <c r="P660" s="118" t="s">
        <v>1477</v>
      </c>
      <c r="Q660" s="356"/>
      <c r="R660" s="356"/>
      <c r="S660" s="356"/>
      <c r="T660" s="356"/>
      <c r="U660" s="356"/>
      <c r="V660" s="356"/>
      <c r="W660" s="356"/>
      <c r="X660" s="356"/>
      <c r="Y660" s="356"/>
      <c r="Z660" s="356"/>
      <c r="AA660" s="356"/>
      <c r="AB660" s="356"/>
      <c r="AC660" s="356"/>
      <c r="AD660" s="356"/>
      <c r="AE660" s="356"/>
      <c r="AF660" s="356"/>
      <c r="AG660" s="356"/>
      <c r="AH660" s="356"/>
      <c r="AI660" s="356"/>
      <c r="AJ660" s="356"/>
      <c r="AK660" s="356"/>
      <c r="AL660" s="356"/>
      <c r="AM660" s="356"/>
      <c r="AN660" s="356"/>
      <c r="AO660" s="356"/>
      <c r="AP660" s="355"/>
      <c r="AQ660" s="355"/>
      <c r="AR660" s="355"/>
      <c r="AS660" s="355"/>
      <c r="AT660" s="355"/>
      <c r="AU660" s="355"/>
      <c r="AV660" s="355"/>
      <c r="AW660" s="355"/>
      <c r="AX660" s="355"/>
      <c r="AY660" s="355"/>
      <c r="AZ660" s="355"/>
      <c r="BA660" s="355"/>
      <c r="BB660" s="355"/>
      <c r="BC660" s="355"/>
      <c r="BD660" s="355"/>
      <c r="BE660" s="355"/>
      <c r="BF660" s="355"/>
      <c r="BG660" s="355"/>
      <c r="BH660" s="355"/>
      <c r="BI660" s="355"/>
    </row>
    <row r="661" ht="15.75" s="354" customFormat="1">
      <c r="A661" s="168" t="s">
        <v>528</v>
      </c>
      <c r="B661" s="161" t="s">
        <v>1402</v>
      </c>
      <c r="C661" s="162" t="s">
        <v>1403</v>
      </c>
      <c r="D661" s="161" t="s">
        <v>531</v>
      </c>
      <c r="E661" s="163" t="s">
        <v>1474</v>
      </c>
      <c r="F661" s="164" t="s">
        <v>1474</v>
      </c>
      <c r="G661" s="165">
        <v>1</v>
      </c>
      <c r="H661" s="165">
        <v>1887</v>
      </c>
      <c r="I661" s="351">
        <v>1887</v>
      </c>
      <c r="J661" s="161"/>
      <c r="K661" s="351" t="str">
        <f>IF(ISBLANK(J4),"0",IF('Workload Summary1'!$J4="H",'Workload Summary1'!$I4*2,'Workload Summary1'!$I4*1))</f>
        <v>0</v>
      </c>
      <c r="L661" s="161" t="s">
        <v>564</v>
      </c>
      <c r="M661" s="350">
        <f>IF('Workload Summary1'!$L4="Y",'Workload Summary1'!$I4,0)</f>
        <v>1887</v>
      </c>
      <c r="N661" s="161">
        <v>2.5</v>
      </c>
      <c r="O661" s="161">
        <v>2.5</v>
      </c>
      <c r="P661" s="118" t="s">
        <v>1478</v>
      </c>
      <c r="Q661" s="356"/>
      <c r="R661" s="356"/>
      <c r="S661" s="356"/>
      <c r="T661" s="356"/>
      <c r="U661" s="356"/>
      <c r="V661" s="356"/>
      <c r="W661" s="356"/>
      <c r="X661" s="356"/>
      <c r="Y661" s="356"/>
      <c r="Z661" s="356"/>
      <c r="AA661" s="356"/>
      <c r="AB661" s="356"/>
      <c r="AC661" s="356"/>
      <c r="AD661" s="356"/>
      <c r="AE661" s="356"/>
      <c r="AF661" s="356"/>
      <c r="AG661" s="356"/>
      <c r="AH661" s="356"/>
      <c r="AI661" s="356"/>
      <c r="AJ661" s="356"/>
      <c r="AK661" s="356"/>
      <c r="AL661" s="356"/>
      <c r="AM661" s="356"/>
      <c r="AN661" s="356"/>
      <c r="AO661" s="356"/>
      <c r="AP661" s="355"/>
      <c r="AQ661" s="355"/>
      <c r="AR661" s="355"/>
      <c r="AS661" s="355"/>
      <c r="AT661" s="355"/>
      <c r="AU661" s="355"/>
      <c r="AV661" s="355"/>
      <c r="AW661" s="355"/>
      <c r="AX661" s="355"/>
      <c r="AY661" s="355"/>
      <c r="AZ661" s="355"/>
      <c r="BA661" s="355"/>
      <c r="BB661" s="355"/>
      <c r="BC661" s="355"/>
      <c r="BD661" s="355"/>
      <c r="BE661" s="355"/>
      <c r="BF661" s="355"/>
      <c r="BG661" s="355"/>
      <c r="BH661" s="355"/>
      <c r="BI661" s="355"/>
    </row>
    <row r="662" ht="15.75" s="354" customFormat="1">
      <c r="A662" s="291" t="s">
        <v>528</v>
      </c>
      <c r="B662" s="292" t="s">
        <v>1265</v>
      </c>
      <c r="C662" s="293" t="s">
        <v>1103</v>
      </c>
      <c r="D662" s="292" t="s">
        <v>605</v>
      </c>
      <c r="E662" s="294" t="s">
        <v>1474</v>
      </c>
      <c r="F662" s="295" t="s">
        <v>1479</v>
      </c>
      <c r="G662" s="296">
        <v>1</v>
      </c>
      <c r="H662" s="296">
        <v>608</v>
      </c>
      <c r="I662" s="297">
        <v>608</v>
      </c>
      <c r="J662" s="292"/>
      <c r="K662" s="351" t="str">
        <f>IF(ISBLANK(J4),"0",IF('Workload Summary1'!$J4="H",'Workload Summary1'!$I4*2,'Workload Summary1'!$I4*1))</f>
        <v>0</v>
      </c>
      <c r="L662" s="292"/>
      <c r="M662" s="350">
        <f>IF('Workload Summary1'!$L4="Y",'Workload Summary1'!$I4,0)</f>
        <v>0</v>
      </c>
      <c r="N662" s="292">
        <v>1.5</v>
      </c>
      <c r="O662" s="292">
        <v>1.5</v>
      </c>
      <c r="P662" s="298" t="s">
        <v>1480</v>
      </c>
      <c r="Q662" s="356"/>
      <c r="R662" s="356"/>
      <c r="S662" s="356"/>
      <c r="T662" s="356"/>
      <c r="U662" s="356"/>
      <c r="V662" s="356"/>
      <c r="W662" s="356"/>
      <c r="X662" s="356"/>
      <c r="Y662" s="356"/>
      <c r="Z662" s="356"/>
      <c r="AA662" s="356"/>
      <c r="AB662" s="356"/>
      <c r="AC662" s="356"/>
      <c r="AD662" s="356"/>
      <c r="AE662" s="356"/>
      <c r="AF662" s="356"/>
      <c r="AG662" s="356"/>
      <c r="AH662" s="356"/>
      <c r="AI662" s="356"/>
      <c r="AJ662" s="356"/>
      <c r="AK662" s="356"/>
      <c r="AL662" s="356"/>
      <c r="AM662" s="356"/>
      <c r="AN662" s="356"/>
      <c r="AO662" s="356"/>
      <c r="AP662" s="355"/>
      <c r="AQ662" s="355"/>
      <c r="AR662" s="355"/>
      <c r="AS662" s="355"/>
      <c r="AT662" s="355"/>
      <c r="AU662" s="355"/>
      <c r="AV662" s="355"/>
      <c r="AW662" s="355"/>
      <c r="AX662" s="355"/>
      <c r="AY662" s="355"/>
      <c r="AZ662" s="355"/>
      <c r="BA662" s="355"/>
      <c r="BB662" s="355"/>
      <c r="BC662" s="355"/>
      <c r="BD662" s="355"/>
      <c r="BE662" s="355"/>
      <c r="BF662" s="355"/>
      <c r="BG662" s="355"/>
      <c r="BH662" s="355"/>
      <c r="BI662" s="355"/>
    </row>
    <row r="663" ht="15.75" s="354" customFormat="1">
      <c r="A663" s="291" t="s">
        <v>528</v>
      </c>
      <c r="B663" s="292" t="s">
        <v>1306</v>
      </c>
      <c r="C663" s="293" t="s">
        <v>1307</v>
      </c>
      <c r="D663" s="292" t="s">
        <v>547</v>
      </c>
      <c r="E663" s="294" t="s">
        <v>1479</v>
      </c>
      <c r="F663" s="295" t="s">
        <v>1479</v>
      </c>
      <c r="G663" s="296">
        <v>2</v>
      </c>
      <c r="H663" s="296">
        <v>1006</v>
      </c>
      <c r="I663" s="297">
        <v>1006</v>
      </c>
      <c r="J663" s="292"/>
      <c r="K663" s="351" t="str">
        <f>IF(ISBLANK(J4),"0",IF('Workload Summary1'!$J4="H",'Workload Summary1'!$I4*2,'Workload Summary1'!$I4*1))</f>
        <v>0</v>
      </c>
      <c r="L663" s="292"/>
      <c r="M663" s="350">
        <f>IF('Workload Summary1'!$L4="Y",'Workload Summary1'!$I4,0)</f>
        <v>0</v>
      </c>
      <c r="N663" s="292">
        <v>1.25</v>
      </c>
      <c r="O663" s="292">
        <v>1.25</v>
      </c>
      <c r="P663" s="298" t="s">
        <v>670</v>
      </c>
      <c r="Q663" s="356"/>
      <c r="R663" s="356"/>
      <c r="S663" s="356"/>
      <c r="T663" s="356"/>
      <c r="U663" s="356"/>
      <c r="V663" s="356"/>
      <c r="W663" s="356"/>
      <c r="X663" s="356"/>
      <c r="Y663" s="356"/>
      <c r="Z663" s="356"/>
      <c r="AA663" s="356"/>
      <c r="AB663" s="356"/>
      <c r="AC663" s="356"/>
      <c r="AD663" s="356"/>
      <c r="AE663" s="356"/>
      <c r="AF663" s="356"/>
      <c r="AG663" s="356"/>
      <c r="AH663" s="356"/>
      <c r="AI663" s="356"/>
      <c r="AJ663" s="356"/>
      <c r="AK663" s="356"/>
      <c r="AL663" s="356"/>
      <c r="AM663" s="356"/>
      <c r="AN663" s="356"/>
      <c r="AO663" s="356"/>
      <c r="AP663" s="355"/>
      <c r="AQ663" s="355"/>
      <c r="AR663" s="355"/>
      <c r="AS663" s="355"/>
      <c r="AT663" s="355"/>
      <c r="AU663" s="355"/>
      <c r="AV663" s="355"/>
      <c r="AW663" s="355"/>
      <c r="AX663" s="355"/>
      <c r="AY663" s="355"/>
      <c r="AZ663" s="355"/>
      <c r="BA663" s="355"/>
      <c r="BB663" s="355"/>
      <c r="BC663" s="355"/>
      <c r="BD663" s="355"/>
      <c r="BE663" s="355"/>
      <c r="BF663" s="355"/>
      <c r="BG663" s="355"/>
      <c r="BH663" s="355"/>
      <c r="BI663" s="355"/>
    </row>
    <row r="664" ht="15.75" s="354" customFormat="1">
      <c r="A664" s="291" t="s">
        <v>528</v>
      </c>
      <c r="B664" s="292" t="s">
        <v>1306</v>
      </c>
      <c r="C664" s="293" t="s">
        <v>1307</v>
      </c>
      <c r="D664" s="292" t="s">
        <v>547</v>
      </c>
      <c r="E664" s="294" t="s">
        <v>1479</v>
      </c>
      <c r="F664" s="295" t="s">
        <v>1479</v>
      </c>
      <c r="G664" s="296">
        <v>1</v>
      </c>
      <c r="H664" s="296">
        <v>641</v>
      </c>
      <c r="I664" s="297">
        <v>641</v>
      </c>
      <c r="J664" s="292"/>
      <c r="K664" s="351" t="str">
        <f>IF(ISBLANK(J4),"0",IF('Workload Summary1'!$J4="H",'Workload Summary1'!$I4*2,'Workload Summary1'!$I4*1))</f>
        <v>0</v>
      </c>
      <c r="L664" s="292"/>
      <c r="M664" s="350">
        <f>IF('Workload Summary1'!$L4="Y",'Workload Summary1'!$I4,0)</f>
        <v>0</v>
      </c>
      <c r="N664" s="292">
        <v>0.75</v>
      </c>
      <c r="O664" s="292">
        <v>0.75</v>
      </c>
      <c r="P664" s="298" t="s">
        <v>648</v>
      </c>
      <c r="Q664" s="356"/>
      <c r="R664" s="356"/>
      <c r="S664" s="356"/>
      <c r="T664" s="356"/>
      <c r="U664" s="356"/>
      <c r="V664" s="356"/>
      <c r="W664" s="356"/>
      <c r="X664" s="356"/>
      <c r="Y664" s="356"/>
      <c r="Z664" s="356"/>
      <c r="AA664" s="356"/>
      <c r="AB664" s="356"/>
      <c r="AC664" s="356"/>
      <c r="AD664" s="356"/>
      <c r="AE664" s="356"/>
      <c r="AF664" s="356"/>
      <c r="AG664" s="356"/>
      <c r="AH664" s="356"/>
      <c r="AI664" s="356"/>
      <c r="AJ664" s="356"/>
      <c r="AK664" s="356"/>
      <c r="AL664" s="356"/>
      <c r="AM664" s="356"/>
      <c r="AN664" s="356"/>
      <c r="AO664" s="356"/>
      <c r="AP664" s="355"/>
      <c r="AQ664" s="355"/>
      <c r="AR664" s="355"/>
      <c r="AS664" s="355"/>
      <c r="AT664" s="355"/>
      <c r="AU664" s="355"/>
      <c r="AV664" s="355"/>
      <c r="AW664" s="355"/>
      <c r="AX664" s="355"/>
      <c r="AY664" s="355"/>
      <c r="AZ664" s="355"/>
      <c r="BA664" s="355"/>
      <c r="BB664" s="355"/>
      <c r="BC664" s="355"/>
      <c r="BD664" s="355"/>
      <c r="BE664" s="355"/>
      <c r="BF664" s="355"/>
      <c r="BG664" s="355"/>
      <c r="BH664" s="355"/>
      <c r="BI664" s="355"/>
    </row>
    <row r="665" ht="15.75" s="354" customFormat="1">
      <c r="A665" s="291" t="s">
        <v>528</v>
      </c>
      <c r="B665" s="292" t="s">
        <v>1343</v>
      </c>
      <c r="C665" s="293" t="s">
        <v>1344</v>
      </c>
      <c r="D665" s="292" t="s">
        <v>531</v>
      </c>
      <c r="E665" s="294" t="s">
        <v>1479</v>
      </c>
      <c r="F665" s="295" t="s">
        <v>1479</v>
      </c>
      <c r="G665" s="296">
        <v>1</v>
      </c>
      <c r="H665" s="296">
        <v>376</v>
      </c>
      <c r="I665" s="297">
        <v>376</v>
      </c>
      <c r="J665" s="292"/>
      <c r="K665" s="351" t="str">
        <f>IF(ISBLANK(J4),"0",IF('Workload Summary1'!$J4="H",'Workload Summary1'!$I4*2,'Workload Summary1'!$I4*1))</f>
        <v>0</v>
      </c>
      <c r="L665" s="292"/>
      <c r="M665" s="350">
        <f>IF('Workload Summary1'!$L4="Y",'Workload Summary1'!$I4,0)</f>
        <v>0</v>
      </c>
      <c r="N665" s="292">
        <v>1.25</v>
      </c>
      <c r="O665" s="292">
        <v>1.25</v>
      </c>
      <c r="P665" s="298" t="s">
        <v>1460</v>
      </c>
      <c r="Q665" s="356"/>
      <c r="R665" s="356"/>
      <c r="S665" s="356"/>
      <c r="T665" s="356"/>
      <c r="U665" s="356"/>
      <c r="V665" s="356"/>
      <c r="W665" s="356"/>
      <c r="X665" s="356"/>
      <c r="Y665" s="356"/>
      <c r="Z665" s="356"/>
      <c r="AA665" s="356"/>
      <c r="AB665" s="356"/>
      <c r="AC665" s="356"/>
      <c r="AD665" s="356"/>
      <c r="AE665" s="356"/>
      <c r="AF665" s="356"/>
      <c r="AG665" s="356"/>
      <c r="AH665" s="356"/>
      <c r="AI665" s="356"/>
      <c r="AJ665" s="356"/>
      <c r="AK665" s="356"/>
      <c r="AL665" s="356"/>
      <c r="AM665" s="356"/>
      <c r="AN665" s="356"/>
      <c r="AO665" s="356"/>
      <c r="AP665" s="355"/>
      <c r="AQ665" s="355"/>
      <c r="AR665" s="355"/>
      <c r="AS665" s="355"/>
      <c r="AT665" s="355"/>
      <c r="AU665" s="355"/>
      <c r="AV665" s="355"/>
      <c r="AW665" s="355"/>
      <c r="AX665" s="355"/>
      <c r="AY665" s="355"/>
      <c r="AZ665" s="355"/>
      <c r="BA665" s="355"/>
      <c r="BB665" s="355"/>
      <c r="BC665" s="355"/>
      <c r="BD665" s="355"/>
      <c r="BE665" s="355"/>
      <c r="BF665" s="355"/>
      <c r="BG665" s="355"/>
      <c r="BH665" s="355"/>
      <c r="BI665" s="355"/>
    </row>
    <row r="666" ht="15.75" s="354" customFormat="1">
      <c r="A666" s="291" t="s">
        <v>528</v>
      </c>
      <c r="B666" s="292" t="s">
        <v>1331</v>
      </c>
      <c r="C666" s="293" t="s">
        <v>1332</v>
      </c>
      <c r="D666" s="292" t="s">
        <v>1205</v>
      </c>
      <c r="E666" s="294" t="s">
        <v>1479</v>
      </c>
      <c r="F666" s="295" t="s">
        <v>1481</v>
      </c>
      <c r="G666" s="296">
        <v>1</v>
      </c>
      <c r="H666" s="296">
        <v>310</v>
      </c>
      <c r="I666" s="297">
        <v>310</v>
      </c>
      <c r="J666" s="292"/>
      <c r="K666" s="351" t="str">
        <f>IF(ISBLANK(J4),"0",IF('Workload Summary1'!$J4="H",'Workload Summary1'!$I4*2,'Workload Summary1'!$I4*1))</f>
        <v>0</v>
      </c>
      <c r="L666" s="292"/>
      <c r="M666" s="350">
        <f>IF('Workload Summary1'!$L4="Y",'Workload Summary1'!$I4,0)</f>
        <v>0</v>
      </c>
      <c r="N666" s="292">
        <v>1</v>
      </c>
      <c r="O666" s="292">
        <v>1</v>
      </c>
      <c r="P666" s="298" t="s">
        <v>1482</v>
      </c>
      <c r="Q666" s="356"/>
      <c r="R666" s="356"/>
      <c r="S666" s="356"/>
      <c r="T666" s="356"/>
      <c r="U666" s="356"/>
      <c r="V666" s="356"/>
      <c r="W666" s="356"/>
      <c r="X666" s="356"/>
      <c r="Y666" s="356"/>
      <c r="Z666" s="356"/>
      <c r="AA666" s="356"/>
      <c r="AB666" s="356"/>
      <c r="AC666" s="356"/>
      <c r="AD666" s="356"/>
      <c r="AE666" s="356"/>
      <c r="AF666" s="356"/>
      <c r="AG666" s="356"/>
      <c r="AH666" s="356"/>
      <c r="AI666" s="356"/>
      <c r="AJ666" s="356"/>
      <c r="AK666" s="356"/>
      <c r="AL666" s="356"/>
      <c r="AM666" s="356"/>
      <c r="AN666" s="356"/>
      <c r="AO666" s="356"/>
      <c r="AP666" s="355"/>
      <c r="AQ666" s="355"/>
      <c r="AR666" s="355"/>
      <c r="AS666" s="355"/>
      <c r="AT666" s="355"/>
      <c r="AU666" s="355"/>
      <c r="AV666" s="355"/>
      <c r="AW666" s="355"/>
      <c r="AX666" s="355"/>
      <c r="AY666" s="355"/>
      <c r="AZ666" s="355"/>
      <c r="BA666" s="355"/>
      <c r="BB666" s="355"/>
      <c r="BC666" s="355"/>
      <c r="BD666" s="355"/>
      <c r="BE666" s="355"/>
      <c r="BF666" s="355"/>
      <c r="BG666" s="355"/>
      <c r="BH666" s="355"/>
      <c r="BI666" s="355"/>
    </row>
    <row r="667" ht="15.75" s="354" customFormat="1">
      <c r="A667" s="291" t="s">
        <v>528</v>
      </c>
      <c r="B667" s="292" t="s">
        <v>1331</v>
      </c>
      <c r="C667" s="293" t="s">
        <v>1332</v>
      </c>
      <c r="D667" s="292" t="s">
        <v>1205</v>
      </c>
      <c r="E667" s="294" t="s">
        <v>1479</v>
      </c>
      <c r="F667" s="295" t="s">
        <v>1479</v>
      </c>
      <c r="G667" s="296">
        <v>1</v>
      </c>
      <c r="H667" s="296">
        <v>600</v>
      </c>
      <c r="I667" s="297">
        <v>600</v>
      </c>
      <c r="J667" s="292"/>
      <c r="K667" s="351" t="str">
        <f>IF(ISBLANK(J4),"0",IF('Workload Summary1'!$J4="H",'Workload Summary1'!$I4*2,'Workload Summary1'!$I4*1))</f>
        <v>0</v>
      </c>
      <c r="L667" s="292"/>
      <c r="M667" s="350">
        <f>IF('Workload Summary1'!$L4="Y",'Workload Summary1'!$I4,0)</f>
        <v>0</v>
      </c>
      <c r="N667" s="292">
        <v>1.25</v>
      </c>
      <c r="O667" s="292">
        <v>1.25</v>
      </c>
      <c r="P667" s="298" t="s">
        <v>1483</v>
      </c>
      <c r="Q667" s="356"/>
      <c r="R667" s="356"/>
      <c r="S667" s="356"/>
      <c r="T667" s="356"/>
      <c r="U667" s="356"/>
      <c r="V667" s="356"/>
      <c r="W667" s="356"/>
      <c r="X667" s="356"/>
      <c r="Y667" s="356"/>
      <c r="Z667" s="356"/>
      <c r="AA667" s="356"/>
      <c r="AB667" s="356"/>
      <c r="AC667" s="356"/>
      <c r="AD667" s="356"/>
      <c r="AE667" s="356"/>
      <c r="AF667" s="356"/>
      <c r="AG667" s="356"/>
      <c r="AH667" s="356"/>
      <c r="AI667" s="356"/>
      <c r="AJ667" s="356"/>
      <c r="AK667" s="356"/>
      <c r="AL667" s="356"/>
      <c r="AM667" s="356"/>
      <c r="AN667" s="356"/>
      <c r="AO667" s="356"/>
      <c r="AP667" s="355"/>
      <c r="AQ667" s="355"/>
      <c r="AR667" s="355"/>
      <c r="AS667" s="355"/>
      <c r="AT667" s="355"/>
      <c r="AU667" s="355"/>
      <c r="AV667" s="355"/>
      <c r="AW667" s="355"/>
      <c r="AX667" s="355"/>
      <c r="AY667" s="355"/>
      <c r="AZ667" s="355"/>
      <c r="BA667" s="355"/>
      <c r="BB667" s="355"/>
      <c r="BC667" s="355"/>
      <c r="BD667" s="355"/>
      <c r="BE667" s="355"/>
      <c r="BF667" s="355"/>
      <c r="BG667" s="355"/>
      <c r="BH667" s="355"/>
      <c r="BI667" s="355"/>
    </row>
    <row r="668" ht="15.75" s="354" customFormat="1">
      <c r="A668" s="291" t="s">
        <v>528</v>
      </c>
      <c r="B668" s="292" t="s">
        <v>651</v>
      </c>
      <c r="C668" s="293" t="s">
        <v>1484</v>
      </c>
      <c r="D668" s="292" t="s">
        <v>587</v>
      </c>
      <c r="E668" s="294" t="s">
        <v>1479</v>
      </c>
      <c r="F668" s="295" t="s">
        <v>1481</v>
      </c>
      <c r="G668" s="296">
        <v>1</v>
      </c>
      <c r="H668" s="296">
        <v>553</v>
      </c>
      <c r="I668" s="297">
        <v>553</v>
      </c>
      <c r="J668" s="292"/>
      <c r="K668" s="351" t="str">
        <f>IF(ISBLANK(J4),"0",IF('Workload Summary1'!$J4="H",'Workload Summary1'!$I4*2,'Workload Summary1'!$I4*1))</f>
        <v>0</v>
      </c>
      <c r="L668" s="292"/>
      <c r="M668" s="350">
        <f>IF('Workload Summary1'!$L4="Y",'Workload Summary1'!$I4,0)</f>
        <v>0</v>
      </c>
      <c r="N668" s="292">
        <v>1.5</v>
      </c>
      <c r="O668" s="292">
        <v>1.5</v>
      </c>
      <c r="P668" s="298" t="s">
        <v>552</v>
      </c>
      <c r="Q668" s="356"/>
      <c r="R668" s="356"/>
      <c r="S668" s="356"/>
      <c r="T668" s="356"/>
      <c r="U668" s="356"/>
      <c r="V668" s="356"/>
      <c r="W668" s="356"/>
      <c r="X668" s="356"/>
      <c r="Y668" s="356"/>
      <c r="Z668" s="356"/>
      <c r="AA668" s="356"/>
      <c r="AB668" s="356"/>
      <c r="AC668" s="356"/>
      <c r="AD668" s="356"/>
      <c r="AE668" s="356"/>
      <c r="AF668" s="356"/>
      <c r="AG668" s="356"/>
      <c r="AH668" s="356"/>
      <c r="AI668" s="356"/>
      <c r="AJ668" s="356"/>
      <c r="AK668" s="356"/>
      <c r="AL668" s="356"/>
      <c r="AM668" s="356"/>
      <c r="AN668" s="356"/>
      <c r="AO668" s="356"/>
      <c r="AP668" s="355"/>
      <c r="AQ668" s="355"/>
      <c r="AR668" s="355"/>
      <c r="AS668" s="355"/>
      <c r="AT668" s="355"/>
      <c r="AU668" s="355"/>
      <c r="AV668" s="355"/>
      <c r="AW668" s="355"/>
      <c r="AX668" s="355"/>
      <c r="AY668" s="355"/>
      <c r="AZ668" s="355"/>
      <c r="BA668" s="355"/>
      <c r="BB668" s="355"/>
      <c r="BC668" s="355"/>
      <c r="BD668" s="355"/>
      <c r="BE668" s="355"/>
      <c r="BF668" s="355"/>
      <c r="BG668" s="355"/>
      <c r="BH668" s="355"/>
      <c r="BI668" s="355"/>
    </row>
    <row r="669" ht="15.75" s="354" customFormat="1">
      <c r="A669" s="291" t="s">
        <v>528</v>
      </c>
      <c r="B669" s="292" t="s">
        <v>651</v>
      </c>
      <c r="C669" s="293" t="s">
        <v>1485</v>
      </c>
      <c r="D669" s="292" t="s">
        <v>1205</v>
      </c>
      <c r="E669" s="294" t="s">
        <v>1479</v>
      </c>
      <c r="F669" s="295" t="s">
        <v>1481</v>
      </c>
      <c r="G669" s="296">
        <v>1</v>
      </c>
      <c r="H669" s="296">
        <v>460</v>
      </c>
      <c r="I669" s="297">
        <v>460</v>
      </c>
      <c r="J669" s="292"/>
      <c r="K669" s="351" t="str">
        <f>IF(ISBLANK(J4),"0",IF('Workload Summary1'!$J4="H",'Workload Summary1'!$I4*2,'Workload Summary1'!$I4*1))</f>
        <v>0</v>
      </c>
      <c r="L669" s="292"/>
      <c r="M669" s="350">
        <f>IF('Workload Summary1'!$L4="Y",'Workload Summary1'!$I4,0)</f>
        <v>0</v>
      </c>
      <c r="N669" s="292">
        <v>1.5</v>
      </c>
      <c r="O669" s="292">
        <v>1.5</v>
      </c>
      <c r="P669" s="298" t="s">
        <v>1245</v>
      </c>
      <c r="Q669" s="356"/>
      <c r="R669" s="356"/>
      <c r="S669" s="356"/>
      <c r="T669" s="356"/>
      <c r="U669" s="356"/>
      <c r="V669" s="356"/>
      <c r="W669" s="356"/>
      <c r="X669" s="356"/>
      <c r="Y669" s="356"/>
      <c r="Z669" s="356"/>
      <c r="AA669" s="356"/>
      <c r="AB669" s="356"/>
      <c r="AC669" s="356"/>
      <c r="AD669" s="356"/>
      <c r="AE669" s="356"/>
      <c r="AF669" s="356"/>
      <c r="AG669" s="356"/>
      <c r="AH669" s="356"/>
      <c r="AI669" s="356"/>
      <c r="AJ669" s="356"/>
      <c r="AK669" s="356"/>
      <c r="AL669" s="356"/>
      <c r="AM669" s="356"/>
      <c r="AN669" s="356"/>
      <c r="AO669" s="356"/>
      <c r="AP669" s="355"/>
      <c r="AQ669" s="355"/>
      <c r="AR669" s="355"/>
      <c r="AS669" s="355"/>
      <c r="AT669" s="355"/>
      <c r="AU669" s="355"/>
      <c r="AV669" s="355"/>
      <c r="AW669" s="355"/>
      <c r="AX669" s="355"/>
      <c r="AY669" s="355"/>
      <c r="AZ669" s="355"/>
      <c r="BA669" s="355"/>
      <c r="BB669" s="355"/>
      <c r="BC669" s="355"/>
      <c r="BD669" s="355"/>
      <c r="BE669" s="355"/>
      <c r="BF669" s="355"/>
      <c r="BG669" s="355"/>
      <c r="BH669" s="355"/>
      <c r="BI669" s="355"/>
    </row>
    <row r="670" ht="15.75" s="354" customFormat="1">
      <c r="A670" s="291" t="s">
        <v>528</v>
      </c>
      <c r="B670" s="292" t="s">
        <v>651</v>
      </c>
      <c r="C670" s="293" t="s">
        <v>1486</v>
      </c>
      <c r="D670" s="292" t="s">
        <v>972</v>
      </c>
      <c r="E670" s="294" t="s">
        <v>1479</v>
      </c>
      <c r="F670" s="295" t="s">
        <v>1481</v>
      </c>
      <c r="G670" s="296">
        <v>1</v>
      </c>
      <c r="H670" s="296">
        <v>678</v>
      </c>
      <c r="I670" s="297">
        <v>678</v>
      </c>
      <c r="J670" s="292"/>
      <c r="K670" s="351" t="str">
        <f>IF(ISBLANK(J4),"0",IF('Workload Summary1'!$J4="H",'Workload Summary1'!$I4*2,'Workload Summary1'!$I4*1))</f>
        <v>0</v>
      </c>
      <c r="L670" s="292"/>
      <c r="M670" s="350">
        <f>IF('Workload Summary1'!$L4="Y",'Workload Summary1'!$I4,0)</f>
        <v>0</v>
      </c>
      <c r="N670" s="292">
        <v>1.5</v>
      </c>
      <c r="O670" s="292">
        <v>1.5</v>
      </c>
      <c r="P670" s="298" t="s">
        <v>1487</v>
      </c>
      <c r="Q670" s="356"/>
      <c r="R670" s="356"/>
      <c r="S670" s="356"/>
      <c r="T670" s="356"/>
      <c r="U670" s="356"/>
      <c r="V670" s="356"/>
      <c r="W670" s="356"/>
      <c r="X670" s="356"/>
      <c r="Y670" s="356"/>
      <c r="Z670" s="356"/>
      <c r="AA670" s="356"/>
      <c r="AB670" s="356"/>
      <c r="AC670" s="356"/>
      <c r="AD670" s="356"/>
      <c r="AE670" s="356"/>
      <c r="AF670" s="356"/>
      <c r="AG670" s="356"/>
      <c r="AH670" s="356"/>
      <c r="AI670" s="356"/>
      <c r="AJ670" s="356"/>
      <c r="AK670" s="356"/>
      <c r="AL670" s="356"/>
      <c r="AM670" s="356"/>
      <c r="AN670" s="356"/>
      <c r="AO670" s="356"/>
      <c r="AP670" s="355"/>
      <c r="AQ670" s="355"/>
      <c r="AR670" s="355"/>
      <c r="AS670" s="355"/>
      <c r="AT670" s="355"/>
      <c r="AU670" s="355"/>
      <c r="AV670" s="355"/>
      <c r="AW670" s="355"/>
      <c r="AX670" s="355"/>
      <c r="AY670" s="355"/>
      <c r="AZ670" s="355"/>
      <c r="BA670" s="355"/>
      <c r="BB670" s="355"/>
      <c r="BC670" s="355"/>
      <c r="BD670" s="355"/>
      <c r="BE670" s="355"/>
      <c r="BF670" s="355"/>
      <c r="BG670" s="355"/>
      <c r="BH670" s="355"/>
      <c r="BI670" s="355"/>
    </row>
    <row r="671" ht="15.75" s="354" customFormat="1">
      <c r="A671" s="291" t="s">
        <v>528</v>
      </c>
      <c r="B671" s="292" t="s">
        <v>1331</v>
      </c>
      <c r="C671" s="293" t="s">
        <v>1344</v>
      </c>
      <c r="D671" s="292" t="s">
        <v>531</v>
      </c>
      <c r="E671" s="294" t="s">
        <v>1481</v>
      </c>
      <c r="F671" s="295" t="s">
        <v>1481</v>
      </c>
      <c r="G671" s="296">
        <v>1</v>
      </c>
      <c r="H671" s="296">
        <v>535</v>
      </c>
      <c r="I671" s="297">
        <v>535</v>
      </c>
      <c r="J671" s="292"/>
      <c r="K671" s="351" t="str">
        <f>IF(ISBLANK(J4),"0",IF('Workload Summary1'!$J4="H",'Workload Summary1'!$I4*2,'Workload Summary1'!$I4*1))</f>
        <v>0</v>
      </c>
      <c r="L671" s="292"/>
      <c r="M671" s="350">
        <f>IF('Workload Summary1'!$L4="Y",'Workload Summary1'!$I4,0)</f>
        <v>0</v>
      </c>
      <c r="N671" s="292">
        <v>0.5</v>
      </c>
      <c r="O671" s="292">
        <v>0.5</v>
      </c>
      <c r="P671" s="298" t="s">
        <v>1488</v>
      </c>
      <c r="Q671" s="356"/>
      <c r="R671" s="356"/>
      <c r="S671" s="356"/>
      <c r="T671" s="356"/>
      <c r="U671" s="356"/>
      <c r="V671" s="356"/>
      <c r="W671" s="356"/>
      <c r="X671" s="356"/>
      <c r="Y671" s="356"/>
      <c r="Z671" s="356"/>
      <c r="AA671" s="356"/>
      <c r="AB671" s="356"/>
      <c r="AC671" s="356"/>
      <c r="AD671" s="356"/>
      <c r="AE671" s="356"/>
      <c r="AF671" s="356"/>
      <c r="AG671" s="356"/>
      <c r="AH671" s="356"/>
      <c r="AI671" s="356"/>
      <c r="AJ671" s="356"/>
      <c r="AK671" s="356"/>
      <c r="AL671" s="356"/>
      <c r="AM671" s="356"/>
      <c r="AN671" s="356"/>
      <c r="AO671" s="356"/>
      <c r="AP671" s="355"/>
      <c r="AQ671" s="355"/>
      <c r="AR671" s="355"/>
      <c r="AS671" s="355"/>
      <c r="AT671" s="355"/>
      <c r="AU671" s="355"/>
      <c r="AV671" s="355"/>
      <c r="AW671" s="355"/>
      <c r="AX671" s="355"/>
      <c r="AY671" s="355"/>
      <c r="AZ671" s="355"/>
      <c r="BA671" s="355"/>
      <c r="BB671" s="355"/>
      <c r="BC671" s="355"/>
      <c r="BD671" s="355"/>
      <c r="BE671" s="355"/>
      <c r="BF671" s="355"/>
      <c r="BG671" s="355"/>
      <c r="BH671" s="355"/>
      <c r="BI671" s="355"/>
    </row>
    <row r="672" ht="15.75" s="354" customFormat="1">
      <c r="A672" s="291" t="s">
        <v>528</v>
      </c>
      <c r="B672" s="292" t="s">
        <v>901</v>
      </c>
      <c r="C672" s="293" t="s">
        <v>902</v>
      </c>
      <c r="D672" s="292" t="s">
        <v>605</v>
      </c>
      <c r="E672" s="294" t="s">
        <v>1481</v>
      </c>
      <c r="F672" s="295" t="s">
        <v>1481</v>
      </c>
      <c r="G672" s="296">
        <v>1</v>
      </c>
      <c r="H672" s="296">
        <v>343</v>
      </c>
      <c r="I672" s="297">
        <v>343</v>
      </c>
      <c r="J672" s="292"/>
      <c r="K672" s="351" t="str">
        <f>IF(ISBLANK(J4),"0",IF('Workload Summary1'!$J4="H",'Workload Summary1'!$I4*2,'Workload Summary1'!$I4*1))</f>
        <v>0</v>
      </c>
      <c r="L672" s="292"/>
      <c r="M672" s="350">
        <f>IF('Workload Summary1'!$L4="Y",'Workload Summary1'!$I4,0)</f>
        <v>0</v>
      </c>
      <c r="N672" s="292">
        <v>1</v>
      </c>
      <c r="O672" s="292">
        <v>1</v>
      </c>
      <c r="P672" s="298" t="s">
        <v>1489</v>
      </c>
      <c r="Q672" s="356"/>
      <c r="R672" s="356"/>
      <c r="S672" s="356"/>
      <c r="T672" s="356"/>
      <c r="U672" s="356"/>
      <c r="V672" s="356"/>
      <c r="W672" s="356"/>
      <c r="X672" s="356"/>
      <c r="Y672" s="356"/>
      <c r="Z672" s="356"/>
      <c r="AA672" s="356"/>
      <c r="AB672" s="356"/>
      <c r="AC672" s="356"/>
      <c r="AD672" s="356"/>
      <c r="AE672" s="356"/>
      <c r="AF672" s="356"/>
      <c r="AG672" s="356"/>
      <c r="AH672" s="356"/>
      <c r="AI672" s="356"/>
      <c r="AJ672" s="356"/>
      <c r="AK672" s="356"/>
      <c r="AL672" s="356"/>
      <c r="AM672" s="356"/>
      <c r="AN672" s="356"/>
      <c r="AO672" s="356"/>
      <c r="AP672" s="355"/>
      <c r="AQ672" s="355"/>
      <c r="AR672" s="355"/>
      <c r="AS672" s="355"/>
      <c r="AT672" s="355"/>
      <c r="AU672" s="355"/>
      <c r="AV672" s="355"/>
      <c r="AW672" s="355"/>
      <c r="AX672" s="355"/>
      <c r="AY672" s="355"/>
      <c r="AZ672" s="355"/>
      <c r="BA672" s="355"/>
      <c r="BB672" s="355"/>
      <c r="BC672" s="355"/>
      <c r="BD672" s="355"/>
      <c r="BE672" s="355"/>
      <c r="BF672" s="355"/>
      <c r="BG672" s="355"/>
      <c r="BH672" s="355"/>
      <c r="BI672" s="355"/>
    </row>
    <row r="673" ht="15.75" s="354" customFormat="1">
      <c r="A673" s="291" t="s">
        <v>528</v>
      </c>
      <c r="B673" s="292" t="s">
        <v>944</v>
      </c>
      <c r="C673" s="293" t="s">
        <v>945</v>
      </c>
      <c r="D673" s="292" t="s">
        <v>555</v>
      </c>
      <c r="E673" s="294" t="s">
        <v>1481</v>
      </c>
      <c r="F673" s="295" t="s">
        <v>1481</v>
      </c>
      <c r="G673" s="296">
        <v>1</v>
      </c>
      <c r="H673" s="296">
        <v>401</v>
      </c>
      <c r="I673" s="297">
        <v>401</v>
      </c>
      <c r="J673" s="292"/>
      <c r="K673" s="351" t="str">
        <f>IF(ISBLANK(J4),"0",IF('Workload Summary1'!$J4="H",'Workload Summary1'!$I4*2,'Workload Summary1'!$I4*1))</f>
        <v>0</v>
      </c>
      <c r="L673" s="292"/>
      <c r="M673" s="350">
        <f>IF('Workload Summary1'!$L4="Y",'Workload Summary1'!$I4,0)</f>
        <v>0</v>
      </c>
      <c r="N673" s="292">
        <v>1.25</v>
      </c>
      <c r="O673" s="292">
        <v>1.25</v>
      </c>
      <c r="P673" s="298" t="s">
        <v>1490</v>
      </c>
      <c r="Q673" s="356"/>
      <c r="R673" s="356"/>
      <c r="S673" s="356"/>
      <c r="T673" s="356"/>
      <c r="U673" s="356"/>
      <c r="V673" s="356"/>
      <c r="W673" s="356"/>
      <c r="X673" s="356"/>
      <c r="Y673" s="356"/>
      <c r="Z673" s="356"/>
      <c r="AA673" s="356"/>
      <c r="AB673" s="356"/>
      <c r="AC673" s="356"/>
      <c r="AD673" s="356"/>
      <c r="AE673" s="356"/>
      <c r="AF673" s="356"/>
      <c r="AG673" s="356"/>
      <c r="AH673" s="356"/>
      <c r="AI673" s="356"/>
      <c r="AJ673" s="356"/>
      <c r="AK673" s="356"/>
      <c r="AL673" s="356"/>
      <c r="AM673" s="356"/>
      <c r="AN673" s="356"/>
      <c r="AO673" s="356"/>
      <c r="AP673" s="355"/>
      <c r="AQ673" s="355"/>
      <c r="AR673" s="355"/>
      <c r="AS673" s="355"/>
      <c r="AT673" s="355"/>
      <c r="AU673" s="355"/>
      <c r="AV673" s="355"/>
      <c r="AW673" s="355"/>
      <c r="AX673" s="355"/>
      <c r="AY673" s="355"/>
      <c r="AZ673" s="355"/>
      <c r="BA673" s="355"/>
      <c r="BB673" s="355"/>
      <c r="BC673" s="355"/>
      <c r="BD673" s="355"/>
      <c r="BE673" s="355"/>
      <c r="BF673" s="355"/>
      <c r="BG673" s="355"/>
      <c r="BH673" s="355"/>
      <c r="BI673" s="355"/>
    </row>
    <row r="674" ht="15.75" s="354" customFormat="1">
      <c r="A674" s="291" t="s">
        <v>528</v>
      </c>
      <c r="B674" s="292" t="s">
        <v>1343</v>
      </c>
      <c r="C674" s="293" t="s">
        <v>1344</v>
      </c>
      <c r="D674" s="292" t="s">
        <v>531</v>
      </c>
      <c r="E674" s="294" t="s">
        <v>1481</v>
      </c>
      <c r="F674" s="295" t="s">
        <v>1481</v>
      </c>
      <c r="G674" s="296">
        <v>1</v>
      </c>
      <c r="H674" s="296">
        <v>400</v>
      </c>
      <c r="I674" s="297">
        <v>400</v>
      </c>
      <c r="J674" s="292"/>
      <c r="K674" s="351" t="str">
        <f>IF(ISBLANK(J4),"0",IF('Workload Summary1'!$J4="H",'Workload Summary1'!$I4*2,'Workload Summary1'!$I4*1))</f>
        <v>0</v>
      </c>
      <c r="L674" s="292"/>
      <c r="M674" s="350">
        <f>IF('Workload Summary1'!$L4="Y",'Workload Summary1'!$I4,0)</f>
        <v>0</v>
      </c>
      <c r="N674" s="292">
        <v>1</v>
      </c>
      <c r="O674" s="292">
        <v>1</v>
      </c>
      <c r="P674" s="298" t="s">
        <v>1491</v>
      </c>
      <c r="Q674" s="356"/>
      <c r="R674" s="356"/>
      <c r="S674" s="356"/>
      <c r="T674" s="356"/>
      <c r="U674" s="356"/>
      <c r="V674" s="356"/>
      <c r="W674" s="356"/>
      <c r="X674" s="356"/>
      <c r="Y674" s="356"/>
      <c r="Z674" s="356"/>
      <c r="AA674" s="356"/>
      <c r="AB674" s="356"/>
      <c r="AC674" s="356"/>
      <c r="AD674" s="356"/>
      <c r="AE674" s="356"/>
      <c r="AF674" s="356"/>
      <c r="AG674" s="356"/>
      <c r="AH674" s="356"/>
      <c r="AI674" s="356"/>
      <c r="AJ674" s="356"/>
      <c r="AK674" s="356"/>
      <c r="AL674" s="356"/>
      <c r="AM674" s="356"/>
      <c r="AN674" s="356"/>
      <c r="AO674" s="356"/>
      <c r="AP674" s="355"/>
      <c r="AQ674" s="355"/>
      <c r="AR674" s="355"/>
      <c r="AS674" s="355"/>
      <c r="AT674" s="355"/>
      <c r="AU674" s="355"/>
      <c r="AV674" s="355"/>
      <c r="AW674" s="355"/>
      <c r="AX674" s="355"/>
      <c r="AY674" s="355"/>
      <c r="AZ674" s="355"/>
      <c r="BA674" s="355"/>
      <c r="BB674" s="355"/>
      <c r="BC674" s="355"/>
      <c r="BD674" s="355"/>
      <c r="BE674" s="355"/>
      <c r="BF674" s="355"/>
      <c r="BG674" s="355"/>
      <c r="BH674" s="355"/>
      <c r="BI674" s="355"/>
    </row>
    <row r="675" ht="15.75" s="354" customFormat="1">
      <c r="A675" s="291" t="s">
        <v>528</v>
      </c>
      <c r="B675" s="292" t="s">
        <v>651</v>
      </c>
      <c r="C675" s="293" t="s">
        <v>1492</v>
      </c>
      <c r="D675" s="292" t="s">
        <v>1470</v>
      </c>
      <c r="E675" s="294" t="s">
        <v>1481</v>
      </c>
      <c r="F675" s="295" t="s">
        <v>1481</v>
      </c>
      <c r="G675" s="296">
        <v>1</v>
      </c>
      <c r="H675" s="296">
        <v>453</v>
      </c>
      <c r="I675" s="297">
        <v>453</v>
      </c>
      <c r="J675" s="292"/>
      <c r="K675" s="351" t="str">
        <f>IF(ISBLANK(J4),"0",IF('Workload Summary1'!$J4="H",'Workload Summary1'!$I4*2,'Workload Summary1'!$I4*1))</f>
        <v>0</v>
      </c>
      <c r="L675" s="292"/>
      <c r="M675" s="350">
        <f>IF('Workload Summary1'!$L4="Y",'Workload Summary1'!$I4,0)</f>
        <v>0</v>
      </c>
      <c r="N675" s="292">
        <v>1.25</v>
      </c>
      <c r="O675" s="292">
        <v>1.25</v>
      </c>
      <c r="P675" s="298" t="s">
        <v>1493</v>
      </c>
      <c r="Q675" s="356"/>
      <c r="R675" s="356"/>
      <c r="S675" s="356"/>
      <c r="T675" s="356"/>
      <c r="U675" s="356"/>
      <c r="V675" s="356"/>
      <c r="W675" s="356"/>
      <c r="X675" s="356"/>
      <c r="Y675" s="356"/>
      <c r="Z675" s="356"/>
      <c r="AA675" s="356"/>
      <c r="AB675" s="356"/>
      <c r="AC675" s="356"/>
      <c r="AD675" s="356"/>
      <c r="AE675" s="356"/>
      <c r="AF675" s="356"/>
      <c r="AG675" s="356"/>
      <c r="AH675" s="356"/>
      <c r="AI675" s="356"/>
      <c r="AJ675" s="356"/>
      <c r="AK675" s="356"/>
      <c r="AL675" s="356"/>
      <c r="AM675" s="356"/>
      <c r="AN675" s="356"/>
      <c r="AO675" s="356"/>
      <c r="AP675" s="355"/>
      <c r="AQ675" s="355"/>
      <c r="AR675" s="355"/>
      <c r="AS675" s="355"/>
      <c r="AT675" s="355"/>
      <c r="AU675" s="355"/>
      <c r="AV675" s="355"/>
      <c r="AW675" s="355"/>
      <c r="AX675" s="355"/>
      <c r="AY675" s="355"/>
      <c r="AZ675" s="355"/>
      <c r="BA675" s="355"/>
      <c r="BB675" s="355"/>
      <c r="BC675" s="355"/>
      <c r="BD675" s="355"/>
      <c r="BE675" s="355"/>
      <c r="BF675" s="355"/>
      <c r="BG675" s="355"/>
      <c r="BH675" s="355"/>
      <c r="BI675" s="355"/>
    </row>
    <row r="676" ht="15.75" s="354" customFormat="1">
      <c r="A676" s="291" t="s">
        <v>528</v>
      </c>
      <c r="B676" s="292" t="s">
        <v>901</v>
      </c>
      <c r="C676" s="293" t="s">
        <v>902</v>
      </c>
      <c r="D676" s="292" t="s">
        <v>605</v>
      </c>
      <c r="E676" s="294" t="s">
        <v>1494</v>
      </c>
      <c r="F676" s="295" t="s">
        <v>1495</v>
      </c>
      <c r="G676" s="296">
        <v>1</v>
      </c>
      <c r="H676" s="296">
        <v>265</v>
      </c>
      <c r="I676" s="297">
        <v>265</v>
      </c>
      <c r="J676" s="292"/>
      <c r="K676" s="351" t="str">
        <f>IF(ISBLANK(J4),"0",IF('Workload Summary1'!$J4="H",'Workload Summary1'!$I4*2,'Workload Summary1'!$I4*1))</f>
        <v>0</v>
      </c>
      <c r="L676" s="292"/>
      <c r="M676" s="350">
        <f>IF('Workload Summary1'!$L4="Y",'Workload Summary1'!$I4,0)</f>
        <v>0</v>
      </c>
      <c r="N676" s="292">
        <v>1</v>
      </c>
      <c r="O676" s="292">
        <v>1</v>
      </c>
      <c r="P676" s="298" t="s">
        <v>1496</v>
      </c>
      <c r="Q676" s="356"/>
      <c r="R676" s="356"/>
      <c r="S676" s="356"/>
      <c r="T676" s="356"/>
      <c r="U676" s="356"/>
      <c r="V676" s="356"/>
      <c r="W676" s="356"/>
      <c r="X676" s="356"/>
      <c r="Y676" s="356"/>
      <c r="Z676" s="356"/>
      <c r="AA676" s="356"/>
      <c r="AB676" s="356"/>
      <c r="AC676" s="356"/>
      <c r="AD676" s="356"/>
      <c r="AE676" s="356"/>
      <c r="AF676" s="356"/>
      <c r="AG676" s="356"/>
      <c r="AH676" s="356"/>
      <c r="AI676" s="356"/>
      <c r="AJ676" s="356"/>
      <c r="AK676" s="356"/>
      <c r="AL676" s="356"/>
      <c r="AM676" s="356"/>
      <c r="AN676" s="356"/>
      <c r="AO676" s="356"/>
      <c r="AP676" s="355"/>
      <c r="AQ676" s="355"/>
      <c r="AR676" s="355"/>
      <c r="AS676" s="355"/>
      <c r="AT676" s="355"/>
      <c r="AU676" s="355"/>
      <c r="AV676" s="355"/>
      <c r="AW676" s="355"/>
      <c r="AX676" s="355"/>
      <c r="AY676" s="355"/>
      <c r="AZ676" s="355"/>
      <c r="BA676" s="355"/>
      <c r="BB676" s="355"/>
      <c r="BC676" s="355"/>
      <c r="BD676" s="355"/>
      <c r="BE676" s="355"/>
      <c r="BF676" s="355"/>
      <c r="BG676" s="355"/>
      <c r="BH676" s="355"/>
      <c r="BI676" s="355"/>
    </row>
    <row r="677" ht="15.75" s="354" customFormat="1">
      <c r="A677" s="291" t="s">
        <v>528</v>
      </c>
      <c r="B677" s="292" t="s">
        <v>901</v>
      </c>
      <c r="C677" s="293" t="s">
        <v>902</v>
      </c>
      <c r="D677" s="292" t="s">
        <v>605</v>
      </c>
      <c r="E677" s="294" t="s">
        <v>1494</v>
      </c>
      <c r="F677" s="295" t="s">
        <v>1495</v>
      </c>
      <c r="G677" s="296">
        <v>1</v>
      </c>
      <c r="H677" s="296">
        <v>980</v>
      </c>
      <c r="I677" s="297">
        <v>980</v>
      </c>
      <c r="J677" s="292"/>
      <c r="K677" s="351" t="str">
        <f>IF(ISBLANK(J4),"0",IF('Workload Summary1'!$J4="H",'Workload Summary1'!$I4*2,'Workload Summary1'!$I4*1))</f>
        <v>0</v>
      </c>
      <c r="L677" s="292"/>
      <c r="M677" s="350">
        <f>IF('Workload Summary1'!$L4="Y",'Workload Summary1'!$I4,0)</f>
        <v>0</v>
      </c>
      <c r="N677" s="292">
        <v>1.5</v>
      </c>
      <c r="O677" s="292">
        <v>1.5</v>
      </c>
      <c r="P677" s="298" t="s">
        <v>1497</v>
      </c>
      <c r="Q677" s="356"/>
      <c r="R677" s="356"/>
      <c r="S677" s="356"/>
      <c r="T677" s="356"/>
      <c r="U677" s="356"/>
      <c r="V677" s="356"/>
      <c r="W677" s="356"/>
      <c r="X677" s="356"/>
      <c r="Y677" s="356"/>
      <c r="Z677" s="356"/>
      <c r="AA677" s="356"/>
      <c r="AB677" s="356"/>
      <c r="AC677" s="356"/>
      <c r="AD677" s="356"/>
      <c r="AE677" s="356"/>
      <c r="AF677" s="356"/>
      <c r="AG677" s="356"/>
      <c r="AH677" s="356"/>
      <c r="AI677" s="356"/>
      <c r="AJ677" s="356"/>
      <c r="AK677" s="356"/>
      <c r="AL677" s="356"/>
      <c r="AM677" s="356"/>
      <c r="AN677" s="356"/>
      <c r="AO677" s="356"/>
      <c r="AP677" s="355"/>
      <c r="AQ677" s="355"/>
      <c r="AR677" s="355"/>
      <c r="AS677" s="355"/>
      <c r="AT677" s="355"/>
      <c r="AU677" s="355"/>
      <c r="AV677" s="355"/>
      <c r="AW677" s="355"/>
      <c r="AX677" s="355"/>
      <c r="AY677" s="355"/>
      <c r="AZ677" s="355"/>
      <c r="BA677" s="355"/>
      <c r="BB677" s="355"/>
      <c r="BC677" s="355"/>
      <c r="BD677" s="355"/>
      <c r="BE677" s="355"/>
      <c r="BF677" s="355"/>
      <c r="BG677" s="355"/>
      <c r="BH677" s="355"/>
      <c r="BI677" s="355"/>
    </row>
    <row r="678" ht="15.75" s="354" customFormat="1">
      <c r="A678" s="291" t="s">
        <v>528</v>
      </c>
      <c r="B678" s="292" t="s">
        <v>1364</v>
      </c>
      <c r="C678" s="293" t="s">
        <v>1365</v>
      </c>
      <c r="D678" s="292" t="s">
        <v>555</v>
      </c>
      <c r="E678" s="294" t="s">
        <v>1494</v>
      </c>
      <c r="F678" s="295" t="s">
        <v>1495</v>
      </c>
      <c r="G678" s="296">
        <v>1</v>
      </c>
      <c r="H678" s="296">
        <v>573</v>
      </c>
      <c r="I678" s="297">
        <v>573</v>
      </c>
      <c r="J678" s="292"/>
      <c r="K678" s="351" t="str">
        <f>IF(ISBLANK(J4),"0",IF('Workload Summary1'!$J4="H",'Workload Summary1'!$I4*2,'Workload Summary1'!$I4*1))</f>
        <v>0</v>
      </c>
      <c r="L678" s="292"/>
      <c r="M678" s="350">
        <f>IF('Workload Summary1'!$L4="Y",'Workload Summary1'!$I4,0)</f>
        <v>0</v>
      </c>
      <c r="N678" s="292">
        <v>1.25</v>
      </c>
      <c r="O678" s="292">
        <v>1.25</v>
      </c>
      <c r="P678" s="298" t="s">
        <v>1498</v>
      </c>
      <c r="Q678" s="356"/>
      <c r="R678" s="356"/>
      <c r="S678" s="356"/>
      <c r="T678" s="356"/>
      <c r="U678" s="356"/>
      <c r="V678" s="356"/>
      <c r="W678" s="356"/>
      <c r="X678" s="356"/>
      <c r="Y678" s="356"/>
      <c r="Z678" s="356"/>
      <c r="AA678" s="356"/>
      <c r="AB678" s="356"/>
      <c r="AC678" s="356"/>
      <c r="AD678" s="356"/>
      <c r="AE678" s="356"/>
      <c r="AF678" s="356"/>
      <c r="AG678" s="356"/>
      <c r="AH678" s="356"/>
      <c r="AI678" s="356"/>
      <c r="AJ678" s="356"/>
      <c r="AK678" s="356"/>
      <c r="AL678" s="356"/>
      <c r="AM678" s="356"/>
      <c r="AN678" s="356"/>
      <c r="AO678" s="356"/>
      <c r="AP678" s="355"/>
      <c r="AQ678" s="355"/>
      <c r="AR678" s="355"/>
      <c r="AS678" s="355"/>
      <c r="AT678" s="355"/>
      <c r="AU678" s="355"/>
      <c r="AV678" s="355"/>
      <c r="AW678" s="355"/>
      <c r="AX678" s="355"/>
      <c r="AY678" s="355"/>
      <c r="AZ678" s="355"/>
      <c r="BA678" s="355"/>
      <c r="BB678" s="355"/>
      <c r="BC678" s="355"/>
      <c r="BD678" s="355"/>
      <c r="BE678" s="355"/>
      <c r="BF678" s="355"/>
      <c r="BG678" s="355"/>
      <c r="BH678" s="355"/>
      <c r="BI678" s="355"/>
    </row>
    <row r="679" ht="15.75">
      <c r="A679" s="291" t="s">
        <v>528</v>
      </c>
      <c r="B679" s="292" t="s">
        <v>1331</v>
      </c>
      <c r="C679" s="293" t="s">
        <v>1332</v>
      </c>
      <c r="D679" s="292" t="s">
        <v>1205</v>
      </c>
      <c r="E679" s="294" t="s">
        <v>1494</v>
      </c>
      <c r="F679" s="295" t="s">
        <v>1499</v>
      </c>
      <c r="G679" s="296">
        <v>1</v>
      </c>
      <c r="H679" s="296">
        <v>645</v>
      </c>
      <c r="I679" s="297">
        <v>645</v>
      </c>
      <c r="J679" s="292"/>
      <c r="K679" s="351" t="str">
        <f>IF(ISBLANK(J4),"0",IF('Workload Summary1'!$J4="H",'Workload Summary1'!$I4*2,'Workload Summary1'!$I4*1))</f>
        <v>0</v>
      </c>
      <c r="L679" s="292"/>
      <c r="M679" s="350">
        <f>IF('Workload Summary1'!$L4="Y",'Workload Summary1'!$I4,0)</f>
        <v>0</v>
      </c>
      <c r="N679" s="292">
        <v>1</v>
      </c>
      <c r="O679" s="292">
        <v>1</v>
      </c>
      <c r="P679" s="298" t="s">
        <v>1500</v>
      </c>
    </row>
    <row r="680" ht="15.75">
      <c r="A680" s="161" t="s">
        <v>528</v>
      </c>
      <c r="B680" s="161" t="s">
        <v>651</v>
      </c>
      <c r="C680" s="162" t="s">
        <v>1501</v>
      </c>
      <c r="D680" s="161" t="s">
        <v>531</v>
      </c>
      <c r="E680" s="163" t="s">
        <v>1494</v>
      </c>
      <c r="F680" s="164" t="s">
        <v>1499</v>
      </c>
      <c r="G680" s="165">
        <v>1</v>
      </c>
      <c r="H680" s="165">
        <v>650</v>
      </c>
      <c r="I680" s="287">
        <v>650</v>
      </c>
      <c r="J680" s="161"/>
      <c r="K680" s="351" t="str">
        <f>IF(ISBLANK(J4),"0",IF('Workload Summary1'!$J4="H",'Workload Summary1'!$I4*2,'Workload Summary1'!$I4*1))</f>
        <v>0</v>
      </c>
      <c r="L680" s="161"/>
      <c r="M680" s="350">
        <f>IF('Workload Summary1'!$L4="Y",'Workload Summary1'!$I4,0)</f>
        <v>0</v>
      </c>
      <c r="N680" s="161">
        <v>1.25</v>
      </c>
      <c r="O680" s="161">
        <v>1.25</v>
      </c>
      <c r="P680" s="118" t="s">
        <v>552</v>
      </c>
    </row>
    <row r="681" ht="15.75">
      <c r="A681" s="161" t="s">
        <v>528</v>
      </c>
      <c r="B681" s="161" t="s">
        <v>1306</v>
      </c>
      <c r="C681" s="162" t="s">
        <v>1307</v>
      </c>
      <c r="D681" s="161" t="s">
        <v>547</v>
      </c>
      <c r="E681" s="163" t="s">
        <v>1494</v>
      </c>
      <c r="F681" s="164" t="s">
        <v>1499</v>
      </c>
      <c r="G681" s="165">
        <v>1</v>
      </c>
      <c r="H681" s="165">
        <v>875</v>
      </c>
      <c r="I681" s="287">
        <v>875</v>
      </c>
      <c r="J681" s="161"/>
      <c r="K681" s="351" t="str">
        <f>IF(ISBLANK(J4),"0",IF('Workload Summary1'!$J4="H",'Workload Summary1'!$I4*2,'Workload Summary1'!$I4*1))</f>
        <v>0</v>
      </c>
      <c r="L681" s="161"/>
      <c r="M681" s="350">
        <f>IF('Workload Summary1'!$L4="Y",'Workload Summary1'!$I4,0)</f>
        <v>0</v>
      </c>
      <c r="N681" s="161">
        <v>1.25</v>
      </c>
      <c r="O681" s="161">
        <v>1.25</v>
      </c>
      <c r="P681" s="118" t="s">
        <v>1502</v>
      </c>
    </row>
    <row r="682" ht="15.75">
      <c r="A682" s="161" t="s">
        <v>528</v>
      </c>
      <c r="B682" s="161" t="s">
        <v>1246</v>
      </c>
      <c r="C682" s="162" t="s">
        <v>1247</v>
      </c>
      <c r="D682" s="161" t="s">
        <v>547</v>
      </c>
      <c r="E682" s="163" t="s">
        <v>1495</v>
      </c>
      <c r="F682" s="164" t="s">
        <v>1499</v>
      </c>
      <c r="G682" s="165">
        <v>3</v>
      </c>
      <c r="H682" s="165">
        <v>1045</v>
      </c>
      <c r="I682" s="287">
        <v>1045</v>
      </c>
      <c r="J682" s="161"/>
      <c r="K682" s="351" t="str">
        <f>IF(ISBLANK(J4),"0",IF('Workload Summary1'!$J4="H",'Workload Summary1'!$I4*2,'Workload Summary1'!$I4*1))</f>
        <v>0</v>
      </c>
      <c r="L682" s="161" t="s">
        <v>564</v>
      </c>
      <c r="M682" s="350">
        <f>IF('Workload Summary1'!$L4="Y",'Workload Summary1'!$I4,0)</f>
        <v>1045</v>
      </c>
      <c r="N682" s="161">
        <v>2</v>
      </c>
      <c r="O682" s="161">
        <v>2</v>
      </c>
      <c r="P682" s="118" t="s">
        <v>1503</v>
      </c>
    </row>
    <row r="683" ht="15.75">
      <c r="A683" s="161" t="s">
        <v>528</v>
      </c>
      <c r="B683" s="161" t="s">
        <v>1280</v>
      </c>
      <c r="C683" s="162" t="s">
        <v>1281</v>
      </c>
      <c r="D683" s="161" t="s">
        <v>555</v>
      </c>
      <c r="E683" s="163" t="s">
        <v>1495</v>
      </c>
      <c r="F683" s="164" t="s">
        <v>1499</v>
      </c>
      <c r="G683" s="165">
        <v>1</v>
      </c>
      <c r="H683" s="165">
        <v>826</v>
      </c>
      <c r="I683" s="287">
        <v>826</v>
      </c>
      <c r="J683" s="161"/>
      <c r="K683" s="351" t="str">
        <f>IF(ISBLANK(J4),"0",IF('Workload Summary1'!$J4="H",'Workload Summary1'!$I4*2,'Workload Summary1'!$I4*1))</f>
        <v>0</v>
      </c>
      <c r="L683" s="161"/>
      <c r="M683" s="350">
        <f>IF('Workload Summary1'!$L4="Y",'Workload Summary1'!$I4,0)</f>
        <v>0</v>
      </c>
      <c r="N683" s="161">
        <v>1.25</v>
      </c>
      <c r="O683" s="161">
        <v>1.25</v>
      </c>
      <c r="P683" s="118" t="s">
        <v>1504</v>
      </c>
    </row>
    <row r="684" ht="15.75">
      <c r="A684" s="161" t="s">
        <v>528</v>
      </c>
      <c r="B684" s="161" t="s">
        <v>1128</v>
      </c>
      <c r="C684" s="162" t="s">
        <v>1129</v>
      </c>
      <c r="D684" s="161" t="s">
        <v>605</v>
      </c>
      <c r="E684" s="163" t="s">
        <v>1495</v>
      </c>
      <c r="F684" s="164" t="s">
        <v>1499</v>
      </c>
      <c r="G684" s="165">
        <v>1</v>
      </c>
      <c r="H684" s="165">
        <v>245</v>
      </c>
      <c r="I684" s="287">
        <v>245</v>
      </c>
      <c r="J684" s="161"/>
      <c r="K684" s="351" t="str">
        <f>IF(ISBLANK(J4),"0",IF('Workload Summary1'!$J4="H",'Workload Summary1'!$I4*2,'Workload Summary1'!$I4*1))</f>
        <v>0</v>
      </c>
      <c r="L684" s="161"/>
      <c r="M684" s="350">
        <f>IF('Workload Summary1'!$L4="Y",'Workload Summary1'!$I4,0)</f>
        <v>0</v>
      </c>
      <c r="N684" s="161">
        <v>0.75</v>
      </c>
      <c r="O684" s="161">
        <v>0.75</v>
      </c>
      <c r="P684" s="118" t="s">
        <v>1505</v>
      </c>
    </row>
    <row r="685" ht="15.75">
      <c r="A685" s="161" t="s">
        <v>528</v>
      </c>
      <c r="B685" s="161" t="s">
        <v>1331</v>
      </c>
      <c r="C685" s="162" t="s">
        <v>1332</v>
      </c>
      <c r="D685" s="161" t="s">
        <v>1205</v>
      </c>
      <c r="E685" s="163" t="s">
        <v>1499</v>
      </c>
      <c r="F685" s="164" t="s">
        <v>1506</v>
      </c>
      <c r="G685" s="165">
        <v>1</v>
      </c>
      <c r="H685" s="165">
        <v>648</v>
      </c>
      <c r="I685" s="287">
        <v>648</v>
      </c>
      <c r="J685" s="161"/>
      <c r="K685" s="351" t="str">
        <f>IF(ISBLANK(J4),"0",IF('Workload Summary1'!$J4="H",'Workload Summary1'!$I4*2,'Workload Summary1'!$I4*1))</f>
        <v>0</v>
      </c>
      <c r="L685" s="161"/>
      <c r="M685" s="350">
        <f>IF('Workload Summary1'!$L4="Y",'Workload Summary1'!$I4,0)</f>
        <v>0</v>
      </c>
      <c r="N685" s="161">
        <v>0.75</v>
      </c>
      <c r="O685" s="161">
        <v>0.75</v>
      </c>
      <c r="P685" s="118" t="s">
        <v>1507</v>
      </c>
    </row>
    <row r="686" ht="15.75">
      <c r="A686" s="161" t="s">
        <v>528</v>
      </c>
      <c r="B686" s="161" t="s">
        <v>1203</v>
      </c>
      <c r="C686" s="162" t="s">
        <v>1204</v>
      </c>
      <c r="D686" s="161" t="s">
        <v>1205</v>
      </c>
      <c r="E686" s="163" t="s">
        <v>1499</v>
      </c>
      <c r="F686" s="164" t="s">
        <v>1508</v>
      </c>
      <c r="G686" s="165">
        <v>1</v>
      </c>
      <c r="H686" s="165">
        <v>741</v>
      </c>
      <c r="I686" s="287">
        <v>741</v>
      </c>
      <c r="J686" s="161"/>
      <c r="K686" s="351" t="str">
        <f>IF(ISBLANK(J4),"0",IF('Workload Summary1'!$J4="H",'Workload Summary1'!$I4*2,'Workload Summary1'!$I4*1))</f>
        <v>0</v>
      </c>
      <c r="L686" s="161"/>
      <c r="M686" s="350">
        <f>IF('Workload Summary1'!$L4="Y",'Workload Summary1'!$I4,0)</f>
        <v>0</v>
      </c>
      <c r="N686" s="161">
        <v>1.75</v>
      </c>
      <c r="O686" s="161">
        <v>1.75</v>
      </c>
      <c r="P686" s="118" t="s">
        <v>1509</v>
      </c>
    </row>
    <row r="687" ht="15.75">
      <c r="A687" s="161" t="s">
        <v>528</v>
      </c>
      <c r="B687" s="161" t="s">
        <v>1510</v>
      </c>
      <c r="C687" s="162" t="s">
        <v>1469</v>
      </c>
      <c r="D687" s="161" t="s">
        <v>1470</v>
      </c>
      <c r="E687" s="163" t="s">
        <v>1499</v>
      </c>
      <c r="F687" s="164" t="s">
        <v>1506</v>
      </c>
      <c r="G687" s="165">
        <v>1</v>
      </c>
      <c r="H687" s="165">
        <v>595</v>
      </c>
      <c r="I687" s="287">
        <v>595</v>
      </c>
      <c r="J687" s="161"/>
      <c r="K687" s="351" t="str">
        <f>IF(ISBLANK(J4),"0",IF('Workload Summary1'!$J4="H",'Workload Summary1'!$I4*2,'Workload Summary1'!$I4*1))</f>
        <v>0</v>
      </c>
      <c r="L687" s="161"/>
      <c r="M687" s="350">
        <f>IF('Workload Summary1'!$L4="Y",'Workload Summary1'!$I4,0)</f>
        <v>0</v>
      </c>
      <c r="N687" s="161">
        <v>1.25</v>
      </c>
      <c r="O687" s="161">
        <v>1.25</v>
      </c>
      <c r="P687" s="118" t="s">
        <v>1511</v>
      </c>
    </row>
    <row r="688" ht="15.75">
      <c r="A688" s="161" t="s">
        <v>528</v>
      </c>
      <c r="B688" s="161" t="s">
        <v>901</v>
      </c>
      <c r="C688" s="162" t="s">
        <v>902</v>
      </c>
      <c r="D688" s="161" t="s">
        <v>605</v>
      </c>
      <c r="E688" s="163" t="s">
        <v>1499</v>
      </c>
      <c r="F688" s="164" t="s">
        <v>1506</v>
      </c>
      <c r="G688" s="165">
        <v>1</v>
      </c>
      <c r="H688" s="165">
        <v>400</v>
      </c>
      <c r="I688" s="287">
        <v>400</v>
      </c>
      <c r="J688" s="161"/>
      <c r="K688" s="351" t="str">
        <f>IF(ISBLANK(J4),"0",IF('Workload Summary1'!$J4="H",'Workload Summary1'!$I4*2,'Workload Summary1'!$I4*1))</f>
        <v>0</v>
      </c>
      <c r="L688" s="161"/>
      <c r="M688" s="350">
        <f>IF('Workload Summary1'!$L4="Y",'Workload Summary1'!$I4,0)</f>
        <v>0</v>
      </c>
      <c r="N688" s="161">
        <v>0.5</v>
      </c>
      <c r="O688" s="161">
        <v>0.5</v>
      </c>
      <c r="P688" s="118" t="s">
        <v>1512</v>
      </c>
    </row>
    <row r="689" ht="15.75">
      <c r="A689" s="161" t="s">
        <v>528</v>
      </c>
      <c r="B689" s="161" t="s">
        <v>1510</v>
      </c>
      <c r="C689" s="162" t="s">
        <v>1469</v>
      </c>
      <c r="D689" s="161" t="s">
        <v>1470</v>
      </c>
      <c r="E689" s="163" t="s">
        <v>1506</v>
      </c>
      <c r="F689" s="164" t="s">
        <v>1508</v>
      </c>
      <c r="G689" s="165">
        <v>1</v>
      </c>
      <c r="H689" s="165">
        <v>649</v>
      </c>
      <c r="I689" s="287">
        <v>649</v>
      </c>
      <c r="J689" s="161"/>
      <c r="K689" s="351" t="str">
        <f>IF(ISBLANK(J4),"0",IF('Workload Summary1'!$J4="H",'Workload Summary1'!$I4*2,'Workload Summary1'!$I4*1))</f>
        <v>0</v>
      </c>
      <c r="L689" s="161"/>
      <c r="M689" s="350">
        <f>IF('Workload Summary1'!$L4="Y",'Workload Summary1'!$I4,0)</f>
        <v>0</v>
      </c>
      <c r="N689" s="161">
        <v>1.5</v>
      </c>
      <c r="O689" s="161">
        <v>1.5</v>
      </c>
      <c r="P689" s="118" t="s">
        <v>566</v>
      </c>
    </row>
    <row r="690" ht="15.75">
      <c r="A690" s="161" t="s">
        <v>528</v>
      </c>
      <c r="B690" s="161" t="s">
        <v>1280</v>
      </c>
      <c r="C690" s="162" t="s">
        <v>1281</v>
      </c>
      <c r="D690" s="161" t="s">
        <v>555</v>
      </c>
      <c r="E690" s="163" t="s">
        <v>1506</v>
      </c>
      <c r="F690" s="164" t="s">
        <v>1508</v>
      </c>
      <c r="G690" s="165">
        <v>3</v>
      </c>
      <c r="H690" s="165">
        <v>850</v>
      </c>
      <c r="I690" s="287">
        <v>850</v>
      </c>
      <c r="J690" s="161"/>
      <c r="K690" s="351" t="str">
        <f>IF(ISBLANK(J4),"0",IF('Workload Summary1'!$J4="H",'Workload Summary1'!$I4*2,'Workload Summary1'!$I4*1))</f>
        <v>0</v>
      </c>
      <c r="L690" s="161"/>
      <c r="M690" s="350">
        <f>IF('Workload Summary1'!$L4="Y",'Workload Summary1'!$I4,0)</f>
        <v>0</v>
      </c>
      <c r="N690" s="161">
        <v>1.5</v>
      </c>
      <c r="O690" s="161">
        <v>1.5</v>
      </c>
      <c r="P690" s="118" t="s">
        <v>1513</v>
      </c>
    </row>
    <row r="691" ht="15.75">
      <c r="A691" s="161" t="s">
        <v>528</v>
      </c>
      <c r="B691" s="161" t="s">
        <v>1280</v>
      </c>
      <c r="C691" s="162" t="s">
        <v>1281</v>
      </c>
      <c r="D691" s="161" t="s">
        <v>555</v>
      </c>
      <c r="E691" s="163" t="s">
        <v>1506</v>
      </c>
      <c r="F691" s="164" t="s">
        <v>1508</v>
      </c>
      <c r="G691" s="165">
        <v>2</v>
      </c>
      <c r="H691" s="165">
        <v>882</v>
      </c>
      <c r="I691" s="287">
        <v>882</v>
      </c>
      <c r="J691" s="161"/>
      <c r="K691" s="351" t="str">
        <f>IF(ISBLANK(J4),"0",IF('Workload Summary1'!$J4="H",'Workload Summary1'!$I4*2,'Workload Summary1'!$I4*1))</f>
        <v>0</v>
      </c>
      <c r="L691" s="161"/>
      <c r="M691" s="350">
        <f>IF('Workload Summary1'!$L4="Y",'Workload Summary1'!$I4,0)</f>
        <v>0</v>
      </c>
      <c r="N691" s="161">
        <v>1.25</v>
      </c>
      <c r="O691" s="161">
        <v>1.25</v>
      </c>
      <c r="P691" s="118" t="s">
        <v>1514</v>
      </c>
    </row>
    <row r="692" ht="15.75">
      <c r="A692" s="161" t="s">
        <v>528</v>
      </c>
      <c r="B692" s="161" t="s">
        <v>1280</v>
      </c>
      <c r="C692" s="162" t="s">
        <v>1281</v>
      </c>
      <c r="D692" s="161" t="s">
        <v>555</v>
      </c>
      <c r="E692" s="163" t="s">
        <v>1506</v>
      </c>
      <c r="F692" s="164" t="s">
        <v>1508</v>
      </c>
      <c r="G692" s="165">
        <v>1</v>
      </c>
      <c r="H692" s="165">
        <v>710</v>
      </c>
      <c r="I692" s="287">
        <v>710</v>
      </c>
      <c r="J692" s="161"/>
      <c r="K692" s="351" t="str">
        <f>IF(ISBLANK(J4),"0",IF('Workload Summary1'!$J4="H",'Workload Summary1'!$I4*2,'Workload Summary1'!$I4*1))</f>
        <v>0</v>
      </c>
      <c r="L692" s="161"/>
      <c r="M692" s="350">
        <f>IF('Workload Summary1'!$L4="Y",'Workload Summary1'!$I4,0)</f>
        <v>0</v>
      </c>
      <c r="N692" s="161">
        <v>1.25</v>
      </c>
      <c r="O692" s="161">
        <v>1.25</v>
      </c>
      <c r="P692" s="118" t="s">
        <v>1515</v>
      </c>
    </row>
    <row r="693" ht="15.75">
      <c r="A693" s="161" t="s">
        <v>528</v>
      </c>
      <c r="B693" s="161" t="s">
        <v>1436</v>
      </c>
      <c r="C693" s="162" t="s">
        <v>1437</v>
      </c>
      <c r="D693" s="161" t="s">
        <v>547</v>
      </c>
      <c r="E693" s="163" t="s">
        <v>1506</v>
      </c>
      <c r="F693" s="164" t="s">
        <v>1508</v>
      </c>
      <c r="G693" s="165">
        <v>1</v>
      </c>
      <c r="H693" s="165">
        <v>735</v>
      </c>
      <c r="I693" s="287">
        <v>735</v>
      </c>
      <c r="J693" s="161"/>
      <c r="K693" s="351" t="str">
        <f>IF(ISBLANK(J4),"0",IF('Workload Summary1'!$J4="H",'Workload Summary1'!$I4*2,'Workload Summary1'!$I4*1))</f>
        <v>0</v>
      </c>
      <c r="L693" s="161"/>
      <c r="M693" s="350">
        <f>IF('Workload Summary1'!$L4="Y",'Workload Summary1'!$I4,0)</f>
        <v>0</v>
      </c>
      <c r="N693" s="161">
        <v>1</v>
      </c>
      <c r="O693" s="161">
        <v>1</v>
      </c>
      <c r="P693" s="118" t="s">
        <v>613</v>
      </c>
    </row>
    <row r="694" ht="15.75">
      <c r="A694" s="161" t="s">
        <v>528</v>
      </c>
      <c r="B694" s="161" t="s">
        <v>1360</v>
      </c>
      <c r="C694" s="162" t="s">
        <v>1361</v>
      </c>
      <c r="D694" s="161" t="s">
        <v>547</v>
      </c>
      <c r="E694" s="163" t="s">
        <v>1506</v>
      </c>
      <c r="F694" s="164" t="s">
        <v>1508</v>
      </c>
      <c r="G694" s="165">
        <v>1</v>
      </c>
      <c r="H694" s="165">
        <v>351</v>
      </c>
      <c r="I694" s="287">
        <v>351</v>
      </c>
      <c r="J694" s="161"/>
      <c r="K694" s="351" t="str">
        <f>IF(ISBLANK(J4),"0",IF('Workload Summary1'!$J4="H",'Workload Summary1'!$I4*2,'Workload Summary1'!$I4*1))</f>
        <v>0</v>
      </c>
      <c r="L694" s="161"/>
      <c r="M694" s="350">
        <f>IF('Workload Summary1'!$L4="Y",'Workload Summary1'!$I4,0)</f>
        <v>0</v>
      </c>
      <c r="N694" s="161">
        <v>1</v>
      </c>
      <c r="O694" s="161">
        <v>1</v>
      </c>
      <c r="P694" s="118" t="s">
        <v>1516</v>
      </c>
    </row>
    <row r="695" ht="15.75">
      <c r="A695" s="161" t="s">
        <v>528</v>
      </c>
      <c r="B695" s="161" t="s">
        <v>1510</v>
      </c>
      <c r="C695" s="162" t="s">
        <v>1517</v>
      </c>
      <c r="D695" s="161" t="s">
        <v>1470</v>
      </c>
      <c r="E695" s="163" t="s">
        <v>1508</v>
      </c>
      <c r="F695" s="164" t="s">
        <v>1518</v>
      </c>
      <c r="G695" s="165">
        <v>1</v>
      </c>
      <c r="H695" s="165">
        <v>647</v>
      </c>
      <c r="I695" s="287">
        <v>647</v>
      </c>
      <c r="J695" s="161"/>
      <c r="K695" s="351" t="str">
        <f>IF(ISBLANK(J4),"0",IF('Workload Summary1'!$J4="H",'Workload Summary1'!$I4*2,'Workload Summary1'!$I4*1))</f>
        <v>0</v>
      </c>
      <c r="L695" s="161"/>
      <c r="M695" s="350">
        <f>IF('Workload Summary1'!$L4="Y",'Workload Summary1'!$I4,0)</f>
        <v>0</v>
      </c>
      <c r="N695" s="161">
        <v>1</v>
      </c>
      <c r="O695" s="161">
        <v>1</v>
      </c>
      <c r="P695" s="118" t="s">
        <v>1519</v>
      </c>
    </row>
    <row r="696" ht="15.75">
      <c r="A696" s="161" t="s">
        <v>528</v>
      </c>
      <c r="B696" s="161" t="s">
        <v>1378</v>
      </c>
      <c r="C696" s="162" t="s">
        <v>1379</v>
      </c>
      <c r="D696" s="161" t="s">
        <v>547</v>
      </c>
      <c r="E696" s="163" t="s">
        <v>1508</v>
      </c>
      <c r="F696" s="164" t="s">
        <v>1518</v>
      </c>
      <c r="G696" s="165">
        <v>1</v>
      </c>
      <c r="H696" s="165">
        <v>400</v>
      </c>
      <c r="I696" s="287">
        <v>400</v>
      </c>
      <c r="J696" s="161"/>
      <c r="K696" s="351" t="str">
        <f>IF(ISBLANK(J4),"0",IF('Workload Summary1'!$J4="H",'Workload Summary1'!$I4*2,'Workload Summary1'!$I4*1))</f>
        <v>0</v>
      </c>
      <c r="L696" s="161"/>
      <c r="M696" s="350">
        <f>IF('Workload Summary1'!$L4="Y",'Workload Summary1'!$I4,0)</f>
        <v>0</v>
      </c>
      <c r="N696" s="161">
        <v>1.25</v>
      </c>
      <c r="O696" s="161">
        <v>1.25</v>
      </c>
      <c r="P696" s="118" t="s">
        <v>1447</v>
      </c>
    </row>
    <row r="697" ht="15.75">
      <c r="A697" s="161" t="s">
        <v>528</v>
      </c>
      <c r="B697" s="161" t="s">
        <v>1265</v>
      </c>
      <c r="C697" s="162" t="s">
        <v>1103</v>
      </c>
      <c r="D697" s="161" t="s">
        <v>605</v>
      </c>
      <c r="E697" s="163" t="s">
        <v>1508</v>
      </c>
      <c r="F697" s="164" t="s">
        <v>1520</v>
      </c>
      <c r="G697" s="165">
        <v>1</v>
      </c>
      <c r="H697" s="165">
        <v>909</v>
      </c>
      <c r="I697" s="287">
        <v>909</v>
      </c>
      <c r="J697" s="161"/>
      <c r="K697" s="351" t="str">
        <f>IF(ISBLANK(J4),"0",IF('Workload Summary1'!$J4="H",'Workload Summary1'!$I4*2,'Workload Summary1'!$I4*1))</f>
        <v>0</v>
      </c>
      <c r="L697" s="161"/>
      <c r="M697" s="350">
        <f>IF('Workload Summary1'!$L4="Y",'Workload Summary1'!$I4,0)</f>
        <v>0</v>
      </c>
      <c r="N697" s="161">
        <v>1.75</v>
      </c>
      <c r="O697" s="161">
        <v>1.75</v>
      </c>
      <c r="P697" s="118" t="s">
        <v>1521</v>
      </c>
    </row>
    <row r="698" ht="15.75">
      <c r="A698" s="161" t="s">
        <v>528</v>
      </c>
      <c r="B698" s="161" t="s">
        <v>901</v>
      </c>
      <c r="C698" s="162" t="s">
        <v>902</v>
      </c>
      <c r="D698" s="161" t="s">
        <v>605</v>
      </c>
      <c r="E698" s="163" t="s">
        <v>1508</v>
      </c>
      <c r="F698" s="164" t="s">
        <v>1518</v>
      </c>
      <c r="G698" s="165">
        <v>1</v>
      </c>
      <c r="H698" s="165">
        <v>308</v>
      </c>
      <c r="I698" s="287">
        <v>308</v>
      </c>
      <c r="J698" s="161"/>
      <c r="K698" s="351" t="str">
        <f>IF(ISBLANK(J4),"0",IF('Workload Summary1'!$J4="H",'Workload Summary1'!$I4*2,'Workload Summary1'!$I4*1))</f>
        <v>0</v>
      </c>
      <c r="L698" s="161"/>
      <c r="M698" s="350">
        <f>IF('Workload Summary1'!$L4="Y",'Workload Summary1'!$I4,0)</f>
        <v>0</v>
      </c>
      <c r="N698" s="161">
        <v>0.75</v>
      </c>
      <c r="O698" s="161">
        <v>0.75</v>
      </c>
      <c r="P698" s="118" t="s">
        <v>1522</v>
      </c>
    </row>
    <row r="699" ht="15.75">
      <c r="A699" s="161" t="s">
        <v>528</v>
      </c>
      <c r="B699" s="161" t="s">
        <v>901</v>
      </c>
      <c r="C699" s="162" t="s">
        <v>902</v>
      </c>
      <c r="D699" s="161" t="s">
        <v>605</v>
      </c>
      <c r="E699" s="163" t="s">
        <v>1508</v>
      </c>
      <c r="F699" s="164" t="s">
        <v>1518</v>
      </c>
      <c r="G699" s="165">
        <v>2</v>
      </c>
      <c r="H699" s="165">
        <v>798</v>
      </c>
      <c r="I699" s="287">
        <v>798</v>
      </c>
      <c r="J699" s="161"/>
      <c r="K699" s="351" t="str">
        <f>IF(ISBLANK(J4),"0",IF('Workload Summary1'!$J4="H",'Workload Summary1'!$I4*2,'Workload Summary1'!$I4*1))</f>
        <v>0</v>
      </c>
      <c r="L699" s="161"/>
      <c r="M699" s="350">
        <f>IF('Workload Summary1'!$L4="Y",'Workload Summary1'!$I4,0)</f>
        <v>0</v>
      </c>
      <c r="N699" s="161">
        <v>1.5</v>
      </c>
      <c r="O699" s="161">
        <v>1.5</v>
      </c>
      <c r="P699" s="118" t="s">
        <v>679</v>
      </c>
    </row>
    <row r="700" ht="15.75">
      <c r="A700" s="161" t="s">
        <v>528</v>
      </c>
      <c r="B700" s="161" t="s">
        <v>1056</v>
      </c>
      <c r="C700" s="162" t="s">
        <v>812</v>
      </c>
      <c r="D700" s="161" t="s">
        <v>547</v>
      </c>
      <c r="E700" s="163" t="s">
        <v>1508</v>
      </c>
      <c r="F700" s="164" t="s">
        <v>1518</v>
      </c>
      <c r="G700" s="165">
        <v>1</v>
      </c>
      <c r="H700" s="165">
        <v>902</v>
      </c>
      <c r="I700" s="287">
        <v>902</v>
      </c>
      <c r="J700" s="161"/>
      <c r="K700" s="351" t="str">
        <f>IF(ISBLANK(J4),"0",IF('Workload Summary1'!$J4="H",'Workload Summary1'!$I4*2,'Workload Summary1'!$I4*1))</f>
        <v>0</v>
      </c>
      <c r="L700" s="161"/>
      <c r="M700" s="350">
        <f>IF('Workload Summary1'!$L4="Y",'Workload Summary1'!$I4,0)</f>
        <v>0</v>
      </c>
      <c r="N700" s="161">
        <v>1.5</v>
      </c>
      <c r="O700" s="161">
        <v>1.5</v>
      </c>
      <c r="P700" s="118" t="s">
        <v>1523</v>
      </c>
    </row>
    <row r="701" ht="15.75">
      <c r="A701" s="161" t="s">
        <v>528</v>
      </c>
      <c r="B701" s="161" t="s">
        <v>651</v>
      </c>
      <c r="C701" s="162" t="s">
        <v>1524</v>
      </c>
      <c r="D701" s="161" t="s">
        <v>547</v>
      </c>
      <c r="E701" s="163" t="s">
        <v>1508</v>
      </c>
      <c r="F701" s="164" t="s">
        <v>1518</v>
      </c>
      <c r="G701" s="165">
        <v>1</v>
      </c>
      <c r="H701" s="165">
        <v>648</v>
      </c>
      <c r="I701" s="287">
        <v>648</v>
      </c>
      <c r="J701" s="161"/>
      <c r="K701" s="351" t="str">
        <f>IF(ISBLANK(J4),"0",IF('Workload Summary1'!$J4="H",'Workload Summary1'!$I4*2,'Workload Summary1'!$I4*1))</f>
        <v>0</v>
      </c>
      <c r="L701" s="161"/>
      <c r="M701" s="350">
        <f>IF('Workload Summary1'!$L4="Y",'Workload Summary1'!$I4,0)</f>
        <v>0</v>
      </c>
      <c r="N701" s="161">
        <v>1.5</v>
      </c>
      <c r="O701" s="161">
        <v>1.5</v>
      </c>
      <c r="P701" s="118" t="s">
        <v>552</v>
      </c>
    </row>
    <row r="702" ht="15.75">
      <c r="A702" s="161" t="s">
        <v>528</v>
      </c>
      <c r="B702" s="161" t="s">
        <v>1203</v>
      </c>
      <c r="C702" s="162" t="s">
        <v>1204</v>
      </c>
      <c r="D702" s="161" t="s">
        <v>1205</v>
      </c>
      <c r="E702" s="163" t="s">
        <v>1508</v>
      </c>
      <c r="F702" s="164" t="s">
        <v>1508</v>
      </c>
      <c r="G702" s="165">
        <v>1</v>
      </c>
      <c r="H702" s="165">
        <v>601</v>
      </c>
      <c r="I702" s="287">
        <v>601</v>
      </c>
      <c r="J702" s="161"/>
      <c r="K702" s="351" t="str">
        <f>IF(ISBLANK(J4),"0",IF('Workload Summary1'!$J4="H",'Workload Summary1'!$I4*2,'Workload Summary1'!$I4*1))</f>
        <v>0</v>
      </c>
      <c r="L702" s="161"/>
      <c r="M702" s="350">
        <f>IF('Workload Summary1'!$L4="Y",'Workload Summary1'!$I4,0)</f>
        <v>0</v>
      </c>
      <c r="N702" s="161">
        <v>2</v>
      </c>
      <c r="O702" s="161">
        <v>2</v>
      </c>
      <c r="P702" s="118" t="s">
        <v>1525</v>
      </c>
    </row>
    <row r="703" ht="15.75">
      <c r="A703" s="161" t="s">
        <v>528</v>
      </c>
      <c r="B703" s="161" t="s">
        <v>1246</v>
      </c>
      <c r="C703" s="162" t="s">
        <v>1247</v>
      </c>
      <c r="D703" s="161" t="s">
        <v>547</v>
      </c>
      <c r="E703" s="163" t="s">
        <v>1508</v>
      </c>
      <c r="F703" s="164" t="s">
        <v>1518</v>
      </c>
      <c r="G703" s="165">
        <v>1</v>
      </c>
      <c r="H703" s="165">
        <v>1002</v>
      </c>
      <c r="I703" s="287">
        <v>1002</v>
      </c>
      <c r="J703" s="161"/>
      <c r="K703" s="351" t="str">
        <f>IF(ISBLANK(J4),"0",IF('Workload Summary1'!$J4="H",'Workload Summary1'!$I4*2,'Workload Summary1'!$I4*1))</f>
        <v>0</v>
      </c>
      <c r="L703" s="161" t="s">
        <v>564</v>
      </c>
      <c r="M703" s="350">
        <f>IF('Workload Summary1'!$L4="Y",'Workload Summary1'!$I4,0)</f>
        <v>1002</v>
      </c>
      <c r="N703" s="161">
        <v>1.75</v>
      </c>
      <c r="O703" s="161">
        <v>1.75</v>
      </c>
      <c r="P703" s="118" t="s">
        <v>1526</v>
      </c>
    </row>
    <row r="704" ht="15.75">
      <c r="A704" s="161" t="s">
        <v>528</v>
      </c>
      <c r="B704" s="161" t="s">
        <v>1364</v>
      </c>
      <c r="C704" s="162" t="s">
        <v>1365</v>
      </c>
      <c r="D704" s="161" t="s">
        <v>555</v>
      </c>
      <c r="E704" s="163" t="s">
        <v>1518</v>
      </c>
      <c r="F704" s="164" t="s">
        <v>536</v>
      </c>
      <c r="G704" s="165">
        <v>1</v>
      </c>
      <c r="H704" s="165">
        <v>668</v>
      </c>
      <c r="I704" s="287">
        <v>668</v>
      </c>
      <c r="J704" s="161"/>
      <c r="K704" s="351" t="str">
        <f>IF(ISBLANK(J4),"0",IF('Workload Summary1'!$J4="H",'Workload Summary1'!$I4*2,'Workload Summary1'!$I4*1))</f>
        <v>0</v>
      </c>
      <c r="L704" s="161"/>
      <c r="M704" s="350">
        <f>IF('Workload Summary1'!$L4="Y",'Workload Summary1'!$I4,0)</f>
        <v>0</v>
      </c>
      <c r="N704" s="161">
        <v>1.25</v>
      </c>
      <c r="O704" s="161">
        <v>1.25</v>
      </c>
      <c r="P704" s="118" t="s">
        <v>1527</v>
      </c>
    </row>
    <row r="705" ht="15.75">
      <c r="A705" s="161" t="s">
        <v>528</v>
      </c>
      <c r="B705" s="161" t="s">
        <v>1364</v>
      </c>
      <c r="C705" s="162" t="s">
        <v>1365</v>
      </c>
      <c r="D705" s="161" t="s">
        <v>555</v>
      </c>
      <c r="E705" s="163" t="s">
        <v>1518</v>
      </c>
      <c r="F705" s="164" t="s">
        <v>536</v>
      </c>
      <c r="G705" s="165">
        <v>1</v>
      </c>
      <c r="H705" s="165">
        <v>308</v>
      </c>
      <c r="I705" s="287">
        <v>308</v>
      </c>
      <c r="J705" s="161"/>
      <c r="K705" s="351" t="str">
        <f>IF(ISBLANK(J4),"0",IF('Workload Summary1'!$J4="H",'Workload Summary1'!$I4*2,'Workload Summary1'!$I4*1))</f>
        <v>0</v>
      </c>
      <c r="L705" s="161"/>
      <c r="M705" s="350">
        <f>IF('Workload Summary1'!$L4="Y",'Workload Summary1'!$I4,0)</f>
        <v>0</v>
      </c>
      <c r="N705" s="161">
        <v>1</v>
      </c>
      <c r="O705" s="161">
        <v>1</v>
      </c>
      <c r="P705" s="118" t="s">
        <v>1528</v>
      </c>
    </row>
    <row r="706" ht="15.75">
      <c r="A706" s="161" t="s">
        <v>528</v>
      </c>
      <c r="B706" s="161" t="s">
        <v>1331</v>
      </c>
      <c r="C706" s="162" t="s">
        <v>1332</v>
      </c>
      <c r="D706" s="161" t="s">
        <v>1205</v>
      </c>
      <c r="E706" s="163" t="s">
        <v>1518</v>
      </c>
      <c r="F706" s="164" t="s">
        <v>536</v>
      </c>
      <c r="G706" s="165">
        <v>1</v>
      </c>
      <c r="H706" s="165">
        <v>642</v>
      </c>
      <c r="I706" s="287">
        <v>642</v>
      </c>
      <c r="J706" s="161"/>
      <c r="K706" s="351" t="str">
        <f>IF(ISBLANK(J4),"0",IF('Workload Summary1'!$J4="H",'Workload Summary1'!$I4*2,'Workload Summary1'!$I4*1))</f>
        <v>0</v>
      </c>
      <c r="L706" s="161"/>
      <c r="M706" s="350">
        <f>IF('Workload Summary1'!$L4="Y",'Workload Summary1'!$I4,0)</f>
        <v>0</v>
      </c>
      <c r="N706" s="161">
        <v>0.5</v>
      </c>
      <c r="O706" s="161">
        <v>0.5</v>
      </c>
      <c r="P706" s="118" t="s">
        <v>1529</v>
      </c>
    </row>
    <row r="707" ht="15.75">
      <c r="A707" s="161" t="s">
        <v>528</v>
      </c>
      <c r="B707" s="161" t="s">
        <v>901</v>
      </c>
      <c r="C707" s="162" t="s">
        <v>902</v>
      </c>
      <c r="D707" s="161" t="s">
        <v>605</v>
      </c>
      <c r="E707" s="163" t="s">
        <v>1518</v>
      </c>
      <c r="F707" s="164" t="s">
        <v>536</v>
      </c>
      <c r="G707" s="165">
        <v>1</v>
      </c>
      <c r="H707" s="165">
        <v>266</v>
      </c>
      <c r="I707" s="287">
        <v>266</v>
      </c>
      <c r="J707" s="161"/>
      <c r="K707" s="351" t="str">
        <f>IF(ISBLANK(J4),"0",IF('Workload Summary1'!$J4="H",'Workload Summary1'!$I4*2,'Workload Summary1'!$I4*1))</f>
        <v>0</v>
      </c>
      <c r="L707" s="161"/>
      <c r="M707" s="350">
        <f>IF('Workload Summary1'!$L4="Y",'Workload Summary1'!$I4,0)</f>
        <v>0</v>
      </c>
      <c r="N707" s="161">
        <v>0.5</v>
      </c>
      <c r="O707" s="161">
        <v>0.5</v>
      </c>
      <c r="P707" s="118" t="s">
        <v>1530</v>
      </c>
    </row>
    <row r="708" ht="15.75">
      <c r="A708" s="161" t="s">
        <v>528</v>
      </c>
      <c r="B708" s="161" t="s">
        <v>901</v>
      </c>
      <c r="C708" s="162" t="s">
        <v>902</v>
      </c>
      <c r="D708" s="161" t="s">
        <v>605</v>
      </c>
      <c r="E708" s="163" t="s">
        <v>1518</v>
      </c>
      <c r="F708" s="164" t="s">
        <v>536</v>
      </c>
      <c r="G708" s="165">
        <v>1</v>
      </c>
      <c r="H708" s="165">
        <v>245</v>
      </c>
      <c r="I708" s="287">
        <v>245</v>
      </c>
      <c r="J708" s="161"/>
      <c r="K708" s="351" t="str">
        <f>IF(ISBLANK(J4),"0",IF('Workload Summary1'!$J4="H",'Workload Summary1'!$I4*2,'Workload Summary1'!$I4*1))</f>
        <v>0</v>
      </c>
      <c r="L708" s="161"/>
      <c r="M708" s="350">
        <f>IF('Workload Summary1'!$L4="Y",'Workload Summary1'!$I4,0)</f>
        <v>0</v>
      </c>
      <c r="N708" s="161">
        <v>0.5</v>
      </c>
      <c r="O708" s="161">
        <v>0.5</v>
      </c>
      <c r="P708" s="118" t="s">
        <v>1531</v>
      </c>
    </row>
    <row r="709" ht="15.75">
      <c r="A709" s="161" t="s">
        <v>528</v>
      </c>
      <c r="B709" s="161" t="s">
        <v>1246</v>
      </c>
      <c r="C709" s="162" t="s">
        <v>1247</v>
      </c>
      <c r="D709" s="161" t="s">
        <v>547</v>
      </c>
      <c r="E709" s="163" t="s">
        <v>1518</v>
      </c>
      <c r="F709" s="164" t="s">
        <v>1518</v>
      </c>
      <c r="G709" s="165"/>
      <c r="H709" s="165"/>
      <c r="I709" s="287">
        <v>0</v>
      </c>
      <c r="J709" s="161"/>
      <c r="K709" s="351" t="str">
        <f>IF(ISBLANK(J4),"0",IF('Workload Summary1'!$J4="H",'Workload Summary1'!$I4*2,'Workload Summary1'!$I4*1))</f>
        <v>0</v>
      </c>
      <c r="L709" s="161" t="s">
        <v>564</v>
      </c>
      <c r="M709" s="350">
        <f>IF('Workload Summary1'!$L4="Y",'Workload Summary1'!$I4,0)</f>
        <v>0</v>
      </c>
      <c r="N709" s="161"/>
      <c r="O709" s="161">
        <v>0.25</v>
      </c>
      <c r="P709" s="118" t="s">
        <v>1532</v>
      </c>
    </row>
    <row r="710" ht="15.75">
      <c r="A710" s="161" t="s">
        <v>528</v>
      </c>
      <c r="B710" s="161" t="s">
        <v>1237</v>
      </c>
      <c r="C710" s="162" t="s">
        <v>1238</v>
      </c>
      <c r="D710" s="161" t="s">
        <v>587</v>
      </c>
      <c r="E710" s="163" t="s">
        <v>1518</v>
      </c>
      <c r="F710" s="164" t="s">
        <v>536</v>
      </c>
      <c r="G710" s="165">
        <v>1</v>
      </c>
      <c r="H710" s="165">
        <v>470</v>
      </c>
      <c r="I710" s="287">
        <v>470</v>
      </c>
      <c r="J710" s="161"/>
      <c r="K710" s="351" t="str">
        <f>IF(ISBLANK(J4),"0",IF('Workload Summary1'!$J4="H",'Workload Summary1'!$I4*2,'Workload Summary1'!$I4*1))</f>
        <v>0</v>
      </c>
      <c r="L710" s="161"/>
      <c r="M710" s="350">
        <f>IF('Workload Summary1'!$L4="Y",'Workload Summary1'!$I4,0)</f>
        <v>0</v>
      </c>
      <c r="N710" s="161">
        <v>1</v>
      </c>
      <c r="O710" s="161">
        <v>1</v>
      </c>
      <c r="P710" s="118" t="s">
        <v>1533</v>
      </c>
    </row>
    <row r="711" ht="15.75">
      <c r="A711" s="161" t="s">
        <v>528</v>
      </c>
      <c r="B711" s="161" t="s">
        <v>1364</v>
      </c>
      <c r="C711" s="162" t="s">
        <v>1365</v>
      </c>
      <c r="D711" s="161" t="s">
        <v>555</v>
      </c>
      <c r="E711" s="163" t="s">
        <v>1518</v>
      </c>
      <c r="F711" s="164" t="s">
        <v>536</v>
      </c>
      <c r="G711" s="165">
        <v>1</v>
      </c>
      <c r="H711" s="165">
        <v>776</v>
      </c>
      <c r="I711" s="287">
        <v>776</v>
      </c>
      <c r="J711" s="161"/>
      <c r="K711" s="351" t="str">
        <f>IF(ISBLANK(J4),"0",IF('Workload Summary1'!$J4="H",'Workload Summary1'!$I4*2,'Workload Summary1'!$I4*1))</f>
        <v>0</v>
      </c>
      <c r="L711" s="161"/>
      <c r="M711" s="350">
        <f>IF('Workload Summary1'!$L4="Y",'Workload Summary1'!$I4,0)</f>
        <v>0</v>
      </c>
      <c r="N711" s="161">
        <v>1</v>
      </c>
      <c r="O711" s="161">
        <v>1</v>
      </c>
      <c r="P711" s="118" t="s">
        <v>648</v>
      </c>
    </row>
    <row r="712" ht="15.75">
      <c r="A712" s="161" t="s">
        <v>528</v>
      </c>
      <c r="B712" s="161" t="s">
        <v>1128</v>
      </c>
      <c r="C712" s="162" t="s">
        <v>1129</v>
      </c>
      <c r="D712" s="161" t="s">
        <v>605</v>
      </c>
      <c r="E712" s="163" t="s">
        <v>536</v>
      </c>
      <c r="F712" s="164" t="s">
        <v>536</v>
      </c>
      <c r="G712" s="165">
        <v>1</v>
      </c>
      <c r="H712" s="165">
        <v>273</v>
      </c>
      <c r="I712" s="287">
        <v>273</v>
      </c>
      <c r="J712" s="161"/>
      <c r="K712" s="351" t="str">
        <f>IF(ISBLANK(J4),"0",IF('Workload Summary1'!$J4="H",'Workload Summary1'!$I4*2,'Workload Summary1'!$I4*1))</f>
        <v>0</v>
      </c>
      <c r="L712" s="161"/>
      <c r="M712" s="350">
        <f>IF('Workload Summary1'!$L4="Y",'Workload Summary1'!$I4,0)</f>
        <v>0</v>
      </c>
      <c r="N712" s="161">
        <v>0.5</v>
      </c>
      <c r="O712" s="161">
        <v>0.5</v>
      </c>
      <c r="P712" s="118" t="s">
        <v>1534</v>
      </c>
    </row>
    <row r="713" ht="15.75">
      <c r="A713" s="161" t="s">
        <v>528</v>
      </c>
      <c r="B713" s="161" t="s">
        <v>1535</v>
      </c>
      <c r="C713" s="162" t="s">
        <v>1536</v>
      </c>
      <c r="D713" s="161" t="s">
        <v>1537</v>
      </c>
      <c r="E713" s="163" t="s">
        <v>536</v>
      </c>
      <c r="F713" s="164" t="s">
        <v>536</v>
      </c>
      <c r="G713" s="165">
        <v>1</v>
      </c>
      <c r="H713" s="165">
        <v>661</v>
      </c>
      <c r="I713" s="287">
        <v>661</v>
      </c>
      <c r="J713" s="161"/>
      <c r="K713" s="351" t="str">
        <f>IF(ISBLANK(J4),"0",IF('Workload Summary1'!$J4="H",'Workload Summary1'!$I4*2,'Workload Summary1'!$I4*1))</f>
        <v>0</v>
      </c>
      <c r="L713" s="161"/>
      <c r="M713" s="350">
        <f>IF('Workload Summary1'!$L4="Y",'Workload Summary1'!$I4,0)</f>
        <v>0</v>
      </c>
      <c r="N713" s="161">
        <v>1.75</v>
      </c>
      <c r="O713" s="161">
        <v>1.75</v>
      </c>
      <c r="P713" s="118" t="s">
        <v>552</v>
      </c>
    </row>
    <row r="714" ht="15.75">
      <c r="A714" s="161" t="s">
        <v>528</v>
      </c>
      <c r="B714" s="161" t="s">
        <v>1535</v>
      </c>
      <c r="C714" s="162" t="s">
        <v>1536</v>
      </c>
      <c r="D714" s="161" t="s">
        <v>1537</v>
      </c>
      <c r="E714" s="163" t="s">
        <v>536</v>
      </c>
      <c r="F714" s="164" t="s">
        <v>536</v>
      </c>
      <c r="G714" s="165">
        <v>1</v>
      </c>
      <c r="H714" s="165">
        <v>576</v>
      </c>
      <c r="I714" s="287">
        <v>576</v>
      </c>
      <c r="J714" s="161"/>
      <c r="K714" s="351" t="str">
        <f>IF(ISBLANK(J4),"0",IF('Workload Summary1'!$J4="H",'Workload Summary1'!$I4*2,'Workload Summary1'!$I4*1))</f>
        <v>0</v>
      </c>
      <c r="L714" s="161"/>
      <c r="M714" s="350">
        <f>IF('Workload Summary1'!$L4="Y",'Workload Summary1'!$I4,0)</f>
        <v>0</v>
      </c>
      <c r="N714" s="161">
        <v>1.25</v>
      </c>
      <c r="O714" s="161">
        <v>1.25</v>
      </c>
      <c r="P714" s="118" t="s">
        <v>1538</v>
      </c>
    </row>
    <row r="715" ht="15.75">
      <c r="A715" s="161" t="s">
        <v>528</v>
      </c>
      <c r="B715" s="161" t="s">
        <v>1535</v>
      </c>
      <c r="C715" s="162" t="s">
        <v>1536</v>
      </c>
      <c r="D715" s="161" t="s">
        <v>1537</v>
      </c>
      <c r="E715" s="163" t="s">
        <v>536</v>
      </c>
      <c r="F715" s="164" t="s">
        <v>537</v>
      </c>
      <c r="G715" s="165">
        <v>1</v>
      </c>
      <c r="H715" s="165">
        <v>794</v>
      </c>
      <c r="I715" s="287">
        <v>794</v>
      </c>
      <c r="J715" s="161" t="s">
        <v>1191</v>
      </c>
      <c r="K715" s="351">
        <f>IF(ISBLANK(J4),"0",IF('Workload Summary1'!$J4="H",'Workload Summary1'!$I4*2,'Workload Summary1'!$I4*1))</f>
        <v>794</v>
      </c>
      <c r="L715" s="161"/>
      <c r="M715" s="350">
        <f>IF('Workload Summary1'!$L4="Y",'Workload Summary1'!$I4,0)</f>
        <v>0</v>
      </c>
      <c r="N715" s="161">
        <v>1.75</v>
      </c>
      <c r="O715" s="161">
        <v>1.75</v>
      </c>
      <c r="P715" s="118" t="s">
        <v>1539</v>
      </c>
    </row>
    <row r="716" ht="15.75">
      <c r="A716" s="161" t="s">
        <v>528</v>
      </c>
      <c r="B716" s="161" t="s">
        <v>901</v>
      </c>
      <c r="C716" s="162" t="s">
        <v>902</v>
      </c>
      <c r="D716" s="161" t="s">
        <v>605</v>
      </c>
      <c r="E716" s="163" t="s">
        <v>536</v>
      </c>
      <c r="F716" s="164" t="s">
        <v>536</v>
      </c>
      <c r="G716" s="165">
        <v>1</v>
      </c>
      <c r="H716" s="165">
        <v>398</v>
      </c>
      <c r="I716" s="287">
        <v>398</v>
      </c>
      <c r="J716" s="161"/>
      <c r="K716" s="351" t="str">
        <f>IF(ISBLANK(J4),"0",IF('Workload Summary1'!$J4="H",'Workload Summary1'!$I4*2,'Workload Summary1'!$I4*1))</f>
        <v>0</v>
      </c>
      <c r="L716" s="161"/>
      <c r="M716" s="350">
        <f>IF('Workload Summary1'!$L4="Y",'Workload Summary1'!$I4,0)</f>
        <v>0</v>
      </c>
      <c r="N716" s="161">
        <v>0.25</v>
      </c>
      <c r="O716" s="161">
        <v>0.25</v>
      </c>
      <c r="P716" s="118" t="s">
        <v>1540</v>
      </c>
    </row>
    <row r="717" ht="15.75">
      <c r="A717" s="161" t="s">
        <v>528</v>
      </c>
      <c r="B717" s="161" t="s">
        <v>1541</v>
      </c>
      <c r="C717" s="162" t="s">
        <v>1469</v>
      </c>
      <c r="D717" s="161" t="s">
        <v>1470</v>
      </c>
      <c r="E717" s="163" t="s">
        <v>536</v>
      </c>
      <c r="F717" s="164" t="s">
        <v>536</v>
      </c>
      <c r="G717" s="165">
        <v>1</v>
      </c>
      <c r="H717" s="165">
        <v>647</v>
      </c>
      <c r="I717" s="287">
        <v>647</v>
      </c>
      <c r="J717" s="161"/>
      <c r="K717" s="351" t="str">
        <f>IF(ISBLANK(J4),"0",IF('Workload Summary1'!$J4="H",'Workload Summary1'!$I4*2,'Workload Summary1'!$I4*1))</f>
        <v>0</v>
      </c>
      <c r="L717" s="161"/>
      <c r="M717" s="350">
        <f>IF('Workload Summary1'!$L4="Y",'Workload Summary1'!$I4,0)</f>
        <v>0</v>
      </c>
      <c r="N717" s="161">
        <v>0.25</v>
      </c>
      <c r="O717" s="161">
        <v>0.25</v>
      </c>
      <c r="P717" s="118" t="s">
        <v>1542</v>
      </c>
    </row>
    <row r="718" ht="15.75">
      <c r="A718" s="161" t="s">
        <v>528</v>
      </c>
      <c r="B718" s="161" t="s">
        <v>1436</v>
      </c>
      <c r="C718" s="162" t="s">
        <v>1437</v>
      </c>
      <c r="D718" s="161" t="s">
        <v>547</v>
      </c>
      <c r="E718" s="163" t="s">
        <v>536</v>
      </c>
      <c r="F718" s="164" t="s">
        <v>536</v>
      </c>
      <c r="G718" s="165">
        <v>1</v>
      </c>
      <c r="H718" s="165">
        <v>626</v>
      </c>
      <c r="I718" s="287">
        <v>626</v>
      </c>
      <c r="J718" s="161"/>
      <c r="K718" s="351" t="str">
        <f>IF(ISBLANK(J4),"0",IF('Workload Summary1'!$J4="H",'Workload Summary1'!$I4*2,'Workload Summary1'!$I4*1))</f>
        <v>0</v>
      </c>
      <c r="L718" s="161"/>
      <c r="M718" s="350">
        <f>IF('Workload Summary1'!$L4="Y",'Workload Summary1'!$I4,0)</f>
        <v>0</v>
      </c>
      <c r="N718" s="161">
        <v>0.5</v>
      </c>
      <c r="O718" s="161">
        <v>0.5</v>
      </c>
      <c r="P718" s="118" t="s">
        <v>648</v>
      </c>
    </row>
    <row r="719" ht="15.75">
      <c r="A719" s="161" t="s">
        <v>528</v>
      </c>
      <c r="B719" s="161" t="s">
        <v>1280</v>
      </c>
      <c r="C719" s="162" t="s">
        <v>1281</v>
      </c>
      <c r="D719" s="161" t="s">
        <v>555</v>
      </c>
      <c r="E719" s="163" t="s">
        <v>536</v>
      </c>
      <c r="F719" s="164" t="s">
        <v>1543</v>
      </c>
      <c r="G719" s="165">
        <v>1</v>
      </c>
      <c r="H719" s="165">
        <v>858</v>
      </c>
      <c r="I719" s="287">
        <v>858</v>
      </c>
      <c r="J719" s="161" t="s">
        <v>1191</v>
      </c>
      <c r="K719" s="351">
        <f>IF(ISBLANK(J4),"0",IF('Workload Summary1'!$J4="H",'Workload Summary1'!$I4*2,'Workload Summary1'!$I4*1))</f>
        <v>858</v>
      </c>
      <c r="L719" s="161"/>
      <c r="M719" s="350">
        <f>IF('Workload Summary1'!$L4="Y",'Workload Summary1'!$I4,0)</f>
        <v>0</v>
      </c>
      <c r="N719" s="161">
        <v>1</v>
      </c>
      <c r="O719" s="161">
        <v>1</v>
      </c>
      <c r="P719" s="118" t="s">
        <v>1544</v>
      </c>
    </row>
    <row r="720" ht="15.75">
      <c r="A720" s="161" t="s">
        <v>528</v>
      </c>
      <c r="B720" s="161" t="s">
        <v>1306</v>
      </c>
      <c r="C720" s="162" t="s">
        <v>1307</v>
      </c>
      <c r="D720" s="161" t="s">
        <v>547</v>
      </c>
      <c r="E720" s="163" t="s">
        <v>536</v>
      </c>
      <c r="F720" s="164" t="s">
        <v>1543</v>
      </c>
      <c r="G720" s="165">
        <v>1</v>
      </c>
      <c r="H720" s="165">
        <v>410</v>
      </c>
      <c r="I720" s="287">
        <v>410</v>
      </c>
      <c r="J720" s="161" t="s">
        <v>1191</v>
      </c>
      <c r="K720" s="351">
        <f>IF(ISBLANK(J4),"0",IF('Workload Summary1'!$J4="H",'Workload Summary1'!$I4*2,'Workload Summary1'!$I4*1))</f>
        <v>410</v>
      </c>
      <c r="L720" s="161"/>
      <c r="M720" s="350">
        <f>IF('Workload Summary1'!$L4="Y",'Workload Summary1'!$I4,0)</f>
        <v>0</v>
      </c>
      <c r="N720" s="161">
        <v>1</v>
      </c>
      <c r="O720" s="161">
        <v>1</v>
      </c>
      <c r="P720" s="118" t="s">
        <v>1545</v>
      </c>
    </row>
    <row r="721" ht="15.75">
      <c r="A721" s="161" t="s">
        <v>528</v>
      </c>
      <c r="B721" s="161" t="s">
        <v>1343</v>
      </c>
      <c r="C721" s="162" t="s">
        <v>1344</v>
      </c>
      <c r="D721" s="161" t="s">
        <v>531</v>
      </c>
      <c r="E721" s="163" t="s">
        <v>536</v>
      </c>
      <c r="F721" s="164" t="s">
        <v>1543</v>
      </c>
      <c r="G721" s="165">
        <v>1</v>
      </c>
      <c r="H721" s="165">
        <v>706</v>
      </c>
      <c r="I721" s="287">
        <v>706</v>
      </c>
      <c r="J721" s="161" t="s">
        <v>1191</v>
      </c>
      <c r="K721" s="351">
        <f>IF(ISBLANK(J4),"0",IF('Workload Summary1'!$J4="H",'Workload Summary1'!$I4*2,'Workload Summary1'!$I4*1))</f>
        <v>706</v>
      </c>
      <c r="L721" s="161"/>
      <c r="M721" s="350">
        <f>IF('Workload Summary1'!$L4="Y",'Workload Summary1'!$I4,0)</f>
        <v>0</v>
      </c>
      <c r="N721" s="161">
        <v>1.25</v>
      </c>
      <c r="O721" s="161">
        <v>1.25</v>
      </c>
      <c r="P721" s="118" t="s">
        <v>566</v>
      </c>
    </row>
    <row r="722" ht="15.75">
      <c r="A722" s="161" t="s">
        <v>528</v>
      </c>
      <c r="B722" s="161" t="s">
        <v>1364</v>
      </c>
      <c r="C722" s="162" t="s">
        <v>1365</v>
      </c>
      <c r="D722" s="161" t="s">
        <v>555</v>
      </c>
      <c r="E722" s="163" t="s">
        <v>537</v>
      </c>
      <c r="F722" s="164" t="s">
        <v>1543</v>
      </c>
      <c r="G722" s="165">
        <v>1</v>
      </c>
      <c r="H722" s="165">
        <v>255</v>
      </c>
      <c r="I722" s="287">
        <v>255</v>
      </c>
      <c r="J722" s="161" t="s">
        <v>1191</v>
      </c>
      <c r="K722" s="351">
        <f>IF(ISBLANK(J4),"0",IF('Workload Summary1'!$J4="H",'Workload Summary1'!$I4*2,'Workload Summary1'!$I4*1))</f>
        <v>255</v>
      </c>
      <c r="L722" s="161"/>
      <c r="M722" s="350">
        <f>IF('Workload Summary1'!$L4="Y",'Workload Summary1'!$I4,0)</f>
        <v>0</v>
      </c>
      <c r="N722" s="161">
        <v>0.5</v>
      </c>
      <c r="O722" s="161">
        <v>0.5</v>
      </c>
      <c r="P722" s="118" t="s">
        <v>1546</v>
      </c>
    </row>
    <row r="723" ht="15.75">
      <c r="A723" s="161" t="s">
        <v>528</v>
      </c>
      <c r="B723" s="161" t="s">
        <v>1280</v>
      </c>
      <c r="C723" s="162" t="s">
        <v>1281</v>
      </c>
      <c r="D723" s="161" t="s">
        <v>555</v>
      </c>
      <c r="E723" s="163" t="s">
        <v>537</v>
      </c>
      <c r="F723" s="164" t="s">
        <v>1547</v>
      </c>
      <c r="G723" s="165">
        <v>2</v>
      </c>
      <c r="H723" s="165">
        <v>659</v>
      </c>
      <c r="I723" s="287">
        <v>659</v>
      </c>
      <c r="J723" s="161"/>
      <c r="K723" s="351" t="str">
        <f>IF(ISBLANK(J4),"0",IF('Workload Summary1'!$J4="H",'Workload Summary1'!$I4*2,'Workload Summary1'!$I4*1))</f>
        <v>0</v>
      </c>
      <c r="L723" s="161"/>
      <c r="M723" s="350">
        <f>IF('Workload Summary1'!$L4="Y",'Workload Summary1'!$I4,0)</f>
        <v>0</v>
      </c>
      <c r="N723" s="161">
        <v>0.75</v>
      </c>
      <c r="O723" s="161">
        <v>0.75</v>
      </c>
      <c r="P723" s="118" t="s">
        <v>1548</v>
      </c>
    </row>
    <row r="724" ht="15.75">
      <c r="A724" s="161" t="s">
        <v>528</v>
      </c>
      <c r="B724" s="161" t="s">
        <v>1436</v>
      </c>
      <c r="C724" s="162" t="s">
        <v>1437</v>
      </c>
      <c r="D724" s="161" t="s">
        <v>547</v>
      </c>
      <c r="E724" s="163" t="s">
        <v>537</v>
      </c>
      <c r="F724" s="164" t="s">
        <v>1547</v>
      </c>
      <c r="G724" s="165">
        <v>2</v>
      </c>
      <c r="H724" s="165">
        <v>614</v>
      </c>
      <c r="I724" s="287">
        <v>614</v>
      </c>
      <c r="J724" s="161"/>
      <c r="K724" s="351" t="str">
        <f>IF(ISBLANK(J4),"0",IF('Workload Summary1'!$J4="H",'Workload Summary1'!$I4*2,'Workload Summary1'!$I4*1))</f>
        <v>0</v>
      </c>
      <c r="L724" s="161"/>
      <c r="M724" s="350">
        <f>IF('Workload Summary1'!$L4="Y",'Workload Summary1'!$I4,0)</f>
        <v>0</v>
      </c>
      <c r="N724" s="161">
        <v>1.25</v>
      </c>
      <c r="O724" s="161">
        <v>1.25</v>
      </c>
      <c r="P724" s="118" t="s">
        <v>739</v>
      </c>
    </row>
    <row r="725" ht="15.75">
      <c r="A725" s="161" t="s">
        <v>528</v>
      </c>
      <c r="B725" s="161" t="s">
        <v>1436</v>
      </c>
      <c r="C725" s="162" t="s">
        <v>1437</v>
      </c>
      <c r="D725" s="161" t="s">
        <v>547</v>
      </c>
      <c r="E725" s="163" t="s">
        <v>537</v>
      </c>
      <c r="F725" s="164" t="s">
        <v>1547</v>
      </c>
      <c r="G725" s="165">
        <v>1</v>
      </c>
      <c r="H725" s="165">
        <v>91</v>
      </c>
      <c r="I725" s="287">
        <v>91</v>
      </c>
      <c r="J725" s="161"/>
      <c r="K725" s="351" t="str">
        <f>IF(ISBLANK(J4),"0",IF('Workload Summary1'!$J4="H",'Workload Summary1'!$I4*2,'Workload Summary1'!$I4*1))</f>
        <v>0</v>
      </c>
      <c r="L725" s="161"/>
      <c r="M725" s="350">
        <f>IF('Workload Summary1'!$L4="Y",'Workload Summary1'!$I4,0)</f>
        <v>0</v>
      </c>
      <c r="N725" s="161">
        <v>0.25</v>
      </c>
      <c r="O725" s="161">
        <v>0.25</v>
      </c>
      <c r="P725" s="118" t="s">
        <v>1549</v>
      </c>
    </row>
    <row r="726" ht="15.75">
      <c r="A726" s="161" t="s">
        <v>528</v>
      </c>
      <c r="B726" s="161" t="s">
        <v>1227</v>
      </c>
      <c r="C726" s="162" t="s">
        <v>1099</v>
      </c>
      <c r="D726" s="161" t="s">
        <v>605</v>
      </c>
      <c r="E726" s="163" t="s">
        <v>537</v>
      </c>
      <c r="F726" s="164"/>
      <c r="G726" s="165"/>
      <c r="H726" s="165"/>
      <c r="I726" s="287"/>
      <c r="J726" s="161"/>
      <c r="K726" s="351" t="str">
        <f>IF(ISBLANK(J4),"0",IF('Workload Summary1'!$J4="H",'Workload Summary1'!$I4*2,'Workload Summary1'!$I4*1))</f>
        <v>0</v>
      </c>
      <c r="L726" s="161"/>
      <c r="M726" s="350">
        <f>IF('Workload Summary1'!$L4="Y",'Workload Summary1'!$I4,0)</f>
        <v>0</v>
      </c>
      <c r="N726" s="161"/>
      <c r="O726" s="161"/>
      <c r="P726" s="118" t="s">
        <v>1550</v>
      </c>
    </row>
    <row r="727" ht="15.75">
      <c r="A727" s="161" t="s">
        <v>528</v>
      </c>
      <c r="B727" s="161" t="s">
        <v>1227</v>
      </c>
      <c r="C727" s="162" t="s">
        <v>1099</v>
      </c>
      <c r="D727" s="161" t="s">
        <v>605</v>
      </c>
      <c r="E727" s="163" t="s">
        <v>537</v>
      </c>
      <c r="F727" s="164" t="s">
        <v>1547</v>
      </c>
      <c r="G727" s="165">
        <v>1</v>
      </c>
      <c r="H727" s="165">
        <v>567</v>
      </c>
      <c r="I727" s="287">
        <v>567</v>
      </c>
      <c r="J727" s="161"/>
      <c r="K727" s="351" t="str">
        <f>IF(ISBLANK(J4),"0",IF('Workload Summary1'!$J4="H",'Workload Summary1'!$I4*2,'Workload Summary1'!$I4*1))</f>
        <v>0</v>
      </c>
      <c r="L727" s="161"/>
      <c r="M727" s="350">
        <f>IF('Workload Summary1'!$L4="Y",'Workload Summary1'!$I4,0)</f>
        <v>0</v>
      </c>
      <c r="N727" s="161">
        <v>1.25</v>
      </c>
      <c r="O727" s="161">
        <v>1.25</v>
      </c>
      <c r="P727" s="118" t="s">
        <v>1551</v>
      </c>
    </row>
    <row r="728" ht="15.75">
      <c r="A728" s="161" t="s">
        <v>528</v>
      </c>
      <c r="B728" s="161" t="s">
        <v>651</v>
      </c>
      <c r="C728" s="162" t="s">
        <v>1552</v>
      </c>
      <c r="D728" s="161" t="s">
        <v>1470</v>
      </c>
      <c r="E728" s="163" t="s">
        <v>537</v>
      </c>
      <c r="F728" s="164" t="s">
        <v>1547</v>
      </c>
      <c r="G728" s="165">
        <v>1</v>
      </c>
      <c r="H728" s="165">
        <v>650</v>
      </c>
      <c r="I728" s="287">
        <v>650</v>
      </c>
      <c r="J728" s="161"/>
      <c r="K728" s="351" t="str">
        <f>IF(ISBLANK(J4),"0",IF('Workload Summary1'!$J4="H",'Workload Summary1'!$I4*2,'Workload Summary1'!$I4*1))</f>
        <v>0</v>
      </c>
      <c r="L728" s="161"/>
      <c r="M728" s="350">
        <f>IF('Workload Summary1'!$L4="Y",'Workload Summary1'!$I4,0)</f>
        <v>0</v>
      </c>
      <c r="N728" s="161">
        <v>1.5</v>
      </c>
      <c r="O728" s="161">
        <v>1.5</v>
      </c>
      <c r="P728" s="118" t="s">
        <v>1313</v>
      </c>
    </row>
    <row r="729" ht="15.75">
      <c r="A729" s="161" t="s">
        <v>528</v>
      </c>
      <c r="B729" s="161" t="s">
        <v>1280</v>
      </c>
      <c r="C729" s="162" t="s">
        <v>1281</v>
      </c>
      <c r="D729" s="161" t="s">
        <v>555</v>
      </c>
      <c r="E729" s="163" t="s">
        <v>1543</v>
      </c>
      <c r="F729" s="164" t="s">
        <v>1547</v>
      </c>
      <c r="G729" s="165">
        <v>1</v>
      </c>
      <c r="H729" s="165">
        <v>669</v>
      </c>
      <c r="I729" s="287">
        <v>669</v>
      </c>
      <c r="J729" s="161"/>
      <c r="K729" s="351" t="str">
        <f>IF(ISBLANK(J4),"0",IF('Workload Summary1'!$J4="H",'Workload Summary1'!$I4*2,'Workload Summary1'!$I4*1))</f>
        <v>0</v>
      </c>
      <c r="L729" s="161"/>
      <c r="M729" s="350">
        <f>IF('Workload Summary1'!$L4="Y",'Workload Summary1'!$I4,0)</f>
        <v>0</v>
      </c>
      <c r="N729" s="161">
        <v>0.75</v>
      </c>
      <c r="O729" s="161">
        <v>0.75</v>
      </c>
      <c r="P729" s="118" t="s">
        <v>1427</v>
      </c>
    </row>
    <row r="730" ht="15.75">
      <c r="A730" s="161" t="s">
        <v>528</v>
      </c>
      <c r="B730" s="161" t="s">
        <v>1535</v>
      </c>
      <c r="C730" s="162" t="s">
        <v>1536</v>
      </c>
      <c r="D730" s="161" t="s">
        <v>1537</v>
      </c>
      <c r="E730" s="163" t="s">
        <v>1543</v>
      </c>
      <c r="F730" s="164" t="s">
        <v>1547</v>
      </c>
      <c r="G730" s="165">
        <v>1</v>
      </c>
      <c r="H730" s="165">
        <v>669</v>
      </c>
      <c r="I730" s="287">
        <v>669</v>
      </c>
      <c r="J730" s="161"/>
      <c r="K730" s="351" t="str">
        <f>IF(ISBLANK(J4),"0",IF('Workload Summary1'!$J4="H",'Workload Summary1'!$I4*2,'Workload Summary1'!$I4*1))</f>
        <v>0</v>
      </c>
      <c r="L730" s="161"/>
      <c r="M730" s="350">
        <f>IF('Workload Summary1'!$L4="Y",'Workload Summary1'!$I4,0)</f>
        <v>0</v>
      </c>
      <c r="N730" s="161">
        <v>1.5</v>
      </c>
      <c r="O730" s="161">
        <v>1.5</v>
      </c>
      <c r="P730" s="118" t="s">
        <v>1553</v>
      </c>
    </row>
    <row r="731" ht="15.75">
      <c r="A731" s="161" t="s">
        <v>528</v>
      </c>
      <c r="B731" s="161" t="s">
        <v>651</v>
      </c>
      <c r="C731" s="162" t="s">
        <v>1554</v>
      </c>
      <c r="D731" s="161" t="s">
        <v>1205</v>
      </c>
      <c r="E731" s="163" t="s">
        <v>1543</v>
      </c>
      <c r="F731" s="164" t="s">
        <v>1547</v>
      </c>
      <c r="G731" s="165">
        <v>1</v>
      </c>
      <c r="H731" s="165">
        <v>642</v>
      </c>
      <c r="I731" s="287">
        <v>642</v>
      </c>
      <c r="J731" s="161"/>
      <c r="K731" s="351" t="str">
        <f>IF(ISBLANK(J4),"0",IF('Workload Summary1'!$J4="H",'Workload Summary1'!$I4*2,'Workload Summary1'!$I4*1))</f>
        <v>0</v>
      </c>
      <c r="L731" s="161"/>
      <c r="M731" s="350">
        <f>IF('Workload Summary1'!$L4="Y",'Workload Summary1'!$I4,0)</f>
        <v>0</v>
      </c>
      <c r="N731" s="161">
        <v>1.5</v>
      </c>
      <c r="O731" s="161">
        <v>1.5</v>
      </c>
      <c r="P731" s="118" t="s">
        <v>1313</v>
      </c>
    </row>
    <row r="732" ht="15.75">
      <c r="A732" s="161" t="s">
        <v>528</v>
      </c>
      <c r="B732" s="161" t="s">
        <v>1128</v>
      </c>
      <c r="C732" s="162" t="s">
        <v>1129</v>
      </c>
      <c r="D732" s="161" t="s">
        <v>605</v>
      </c>
      <c r="E732" s="163" t="s">
        <v>1543</v>
      </c>
      <c r="F732" s="164" t="s">
        <v>1547</v>
      </c>
      <c r="G732" s="165">
        <v>1</v>
      </c>
      <c r="H732" s="165">
        <v>270</v>
      </c>
      <c r="I732" s="287">
        <v>270</v>
      </c>
      <c r="J732" s="161"/>
      <c r="K732" s="351" t="str">
        <f>IF(ISBLANK(J4),"0",IF('Workload Summary1'!$J4="H",'Workload Summary1'!$I4*2,'Workload Summary1'!$I4*1))</f>
        <v>0</v>
      </c>
      <c r="L732" s="161"/>
      <c r="M732" s="350">
        <f>IF('Workload Summary1'!$L4="Y",'Workload Summary1'!$I4,0)</f>
        <v>0</v>
      </c>
      <c r="N732" s="161">
        <v>0.25</v>
      </c>
      <c r="O732" s="161">
        <v>0.25</v>
      </c>
      <c r="P732" s="118" t="s">
        <v>1555</v>
      </c>
    </row>
    <row r="733" ht="15.75">
      <c r="A733" s="161" t="s">
        <v>528</v>
      </c>
      <c r="B733" s="161" t="s">
        <v>1128</v>
      </c>
      <c r="C733" s="162" t="s">
        <v>1129</v>
      </c>
      <c r="D733" s="161" t="s">
        <v>605</v>
      </c>
      <c r="E733" s="163" t="s">
        <v>1543</v>
      </c>
      <c r="F733" s="164" t="s">
        <v>1547</v>
      </c>
      <c r="G733" s="165">
        <v>1</v>
      </c>
      <c r="H733" s="165">
        <v>259</v>
      </c>
      <c r="I733" s="287">
        <v>259</v>
      </c>
      <c r="J733" s="161"/>
      <c r="K733" s="351" t="str">
        <f>IF(ISBLANK(J4),"0",IF('Workload Summary1'!$J4="H",'Workload Summary1'!$I4*2,'Workload Summary1'!$I4*1))</f>
        <v>0</v>
      </c>
      <c r="L733" s="161"/>
      <c r="M733" s="350">
        <f>IF('Workload Summary1'!$L4="Y",'Workload Summary1'!$I4,0)</f>
        <v>0</v>
      </c>
      <c r="N733" s="161">
        <v>0.5</v>
      </c>
      <c r="O733" s="161">
        <v>0.5</v>
      </c>
      <c r="P733" s="118" t="s">
        <v>1556</v>
      </c>
    </row>
    <row r="734" ht="15.75">
      <c r="A734" s="161" t="s">
        <v>528</v>
      </c>
      <c r="B734" s="161" t="s">
        <v>1364</v>
      </c>
      <c r="C734" s="162" t="s">
        <v>1365</v>
      </c>
      <c r="D734" s="161" t="s">
        <v>555</v>
      </c>
      <c r="E734" s="163" t="s">
        <v>1547</v>
      </c>
      <c r="F734" s="164" t="s">
        <v>1557</v>
      </c>
      <c r="G734" s="165">
        <v>1</v>
      </c>
      <c r="H734" s="165">
        <v>645</v>
      </c>
      <c r="I734" s="287">
        <v>0</v>
      </c>
      <c r="J734" s="161"/>
      <c r="K734" s="351" t="str">
        <f>IF(ISBLANK(J4),"0",IF('Workload Summary1'!$J4="H",'Workload Summary1'!$I4*2,'Workload Summary1'!$I4*1))</f>
        <v>0</v>
      </c>
      <c r="L734" s="161"/>
      <c r="M734" s="350">
        <f>IF('Workload Summary1'!$L4="Y",'Workload Summary1'!$I4,0)</f>
        <v>0</v>
      </c>
      <c r="N734" s="161">
        <v>1</v>
      </c>
      <c r="O734" s="161">
        <v>1</v>
      </c>
      <c r="P734" s="118" t="s">
        <v>699</v>
      </c>
    </row>
    <row r="735" ht="15.75">
      <c r="A735" s="161" t="s">
        <v>528</v>
      </c>
      <c r="B735" s="161" t="s">
        <v>1360</v>
      </c>
      <c r="C735" s="162" t="s">
        <v>1361</v>
      </c>
      <c r="D735" s="161" t="s">
        <v>547</v>
      </c>
      <c r="E735" s="163" t="s">
        <v>1547</v>
      </c>
      <c r="F735" s="164" t="s">
        <v>1557</v>
      </c>
      <c r="G735" s="165">
        <v>1</v>
      </c>
      <c r="H735" s="165">
        <v>225</v>
      </c>
      <c r="I735" s="287">
        <v>225</v>
      </c>
      <c r="J735" s="161"/>
      <c r="K735" s="351" t="str">
        <f>IF(ISBLANK(J4),"0",IF('Workload Summary1'!$J4="H",'Workload Summary1'!$I4*2,'Workload Summary1'!$I4*1))</f>
        <v>0</v>
      </c>
      <c r="L735" s="161"/>
      <c r="M735" s="350">
        <f>IF('Workload Summary1'!$L4="Y",'Workload Summary1'!$I4,0)</f>
        <v>0</v>
      </c>
      <c r="N735" s="161">
        <v>0.5</v>
      </c>
      <c r="O735" s="161">
        <v>0.5</v>
      </c>
      <c r="P735" s="118" t="s">
        <v>1558</v>
      </c>
    </row>
    <row r="736" ht="15.75">
      <c r="A736" s="161" t="s">
        <v>528</v>
      </c>
      <c r="B736" s="161" t="s">
        <v>1056</v>
      </c>
      <c r="C736" s="162" t="s">
        <v>812</v>
      </c>
      <c r="D736" s="161" t="s">
        <v>547</v>
      </c>
      <c r="E736" s="163" t="s">
        <v>1547</v>
      </c>
      <c r="F736" s="164" t="s">
        <v>1559</v>
      </c>
      <c r="G736" s="165">
        <v>1</v>
      </c>
      <c r="H736" s="165">
        <v>1008</v>
      </c>
      <c r="I736" s="287">
        <v>1008</v>
      </c>
      <c r="J736" s="161"/>
      <c r="K736" s="351" t="str">
        <f>IF(ISBLANK(J4),"0",IF('Workload Summary1'!$J4="H",'Workload Summary1'!$I4*2,'Workload Summary1'!$I4*1))</f>
        <v>0</v>
      </c>
      <c r="L736" s="161"/>
      <c r="M736" s="350">
        <f>IF('Workload Summary1'!$L4="Y",'Workload Summary1'!$I4,0)</f>
        <v>0</v>
      </c>
      <c r="N736" s="161">
        <v>0.75</v>
      </c>
      <c r="O736" s="161">
        <v>0.75</v>
      </c>
      <c r="P736" s="118" t="s">
        <v>1560</v>
      </c>
    </row>
    <row r="737" ht="15.75">
      <c r="A737" s="161" t="s">
        <v>528</v>
      </c>
      <c r="B737" s="161" t="s">
        <v>1510</v>
      </c>
      <c r="C737" s="162" t="s">
        <v>1469</v>
      </c>
      <c r="D737" s="161" t="s">
        <v>1470</v>
      </c>
      <c r="E737" s="163" t="s">
        <v>1547</v>
      </c>
      <c r="F737" s="164" t="s">
        <v>1557</v>
      </c>
      <c r="G737" s="165">
        <v>1</v>
      </c>
      <c r="H737" s="165">
        <v>623</v>
      </c>
      <c r="I737" s="287">
        <v>623</v>
      </c>
      <c r="J737" s="161"/>
      <c r="K737" s="351" t="str">
        <f>IF(ISBLANK(J4),"0",IF('Workload Summary1'!$J4="H",'Workload Summary1'!$I4*2,'Workload Summary1'!$I4*1))</f>
        <v>0</v>
      </c>
      <c r="L737" s="161"/>
      <c r="M737" s="350">
        <f>IF('Workload Summary1'!$L4="Y",'Workload Summary1'!$I4,0)</f>
        <v>0</v>
      </c>
      <c r="N737" s="161">
        <v>1.5</v>
      </c>
      <c r="O737" s="161">
        <v>1.5</v>
      </c>
      <c r="P737" s="118" t="s">
        <v>1561</v>
      </c>
    </row>
    <row r="738" ht="15.75">
      <c r="A738" s="161" t="s">
        <v>528</v>
      </c>
      <c r="B738" s="161" t="s">
        <v>1294</v>
      </c>
      <c r="C738" s="162" t="s">
        <v>1295</v>
      </c>
      <c r="D738" s="161" t="s">
        <v>531</v>
      </c>
      <c r="E738" s="163" t="s">
        <v>1547</v>
      </c>
      <c r="F738" s="164" t="s">
        <v>1557</v>
      </c>
      <c r="G738" s="165">
        <v>1</v>
      </c>
      <c r="H738" s="165">
        <v>515</v>
      </c>
      <c r="I738" s="287">
        <v>515</v>
      </c>
      <c r="J738" s="161"/>
      <c r="K738" s="351" t="str">
        <f>IF(ISBLANK(J4),"0",IF('Workload Summary1'!$J4="H",'Workload Summary1'!$I4*2,'Workload Summary1'!$I4*1))</f>
        <v>0</v>
      </c>
      <c r="L738" s="161"/>
      <c r="M738" s="350">
        <f>IF('Workload Summary1'!$L4="Y",'Workload Summary1'!$I4,0)</f>
        <v>0</v>
      </c>
      <c r="N738" s="161">
        <v>1.25</v>
      </c>
      <c r="O738" s="161">
        <v>1.25</v>
      </c>
      <c r="P738" s="118" t="s">
        <v>691</v>
      </c>
    </row>
    <row r="739" ht="15.75">
      <c r="A739" s="161" t="s">
        <v>528</v>
      </c>
      <c r="B739" s="161" t="s">
        <v>1331</v>
      </c>
      <c r="C739" s="162" t="s">
        <v>1332</v>
      </c>
      <c r="D739" s="161" t="s">
        <v>1205</v>
      </c>
      <c r="E739" s="163" t="s">
        <v>1547</v>
      </c>
      <c r="F739" s="164" t="s">
        <v>1557</v>
      </c>
      <c r="G739" s="165">
        <v>1</v>
      </c>
      <c r="H739" s="165">
        <v>250</v>
      </c>
      <c r="I739" s="287">
        <v>250</v>
      </c>
      <c r="J739" s="161"/>
      <c r="K739" s="351" t="str">
        <f>IF(ISBLANK(J4),"0",IF('Workload Summary1'!$J4="H",'Workload Summary1'!$I4*2,'Workload Summary1'!$I4*1))</f>
        <v>0</v>
      </c>
      <c r="L739" s="161"/>
      <c r="M739" s="350">
        <f>IF('Workload Summary1'!$L4="Y",'Workload Summary1'!$I4,0)</f>
        <v>0</v>
      </c>
      <c r="N739" s="161">
        <v>0.5</v>
      </c>
      <c r="O739" s="161">
        <v>0.5</v>
      </c>
      <c r="P739" s="118" t="s">
        <v>1562</v>
      </c>
    </row>
    <row r="740" ht="15.75">
      <c r="A740" s="161" t="s">
        <v>528</v>
      </c>
      <c r="B740" s="161" t="s">
        <v>1306</v>
      </c>
      <c r="C740" s="162" t="s">
        <v>1307</v>
      </c>
      <c r="D740" s="161" t="s">
        <v>547</v>
      </c>
      <c r="E740" s="163" t="s">
        <v>1547</v>
      </c>
      <c r="F740" s="164" t="s">
        <v>1557</v>
      </c>
      <c r="G740" s="165">
        <v>1</v>
      </c>
      <c r="H740" s="165">
        <v>292</v>
      </c>
      <c r="I740" s="287">
        <v>292</v>
      </c>
      <c r="J740" s="161"/>
      <c r="K740" s="351" t="str">
        <f>IF(ISBLANK(J4),"0",IF('Workload Summary1'!$J4="H",'Workload Summary1'!$I4*2,'Workload Summary1'!$I4*1))</f>
        <v>0</v>
      </c>
      <c r="L740" s="161"/>
      <c r="M740" s="350">
        <f>IF('Workload Summary1'!$L4="Y",'Workload Summary1'!$I4,0)</f>
        <v>0</v>
      </c>
      <c r="N740" s="161">
        <v>0.25</v>
      </c>
      <c r="O740" s="161">
        <v>0.25</v>
      </c>
      <c r="P740" s="118" t="s">
        <v>1563</v>
      </c>
    </row>
    <row r="741" ht="15.75">
      <c r="A741" s="161" t="s">
        <v>528</v>
      </c>
      <c r="B741" s="161" t="s">
        <v>1364</v>
      </c>
      <c r="C741" s="162" t="s">
        <v>1365</v>
      </c>
      <c r="D741" s="161" t="s">
        <v>555</v>
      </c>
      <c r="E741" s="163" t="s">
        <v>1557</v>
      </c>
      <c r="F741" s="164" t="s">
        <v>1564</v>
      </c>
      <c r="G741" s="165">
        <v>1</v>
      </c>
      <c r="H741" s="165">
        <v>583</v>
      </c>
      <c r="I741" s="287">
        <v>583</v>
      </c>
      <c r="J741" s="161"/>
      <c r="K741" s="351" t="str">
        <f>IF(ISBLANK(J4),"0",IF('Workload Summary1'!$J4="H",'Workload Summary1'!$I4*2,'Workload Summary1'!$I4*1))</f>
        <v>0</v>
      </c>
      <c r="L741" s="161"/>
      <c r="M741" s="350">
        <f>IF('Workload Summary1'!$L4="Y",'Workload Summary1'!$I4,0)</f>
        <v>0</v>
      </c>
      <c r="N741" s="161">
        <v>1</v>
      </c>
      <c r="O741" s="161">
        <v>1</v>
      </c>
      <c r="P741" s="118" t="s">
        <v>1565</v>
      </c>
    </row>
    <row r="742" ht="15.75">
      <c r="A742" s="161" t="s">
        <v>528</v>
      </c>
      <c r="B742" s="161" t="s">
        <v>1280</v>
      </c>
      <c r="C742" s="162" t="s">
        <v>1281</v>
      </c>
      <c r="D742" s="161" t="s">
        <v>555</v>
      </c>
      <c r="E742" s="163" t="s">
        <v>1557</v>
      </c>
      <c r="F742" s="164" t="s">
        <v>1564</v>
      </c>
      <c r="G742" s="165">
        <v>1</v>
      </c>
      <c r="H742" s="165">
        <v>882</v>
      </c>
      <c r="I742" s="287">
        <v>882</v>
      </c>
      <c r="J742" s="161"/>
      <c r="K742" s="351" t="str">
        <f>IF(ISBLANK(J4),"0",IF('Workload Summary1'!$J4="H",'Workload Summary1'!$I4*2,'Workload Summary1'!$I4*1))</f>
        <v>0</v>
      </c>
      <c r="L742" s="161"/>
      <c r="M742" s="350">
        <f>IF('Workload Summary1'!$L4="Y",'Workload Summary1'!$I4,0)</f>
        <v>0</v>
      </c>
      <c r="N742" s="161">
        <v>1</v>
      </c>
      <c r="O742" s="161">
        <v>1</v>
      </c>
      <c r="P742" s="118" t="s">
        <v>1566</v>
      </c>
    </row>
    <row r="743" ht="15.75">
      <c r="A743" s="161" t="s">
        <v>528</v>
      </c>
      <c r="B743" s="161" t="s">
        <v>901</v>
      </c>
      <c r="C743" s="162" t="s">
        <v>902</v>
      </c>
      <c r="D743" s="161" t="s">
        <v>605</v>
      </c>
      <c r="E743" s="163" t="s">
        <v>1557</v>
      </c>
      <c r="F743" s="164" t="s">
        <v>1564</v>
      </c>
      <c r="G743" s="165">
        <v>1</v>
      </c>
      <c r="H743" s="165">
        <v>397</v>
      </c>
      <c r="I743" s="287">
        <v>0</v>
      </c>
      <c r="J743" s="161"/>
      <c r="K743" s="351" t="str">
        <f>IF(ISBLANK(J4),"0",IF('Workload Summary1'!$J4="H",'Workload Summary1'!$I4*2,'Workload Summary1'!$I4*1))</f>
        <v>0</v>
      </c>
      <c r="L743" s="161"/>
      <c r="M743" s="350">
        <f>IF('Workload Summary1'!$L4="Y",'Workload Summary1'!$I4,0)</f>
        <v>0</v>
      </c>
      <c r="N743" s="161">
        <v>0.25</v>
      </c>
      <c r="O743" s="161">
        <v>0.25</v>
      </c>
      <c r="P743" s="118" t="s">
        <v>1567</v>
      </c>
    </row>
    <row r="744" ht="15.75">
      <c r="A744" s="161" t="s">
        <v>528</v>
      </c>
      <c r="B744" s="161" t="s">
        <v>1265</v>
      </c>
      <c r="C744" s="162" t="s">
        <v>1103</v>
      </c>
      <c r="D744" s="161" t="s">
        <v>605</v>
      </c>
      <c r="E744" s="163" t="s">
        <v>1557</v>
      </c>
      <c r="F744" s="164" t="s">
        <v>1564</v>
      </c>
      <c r="G744" s="165">
        <v>1</v>
      </c>
      <c r="H744" s="165">
        <v>249</v>
      </c>
      <c r="I744" s="287">
        <v>249</v>
      </c>
      <c r="J744" s="161"/>
      <c r="K744" s="351" t="str">
        <f>IF(ISBLANK(J4),"0",IF('Workload Summary1'!$J4="H",'Workload Summary1'!$I4*2,'Workload Summary1'!$I4*1))</f>
        <v>0</v>
      </c>
      <c r="L744" s="161"/>
      <c r="M744" s="350">
        <f>IF('Workload Summary1'!$L4="Y",'Workload Summary1'!$I4,0)</f>
        <v>0</v>
      </c>
      <c r="N744" s="161">
        <v>0.5</v>
      </c>
      <c r="O744" s="161">
        <v>0.5</v>
      </c>
      <c r="P744" s="118" t="s">
        <v>1568</v>
      </c>
    </row>
    <row r="745" ht="15.75">
      <c r="A745" s="161" t="s">
        <v>528</v>
      </c>
      <c r="B745" s="161" t="s">
        <v>1280</v>
      </c>
      <c r="C745" s="162" t="s">
        <v>1281</v>
      </c>
      <c r="D745" s="161" t="s">
        <v>555</v>
      </c>
      <c r="E745" s="163" t="s">
        <v>1557</v>
      </c>
      <c r="F745" s="164" t="s">
        <v>1564</v>
      </c>
      <c r="G745" s="165">
        <v>2</v>
      </c>
      <c r="H745" s="165">
        <v>591</v>
      </c>
      <c r="I745" s="287">
        <v>591</v>
      </c>
      <c r="J745" s="161"/>
      <c r="K745" s="351" t="str">
        <f>IF(ISBLANK(J4),"0",IF('Workload Summary1'!$J4="H",'Workload Summary1'!$I4*2,'Workload Summary1'!$I4*1))</f>
        <v>0</v>
      </c>
      <c r="L745" s="161"/>
      <c r="M745" s="350">
        <f>IF('Workload Summary1'!$L4="Y",'Workload Summary1'!$I4,0)</f>
        <v>0</v>
      </c>
      <c r="N745" s="161">
        <v>0.5</v>
      </c>
      <c r="O745" s="161">
        <v>0.5</v>
      </c>
      <c r="P745" s="118" t="s">
        <v>1569</v>
      </c>
    </row>
    <row r="746" ht="15.75">
      <c r="A746" s="161" t="s">
        <v>528</v>
      </c>
      <c r="B746" s="161" t="s">
        <v>1280</v>
      </c>
      <c r="C746" s="162" t="s">
        <v>1281</v>
      </c>
      <c r="D746" s="161" t="s">
        <v>555</v>
      </c>
      <c r="E746" s="163" t="s">
        <v>1557</v>
      </c>
      <c r="F746" s="164" t="s">
        <v>1564</v>
      </c>
      <c r="G746" s="165">
        <v>1</v>
      </c>
      <c r="H746" s="165">
        <v>644</v>
      </c>
      <c r="I746" s="287">
        <v>644</v>
      </c>
      <c r="J746" s="161"/>
      <c r="K746" s="351" t="str">
        <f>IF(ISBLANK(J4),"0",IF('Workload Summary1'!$J4="H",'Workload Summary1'!$I4*2,'Workload Summary1'!$I4*1))</f>
        <v>0</v>
      </c>
      <c r="L746" s="161"/>
      <c r="M746" s="350">
        <f>IF('Workload Summary1'!$L4="Y",'Workload Summary1'!$I4,0)</f>
        <v>0</v>
      </c>
      <c r="N746" s="161">
        <v>0.25</v>
      </c>
      <c r="O746" s="161">
        <v>0.25</v>
      </c>
      <c r="P746" s="118" t="s">
        <v>1570</v>
      </c>
    </row>
    <row r="747" ht="15.75">
      <c r="A747" s="161" t="s">
        <v>528</v>
      </c>
      <c r="B747" s="161" t="s">
        <v>1343</v>
      </c>
      <c r="C747" s="162" t="s">
        <v>1344</v>
      </c>
      <c r="D747" s="161" t="s">
        <v>531</v>
      </c>
      <c r="E747" s="163" t="s">
        <v>1557</v>
      </c>
      <c r="F747" s="164" t="s">
        <v>1564</v>
      </c>
      <c r="G747" s="165">
        <v>1</v>
      </c>
      <c r="H747" s="165">
        <v>650</v>
      </c>
      <c r="I747" s="287">
        <v>650</v>
      </c>
      <c r="J747" s="161"/>
      <c r="K747" s="351" t="str">
        <f>IF(ISBLANK(J4),"0",IF('Workload Summary1'!$J4="H",'Workload Summary1'!$I4*2,'Workload Summary1'!$I4*1))</f>
        <v>0</v>
      </c>
      <c r="L747" s="161"/>
      <c r="M747" s="350">
        <f>IF('Workload Summary1'!$L4="Y",'Workload Summary1'!$I4,0)</f>
        <v>0</v>
      </c>
      <c r="N747" s="161">
        <v>1</v>
      </c>
      <c r="O747" s="161">
        <v>1</v>
      </c>
      <c r="P747" s="118" t="s">
        <v>583</v>
      </c>
    </row>
    <row r="748" ht="15.75">
      <c r="A748" s="161" t="s">
        <v>528</v>
      </c>
      <c r="B748" s="161" t="s">
        <v>1203</v>
      </c>
      <c r="C748" s="162" t="s">
        <v>1204</v>
      </c>
      <c r="D748" s="161" t="s">
        <v>1205</v>
      </c>
      <c r="E748" s="163" t="s">
        <v>1564</v>
      </c>
      <c r="F748" s="164" t="s">
        <v>1564</v>
      </c>
      <c r="G748" s="165">
        <v>1</v>
      </c>
      <c r="H748" s="165">
        <v>711</v>
      </c>
      <c r="I748" s="287">
        <v>711</v>
      </c>
      <c r="J748" s="161"/>
      <c r="K748" s="351" t="str">
        <f>IF(ISBLANK(J4),"0",IF('Workload Summary1'!$J4="H",'Workload Summary1'!$I4*2,'Workload Summary1'!$I4*1))</f>
        <v>0</v>
      </c>
      <c r="L748" s="161"/>
      <c r="M748" s="350">
        <f>IF('Workload Summary1'!$L4="Y",'Workload Summary1'!$I4,0)</f>
        <v>0</v>
      </c>
      <c r="N748" s="161">
        <v>0.25</v>
      </c>
      <c r="O748" s="161">
        <v>0.25</v>
      </c>
      <c r="P748" s="118" t="s">
        <v>1571</v>
      </c>
    </row>
    <row r="749" ht="15.75">
      <c r="A749" s="161" t="s">
        <v>528</v>
      </c>
      <c r="B749" s="161" t="s">
        <v>1436</v>
      </c>
      <c r="C749" s="162" t="s">
        <v>1437</v>
      </c>
      <c r="D749" s="161" t="s">
        <v>547</v>
      </c>
      <c r="E749" s="163" t="s">
        <v>1564</v>
      </c>
      <c r="F749" s="164" t="s">
        <v>1564</v>
      </c>
      <c r="G749" s="165">
        <v>2</v>
      </c>
      <c r="H749" s="165">
        <v>580</v>
      </c>
      <c r="I749" s="287">
        <v>580</v>
      </c>
      <c r="J749" s="161"/>
      <c r="K749" s="351" t="str">
        <f>IF(ISBLANK(J4),"0",IF('Workload Summary1'!$J4="H",'Workload Summary1'!$I4*2,'Workload Summary1'!$I4*1))</f>
        <v>0</v>
      </c>
      <c r="L749" s="161"/>
      <c r="M749" s="350">
        <f>IF('Workload Summary1'!$L4="Y",'Workload Summary1'!$I4,0)</f>
        <v>0</v>
      </c>
      <c r="N749" s="161">
        <v>1</v>
      </c>
      <c r="O749" s="161">
        <v>1</v>
      </c>
      <c r="P749" s="118" t="s">
        <v>1572</v>
      </c>
    </row>
    <row r="750" ht="15.75">
      <c r="A750" s="161" t="s">
        <v>528</v>
      </c>
      <c r="B750" s="161" t="s">
        <v>1436</v>
      </c>
      <c r="C750" s="162" t="s">
        <v>1437</v>
      </c>
      <c r="D750" s="161" t="s">
        <v>547</v>
      </c>
      <c r="E750" s="163" t="s">
        <v>1564</v>
      </c>
      <c r="F750" s="164" t="s">
        <v>1564</v>
      </c>
      <c r="G750" s="165">
        <v>1</v>
      </c>
      <c r="H750" s="165">
        <v>91</v>
      </c>
      <c r="I750" s="287">
        <v>91</v>
      </c>
      <c r="J750" s="161"/>
      <c r="K750" s="351" t="str">
        <f>IF(ISBLANK(J4),"0",IF('Workload Summary1'!$J4="H",'Workload Summary1'!$I4*2,'Workload Summary1'!$I4*1))</f>
        <v>0</v>
      </c>
      <c r="L750" s="161"/>
      <c r="M750" s="350">
        <f>IF('Workload Summary1'!$L4="Y",'Workload Summary1'!$I4,0)</f>
        <v>0</v>
      </c>
      <c r="N750" s="161">
        <v>0.25</v>
      </c>
      <c r="O750" s="161">
        <v>0.25</v>
      </c>
      <c r="P750" s="118" t="s">
        <v>1573</v>
      </c>
    </row>
    <row r="751" ht="15.75">
      <c r="A751" s="161" t="s">
        <v>528</v>
      </c>
      <c r="B751" s="161" t="s">
        <v>1331</v>
      </c>
      <c r="C751" s="162" t="s">
        <v>1332</v>
      </c>
      <c r="D751" s="161" t="s">
        <v>1205</v>
      </c>
      <c r="E751" s="163" t="s">
        <v>1564</v>
      </c>
      <c r="F751" s="164" t="s">
        <v>1574</v>
      </c>
      <c r="G751" s="165">
        <v>2</v>
      </c>
      <c r="H751" s="165">
        <v>955</v>
      </c>
      <c r="I751" s="287">
        <v>955</v>
      </c>
      <c r="J751" s="161"/>
      <c r="K751" s="351" t="str">
        <f>IF(ISBLANK(J4),"0",IF('Workload Summary1'!$J4="H",'Workload Summary1'!$I4*2,'Workload Summary1'!$I4*1))</f>
        <v>0</v>
      </c>
      <c r="L751" s="161"/>
      <c r="M751" s="350">
        <f>IF('Workload Summary1'!$L4="Y",'Workload Summary1'!$I4,0)</f>
        <v>0</v>
      </c>
      <c r="N751" s="161">
        <v>1.25</v>
      </c>
      <c r="O751" s="161">
        <v>1.25</v>
      </c>
      <c r="P751" s="118" t="s">
        <v>657</v>
      </c>
    </row>
    <row r="752" ht="15.75">
      <c r="A752" s="161" t="s">
        <v>528</v>
      </c>
      <c r="B752" s="161" t="s">
        <v>1364</v>
      </c>
      <c r="C752" s="162" t="s">
        <v>1365</v>
      </c>
      <c r="D752" s="161" t="s">
        <v>555</v>
      </c>
      <c r="E752" s="163" t="s">
        <v>1564</v>
      </c>
      <c r="F752" s="164" t="s">
        <v>1574</v>
      </c>
      <c r="G752" s="165">
        <v>1</v>
      </c>
      <c r="H752" s="165">
        <v>645</v>
      </c>
      <c r="I752" s="287">
        <v>0</v>
      </c>
      <c r="J752" s="161"/>
      <c r="K752" s="351" t="str">
        <f>IF(ISBLANK(J4),"0",IF('Workload Summary1'!$J4="H",'Workload Summary1'!$I4*2,'Workload Summary1'!$I4*1))</f>
        <v>0</v>
      </c>
      <c r="L752" s="161"/>
      <c r="M752" s="350">
        <f>IF('Workload Summary1'!$L4="Y",'Workload Summary1'!$I4,0)</f>
        <v>0</v>
      </c>
      <c r="N752" s="161">
        <v>0.75</v>
      </c>
      <c r="O752" s="161">
        <v>0.75</v>
      </c>
      <c r="P752" s="118" t="s">
        <v>699</v>
      </c>
    </row>
    <row r="753" ht="15.75">
      <c r="A753" s="161" t="s">
        <v>528</v>
      </c>
      <c r="B753" s="161" t="s">
        <v>1535</v>
      </c>
      <c r="C753" s="162" t="s">
        <v>1536</v>
      </c>
      <c r="D753" s="161" t="s">
        <v>1537</v>
      </c>
      <c r="E753" s="163" t="s">
        <v>1564</v>
      </c>
      <c r="F753" s="164" t="s">
        <v>1574</v>
      </c>
      <c r="G753" s="165">
        <v>1</v>
      </c>
      <c r="H753" s="165">
        <v>850</v>
      </c>
      <c r="I753" s="287">
        <v>850</v>
      </c>
      <c r="J753" s="161"/>
      <c r="K753" s="351" t="str">
        <f>IF(ISBLANK(J4),"0",IF('Workload Summary1'!$J4="H",'Workload Summary1'!$I4*2,'Workload Summary1'!$I4*1))</f>
        <v>0</v>
      </c>
      <c r="L753" s="161"/>
      <c r="M753" s="350">
        <f>IF('Workload Summary1'!$L4="Y",'Workload Summary1'!$I4,0)</f>
        <v>0</v>
      </c>
      <c r="N753" s="161">
        <v>1.25</v>
      </c>
      <c r="O753" s="161">
        <v>1.25</v>
      </c>
      <c r="P753" s="118" t="s">
        <v>566</v>
      </c>
    </row>
    <row r="754" ht="15.75">
      <c r="A754" s="161" t="s">
        <v>528</v>
      </c>
      <c r="B754" s="161" t="s">
        <v>1364</v>
      </c>
      <c r="C754" s="162" t="s">
        <v>1365</v>
      </c>
      <c r="D754" s="161" t="s">
        <v>555</v>
      </c>
      <c r="E754" s="163" t="s">
        <v>1574</v>
      </c>
      <c r="F754" s="164" t="s">
        <v>1574</v>
      </c>
      <c r="G754" s="165">
        <v>2</v>
      </c>
      <c r="H754" s="165">
        <v>483</v>
      </c>
      <c r="I754" s="287">
        <v>483</v>
      </c>
      <c r="J754" s="161"/>
      <c r="K754" s="351" t="str">
        <f>IF(ISBLANK(J4),"0",IF('Workload Summary1'!$J4="H",'Workload Summary1'!$I4*2,'Workload Summary1'!$I4*1))</f>
        <v>0</v>
      </c>
      <c r="L754" s="161"/>
      <c r="M754" s="350">
        <f>IF('Workload Summary1'!$L4="Y",'Workload Summary1'!$I4,0)</f>
        <v>0</v>
      </c>
      <c r="N754" s="161">
        <v>0.5</v>
      </c>
      <c r="O754" s="161">
        <v>0.5</v>
      </c>
      <c r="P754" s="118" t="s">
        <v>1575</v>
      </c>
    </row>
    <row r="755" ht="15.75">
      <c r="A755" s="161" t="s">
        <v>528</v>
      </c>
      <c r="B755" s="161" t="s">
        <v>1535</v>
      </c>
      <c r="C755" s="162" t="s">
        <v>1536</v>
      </c>
      <c r="D755" s="161" t="s">
        <v>555</v>
      </c>
      <c r="E755" s="163" t="s">
        <v>1574</v>
      </c>
      <c r="F755" s="164" t="s">
        <v>1574</v>
      </c>
      <c r="G755" s="165">
        <v>1</v>
      </c>
      <c r="H755" s="165">
        <v>504</v>
      </c>
      <c r="I755" s="287">
        <v>504</v>
      </c>
      <c r="J755" s="161"/>
      <c r="K755" s="351" t="str">
        <f>IF(ISBLANK(J4),"0",IF('Workload Summary1'!$J4="H",'Workload Summary1'!$I4*2,'Workload Summary1'!$I4*1))</f>
        <v>0</v>
      </c>
      <c r="L755" s="161"/>
      <c r="M755" s="350">
        <f>IF('Workload Summary1'!$L4="Y",'Workload Summary1'!$I4,0)</f>
        <v>0</v>
      </c>
      <c r="N755" s="161">
        <v>1</v>
      </c>
      <c r="O755" s="161">
        <v>1</v>
      </c>
      <c r="P755" s="118" t="s">
        <v>1576</v>
      </c>
    </row>
    <row r="756" ht="15.75">
      <c r="A756" s="161" t="s">
        <v>528</v>
      </c>
      <c r="B756" s="161" t="s">
        <v>1246</v>
      </c>
      <c r="C756" s="162" t="s">
        <v>1247</v>
      </c>
      <c r="D756" s="161" t="s">
        <v>547</v>
      </c>
      <c r="E756" s="163" t="s">
        <v>1574</v>
      </c>
      <c r="F756" s="164" t="s">
        <v>1574</v>
      </c>
      <c r="G756" s="165">
        <v>1</v>
      </c>
      <c r="H756" s="165">
        <v>1001</v>
      </c>
      <c r="I756" s="287">
        <v>1001</v>
      </c>
      <c r="J756" s="161"/>
      <c r="K756" s="351" t="str">
        <f>IF(ISBLANK(J4),"0",IF('Workload Summary1'!$J4="H",'Workload Summary1'!$I4*2,'Workload Summary1'!$I4*1))</f>
        <v>0</v>
      </c>
      <c r="L756" s="161" t="s">
        <v>564</v>
      </c>
      <c r="M756" s="350">
        <f>IF('Workload Summary1'!$L4="Y",'Workload Summary1'!$I4,0)</f>
        <v>1001</v>
      </c>
      <c r="N756" s="161">
        <v>1</v>
      </c>
      <c r="O756" s="161">
        <v>1</v>
      </c>
      <c r="P756" s="118" t="s">
        <v>1577</v>
      </c>
    </row>
    <row r="757" ht="15.75">
      <c r="A757" s="161" t="s">
        <v>528</v>
      </c>
      <c r="B757" s="161" t="s">
        <v>901</v>
      </c>
      <c r="C757" s="162" t="s">
        <v>902</v>
      </c>
      <c r="D757" s="161" t="s">
        <v>605</v>
      </c>
      <c r="E757" s="163" t="s">
        <v>1559</v>
      </c>
      <c r="F757" s="164" t="s">
        <v>1559</v>
      </c>
      <c r="G757" s="165">
        <v>2</v>
      </c>
      <c r="H757" s="165">
        <v>975</v>
      </c>
      <c r="I757" s="287">
        <v>975</v>
      </c>
      <c r="J757" s="161"/>
      <c r="K757" s="351" t="str">
        <f>IF(ISBLANK(J4),"0",IF('Workload Summary1'!$J4="H",'Workload Summary1'!$I4*2,'Workload Summary1'!$I4*1))</f>
        <v>0</v>
      </c>
      <c r="L757" s="161"/>
      <c r="M757" s="350">
        <f>IF('Workload Summary1'!$L4="Y",'Workload Summary1'!$I4,0)</f>
        <v>0</v>
      </c>
      <c r="N757" s="161">
        <v>1</v>
      </c>
      <c r="O757" s="161">
        <v>1</v>
      </c>
      <c r="P757" s="118" t="s">
        <v>1578</v>
      </c>
    </row>
    <row r="758" ht="15.75">
      <c r="A758" s="161" t="s">
        <v>528</v>
      </c>
      <c r="B758" s="161" t="s">
        <v>1280</v>
      </c>
      <c r="C758" s="162" t="s">
        <v>1281</v>
      </c>
      <c r="D758" s="161" t="s">
        <v>555</v>
      </c>
      <c r="E758" s="163" t="s">
        <v>1559</v>
      </c>
      <c r="F758" s="164" t="s">
        <v>1559</v>
      </c>
      <c r="G758" s="165">
        <v>1</v>
      </c>
      <c r="H758" s="165">
        <v>645</v>
      </c>
      <c r="I758" s="287">
        <v>0</v>
      </c>
      <c r="J758" s="161"/>
      <c r="K758" s="351" t="str">
        <f>IF(ISBLANK(J4),"0",IF('Workload Summary1'!$J4="H",'Workload Summary1'!$I4*2,'Workload Summary1'!$I4*1))</f>
        <v>0</v>
      </c>
      <c r="L758" s="161"/>
      <c r="M758" s="350">
        <f>IF('Workload Summary1'!$L4="Y",'Workload Summary1'!$I4,0)</f>
        <v>0</v>
      </c>
      <c r="N758" s="161">
        <v>0.5</v>
      </c>
      <c r="O758" s="161">
        <v>0.5</v>
      </c>
      <c r="P758" s="118" t="s">
        <v>1579</v>
      </c>
    </row>
    <row r="759" ht="15.75">
      <c r="A759" s="161" t="s">
        <v>528</v>
      </c>
      <c r="B759" s="161" t="s">
        <v>1227</v>
      </c>
      <c r="C759" s="162" t="s">
        <v>1099</v>
      </c>
      <c r="D759" s="161" t="s">
        <v>605</v>
      </c>
      <c r="E759" s="163" t="s">
        <v>1559</v>
      </c>
      <c r="F759" s="164" t="s">
        <v>1559</v>
      </c>
      <c r="G759" s="165">
        <v>1</v>
      </c>
      <c r="H759" s="165">
        <v>989</v>
      </c>
      <c r="I759" s="287">
        <v>989</v>
      </c>
      <c r="J759" s="161"/>
      <c r="K759" s="351" t="str">
        <f>IF(ISBLANK(J4),"0",IF('Workload Summary1'!$J4="H",'Workload Summary1'!$I4*2,'Workload Summary1'!$I4*1))</f>
        <v>0</v>
      </c>
      <c r="L759" s="161"/>
      <c r="M759" s="350">
        <f>IF('Workload Summary1'!$L4="Y",'Workload Summary1'!$I4,0)</f>
        <v>0</v>
      </c>
      <c r="N759" s="161">
        <v>1.5</v>
      </c>
      <c r="O759" s="161">
        <v>1.5</v>
      </c>
      <c r="P759" s="118" t="s">
        <v>1580</v>
      </c>
    </row>
    <row r="760" ht="15.75">
      <c r="A760" s="161" t="s">
        <v>528</v>
      </c>
      <c r="B760" s="161" t="s">
        <v>1535</v>
      </c>
      <c r="C760" s="162" t="s">
        <v>1536</v>
      </c>
      <c r="D760" s="161" t="s">
        <v>1537</v>
      </c>
      <c r="E760" s="163" t="s">
        <v>1559</v>
      </c>
      <c r="F760" s="164" t="s">
        <v>1559</v>
      </c>
      <c r="G760" s="165">
        <v>1</v>
      </c>
      <c r="H760" s="165">
        <v>101</v>
      </c>
      <c r="I760" s="287">
        <v>101</v>
      </c>
      <c r="J760" s="161"/>
      <c r="K760" s="351" t="str">
        <f>IF(ISBLANK(J4),"0",IF('Workload Summary1'!$J4="H",'Workload Summary1'!$I4*2,'Workload Summary1'!$I4*1))</f>
        <v>0</v>
      </c>
      <c r="L760" s="161"/>
      <c r="M760" s="350">
        <f>IF('Workload Summary1'!$L4="Y",'Workload Summary1'!$I4,0)</f>
        <v>0</v>
      </c>
      <c r="N760" s="161">
        <v>0.25</v>
      </c>
      <c r="O760" s="161">
        <v>0.25</v>
      </c>
      <c r="P760" s="118" t="s">
        <v>1581</v>
      </c>
    </row>
    <row r="761" ht="15.75">
      <c r="A761" s="161" t="s">
        <v>528</v>
      </c>
      <c r="B761" s="161" t="s">
        <v>1246</v>
      </c>
      <c r="C761" s="162" t="s">
        <v>1247</v>
      </c>
      <c r="D761" s="161" t="s">
        <v>547</v>
      </c>
      <c r="E761" s="163" t="s">
        <v>1559</v>
      </c>
      <c r="F761" s="164" t="s">
        <v>1559</v>
      </c>
      <c r="G761" s="165">
        <v>1</v>
      </c>
      <c r="H761" s="165">
        <v>517</v>
      </c>
      <c r="I761" s="287">
        <v>517</v>
      </c>
      <c r="J761" s="161"/>
      <c r="K761" s="351" t="str">
        <f>IF(ISBLANK(J4),"0",IF('Workload Summary1'!$J4="H",'Workload Summary1'!$I4*2,'Workload Summary1'!$I4*1))</f>
        <v>0</v>
      </c>
      <c r="L761" s="161" t="s">
        <v>564</v>
      </c>
      <c r="M761" s="350">
        <f>IF('Workload Summary1'!$L4="Y",'Workload Summary1'!$I4,0)</f>
        <v>517</v>
      </c>
      <c r="N761" s="161">
        <v>0.5</v>
      </c>
      <c r="O761" s="161">
        <v>0.5</v>
      </c>
      <c r="P761" s="118" t="s">
        <v>1582</v>
      </c>
    </row>
    <row r="762" ht="15.75">
      <c r="A762" s="161" t="s">
        <v>528</v>
      </c>
      <c r="B762" s="161" t="s">
        <v>1246</v>
      </c>
      <c r="C762" s="162" t="s">
        <v>1247</v>
      </c>
      <c r="D762" s="161" t="s">
        <v>547</v>
      </c>
      <c r="E762" s="163" t="s">
        <v>1559</v>
      </c>
      <c r="F762" s="164" t="s">
        <v>1559</v>
      </c>
      <c r="G762" s="165">
        <v>1</v>
      </c>
      <c r="H762" s="165">
        <v>682</v>
      </c>
      <c r="I762" s="288">
        <v>0</v>
      </c>
      <c r="J762" s="161"/>
      <c r="K762" s="351" t="str">
        <f>IF(ISBLANK(J4),"0",IF('Workload Summary1'!$J4="H",'Workload Summary1'!$I4*2,'Workload Summary1'!$I4*1))</f>
        <v>0</v>
      </c>
      <c r="L762" s="161" t="s">
        <v>564</v>
      </c>
      <c r="M762" s="350">
        <f>IF('Workload Summary1'!$L4="Y",'Workload Summary1'!$I4,0)</f>
        <v>0</v>
      </c>
      <c r="N762" s="161">
        <v>0.5</v>
      </c>
      <c r="O762" s="161">
        <v>0.5</v>
      </c>
      <c r="P762" s="118" t="s">
        <v>1370</v>
      </c>
    </row>
    <row r="763" ht="15.75" s="343" customFormat="1">
      <c r="A763" s="161" t="s">
        <v>528</v>
      </c>
      <c r="B763" s="161" t="s">
        <v>651</v>
      </c>
      <c r="C763" s="162" t="s">
        <v>1583</v>
      </c>
      <c r="D763" s="161" t="s">
        <v>531</v>
      </c>
      <c r="E763" s="163" t="s">
        <v>1584</v>
      </c>
      <c r="F763" s="164" t="s">
        <v>1584</v>
      </c>
      <c r="G763" s="165">
        <v>1</v>
      </c>
      <c r="H763" s="165">
        <v>678</v>
      </c>
      <c r="I763" s="193">
        <v>678</v>
      </c>
      <c r="J763" s="161" t="s">
        <v>1191</v>
      </c>
      <c r="K763" s="351">
        <f>IF(ISBLANK(J4),"0",IF('Workload Summary1'!$J4="H",'Workload Summary1'!$I4*2,'Workload Summary1'!$I4*1))</f>
        <v>678</v>
      </c>
      <c r="L763" s="161"/>
      <c r="M763" s="350">
        <f>IF('Workload Summary1'!$L4="Y",'Workload Summary1'!$I4,0)</f>
        <v>0</v>
      </c>
      <c r="N763" s="150">
        <v>1.75</v>
      </c>
      <c r="O763" s="161">
        <v>1.75</v>
      </c>
      <c r="P763" s="105" t="s">
        <v>1585</v>
      </c>
    </row>
    <row r="764" ht="15.75" s="343" customFormat="1">
      <c r="A764" s="161" t="s">
        <v>528</v>
      </c>
      <c r="B764" s="161" t="s">
        <v>1360</v>
      </c>
      <c r="C764" s="162" t="s">
        <v>1361</v>
      </c>
      <c r="D764" s="161" t="s">
        <v>547</v>
      </c>
      <c r="E764" s="163" t="s">
        <v>1586</v>
      </c>
      <c r="F764" s="164" t="s">
        <v>1586</v>
      </c>
      <c r="G764" s="165">
        <v>1</v>
      </c>
      <c r="H764" s="165">
        <v>254</v>
      </c>
      <c r="I764" s="193">
        <v>254</v>
      </c>
      <c r="J764" s="161"/>
      <c r="K764" s="351" t="str">
        <f>IF(ISBLANK(J4),"0",IF('Workload Summary1'!$J4="H",'Workload Summary1'!$I4*2,'Workload Summary1'!$I4*1))</f>
        <v>0</v>
      </c>
      <c r="L764" s="161"/>
      <c r="M764" s="350">
        <f>IF('Workload Summary1'!$L4="Y",'Workload Summary1'!$I4,0)</f>
        <v>0</v>
      </c>
      <c r="N764" s="150">
        <v>0.75</v>
      </c>
      <c r="O764" s="161">
        <v>0.75</v>
      </c>
      <c r="P764" s="105" t="s">
        <v>1587</v>
      </c>
    </row>
    <row r="765" ht="15.75" s="343" customFormat="1">
      <c r="A765" s="161" t="s">
        <v>528</v>
      </c>
      <c r="B765" s="161" t="s">
        <v>1364</v>
      </c>
      <c r="C765" s="162" t="s">
        <v>1365</v>
      </c>
      <c r="D765" s="161" t="s">
        <v>555</v>
      </c>
      <c r="E765" s="163" t="s">
        <v>1520</v>
      </c>
      <c r="F765" s="164" t="s">
        <v>1520</v>
      </c>
      <c r="G765" s="165">
        <v>2</v>
      </c>
      <c r="H765" s="165">
        <v>1161</v>
      </c>
      <c r="I765" s="193">
        <v>1161</v>
      </c>
      <c r="J765" s="161"/>
      <c r="K765" s="351" t="str">
        <f>IF(ISBLANK(J4),"0",IF('Workload Summary1'!$J4="H",'Workload Summary1'!$I4*2,'Workload Summary1'!$I4*1))</f>
        <v>0</v>
      </c>
      <c r="L765" s="161"/>
      <c r="M765" s="350">
        <f>IF('Workload Summary1'!$L4="Y",'Workload Summary1'!$I4,0)</f>
        <v>0</v>
      </c>
      <c r="N765" s="150">
        <v>1.75</v>
      </c>
      <c r="O765" s="161">
        <v>1.75</v>
      </c>
      <c r="P765" s="105" t="s">
        <v>657</v>
      </c>
    </row>
    <row r="766" ht="15.75" s="343" customFormat="1">
      <c r="A766" s="161" t="s">
        <v>528</v>
      </c>
      <c r="B766" s="161" t="s">
        <v>1280</v>
      </c>
      <c r="C766" s="162" t="s">
        <v>1281</v>
      </c>
      <c r="D766" s="161" t="s">
        <v>555</v>
      </c>
      <c r="E766" s="163" t="s">
        <v>1520</v>
      </c>
      <c r="F766" s="164" t="s">
        <v>1520</v>
      </c>
      <c r="G766" s="165">
        <v>2</v>
      </c>
      <c r="H766" s="165">
        <v>1072</v>
      </c>
      <c r="I766" s="193">
        <v>1072</v>
      </c>
      <c r="J766" s="161"/>
      <c r="K766" s="351" t="str">
        <f>IF(ISBLANK(J4),"0",IF('Workload Summary1'!$J4="H",'Workload Summary1'!$I4*2,'Workload Summary1'!$I4*1))</f>
        <v>0</v>
      </c>
      <c r="L766" s="161"/>
      <c r="M766" s="350">
        <f>IF('Workload Summary1'!$L4="Y",'Workload Summary1'!$I4,0)</f>
        <v>0</v>
      </c>
      <c r="N766" s="150">
        <v>1.5</v>
      </c>
      <c r="O766" s="161">
        <v>1.5</v>
      </c>
      <c r="P766" s="105" t="s">
        <v>703</v>
      </c>
    </row>
    <row r="767" ht="15.75" s="343" customFormat="1">
      <c r="A767" s="161" t="s">
        <v>528</v>
      </c>
      <c r="B767" s="161" t="s">
        <v>1331</v>
      </c>
      <c r="C767" s="162" t="s">
        <v>1332</v>
      </c>
      <c r="D767" s="161" t="s">
        <v>1205</v>
      </c>
      <c r="E767" s="163" t="s">
        <v>1520</v>
      </c>
      <c r="F767" s="164" t="s">
        <v>1588</v>
      </c>
      <c r="G767" s="165">
        <v>2</v>
      </c>
      <c r="H767" s="165">
        <v>1000</v>
      </c>
      <c r="I767" s="193">
        <v>1000</v>
      </c>
      <c r="J767" s="161"/>
      <c r="K767" s="351" t="str">
        <f>IF(ISBLANK(J4),"0",IF('Workload Summary1'!$J4="H",'Workload Summary1'!$I4*2,'Workload Summary1'!$I4*1))</f>
        <v>0</v>
      </c>
      <c r="L767" s="161"/>
      <c r="M767" s="350">
        <f>IF('Workload Summary1'!$L4="Y",'Workload Summary1'!$I4,0)</f>
        <v>0</v>
      </c>
      <c r="N767" s="150">
        <v>1.5</v>
      </c>
      <c r="O767" s="161">
        <v>1.5</v>
      </c>
      <c r="P767" s="105" t="s">
        <v>679</v>
      </c>
    </row>
    <row r="768" ht="15.75" s="343" customFormat="1">
      <c r="A768" s="161" t="s">
        <v>528</v>
      </c>
      <c r="B768" s="161" t="s">
        <v>1510</v>
      </c>
      <c r="C768" s="162" t="s">
        <v>1469</v>
      </c>
      <c r="D768" s="161" t="s">
        <v>1470</v>
      </c>
      <c r="E768" s="163" t="s">
        <v>1520</v>
      </c>
      <c r="F768" s="164" t="s">
        <v>1588</v>
      </c>
      <c r="G768" s="165">
        <v>1</v>
      </c>
      <c r="H768" s="165">
        <v>628</v>
      </c>
      <c r="I768" s="193">
        <v>628</v>
      </c>
      <c r="J768" s="161"/>
      <c r="K768" s="351" t="str">
        <f>IF(ISBLANK(J4),"0",IF('Workload Summary1'!$J4="H",'Workload Summary1'!$I4*2,'Workload Summary1'!$I4*1))</f>
        <v>0</v>
      </c>
      <c r="L768" s="161"/>
      <c r="M768" s="350">
        <f>IF('Workload Summary1'!$L4="Y",'Workload Summary1'!$I4,0)</f>
        <v>0</v>
      </c>
      <c r="N768" s="150">
        <v>1.25</v>
      </c>
      <c r="O768" s="161">
        <v>1.25</v>
      </c>
      <c r="P768" s="105" t="s">
        <v>1356</v>
      </c>
    </row>
    <row r="769" ht="15.75" s="343" customFormat="1">
      <c r="A769" s="161" t="s">
        <v>528</v>
      </c>
      <c r="B769" s="161" t="s">
        <v>1306</v>
      </c>
      <c r="C769" s="162" t="s">
        <v>1307</v>
      </c>
      <c r="D769" s="161" t="s">
        <v>547</v>
      </c>
      <c r="E769" s="163" t="s">
        <v>1520</v>
      </c>
      <c r="F769" s="164" t="s">
        <v>1588</v>
      </c>
      <c r="G769" s="165">
        <v>2</v>
      </c>
      <c r="H769" s="165">
        <v>1090</v>
      </c>
      <c r="I769" s="193">
        <v>1090</v>
      </c>
      <c r="J769" s="161"/>
      <c r="K769" s="351" t="str">
        <f>IF(ISBLANK(J4),"0",IF('Workload Summary1'!$J4="H",'Workload Summary1'!$I4*2,'Workload Summary1'!$I4*1))</f>
        <v>0</v>
      </c>
      <c r="L769" s="161"/>
      <c r="M769" s="350">
        <f>IF('Workload Summary1'!$L4="Y",'Workload Summary1'!$I4,0)</f>
        <v>0</v>
      </c>
      <c r="N769" s="150">
        <v>1.75</v>
      </c>
      <c r="O769" s="161">
        <v>1.75</v>
      </c>
      <c r="P769" s="105" t="s">
        <v>657</v>
      </c>
    </row>
    <row r="770" ht="15.75" s="343" customFormat="1">
      <c r="A770" s="161" t="s">
        <v>528</v>
      </c>
      <c r="B770" s="161" t="s">
        <v>1402</v>
      </c>
      <c r="C770" s="162" t="s">
        <v>1403</v>
      </c>
      <c r="D770" s="161" t="s">
        <v>531</v>
      </c>
      <c r="E770" s="163" t="s">
        <v>1520</v>
      </c>
      <c r="F770" s="164" t="s">
        <v>1588</v>
      </c>
      <c r="G770" s="165">
        <v>1</v>
      </c>
      <c r="H770" s="165">
        <v>2007</v>
      </c>
      <c r="I770" s="193">
        <v>2007</v>
      </c>
      <c r="J770" s="161"/>
      <c r="K770" s="351" t="str">
        <f>IF(ISBLANK(J4),"0",IF('Workload Summary1'!$J4="H",'Workload Summary1'!$I4*2,'Workload Summary1'!$I4*1))</f>
        <v>0</v>
      </c>
      <c r="L770" s="161" t="s">
        <v>564</v>
      </c>
      <c r="M770" s="350">
        <f>IF('Workload Summary1'!$L4="Y",'Workload Summary1'!$I4,0)</f>
        <v>2007</v>
      </c>
      <c r="N770" s="150">
        <v>2.25</v>
      </c>
      <c r="O770" s="161">
        <v>2.25</v>
      </c>
      <c r="P770" s="105" t="s">
        <v>1589</v>
      </c>
    </row>
    <row r="771" ht="15.75" s="343" customFormat="1">
      <c r="A771" s="161" t="s">
        <v>528</v>
      </c>
      <c r="B771" s="161" t="s">
        <v>1343</v>
      </c>
      <c r="C771" s="162" t="s">
        <v>1344</v>
      </c>
      <c r="D771" s="161" t="s">
        <v>531</v>
      </c>
      <c r="E771" s="163" t="s">
        <v>1520</v>
      </c>
      <c r="F771" s="164" t="s">
        <v>1588</v>
      </c>
      <c r="G771" s="165">
        <v>1</v>
      </c>
      <c r="H771" s="165">
        <v>520</v>
      </c>
      <c r="I771" s="193">
        <v>520</v>
      </c>
      <c r="J771" s="161"/>
      <c r="K771" s="351" t="str">
        <f>IF(ISBLANK(J4),"0",IF('Workload Summary1'!$J4="H",'Workload Summary1'!$I4*2,'Workload Summary1'!$I4*1))</f>
        <v>0</v>
      </c>
      <c r="L771" s="161"/>
      <c r="M771" s="350">
        <f>IF('Workload Summary1'!$L4="Y",'Workload Summary1'!$I4,0)</f>
        <v>0</v>
      </c>
      <c r="N771" s="150">
        <v>1.25</v>
      </c>
      <c r="O771" s="161">
        <v>1.25</v>
      </c>
      <c r="P771" s="105" t="s">
        <v>1590</v>
      </c>
    </row>
    <row r="772" ht="15.75" s="343" customFormat="1">
      <c r="A772" s="161" t="s">
        <v>528</v>
      </c>
      <c r="B772" s="161" t="s">
        <v>1591</v>
      </c>
      <c r="C772" s="162" t="s">
        <v>1583</v>
      </c>
      <c r="D772" s="161" t="s">
        <v>531</v>
      </c>
      <c r="E772" s="163" t="s">
        <v>1520</v>
      </c>
      <c r="F772" s="164" t="s">
        <v>1588</v>
      </c>
      <c r="G772" s="165">
        <v>1</v>
      </c>
      <c r="H772" s="165">
        <v>217</v>
      </c>
      <c r="I772" s="193">
        <v>217</v>
      </c>
      <c r="J772" s="161"/>
      <c r="K772" s="351" t="str">
        <f>IF(ISBLANK(J4),"0",IF('Workload Summary1'!$J4="H",'Workload Summary1'!$I4*2,'Workload Summary1'!$I4*1))</f>
        <v>0</v>
      </c>
      <c r="L772" s="161"/>
      <c r="M772" s="350">
        <f>IF('Workload Summary1'!$L4="Y",'Workload Summary1'!$I4,0)</f>
        <v>0</v>
      </c>
      <c r="N772" s="150">
        <v>0.5</v>
      </c>
      <c r="O772" s="161">
        <v>0.5</v>
      </c>
      <c r="P772" s="105" t="s">
        <v>1592</v>
      </c>
    </row>
    <row r="773" ht="15.75" s="343" customFormat="1">
      <c r="A773" s="161" t="s">
        <v>528</v>
      </c>
      <c r="B773" s="161" t="s">
        <v>1343</v>
      </c>
      <c r="C773" s="162" t="s">
        <v>1344</v>
      </c>
      <c r="D773" s="161" t="s">
        <v>531</v>
      </c>
      <c r="E773" s="163" t="s">
        <v>1588</v>
      </c>
      <c r="F773" s="164" t="s">
        <v>1593</v>
      </c>
      <c r="G773" s="165">
        <v>1</v>
      </c>
      <c r="H773" s="165">
        <v>494</v>
      </c>
      <c r="I773" s="193">
        <v>494</v>
      </c>
      <c r="J773" s="161"/>
      <c r="K773" s="351" t="str">
        <f>IF(ISBLANK(J4),"0",IF('Workload Summary1'!$J4="H",'Workload Summary1'!$I4*2,'Workload Summary1'!$I4*1))</f>
        <v>0</v>
      </c>
      <c r="L773" s="161"/>
      <c r="M773" s="350">
        <f>IF('Workload Summary1'!$L4="Y",'Workload Summary1'!$I4,0)</f>
        <v>0</v>
      </c>
      <c r="N773" s="150">
        <v>1</v>
      </c>
      <c r="O773" s="161">
        <v>1</v>
      </c>
      <c r="P773" s="105" t="s">
        <v>1594</v>
      </c>
    </row>
    <row r="774" ht="15.75" s="343" customFormat="1">
      <c r="A774" s="161" t="s">
        <v>528</v>
      </c>
      <c r="B774" s="161" t="s">
        <v>1360</v>
      </c>
      <c r="C774" s="162" t="s">
        <v>1361</v>
      </c>
      <c r="D774" s="161" t="s">
        <v>547</v>
      </c>
      <c r="E774" s="163" t="s">
        <v>1588</v>
      </c>
      <c r="F774" s="164" t="s">
        <v>1593</v>
      </c>
      <c r="G774" s="165">
        <v>1</v>
      </c>
      <c r="H774" s="165">
        <v>264</v>
      </c>
      <c r="I774" s="193">
        <v>264</v>
      </c>
      <c r="J774" s="161"/>
      <c r="K774" s="351" t="str">
        <f>IF(ISBLANK(J4),"0",IF('Workload Summary1'!$J4="H",'Workload Summary1'!$I4*2,'Workload Summary1'!$I4*1))</f>
        <v>0</v>
      </c>
      <c r="L774" s="161"/>
      <c r="M774" s="350">
        <f>IF('Workload Summary1'!$L4="Y",'Workload Summary1'!$I4,0)</f>
        <v>0</v>
      </c>
      <c r="N774" s="150">
        <v>0.5</v>
      </c>
      <c r="O774" s="161">
        <v>0.5</v>
      </c>
      <c r="P774" s="105" t="s">
        <v>1595</v>
      </c>
    </row>
    <row r="775" ht="15.75" s="343" customFormat="1">
      <c r="A775" s="161" t="s">
        <v>528</v>
      </c>
      <c r="B775" s="161" t="s">
        <v>1227</v>
      </c>
      <c r="C775" s="162" t="s">
        <v>1099</v>
      </c>
      <c r="D775" s="161" t="s">
        <v>605</v>
      </c>
      <c r="E775" s="163" t="s">
        <v>1588</v>
      </c>
      <c r="F775" s="164" t="s">
        <v>1593</v>
      </c>
      <c r="G775" s="165">
        <v>1</v>
      </c>
      <c r="H775" s="165">
        <v>1354</v>
      </c>
      <c r="I775" s="193">
        <v>1354</v>
      </c>
      <c r="J775" s="161"/>
      <c r="K775" s="351" t="str">
        <f>IF(ISBLANK(J4),"0",IF('Workload Summary1'!$J4="H",'Workload Summary1'!$I4*2,'Workload Summary1'!$I4*1))</f>
        <v>0</v>
      </c>
      <c r="L775" s="161"/>
      <c r="M775" s="350">
        <f>IF('Workload Summary1'!$L4="Y",'Workload Summary1'!$I4,0)</f>
        <v>0</v>
      </c>
      <c r="N775" s="150">
        <v>1.25</v>
      </c>
      <c r="O775" s="161">
        <v>1.25</v>
      </c>
      <c r="P775" s="105" t="s">
        <v>1596</v>
      </c>
    </row>
    <row r="776" ht="15.75" s="343" customFormat="1">
      <c r="A776" s="161" t="s">
        <v>528</v>
      </c>
      <c r="B776" s="161" t="s">
        <v>1227</v>
      </c>
      <c r="C776" s="162" t="s">
        <v>1099</v>
      </c>
      <c r="D776" s="161" t="s">
        <v>605</v>
      </c>
      <c r="E776" s="163" t="s">
        <v>1588</v>
      </c>
      <c r="F776" s="164" t="s">
        <v>1593</v>
      </c>
      <c r="G776" s="165">
        <v>1</v>
      </c>
      <c r="H776" s="165">
        <v>782</v>
      </c>
      <c r="I776" s="193">
        <v>782</v>
      </c>
      <c r="J776" s="161"/>
      <c r="K776" s="351" t="str">
        <f>IF(ISBLANK(J4),"0",IF('Workload Summary1'!$J4="H",'Workload Summary1'!$I4*2,'Workload Summary1'!$I4*1))</f>
        <v>0</v>
      </c>
      <c r="L776" s="161"/>
      <c r="M776" s="350">
        <f>IF('Workload Summary1'!$L4="Y",'Workload Summary1'!$I4,0)</f>
        <v>0</v>
      </c>
      <c r="N776" s="150">
        <v>1.5</v>
      </c>
      <c r="O776" s="161">
        <v>1.5</v>
      </c>
      <c r="P776" s="105" t="s">
        <v>1597</v>
      </c>
    </row>
    <row r="777" ht="15.75" s="343" customFormat="1">
      <c r="A777" s="161" t="s">
        <v>528</v>
      </c>
      <c r="B777" s="161" t="s">
        <v>1230</v>
      </c>
      <c r="C777" s="162" t="s">
        <v>575</v>
      </c>
      <c r="D777" s="161" t="s">
        <v>531</v>
      </c>
      <c r="E777" s="163" t="s">
        <v>1588</v>
      </c>
      <c r="F777" s="164" t="s">
        <v>1593</v>
      </c>
      <c r="G777" s="165">
        <v>1</v>
      </c>
      <c r="H777" s="165">
        <v>850</v>
      </c>
      <c r="I777" s="193">
        <v>850</v>
      </c>
      <c r="J777" s="161"/>
      <c r="K777" s="351" t="str">
        <f>IF(ISBLANK(J4),"0",IF('Workload Summary1'!$J4="H",'Workload Summary1'!$I4*2,'Workload Summary1'!$I4*1))</f>
        <v>0</v>
      </c>
      <c r="L777" s="150" t="s">
        <v>564</v>
      </c>
      <c r="M777" s="350">
        <f>IF('Workload Summary1'!$L4="Y",'Workload Summary1'!$I4,0)</f>
        <v>850</v>
      </c>
      <c r="N777" s="150">
        <v>1.25</v>
      </c>
      <c r="O777" s="161">
        <v>1.25</v>
      </c>
      <c r="P777" s="105" t="s">
        <v>1598</v>
      </c>
    </row>
    <row r="778" ht="15.75" s="343" customFormat="1">
      <c r="A778" s="161" t="s">
        <v>528</v>
      </c>
      <c r="B778" s="161" t="s">
        <v>1599</v>
      </c>
      <c r="C778" s="162" t="s">
        <v>926</v>
      </c>
      <c r="D778" s="161" t="s">
        <v>531</v>
      </c>
      <c r="E778" s="163" t="s">
        <v>1588</v>
      </c>
      <c r="F778" s="164" t="s">
        <v>1593</v>
      </c>
      <c r="G778" s="165">
        <v>1</v>
      </c>
      <c r="H778" s="165">
        <v>711</v>
      </c>
      <c r="I778" s="193">
        <v>711</v>
      </c>
      <c r="J778" s="161"/>
      <c r="K778" s="351" t="str">
        <f>IF(ISBLANK(J4),"0",IF('Workload Summary1'!$J4="H",'Workload Summary1'!$I4*2,'Workload Summary1'!$I4*1))</f>
        <v>0</v>
      </c>
      <c r="L778" s="161"/>
      <c r="M778" s="350">
        <f>IF('Workload Summary1'!$L4="Y",'Workload Summary1'!$I4,0)</f>
        <v>0</v>
      </c>
      <c r="N778" s="150">
        <v>1.5</v>
      </c>
      <c r="O778" s="161">
        <v>1.5</v>
      </c>
      <c r="P778" s="105" t="s">
        <v>1600</v>
      </c>
    </row>
    <row r="779" ht="15.75" s="343" customFormat="1">
      <c r="A779" s="161" t="s">
        <v>528</v>
      </c>
      <c r="B779" s="161" t="s">
        <v>1378</v>
      </c>
      <c r="C779" s="162" t="s">
        <v>1379</v>
      </c>
      <c r="D779" s="161" t="s">
        <v>547</v>
      </c>
      <c r="E779" s="163" t="s">
        <v>1588</v>
      </c>
      <c r="F779" s="164" t="s">
        <v>1593</v>
      </c>
      <c r="G779" s="165">
        <v>1</v>
      </c>
      <c r="H779" s="165">
        <v>250</v>
      </c>
      <c r="I779" s="193">
        <v>250</v>
      </c>
      <c r="J779" s="161"/>
      <c r="K779" s="351" t="str">
        <f>IF(ISBLANK(J4),"0",IF('Workload Summary1'!$J4="H",'Workload Summary1'!$I4*2,'Workload Summary1'!$I4*1))</f>
        <v>0</v>
      </c>
      <c r="L779" s="161"/>
      <c r="M779" s="350">
        <f>IF('Workload Summary1'!$L4="Y",'Workload Summary1'!$I4,0)</f>
        <v>0</v>
      </c>
      <c r="N779" s="150">
        <v>0.75</v>
      </c>
      <c r="O779" s="161">
        <v>0.75</v>
      </c>
      <c r="P779" s="105" t="s">
        <v>576</v>
      </c>
    </row>
    <row r="780" ht="15.75" s="343" customFormat="1">
      <c r="A780" s="161" t="s">
        <v>528</v>
      </c>
      <c r="B780" s="161" t="s">
        <v>1378</v>
      </c>
      <c r="C780" s="162" t="s">
        <v>1379</v>
      </c>
      <c r="D780" s="161" t="s">
        <v>547</v>
      </c>
      <c r="E780" s="163" t="s">
        <v>1588</v>
      </c>
      <c r="F780" s="164" t="s">
        <v>1593</v>
      </c>
      <c r="G780" s="165">
        <v>1</v>
      </c>
      <c r="H780" s="165">
        <v>238</v>
      </c>
      <c r="I780" s="193">
        <v>238</v>
      </c>
      <c r="J780" s="161"/>
      <c r="K780" s="351" t="str">
        <f>IF(ISBLANK(J4),"0",IF('Workload Summary1'!$J4="H",'Workload Summary1'!$I4*2,'Workload Summary1'!$I4*1))</f>
        <v>0</v>
      </c>
      <c r="L780" s="161"/>
      <c r="M780" s="350">
        <f>IF('Workload Summary1'!$L4="Y",'Workload Summary1'!$I4,0)</f>
        <v>0</v>
      </c>
      <c r="N780" s="150">
        <v>0.5</v>
      </c>
      <c r="O780" s="161">
        <v>0.5</v>
      </c>
      <c r="P780" s="105" t="s">
        <v>1601</v>
      </c>
    </row>
    <row r="781" ht="15.75" s="343" customFormat="1">
      <c r="A781" s="168" t="s">
        <v>528</v>
      </c>
      <c r="B781" s="168" t="s">
        <v>1128</v>
      </c>
      <c r="C781" s="169" t="s">
        <v>1129</v>
      </c>
      <c r="D781" s="168" t="s">
        <v>605</v>
      </c>
      <c r="E781" s="170" t="s">
        <v>1593</v>
      </c>
      <c r="F781" s="171" t="s">
        <v>1593</v>
      </c>
      <c r="G781" s="173">
        <v>2</v>
      </c>
      <c r="H781" s="173">
        <v>1053</v>
      </c>
      <c r="I781" s="193">
        <v>1053</v>
      </c>
      <c r="J781" s="168"/>
      <c r="K781" s="351" t="str">
        <f>IF(ISBLANK(J4),"0",IF('Workload Summary1'!$J4="H",'Workload Summary1'!$I4*2,'Workload Summary1'!$I4*1))</f>
        <v>0</v>
      </c>
      <c r="L781" s="161"/>
      <c r="M781" s="350">
        <f>IF('Workload Summary1'!$L4="Y",'Workload Summary1'!$I4,0)</f>
        <v>0</v>
      </c>
      <c r="N781" s="195">
        <v>1.25</v>
      </c>
      <c r="O781" s="168">
        <v>1.25</v>
      </c>
      <c r="P781" s="137" t="s">
        <v>1602</v>
      </c>
    </row>
    <row r="782" ht="15.75" s="343" customFormat="1">
      <c r="A782" s="168" t="s">
        <v>528</v>
      </c>
      <c r="B782" s="168" t="s">
        <v>1230</v>
      </c>
      <c r="C782" s="169" t="s">
        <v>575</v>
      </c>
      <c r="D782" s="168" t="s">
        <v>531</v>
      </c>
      <c r="E782" s="170" t="s">
        <v>1593</v>
      </c>
      <c r="F782" s="171" t="s">
        <v>1593</v>
      </c>
      <c r="G782" s="173">
        <v>1</v>
      </c>
      <c r="H782" s="173">
        <v>971</v>
      </c>
      <c r="I782" s="193">
        <v>971</v>
      </c>
      <c r="J782" s="168"/>
      <c r="K782" s="351" t="str">
        <f>IF(ISBLANK(J4),"0",IF('Workload Summary1'!$J4="H",'Workload Summary1'!$I4*2,'Workload Summary1'!$I4*1))</f>
        <v>0</v>
      </c>
      <c r="L782" s="150" t="s">
        <v>564</v>
      </c>
      <c r="M782" s="350">
        <f>IF('Workload Summary1'!$L4="Y",'Workload Summary1'!$I4,0)</f>
        <v>971</v>
      </c>
      <c r="N782" s="195">
        <v>1.5</v>
      </c>
      <c r="O782" s="168">
        <v>1.5</v>
      </c>
      <c r="P782" s="137" t="s">
        <v>1603</v>
      </c>
    </row>
    <row r="783" ht="15.75" s="343" customFormat="1">
      <c r="A783" s="168" t="s">
        <v>528</v>
      </c>
      <c r="B783" s="168" t="s">
        <v>1456</v>
      </c>
      <c r="C783" s="169" t="s">
        <v>571</v>
      </c>
      <c r="D783" s="168" t="s">
        <v>531</v>
      </c>
      <c r="E783" s="170" t="s">
        <v>1593</v>
      </c>
      <c r="F783" s="171" t="s">
        <v>1593</v>
      </c>
      <c r="G783" s="173">
        <v>1</v>
      </c>
      <c r="H783" s="173">
        <v>604</v>
      </c>
      <c r="I783" s="193">
        <v>604</v>
      </c>
      <c r="J783" s="168"/>
      <c r="K783" s="351" t="str">
        <f>IF(ISBLANK(J4),"0",IF('Workload Summary1'!$J4="H",'Workload Summary1'!$I4*2,'Workload Summary1'!$I4*1))</f>
        <v>0</v>
      </c>
      <c r="L783" s="161"/>
      <c r="M783" s="350">
        <f>IF('Workload Summary1'!$L4="Y",'Workload Summary1'!$I4,0)</f>
        <v>0</v>
      </c>
      <c r="N783" s="195">
        <v>1.25</v>
      </c>
      <c r="O783" s="168">
        <v>1.25</v>
      </c>
      <c r="P783" s="137" t="s">
        <v>1604</v>
      </c>
    </row>
    <row r="784" ht="15.75" s="343" customFormat="1">
      <c r="A784" s="168" t="s">
        <v>528</v>
      </c>
      <c r="B784" s="161" t="s">
        <v>1456</v>
      </c>
      <c r="C784" s="162" t="s">
        <v>571</v>
      </c>
      <c r="D784" s="161" t="s">
        <v>531</v>
      </c>
      <c r="E784" s="163" t="s">
        <v>1593</v>
      </c>
      <c r="F784" s="164" t="s">
        <v>1605</v>
      </c>
      <c r="G784" s="165">
        <v>1</v>
      </c>
      <c r="H784" s="165">
        <v>865</v>
      </c>
      <c r="I784" s="193">
        <v>865</v>
      </c>
      <c r="J784" s="161"/>
      <c r="K784" s="351" t="str">
        <f>IF(ISBLANK(J4),"0",IF('Workload Summary1'!$J4="H",'Workload Summary1'!$I4*2,'Workload Summary1'!$I4*1))</f>
        <v>0</v>
      </c>
      <c r="L784" s="161"/>
      <c r="M784" s="350">
        <f>IF('Workload Summary1'!$L4="Y",'Workload Summary1'!$I4,0)</f>
        <v>0</v>
      </c>
      <c r="N784" s="150">
        <v>1.5</v>
      </c>
      <c r="O784" s="161">
        <v>1.5</v>
      </c>
      <c r="P784" s="105" t="s">
        <v>1606</v>
      </c>
    </row>
    <row r="785" ht="15.75" s="343" customFormat="1">
      <c r="A785" s="168" t="s">
        <v>528</v>
      </c>
      <c r="B785" s="161" t="s">
        <v>1230</v>
      </c>
      <c r="C785" s="162" t="s">
        <v>575</v>
      </c>
      <c r="D785" s="161" t="s">
        <v>531</v>
      </c>
      <c r="E785" s="163" t="s">
        <v>1607</v>
      </c>
      <c r="F785" s="164" t="s">
        <v>1605</v>
      </c>
      <c r="G785" s="165">
        <v>1</v>
      </c>
      <c r="H785" s="165">
        <v>842</v>
      </c>
      <c r="I785" s="193">
        <v>842</v>
      </c>
      <c r="J785" s="161"/>
      <c r="K785" s="351" t="str">
        <f>IF(ISBLANK(J4),"0",IF('Workload Summary1'!$J4="H",'Workload Summary1'!$I4*2,'Workload Summary1'!$I4*1))</f>
        <v>0</v>
      </c>
      <c r="L785" s="150" t="s">
        <v>564</v>
      </c>
      <c r="M785" s="350">
        <f>IF('Workload Summary1'!$L4="Y",'Workload Summary1'!$I4,0)</f>
        <v>842</v>
      </c>
      <c r="N785" s="150">
        <v>1.25</v>
      </c>
      <c r="O785" s="161">
        <v>1.25</v>
      </c>
      <c r="P785" s="105" t="s">
        <v>1608</v>
      </c>
    </row>
    <row r="786" ht="15.75" s="343" customFormat="1">
      <c r="A786" s="168" t="s">
        <v>528</v>
      </c>
      <c r="B786" s="161" t="s">
        <v>1280</v>
      </c>
      <c r="C786" s="162" t="s">
        <v>1281</v>
      </c>
      <c r="D786" s="161" t="s">
        <v>555</v>
      </c>
      <c r="E786" s="163" t="s">
        <v>1609</v>
      </c>
      <c r="F786" s="164" t="s">
        <v>1605</v>
      </c>
      <c r="G786" s="165">
        <v>2</v>
      </c>
      <c r="H786" s="165">
        <v>1221</v>
      </c>
      <c r="I786" s="193">
        <v>1221</v>
      </c>
      <c r="J786" s="161"/>
      <c r="K786" s="351" t="str">
        <f>IF(ISBLANK(J4),"0",IF('Workload Summary1'!$J4="H",'Workload Summary1'!$I4*2,'Workload Summary1'!$I4*1))</f>
        <v>0</v>
      </c>
      <c r="L786" s="161"/>
      <c r="M786" s="350">
        <f>IF('Workload Summary1'!$L4="Y",'Workload Summary1'!$I4,0)</f>
        <v>0</v>
      </c>
      <c r="N786" s="150">
        <v>1.25</v>
      </c>
      <c r="O786" s="161">
        <v>1.25</v>
      </c>
      <c r="P786" s="105" t="s">
        <v>1407</v>
      </c>
    </row>
    <row r="787" ht="15.75" s="343" customFormat="1">
      <c r="A787" s="168" t="s">
        <v>528</v>
      </c>
      <c r="B787" s="161" t="s">
        <v>1280</v>
      </c>
      <c r="C787" s="162" t="s">
        <v>1281</v>
      </c>
      <c r="D787" s="161" t="s">
        <v>555</v>
      </c>
      <c r="E787" s="163" t="s">
        <v>1609</v>
      </c>
      <c r="F787" s="164" t="s">
        <v>1605</v>
      </c>
      <c r="G787" s="165">
        <v>1</v>
      </c>
      <c r="H787" s="165">
        <v>649</v>
      </c>
      <c r="I787" s="193">
        <v>649</v>
      </c>
      <c r="J787" s="161"/>
      <c r="K787" s="351" t="str">
        <f>IF(ISBLANK(J4),"0",IF('Workload Summary1'!$J4="H",'Workload Summary1'!$I4*2,'Workload Summary1'!$I4*1))</f>
        <v>0</v>
      </c>
      <c r="L787" s="161"/>
      <c r="M787" s="350">
        <f>IF('Workload Summary1'!$L4="Y",'Workload Summary1'!$I4,0)</f>
        <v>0</v>
      </c>
      <c r="N787" s="150">
        <v>1.25</v>
      </c>
      <c r="O787" s="161">
        <v>1.25</v>
      </c>
      <c r="P787" s="105" t="s">
        <v>1428</v>
      </c>
    </row>
    <row r="788" ht="15.75" s="343" customFormat="1">
      <c r="A788" s="168" t="s">
        <v>528</v>
      </c>
      <c r="B788" s="161" t="s">
        <v>651</v>
      </c>
      <c r="C788" s="162" t="s">
        <v>1610</v>
      </c>
      <c r="D788" s="161" t="s">
        <v>531</v>
      </c>
      <c r="E788" s="163" t="s">
        <v>1609</v>
      </c>
      <c r="F788" s="164" t="s">
        <v>1605</v>
      </c>
      <c r="G788" s="165">
        <v>1</v>
      </c>
      <c r="H788" s="165">
        <v>526</v>
      </c>
      <c r="I788" s="193">
        <v>526</v>
      </c>
      <c r="J788" s="161"/>
      <c r="K788" s="351" t="str">
        <f>IF(ISBLANK(J4),"0",IF('Workload Summary1'!$J4="H",'Workload Summary1'!$I4*2,'Workload Summary1'!$I4*1))</f>
        <v>0</v>
      </c>
      <c r="L788" s="161"/>
      <c r="M788" s="350">
        <f>IF('Workload Summary1'!$L4="Y",'Workload Summary1'!$I4,0)</f>
        <v>0</v>
      </c>
      <c r="N788" s="150">
        <v>1.5</v>
      </c>
      <c r="O788" s="161">
        <v>1.5</v>
      </c>
      <c r="P788" s="105" t="s">
        <v>1611</v>
      </c>
    </row>
    <row r="789" ht="15.75" s="343" customFormat="1">
      <c r="A789" s="168" t="s">
        <v>528</v>
      </c>
      <c r="B789" s="161" t="s">
        <v>1254</v>
      </c>
      <c r="C789" s="162" t="s">
        <v>1255</v>
      </c>
      <c r="D789" s="161" t="s">
        <v>968</v>
      </c>
      <c r="E789" s="163" t="s">
        <v>1605</v>
      </c>
      <c r="F789" s="164" t="s">
        <v>1612</v>
      </c>
      <c r="G789" s="165">
        <v>1</v>
      </c>
      <c r="H789" s="165">
        <v>1114</v>
      </c>
      <c r="I789" s="193">
        <v>1114</v>
      </c>
      <c r="J789" s="161"/>
      <c r="K789" s="351" t="str">
        <f>IF(ISBLANK(J4),"0",IF('Workload Summary1'!$J4="H",'Workload Summary1'!$I4*2,'Workload Summary1'!$I4*1))</f>
        <v>0</v>
      </c>
      <c r="L789" s="161"/>
      <c r="M789" s="350">
        <f>IF('Workload Summary1'!$L4="Y",'Workload Summary1'!$I4,0)</f>
        <v>0</v>
      </c>
      <c r="N789" s="150">
        <v>2.25</v>
      </c>
      <c r="O789" s="161">
        <v>2.25</v>
      </c>
      <c r="P789" s="105" t="s">
        <v>1613</v>
      </c>
    </row>
    <row r="790" ht="15.75" s="343" customFormat="1">
      <c r="A790" s="168" t="s">
        <v>528</v>
      </c>
      <c r="B790" s="161" t="s">
        <v>1280</v>
      </c>
      <c r="C790" s="162" t="s">
        <v>1281</v>
      </c>
      <c r="D790" s="161" t="s">
        <v>555</v>
      </c>
      <c r="E790" s="163" t="s">
        <v>1605</v>
      </c>
      <c r="F790" s="164" t="s">
        <v>1612</v>
      </c>
      <c r="G790" s="165">
        <v>1</v>
      </c>
      <c r="H790" s="165">
        <v>775</v>
      </c>
      <c r="I790" s="193">
        <v>775</v>
      </c>
      <c r="J790" s="161"/>
      <c r="K790" s="351" t="str">
        <f>IF(ISBLANK(J4),"0",IF('Workload Summary1'!$J4="H",'Workload Summary1'!$I4*2,'Workload Summary1'!$I4*1))</f>
        <v>0</v>
      </c>
      <c r="L790" s="161"/>
      <c r="M790" s="350">
        <f>IF('Workload Summary1'!$L4="Y",'Workload Summary1'!$I4,0)</f>
        <v>0</v>
      </c>
      <c r="N790" s="150">
        <v>1.5</v>
      </c>
      <c r="O790" s="161">
        <v>1.5</v>
      </c>
      <c r="P790" s="105" t="s">
        <v>1614</v>
      </c>
    </row>
    <row r="791" ht="15.75" s="343" customFormat="1">
      <c r="A791" s="168" t="s">
        <v>528</v>
      </c>
      <c r="B791" s="161" t="s">
        <v>1280</v>
      </c>
      <c r="C791" s="162" t="s">
        <v>1281</v>
      </c>
      <c r="D791" s="161" t="s">
        <v>555</v>
      </c>
      <c r="E791" s="163" t="s">
        <v>1605</v>
      </c>
      <c r="F791" s="164" t="s">
        <v>1612</v>
      </c>
      <c r="G791" s="165">
        <v>2</v>
      </c>
      <c r="H791" s="165">
        <v>389</v>
      </c>
      <c r="I791" s="193">
        <v>389</v>
      </c>
      <c r="J791" s="161"/>
      <c r="K791" s="351" t="str">
        <f>IF(ISBLANK(J4),"0",IF('Workload Summary1'!$J4="H",'Workload Summary1'!$I4*2,'Workload Summary1'!$I4*1))</f>
        <v>0</v>
      </c>
      <c r="L791" s="161"/>
      <c r="M791" s="350">
        <f>IF('Workload Summary1'!$L4="Y",'Workload Summary1'!$I4,0)</f>
        <v>0</v>
      </c>
      <c r="N791" s="150">
        <v>1</v>
      </c>
      <c r="O791" s="161">
        <v>1</v>
      </c>
      <c r="P791" s="105" t="s">
        <v>1615</v>
      </c>
    </row>
    <row r="792" ht="15.75" s="343" customFormat="1">
      <c r="A792" s="168" t="s">
        <v>528</v>
      </c>
      <c r="B792" s="168" t="s">
        <v>1334</v>
      </c>
      <c r="C792" s="169" t="s">
        <v>842</v>
      </c>
      <c r="D792" s="168" t="s">
        <v>531</v>
      </c>
      <c r="E792" s="170" t="s">
        <v>1605</v>
      </c>
      <c r="F792" s="171" t="s">
        <v>1605</v>
      </c>
      <c r="G792" s="173">
        <v>1</v>
      </c>
      <c r="H792" s="173">
        <v>1048</v>
      </c>
      <c r="I792" s="193">
        <v>1048</v>
      </c>
      <c r="J792" s="168"/>
      <c r="K792" s="351" t="str">
        <f>IF(ISBLANK(J4),"0",IF('Workload Summary1'!$J4="H",'Workload Summary1'!$I4*2,'Workload Summary1'!$I4*1))</f>
        <v>0</v>
      </c>
      <c r="L792" s="161"/>
      <c r="M792" s="350">
        <f>IF('Workload Summary1'!$L4="Y",'Workload Summary1'!$I4,0)</f>
        <v>0</v>
      </c>
      <c r="N792" s="195">
        <v>2</v>
      </c>
      <c r="O792" s="168">
        <v>2</v>
      </c>
      <c r="P792" s="137" t="s">
        <v>1616</v>
      </c>
    </row>
    <row r="793" ht="15.75" s="343" customFormat="1">
      <c r="A793" s="168" t="s">
        <v>528</v>
      </c>
      <c r="B793" s="168" t="s">
        <v>1265</v>
      </c>
      <c r="C793" s="169" t="s">
        <v>1103</v>
      </c>
      <c r="D793" s="168" t="s">
        <v>605</v>
      </c>
      <c r="E793" s="170" t="s">
        <v>1612</v>
      </c>
      <c r="F793" s="171" t="s">
        <v>1612</v>
      </c>
      <c r="G793" s="173">
        <v>1</v>
      </c>
      <c r="H793" s="173">
        <v>947</v>
      </c>
      <c r="I793" s="193">
        <v>0</v>
      </c>
      <c r="J793" s="168"/>
      <c r="K793" s="351" t="str">
        <f>IF(ISBLANK(J4),"0",IF('Workload Summary1'!$J4="H",'Workload Summary1'!$I4*2,'Workload Summary1'!$I4*1))</f>
        <v>0</v>
      </c>
      <c r="L793" s="161"/>
      <c r="M793" s="350">
        <f>IF('Workload Summary1'!$L4="Y",'Workload Summary1'!$I4,0)</f>
        <v>0</v>
      </c>
      <c r="N793" s="195">
        <v>0.5</v>
      </c>
      <c r="O793" s="168">
        <v>0.5</v>
      </c>
      <c r="P793" s="137" t="s">
        <v>1617</v>
      </c>
    </row>
    <row r="794" ht="15.75" s="343" customFormat="1">
      <c r="A794" s="168" t="s">
        <v>528</v>
      </c>
      <c r="B794" s="161" t="s">
        <v>1360</v>
      </c>
      <c r="C794" s="162" t="s">
        <v>1361</v>
      </c>
      <c r="D794" s="161" t="s">
        <v>547</v>
      </c>
      <c r="E794" s="163" t="s">
        <v>1612</v>
      </c>
      <c r="F794" s="164" t="s">
        <v>1612</v>
      </c>
      <c r="G794" s="165">
        <v>1</v>
      </c>
      <c r="H794" s="165">
        <v>265</v>
      </c>
      <c r="I794" s="193">
        <v>265</v>
      </c>
      <c r="J794" s="161"/>
      <c r="K794" s="351" t="str">
        <f>IF(ISBLANK(J4),"0",IF('Workload Summary1'!$J4="H",'Workload Summary1'!$I4*2,'Workload Summary1'!$I4*1))</f>
        <v>0</v>
      </c>
      <c r="L794" s="161"/>
      <c r="M794" s="350">
        <f>IF('Workload Summary1'!$L4="Y",'Workload Summary1'!$I4,0)</f>
        <v>0</v>
      </c>
      <c r="N794" s="150">
        <v>0.25</v>
      </c>
      <c r="O794" s="161">
        <v>0.25</v>
      </c>
      <c r="P794" s="105" t="s">
        <v>1618</v>
      </c>
    </row>
    <row r="795" ht="15.75" s="343" customFormat="1">
      <c r="A795" s="168" t="s">
        <v>528</v>
      </c>
      <c r="B795" s="161" t="s">
        <v>1306</v>
      </c>
      <c r="C795" s="162" t="s">
        <v>1307</v>
      </c>
      <c r="D795" s="161" t="s">
        <v>547</v>
      </c>
      <c r="E795" s="163" t="s">
        <v>1612</v>
      </c>
      <c r="F795" s="164" t="s">
        <v>1619</v>
      </c>
      <c r="G795" s="165">
        <v>2</v>
      </c>
      <c r="H795" s="165">
        <v>1010</v>
      </c>
      <c r="I795" s="193">
        <v>1010</v>
      </c>
      <c r="J795" s="161"/>
      <c r="K795" s="351" t="str">
        <f>IF(ISBLANK(J4),"0",IF('Workload Summary1'!$J4="H",'Workload Summary1'!$I4*2,'Workload Summary1'!$I4*1))</f>
        <v>0</v>
      </c>
      <c r="L795" s="161"/>
      <c r="M795" s="350">
        <f>IF('Workload Summary1'!$L4="Y",'Workload Summary1'!$I4,0)</f>
        <v>0</v>
      </c>
      <c r="N795" s="150">
        <v>1.25</v>
      </c>
      <c r="O795" s="161">
        <v>1.25</v>
      </c>
      <c r="P795" s="105" t="s">
        <v>679</v>
      </c>
    </row>
    <row r="796" ht="15.75" s="343" customFormat="1">
      <c r="A796" s="168" t="s">
        <v>528</v>
      </c>
      <c r="B796" s="161" t="s">
        <v>1056</v>
      </c>
      <c r="C796" s="162" t="s">
        <v>812</v>
      </c>
      <c r="D796" s="161" t="s">
        <v>547</v>
      </c>
      <c r="E796" s="163" t="s">
        <v>1612</v>
      </c>
      <c r="F796" s="164" t="s">
        <v>1620</v>
      </c>
      <c r="G796" s="165">
        <v>1</v>
      </c>
      <c r="H796" s="165">
        <v>860</v>
      </c>
      <c r="I796" s="193">
        <v>860</v>
      </c>
      <c r="J796" s="161"/>
      <c r="K796" s="351" t="str">
        <f>IF(ISBLANK(J4),"0",IF('Workload Summary1'!$J4="H",'Workload Summary1'!$I4*2,'Workload Summary1'!$I4*1))</f>
        <v>0</v>
      </c>
      <c r="L796" s="161"/>
      <c r="M796" s="350">
        <f>IF('Workload Summary1'!$L4="Y",'Workload Summary1'!$I4,0)</f>
        <v>0</v>
      </c>
      <c r="N796" s="150">
        <v>1.5</v>
      </c>
      <c r="O796" s="161">
        <v>1.5</v>
      </c>
      <c r="P796" s="105" t="s">
        <v>1621</v>
      </c>
    </row>
    <row r="797" ht="15.75" s="343" customFormat="1">
      <c r="A797" s="168" t="s">
        <v>528</v>
      </c>
      <c r="B797" s="161" t="s">
        <v>1128</v>
      </c>
      <c r="C797" s="162" t="s">
        <v>1129</v>
      </c>
      <c r="D797" s="161" t="s">
        <v>605</v>
      </c>
      <c r="E797" s="163" t="s">
        <v>1619</v>
      </c>
      <c r="F797" s="164" t="s">
        <v>1619</v>
      </c>
      <c r="G797" s="165">
        <v>2</v>
      </c>
      <c r="H797" s="165">
        <v>1044</v>
      </c>
      <c r="I797" s="193">
        <v>1044</v>
      </c>
      <c r="J797" s="161" t="s">
        <v>1191</v>
      </c>
      <c r="K797" s="351">
        <f>IF(ISBLANK(J4),"0",IF('Workload Summary1'!$J4="H",'Workload Summary1'!$I4*2,'Workload Summary1'!$I4*1))</f>
        <v>1044</v>
      </c>
      <c r="L797" s="161"/>
      <c r="M797" s="350">
        <f>IF('Workload Summary1'!$L4="Y",'Workload Summary1'!$I4,0)</f>
        <v>0</v>
      </c>
      <c r="N797" s="150">
        <v>1.5</v>
      </c>
      <c r="O797" s="161">
        <v>1.5</v>
      </c>
      <c r="P797" s="105" t="s">
        <v>1622</v>
      </c>
    </row>
    <row r="798" ht="15.75" s="343" customFormat="1">
      <c r="A798" s="168" t="s">
        <v>528</v>
      </c>
      <c r="B798" s="161" t="s">
        <v>1436</v>
      </c>
      <c r="C798" s="162" t="s">
        <v>1437</v>
      </c>
      <c r="D798" s="161" t="s">
        <v>547</v>
      </c>
      <c r="E798" s="163" t="s">
        <v>1619</v>
      </c>
      <c r="F798" s="164" t="s">
        <v>1619</v>
      </c>
      <c r="G798" s="165">
        <v>4</v>
      </c>
      <c r="H798" s="165">
        <v>651</v>
      </c>
      <c r="I798" s="193">
        <v>651</v>
      </c>
      <c r="J798" s="161"/>
      <c r="K798" s="351" t="str">
        <f>IF(ISBLANK(J4),"0",IF('Workload Summary1'!$J4="H",'Workload Summary1'!$I4*2,'Workload Summary1'!$I4*1))</f>
        <v>0</v>
      </c>
      <c r="L798" s="161"/>
      <c r="M798" s="350">
        <f>IF('Workload Summary1'!$L4="Y",'Workload Summary1'!$I4,0)</f>
        <v>0</v>
      </c>
      <c r="N798" s="150">
        <v>1.25</v>
      </c>
      <c r="O798" s="161">
        <v>1.25</v>
      </c>
      <c r="P798" s="105" t="s">
        <v>1623</v>
      </c>
    </row>
    <row r="799" ht="15.75" s="343" customFormat="1">
      <c r="A799" s="168" t="s">
        <v>528</v>
      </c>
      <c r="B799" s="161" t="s">
        <v>1436</v>
      </c>
      <c r="C799" s="162" t="s">
        <v>1437</v>
      </c>
      <c r="D799" s="161" t="s">
        <v>547</v>
      </c>
      <c r="E799" s="163" t="s">
        <v>1619</v>
      </c>
      <c r="F799" s="164" t="s">
        <v>1619</v>
      </c>
      <c r="G799" s="165">
        <v>3</v>
      </c>
      <c r="H799" s="165">
        <v>404</v>
      </c>
      <c r="I799" s="193">
        <v>404</v>
      </c>
      <c r="J799" s="161"/>
      <c r="K799" s="351" t="str">
        <f>IF(ISBLANK(J4),"0",IF('Workload Summary1'!$J4="H",'Workload Summary1'!$I4*2,'Workload Summary1'!$I4*1))</f>
        <v>0</v>
      </c>
      <c r="L799" s="161"/>
      <c r="M799" s="350">
        <f>IF('Workload Summary1'!$L4="Y",'Workload Summary1'!$I4,0)</f>
        <v>0</v>
      </c>
      <c r="N799" s="150">
        <v>1</v>
      </c>
      <c r="O799" s="161">
        <v>1</v>
      </c>
      <c r="P799" s="105" t="s">
        <v>1624</v>
      </c>
    </row>
    <row r="800" ht="15.75" s="343" customFormat="1">
      <c r="A800" s="168" t="s">
        <v>528</v>
      </c>
      <c r="B800" s="161" t="s">
        <v>1364</v>
      </c>
      <c r="C800" s="162" t="s">
        <v>1365</v>
      </c>
      <c r="D800" s="161" t="s">
        <v>555</v>
      </c>
      <c r="E800" s="163" t="s">
        <v>1619</v>
      </c>
      <c r="F800" s="164" t="s">
        <v>1625</v>
      </c>
      <c r="G800" s="165">
        <v>2</v>
      </c>
      <c r="H800" s="165">
        <v>846</v>
      </c>
      <c r="I800" s="193">
        <v>846</v>
      </c>
      <c r="J800" s="161"/>
      <c r="K800" s="351" t="str">
        <f>IF(ISBLANK(J4),"0",IF('Workload Summary1'!$J4="H",'Workload Summary1'!$I4*2,'Workload Summary1'!$I4*1))</f>
        <v>0</v>
      </c>
      <c r="L800" s="161"/>
      <c r="M800" s="350">
        <f>IF('Workload Summary1'!$L4="Y",'Workload Summary1'!$I4,0)</f>
        <v>0</v>
      </c>
      <c r="N800" s="150">
        <v>1.5</v>
      </c>
      <c r="O800" s="161">
        <v>1.5</v>
      </c>
      <c r="P800" s="105" t="s">
        <v>679</v>
      </c>
    </row>
    <row r="801" ht="15.75" s="343" customFormat="1">
      <c r="A801" s="168" t="s">
        <v>528</v>
      </c>
      <c r="B801" s="161" t="s">
        <v>1378</v>
      </c>
      <c r="C801" s="162" t="s">
        <v>1379</v>
      </c>
      <c r="D801" s="161" t="s">
        <v>547</v>
      </c>
      <c r="E801" s="163" t="s">
        <v>1619</v>
      </c>
      <c r="F801" s="164" t="s">
        <v>1625</v>
      </c>
      <c r="G801" s="165">
        <v>1</v>
      </c>
      <c r="H801" s="165">
        <v>565</v>
      </c>
      <c r="I801" s="193">
        <v>565</v>
      </c>
      <c r="J801" s="161"/>
      <c r="K801" s="351" t="str">
        <f>IF(ISBLANK(J4),"0",IF('Workload Summary1'!$J4="H",'Workload Summary1'!$I4*2,'Workload Summary1'!$I4*1))</f>
        <v>0</v>
      </c>
      <c r="L801" s="161"/>
      <c r="M801" s="350">
        <f>IF('Workload Summary1'!$L4="Y",'Workload Summary1'!$I4,0)</f>
        <v>0</v>
      </c>
      <c r="N801" s="150">
        <v>1.5</v>
      </c>
      <c r="O801" s="161">
        <v>1.5</v>
      </c>
      <c r="P801" s="105" t="s">
        <v>679</v>
      </c>
    </row>
    <row r="802" ht="15.75" s="343" customFormat="1">
      <c r="A802" s="168" t="s">
        <v>528</v>
      </c>
      <c r="B802" s="168" t="s">
        <v>651</v>
      </c>
      <c r="C802" s="169" t="s">
        <v>1626</v>
      </c>
      <c r="D802" s="168" t="s">
        <v>1205</v>
      </c>
      <c r="E802" s="170" t="s">
        <v>1619</v>
      </c>
      <c r="F802" s="171" t="s">
        <v>1625</v>
      </c>
      <c r="G802" s="173">
        <v>1</v>
      </c>
      <c r="H802" s="173">
        <v>600</v>
      </c>
      <c r="I802" s="193">
        <v>600</v>
      </c>
      <c r="J802" s="168"/>
      <c r="K802" s="351" t="str">
        <f>IF(ISBLANK(J4),"0",IF('Workload Summary1'!$J4="H",'Workload Summary1'!$I4*2,'Workload Summary1'!$I4*1))</f>
        <v>0</v>
      </c>
      <c r="L802" s="161"/>
      <c r="M802" s="350">
        <f>IF('Workload Summary1'!$L4="Y",'Workload Summary1'!$I4,0)</f>
        <v>0</v>
      </c>
      <c r="N802" s="195">
        <v>1.5</v>
      </c>
      <c r="O802" s="168">
        <v>1.5</v>
      </c>
      <c r="P802" s="137" t="s">
        <v>1627</v>
      </c>
    </row>
    <row r="803" ht="15.75" s="343" customFormat="1">
      <c r="A803" s="168" t="s">
        <v>528</v>
      </c>
      <c r="B803" s="161" t="s">
        <v>944</v>
      </c>
      <c r="C803" s="162" t="s">
        <v>945</v>
      </c>
      <c r="D803" s="161" t="s">
        <v>555</v>
      </c>
      <c r="E803" s="163" t="s">
        <v>1625</v>
      </c>
      <c r="F803" s="164" t="s">
        <v>1625</v>
      </c>
      <c r="G803" s="165">
        <v>1</v>
      </c>
      <c r="H803" s="165">
        <v>817</v>
      </c>
      <c r="I803" s="193">
        <v>817</v>
      </c>
      <c r="J803" s="161"/>
      <c r="K803" s="351" t="str">
        <f>IF(ISBLANK(J4),"0",IF('Workload Summary1'!$J4="H",'Workload Summary1'!$I4*2,'Workload Summary1'!$I4*1))</f>
        <v>0</v>
      </c>
      <c r="L803" s="161"/>
      <c r="M803" s="350">
        <f>IF('Workload Summary1'!$L4="Y",'Workload Summary1'!$I4,0)</f>
        <v>0</v>
      </c>
      <c r="N803" s="150">
        <v>1.75</v>
      </c>
      <c r="O803" s="161">
        <v>1.75</v>
      </c>
      <c r="P803" s="105" t="s">
        <v>1628</v>
      </c>
    </row>
    <row r="804" ht="15.75" s="343" customFormat="1">
      <c r="A804" s="168" t="s">
        <v>528</v>
      </c>
      <c r="B804" s="161" t="s">
        <v>1331</v>
      </c>
      <c r="C804" s="162" t="s">
        <v>1332</v>
      </c>
      <c r="D804" s="161" t="s">
        <v>1205</v>
      </c>
      <c r="E804" s="163" t="s">
        <v>1625</v>
      </c>
      <c r="F804" s="164" t="s">
        <v>1625</v>
      </c>
      <c r="G804" s="165">
        <v>2</v>
      </c>
      <c r="H804" s="165">
        <v>934</v>
      </c>
      <c r="I804" s="193">
        <v>934</v>
      </c>
      <c r="J804" s="161"/>
      <c r="K804" s="351" t="str">
        <f>IF(ISBLANK(J4),"0",IF('Workload Summary1'!$J4="H",'Workload Summary1'!$I4*2,'Workload Summary1'!$I4*1))</f>
        <v>0</v>
      </c>
      <c r="L804" s="161"/>
      <c r="M804" s="350">
        <f>IF('Workload Summary1'!$L4="Y",'Workload Summary1'!$I4,0)</f>
        <v>0</v>
      </c>
      <c r="N804" s="150">
        <v>1.25</v>
      </c>
      <c r="O804" s="161">
        <v>1.25</v>
      </c>
      <c r="P804" s="105" t="s">
        <v>703</v>
      </c>
    </row>
    <row r="805" ht="15.75" s="343" customFormat="1">
      <c r="A805" s="168" t="s">
        <v>528</v>
      </c>
      <c r="B805" s="168" t="s">
        <v>1436</v>
      </c>
      <c r="C805" s="169" t="s">
        <v>1437</v>
      </c>
      <c r="D805" s="168" t="s">
        <v>547</v>
      </c>
      <c r="E805" s="170" t="s">
        <v>1625</v>
      </c>
      <c r="F805" s="171" t="s">
        <v>1625</v>
      </c>
      <c r="G805" s="173">
        <v>4</v>
      </c>
      <c r="H805" s="173">
        <v>605</v>
      </c>
      <c r="I805" s="193">
        <v>605</v>
      </c>
      <c r="J805" s="168"/>
      <c r="K805" s="351" t="str">
        <f>IF(ISBLANK(J4),"0",IF('Workload Summary1'!$J4="H",'Workload Summary1'!$I4*2,'Workload Summary1'!$I4*1))</f>
        <v>0</v>
      </c>
      <c r="L805" s="161"/>
      <c r="M805" s="350">
        <f>IF('Workload Summary1'!$L4="Y",'Workload Summary1'!$I4,0)</f>
        <v>0</v>
      </c>
      <c r="N805" s="195">
        <v>1</v>
      </c>
      <c r="O805" s="168">
        <v>1</v>
      </c>
      <c r="P805" s="137" t="s">
        <v>1629</v>
      </c>
    </row>
    <row r="806" ht="15.75" s="343" customFormat="1">
      <c r="A806" s="168" t="s">
        <v>528</v>
      </c>
      <c r="B806" s="168" t="s">
        <v>1436</v>
      </c>
      <c r="C806" s="169" t="s">
        <v>1437</v>
      </c>
      <c r="D806" s="168" t="s">
        <v>547</v>
      </c>
      <c r="E806" s="170" t="s">
        <v>1625</v>
      </c>
      <c r="F806" s="171" t="s">
        <v>1625</v>
      </c>
      <c r="G806" s="173">
        <v>3</v>
      </c>
      <c r="H806" s="173">
        <v>455</v>
      </c>
      <c r="I806" s="193">
        <v>455</v>
      </c>
      <c r="J806" s="168"/>
      <c r="K806" s="351" t="str">
        <f>IF(ISBLANK(J4),"0",IF('Workload Summary1'!$J4="H",'Workload Summary1'!$I4*2,'Workload Summary1'!$I4*1))</f>
        <v>0</v>
      </c>
      <c r="L806" s="161"/>
      <c r="M806" s="350">
        <f>IF('Workload Summary1'!$L4="Y",'Workload Summary1'!$I4,0)</f>
        <v>0</v>
      </c>
      <c r="N806" s="195">
        <v>1</v>
      </c>
      <c r="O806" s="168">
        <v>1</v>
      </c>
      <c r="P806" s="137" t="s">
        <v>1630</v>
      </c>
    </row>
    <row r="807" ht="15.75" s="343" customFormat="1">
      <c r="A807" s="168" t="s">
        <v>528</v>
      </c>
      <c r="B807" s="168" t="s">
        <v>1280</v>
      </c>
      <c r="C807" s="169" t="s">
        <v>1281</v>
      </c>
      <c r="D807" s="168" t="s">
        <v>555</v>
      </c>
      <c r="E807" s="170" t="s">
        <v>1625</v>
      </c>
      <c r="F807" s="171" t="s">
        <v>1631</v>
      </c>
      <c r="G807" s="173">
        <v>2</v>
      </c>
      <c r="H807" s="173">
        <v>996</v>
      </c>
      <c r="I807" s="193">
        <v>996</v>
      </c>
      <c r="J807" s="168"/>
      <c r="K807" s="351" t="str">
        <f>IF(ISBLANK(J4),"0",IF('Workload Summary1'!$J4="H",'Workload Summary1'!$I4*2,'Workload Summary1'!$I4*1))</f>
        <v>0</v>
      </c>
      <c r="L807" s="161"/>
      <c r="M807" s="350">
        <f>IF('Workload Summary1'!$L4="Y",'Workload Summary1'!$I4,0)</f>
        <v>0</v>
      </c>
      <c r="N807" s="195">
        <v>1</v>
      </c>
      <c r="O807" s="168">
        <v>1</v>
      </c>
      <c r="P807" s="137" t="s">
        <v>1632</v>
      </c>
    </row>
    <row r="808" ht="15.75" s="343" customFormat="1">
      <c r="A808" s="168" t="s">
        <v>528</v>
      </c>
      <c r="B808" s="161" t="s">
        <v>1280</v>
      </c>
      <c r="C808" s="162" t="s">
        <v>1281</v>
      </c>
      <c r="D808" s="161" t="s">
        <v>555</v>
      </c>
      <c r="E808" s="163" t="s">
        <v>1625</v>
      </c>
      <c r="F808" s="164" t="s">
        <v>1631</v>
      </c>
      <c r="G808" s="165">
        <v>2</v>
      </c>
      <c r="H808" s="165">
        <v>393</v>
      </c>
      <c r="I808" s="193">
        <v>393</v>
      </c>
      <c r="J808" s="161"/>
      <c r="K808" s="351" t="str">
        <f>IF(ISBLANK(J4),"0",IF('Workload Summary1'!$J4="H",'Workload Summary1'!$I4*2,'Workload Summary1'!$I4*1))</f>
        <v>0</v>
      </c>
      <c r="L808" s="161"/>
      <c r="M808" s="350">
        <f>IF('Workload Summary1'!$L4="Y",'Workload Summary1'!$I4,0)</f>
        <v>0</v>
      </c>
      <c r="N808" s="150">
        <v>0.75</v>
      </c>
      <c r="O808" s="161">
        <v>0.75</v>
      </c>
      <c r="P808" s="105" t="s">
        <v>1633</v>
      </c>
    </row>
    <row r="809" ht="15.75" s="343" customFormat="1">
      <c r="A809" s="168" t="s">
        <v>528</v>
      </c>
      <c r="B809" s="168" t="s">
        <v>1237</v>
      </c>
      <c r="C809" s="169" t="s">
        <v>1238</v>
      </c>
      <c r="D809" s="168" t="s">
        <v>587</v>
      </c>
      <c r="E809" s="170" t="s">
        <v>1625</v>
      </c>
      <c r="F809" s="171" t="s">
        <v>1631</v>
      </c>
      <c r="G809" s="173">
        <v>1</v>
      </c>
      <c r="H809" s="173">
        <v>482</v>
      </c>
      <c r="I809" s="193">
        <v>482</v>
      </c>
      <c r="J809" s="168"/>
      <c r="K809" s="351" t="str">
        <f>IF(ISBLANK(J4),"0",IF('Workload Summary1'!$J4="H",'Workload Summary1'!$I4*2,'Workload Summary1'!$I4*1))</f>
        <v>0</v>
      </c>
      <c r="L809" s="161"/>
      <c r="M809" s="350">
        <f>IF('Workload Summary1'!$L4="Y",'Workload Summary1'!$I4,0)</f>
        <v>0</v>
      </c>
      <c r="N809" s="195">
        <v>1</v>
      </c>
      <c r="O809" s="168">
        <v>1</v>
      </c>
      <c r="P809" s="137" t="s">
        <v>1150</v>
      </c>
    </row>
    <row r="810" ht="15.75" s="343" customFormat="1">
      <c r="A810" s="168" t="s">
        <v>528</v>
      </c>
      <c r="B810" s="161" t="s">
        <v>1280</v>
      </c>
      <c r="C810" s="162" t="s">
        <v>1281</v>
      </c>
      <c r="D810" s="161" t="s">
        <v>555</v>
      </c>
      <c r="E810" s="163" t="s">
        <v>1631</v>
      </c>
      <c r="F810" s="164" t="s">
        <v>1631</v>
      </c>
      <c r="G810" s="165">
        <v>1</v>
      </c>
      <c r="H810" s="165">
        <v>414</v>
      </c>
      <c r="I810" s="193">
        <v>414</v>
      </c>
      <c r="J810" s="161"/>
      <c r="K810" s="351" t="str">
        <f>IF(ISBLANK(J4),"0",IF('Workload Summary1'!$J4="H",'Workload Summary1'!$I4*2,'Workload Summary1'!$I4*1))</f>
        <v>0</v>
      </c>
      <c r="L810" s="161"/>
      <c r="M810" s="350">
        <f>IF('Workload Summary1'!$L4="Y",'Workload Summary1'!$I4,0)</f>
        <v>0</v>
      </c>
      <c r="N810" s="150">
        <v>0.5</v>
      </c>
      <c r="O810" s="161">
        <v>0.5</v>
      </c>
      <c r="P810" s="105" t="s">
        <v>1634</v>
      </c>
    </row>
    <row r="811" ht="15.75" s="343" customFormat="1">
      <c r="A811" s="168" t="s">
        <v>528</v>
      </c>
      <c r="B811" s="161" t="s">
        <v>1280</v>
      </c>
      <c r="C811" s="162" t="s">
        <v>1281</v>
      </c>
      <c r="D811" s="161" t="s">
        <v>555</v>
      </c>
      <c r="E811" s="163" t="s">
        <v>1631</v>
      </c>
      <c r="F811" s="164" t="s">
        <v>1631</v>
      </c>
      <c r="G811" s="165">
        <v>1</v>
      </c>
      <c r="H811" s="165">
        <v>528</v>
      </c>
      <c r="I811" s="193">
        <v>528</v>
      </c>
      <c r="J811" s="161"/>
      <c r="K811" s="351" t="str">
        <f>IF(ISBLANK(J4),"0",IF('Workload Summary1'!$J4="H",'Workload Summary1'!$I4*2,'Workload Summary1'!$I4*1))</f>
        <v>0</v>
      </c>
      <c r="L811" s="161"/>
      <c r="M811" s="350">
        <f>IF('Workload Summary1'!$L4="Y",'Workload Summary1'!$I4,0)</f>
        <v>0</v>
      </c>
      <c r="N811" s="150">
        <v>1</v>
      </c>
      <c r="O811" s="161">
        <v>1</v>
      </c>
      <c r="P811" s="105" t="s">
        <v>1635</v>
      </c>
    </row>
    <row r="812" ht="15.75" s="343" customFormat="1">
      <c r="A812" s="168" t="s">
        <v>528</v>
      </c>
      <c r="B812" s="161" t="s">
        <v>1510</v>
      </c>
      <c r="C812" s="162" t="s">
        <v>1469</v>
      </c>
      <c r="D812" s="161" t="s">
        <v>1470</v>
      </c>
      <c r="E812" s="163" t="s">
        <v>1631</v>
      </c>
      <c r="F812" s="164" t="s">
        <v>1631</v>
      </c>
      <c r="G812" s="165">
        <v>1</v>
      </c>
      <c r="H812" s="165">
        <v>817</v>
      </c>
      <c r="I812" s="193">
        <v>817</v>
      </c>
      <c r="J812" s="161"/>
      <c r="K812" s="351" t="str">
        <f>IF(ISBLANK(J4),"0",IF('Workload Summary1'!$J4="H",'Workload Summary1'!$I4*2,'Workload Summary1'!$I4*1))</f>
        <v>0</v>
      </c>
      <c r="L812" s="161"/>
      <c r="M812" s="350">
        <f>IF('Workload Summary1'!$L4="Y",'Workload Summary1'!$I4,0)</f>
        <v>0</v>
      </c>
      <c r="N812" s="150">
        <v>1.5</v>
      </c>
      <c r="O812" s="161">
        <v>1.5</v>
      </c>
      <c r="P812" s="105" t="s">
        <v>1636</v>
      </c>
    </row>
    <row r="813" ht="15.75" s="343" customFormat="1">
      <c r="A813" s="168" t="s">
        <v>528</v>
      </c>
      <c r="B813" s="161" t="s">
        <v>901</v>
      </c>
      <c r="C813" s="162" t="s">
        <v>902</v>
      </c>
      <c r="D813" s="161" t="s">
        <v>605</v>
      </c>
      <c r="E813" s="163" t="s">
        <v>1631</v>
      </c>
      <c r="F813" s="164" t="s">
        <v>1631</v>
      </c>
      <c r="G813" s="165">
        <v>1</v>
      </c>
      <c r="H813" s="165">
        <v>972</v>
      </c>
      <c r="I813" s="193">
        <v>972</v>
      </c>
      <c r="J813" s="161"/>
      <c r="K813" s="351" t="str">
        <f>IF(ISBLANK(J4),"0",IF('Workload Summary1'!$J4="H",'Workload Summary1'!$I4*2,'Workload Summary1'!$I4*1))</f>
        <v>0</v>
      </c>
      <c r="L813" s="161"/>
      <c r="M813" s="350">
        <f>IF('Workload Summary1'!$L4="Y",'Workload Summary1'!$I4,0)</f>
        <v>0</v>
      </c>
      <c r="N813" s="150">
        <v>0.75</v>
      </c>
      <c r="O813" s="161">
        <v>0.75</v>
      </c>
      <c r="P813" s="105" t="s">
        <v>1637</v>
      </c>
    </row>
    <row r="814" ht="15.75" s="343" customFormat="1">
      <c r="A814" s="168" t="s">
        <v>528</v>
      </c>
      <c r="B814" s="168" t="s">
        <v>901</v>
      </c>
      <c r="C814" s="169" t="s">
        <v>902</v>
      </c>
      <c r="D814" s="168" t="s">
        <v>605</v>
      </c>
      <c r="E814" s="170" t="s">
        <v>1631</v>
      </c>
      <c r="F814" s="171" t="s">
        <v>1631</v>
      </c>
      <c r="G814" s="173">
        <v>1</v>
      </c>
      <c r="H814" s="173">
        <v>279</v>
      </c>
      <c r="I814" s="193">
        <v>279</v>
      </c>
      <c r="J814" s="168"/>
      <c r="K814" s="351" t="str">
        <f>IF(ISBLANK(J4),"0",IF('Workload Summary1'!$J4="H",'Workload Summary1'!$I4*2,'Workload Summary1'!$I4*1))</f>
        <v>0</v>
      </c>
      <c r="L814" s="161"/>
      <c r="M814" s="350">
        <f>IF('Workload Summary1'!$L4="Y",'Workload Summary1'!$I4,0)</f>
        <v>0</v>
      </c>
      <c r="N814" s="195">
        <v>0.5</v>
      </c>
      <c r="O814" s="168">
        <v>0.5</v>
      </c>
      <c r="P814" s="137" t="s">
        <v>1638</v>
      </c>
    </row>
    <row r="815" ht="15.75" s="343" customFormat="1">
      <c r="A815" s="196" t="s">
        <v>528</v>
      </c>
      <c r="B815" s="188" t="s">
        <v>1343</v>
      </c>
      <c r="C815" s="189" t="s">
        <v>1344</v>
      </c>
      <c r="D815" s="188" t="s">
        <v>531</v>
      </c>
      <c r="E815" s="190" t="s">
        <v>1620</v>
      </c>
      <c r="F815" s="191" t="s">
        <v>1639</v>
      </c>
      <c r="G815" s="192">
        <v>1</v>
      </c>
      <c r="H815" s="192">
        <v>343</v>
      </c>
      <c r="I815" s="197">
        <v>343</v>
      </c>
      <c r="J815" s="188"/>
      <c r="K815" s="353" t="str">
        <f>IF(ISBLANK(J4),"0",IF('Workload Summary1'!$J4="H",'Workload Summary1'!$I4*2,'Workload Summary1'!$I4*1))</f>
        <v>0</v>
      </c>
      <c r="L815" s="188"/>
      <c r="M815" s="352">
        <f>IF('Workload Summary1'!$L4="Y",'Workload Summary1'!$I4,0)</f>
        <v>0</v>
      </c>
      <c r="N815" s="188">
        <v>1</v>
      </c>
      <c r="O815" s="188">
        <v>1</v>
      </c>
      <c r="P815" s="110" t="s">
        <v>1640</v>
      </c>
    </row>
    <row r="816" ht="15.75" s="343" customFormat="1">
      <c r="A816" s="196" t="s">
        <v>528</v>
      </c>
      <c r="B816" s="196" t="s">
        <v>1343</v>
      </c>
      <c r="C816" s="198" t="s">
        <v>1344</v>
      </c>
      <c r="D816" s="196" t="s">
        <v>531</v>
      </c>
      <c r="E816" s="199" t="s">
        <v>1620</v>
      </c>
      <c r="F816" s="200" t="s">
        <v>1639</v>
      </c>
      <c r="G816" s="201">
        <v>4</v>
      </c>
      <c r="H816" s="201">
        <v>688</v>
      </c>
      <c r="I816" s="197">
        <v>688</v>
      </c>
      <c r="J816" s="196"/>
      <c r="K816" s="353" t="str">
        <f>IF(ISBLANK(J4),"0",IF('Workload Summary1'!$J4="H",'Workload Summary1'!$I4*2,'Workload Summary1'!$I4*1))</f>
        <v>0</v>
      </c>
      <c r="L816" s="188"/>
      <c r="M816" s="352">
        <f>IF('Workload Summary1'!$L4="Y",'Workload Summary1'!$I4,0)</f>
        <v>0</v>
      </c>
      <c r="N816" s="196">
        <v>1.5</v>
      </c>
      <c r="O816" s="196">
        <v>1.5</v>
      </c>
      <c r="P816" s="112" t="s">
        <v>1435</v>
      </c>
    </row>
    <row r="817" ht="15.75" s="343" customFormat="1">
      <c r="A817" s="196" t="s">
        <v>528</v>
      </c>
      <c r="B817" s="188" t="s">
        <v>1306</v>
      </c>
      <c r="C817" s="189" t="s">
        <v>1307</v>
      </c>
      <c r="D817" s="188" t="s">
        <v>547</v>
      </c>
      <c r="E817" s="190" t="s">
        <v>1620</v>
      </c>
      <c r="F817" s="191" t="s">
        <v>1620</v>
      </c>
      <c r="G817" s="192">
        <v>2</v>
      </c>
      <c r="H817" s="192">
        <v>918</v>
      </c>
      <c r="I817" s="197">
        <v>918</v>
      </c>
      <c r="J817" s="188"/>
      <c r="K817" s="353" t="str">
        <f>IF(ISBLANK(J4),"0",IF('Workload Summary1'!$J4="H",'Workload Summary1'!$I4*2,'Workload Summary1'!$I4*1))</f>
        <v>0</v>
      </c>
      <c r="L817" s="188"/>
      <c r="M817" s="352">
        <f>IF('Workload Summary1'!$L4="Y",'Workload Summary1'!$I4,0)</f>
        <v>0</v>
      </c>
      <c r="N817" s="188">
        <v>1.5</v>
      </c>
      <c r="O817" s="188">
        <v>1.5</v>
      </c>
      <c r="P817" s="110" t="s">
        <v>1641</v>
      </c>
    </row>
    <row r="818" ht="15.75" s="343" customFormat="1">
      <c r="A818" s="196" t="s">
        <v>528</v>
      </c>
      <c r="B818" s="188" t="s">
        <v>1128</v>
      </c>
      <c r="C818" s="189" t="s">
        <v>1129</v>
      </c>
      <c r="D818" s="188" t="s">
        <v>605</v>
      </c>
      <c r="E818" s="190" t="s">
        <v>1620</v>
      </c>
      <c r="F818" s="191" t="s">
        <v>1639</v>
      </c>
      <c r="G818" s="192">
        <v>1</v>
      </c>
      <c r="H818" s="192">
        <v>1055</v>
      </c>
      <c r="I818" s="197">
        <v>1055</v>
      </c>
      <c r="J818" s="188"/>
      <c r="K818" s="353" t="str">
        <f>IF(ISBLANK(J4),"0",IF('Workload Summary1'!$J4="H",'Workload Summary1'!$I4*2,'Workload Summary1'!$I4*1))</f>
        <v>0</v>
      </c>
      <c r="L818" s="188"/>
      <c r="M818" s="352">
        <f>IF('Workload Summary1'!$L4="Y",'Workload Summary1'!$I4,0)</f>
        <v>0</v>
      </c>
      <c r="N818" s="188">
        <v>1.25</v>
      </c>
      <c r="O818" s="188">
        <v>1.25</v>
      </c>
      <c r="P818" s="110" t="s">
        <v>1642</v>
      </c>
    </row>
    <row r="819" ht="15.75" s="343" customFormat="1">
      <c r="A819" s="196" t="s">
        <v>528</v>
      </c>
      <c r="B819" s="188" t="s">
        <v>1364</v>
      </c>
      <c r="C819" s="189" t="s">
        <v>1365</v>
      </c>
      <c r="D819" s="188" t="s">
        <v>555</v>
      </c>
      <c r="E819" s="190" t="s">
        <v>1639</v>
      </c>
      <c r="F819" s="191" t="s">
        <v>1643</v>
      </c>
      <c r="G819" s="192">
        <v>1</v>
      </c>
      <c r="H819" s="192">
        <v>1275</v>
      </c>
      <c r="I819" s="197">
        <v>1275</v>
      </c>
      <c r="J819" s="188"/>
      <c r="K819" s="353" t="str">
        <f>IF(ISBLANK(J4),"0",IF('Workload Summary1'!$J4="H",'Workload Summary1'!$I4*2,'Workload Summary1'!$I4*1))</f>
        <v>0</v>
      </c>
      <c r="L819" s="188"/>
      <c r="M819" s="352">
        <f>IF('Workload Summary1'!$L4="Y",'Workload Summary1'!$I4,0)</f>
        <v>0</v>
      </c>
      <c r="N819" s="188">
        <v>1.5</v>
      </c>
      <c r="O819" s="188">
        <v>1.5</v>
      </c>
      <c r="P819" s="110" t="s">
        <v>703</v>
      </c>
    </row>
    <row r="820" ht="15.75" s="343" customFormat="1">
      <c r="A820" s="196" t="s">
        <v>528</v>
      </c>
      <c r="B820" s="188" t="s">
        <v>1280</v>
      </c>
      <c r="C820" s="189" t="s">
        <v>1281</v>
      </c>
      <c r="D820" s="188" t="s">
        <v>555</v>
      </c>
      <c r="E820" s="190" t="s">
        <v>1639</v>
      </c>
      <c r="F820" s="191" t="s">
        <v>1643</v>
      </c>
      <c r="G820" s="192">
        <v>1</v>
      </c>
      <c r="H820" s="192">
        <v>414</v>
      </c>
      <c r="I820" s="197">
        <v>414</v>
      </c>
      <c r="J820" s="188"/>
      <c r="K820" s="353" t="str">
        <f>IF(ISBLANK(J4),"0",IF('Workload Summary1'!$J4="H",'Workload Summary1'!$I4*2,'Workload Summary1'!$I4*1))</f>
        <v>0</v>
      </c>
      <c r="L820" s="188"/>
      <c r="M820" s="352">
        <f>IF('Workload Summary1'!$L4="Y",'Workload Summary1'!$I4,0)</f>
        <v>0</v>
      </c>
      <c r="N820" s="188">
        <v>1</v>
      </c>
      <c r="O820" s="188">
        <v>1</v>
      </c>
      <c r="P820" s="110" t="s">
        <v>1644</v>
      </c>
    </row>
    <row r="821" ht="15.75" s="343" customFormat="1">
      <c r="A821" s="196" t="s">
        <v>528</v>
      </c>
      <c r="B821" s="188" t="s">
        <v>1364</v>
      </c>
      <c r="C821" s="189" t="s">
        <v>1365</v>
      </c>
      <c r="D821" s="188" t="s">
        <v>555</v>
      </c>
      <c r="E821" s="190" t="s">
        <v>1643</v>
      </c>
      <c r="F821" s="191" t="s">
        <v>1643</v>
      </c>
      <c r="G821" s="192">
        <v>2</v>
      </c>
      <c r="H821" s="192">
        <v>762</v>
      </c>
      <c r="I821" s="197">
        <v>762</v>
      </c>
      <c r="J821" s="188"/>
      <c r="K821" s="353" t="str">
        <f>IF(ISBLANK(J4),"0",IF('Workload Summary1'!$J4="H",'Workload Summary1'!$I4*2,'Workload Summary1'!$I4*1))</f>
        <v>0</v>
      </c>
      <c r="L821" s="188"/>
      <c r="M821" s="352">
        <f>IF('Workload Summary1'!$L4="Y",'Workload Summary1'!$I4,0)</f>
        <v>0</v>
      </c>
      <c r="N821" s="188">
        <v>1.5</v>
      </c>
      <c r="O821" s="188">
        <v>1.5</v>
      </c>
      <c r="P821" s="110" t="s">
        <v>739</v>
      </c>
    </row>
    <row r="822" ht="15.75" s="343" customFormat="1">
      <c r="A822" s="196" t="s">
        <v>528</v>
      </c>
      <c r="B822" s="188" t="s">
        <v>1265</v>
      </c>
      <c r="C822" s="189" t="s">
        <v>1103</v>
      </c>
      <c r="D822" s="188" t="s">
        <v>605</v>
      </c>
      <c r="E822" s="190" t="s">
        <v>1643</v>
      </c>
      <c r="F822" s="191" t="s">
        <v>1645</v>
      </c>
      <c r="G822" s="192">
        <v>1</v>
      </c>
      <c r="H822" s="192">
        <v>545</v>
      </c>
      <c r="I822" s="197">
        <v>545</v>
      </c>
      <c r="J822" s="188"/>
      <c r="K822" s="353" t="str">
        <f>IF(ISBLANK(J4),"0",IF('Workload Summary1'!$J4="H",'Workload Summary1'!$I4*2,'Workload Summary1'!$I4*1))</f>
        <v>0</v>
      </c>
      <c r="L822" s="188"/>
      <c r="M822" s="352">
        <f>IF('Workload Summary1'!$L4="Y",'Workload Summary1'!$I4,0)</f>
        <v>0</v>
      </c>
      <c r="N822" s="188">
        <v>1.5</v>
      </c>
      <c r="O822" s="188">
        <v>1.5</v>
      </c>
      <c r="P822" s="110" t="s">
        <v>1646</v>
      </c>
    </row>
    <row r="823" ht="15.75" s="343" customFormat="1">
      <c r="A823" s="196" t="s">
        <v>528</v>
      </c>
      <c r="B823" s="188" t="s">
        <v>1331</v>
      </c>
      <c r="C823" s="189" t="s">
        <v>1332</v>
      </c>
      <c r="D823" s="188" t="s">
        <v>1205</v>
      </c>
      <c r="E823" s="190" t="s">
        <v>1643</v>
      </c>
      <c r="F823" s="191" t="s">
        <v>1643</v>
      </c>
      <c r="G823" s="192">
        <v>2</v>
      </c>
      <c r="H823" s="192">
        <v>618</v>
      </c>
      <c r="I823" s="197">
        <v>618</v>
      </c>
      <c r="J823" s="188"/>
      <c r="K823" s="353" t="str">
        <f>IF(ISBLANK(J4),"0",IF('Workload Summary1'!$J4="H",'Workload Summary1'!$I4*2,'Workload Summary1'!$I4*1))</f>
        <v>0</v>
      </c>
      <c r="L823" s="188"/>
      <c r="M823" s="352">
        <f>IF('Workload Summary1'!$L4="Y",'Workload Summary1'!$I4,0)</f>
        <v>0</v>
      </c>
      <c r="N823" s="188">
        <v>1.25</v>
      </c>
      <c r="O823" s="188">
        <v>1.25</v>
      </c>
      <c r="P823" s="110" t="s">
        <v>739</v>
      </c>
    </row>
    <row r="824" ht="15.75" s="343" customFormat="1">
      <c r="A824" s="196" t="s">
        <v>528</v>
      </c>
      <c r="B824" s="188" t="s">
        <v>1227</v>
      </c>
      <c r="C824" s="189" t="s">
        <v>1099</v>
      </c>
      <c r="D824" s="188" t="s">
        <v>605</v>
      </c>
      <c r="E824" s="190" t="s">
        <v>1643</v>
      </c>
      <c r="F824" s="191" t="s">
        <v>1645</v>
      </c>
      <c r="G824" s="192">
        <v>1</v>
      </c>
      <c r="H824" s="192">
        <v>888</v>
      </c>
      <c r="I824" s="197">
        <v>888</v>
      </c>
      <c r="J824" s="188"/>
      <c r="K824" s="353" t="str">
        <f>IF(ISBLANK(J4),"0",IF('Workload Summary1'!$J4="H",'Workload Summary1'!$I4*2,'Workload Summary1'!$I4*1))</f>
        <v>0</v>
      </c>
      <c r="L824" s="188"/>
      <c r="M824" s="352">
        <f>IF('Workload Summary1'!$L4="Y",'Workload Summary1'!$I4,0)</f>
        <v>0</v>
      </c>
      <c r="N824" s="188">
        <v>2</v>
      </c>
      <c r="O824" s="188">
        <v>2</v>
      </c>
      <c r="P824" s="110" t="s">
        <v>1647</v>
      </c>
    </row>
    <row r="825" ht="15.75" s="343" customFormat="1">
      <c r="A825" s="196" t="s">
        <v>528</v>
      </c>
      <c r="B825" s="188" t="s">
        <v>901</v>
      </c>
      <c r="C825" s="189" t="s">
        <v>902</v>
      </c>
      <c r="D825" s="188" t="s">
        <v>605</v>
      </c>
      <c r="E825" s="190" t="s">
        <v>1643</v>
      </c>
      <c r="F825" s="191" t="s">
        <v>1645</v>
      </c>
      <c r="G825" s="192">
        <v>1</v>
      </c>
      <c r="H825" s="192">
        <v>248</v>
      </c>
      <c r="I825" s="197">
        <v>248</v>
      </c>
      <c r="J825" s="188"/>
      <c r="K825" s="353" t="str">
        <f>IF(ISBLANK(J4),"0",IF('Workload Summary1'!$J4="H",'Workload Summary1'!$I4*2,'Workload Summary1'!$I4*1))</f>
        <v>0</v>
      </c>
      <c r="L825" s="188"/>
      <c r="M825" s="352">
        <f>IF('Workload Summary1'!$L4="Y",'Workload Summary1'!$I4,0)</f>
        <v>0</v>
      </c>
      <c r="N825" s="188">
        <v>0.5</v>
      </c>
      <c r="O825" s="188">
        <v>0.5</v>
      </c>
      <c r="P825" s="110" t="s">
        <v>1648</v>
      </c>
    </row>
    <row r="826" ht="15.75" s="343" customFormat="1">
      <c r="A826" s="196" t="s">
        <v>528</v>
      </c>
      <c r="B826" s="188" t="s">
        <v>1280</v>
      </c>
      <c r="C826" s="189" t="s">
        <v>1281</v>
      </c>
      <c r="D826" s="188" t="s">
        <v>555</v>
      </c>
      <c r="E826" s="190" t="s">
        <v>1643</v>
      </c>
      <c r="F826" s="191" t="s">
        <v>1643</v>
      </c>
      <c r="G826" s="192">
        <v>2</v>
      </c>
      <c r="H826" s="192">
        <v>433</v>
      </c>
      <c r="I826" s="197">
        <v>433</v>
      </c>
      <c r="J826" s="188"/>
      <c r="K826" s="353" t="str">
        <f>IF(ISBLANK(J4),"0",IF('Workload Summary1'!$J4="H",'Workload Summary1'!$I4*2,'Workload Summary1'!$I4*1))</f>
        <v>0</v>
      </c>
      <c r="L826" s="188"/>
      <c r="M826" s="352">
        <f>IF('Workload Summary1'!$L4="Y",'Workload Summary1'!$I4,0)</f>
        <v>0</v>
      </c>
      <c r="N826" s="188">
        <v>0.5</v>
      </c>
      <c r="O826" s="188">
        <v>0.5</v>
      </c>
      <c r="P826" s="110" t="s">
        <v>1649</v>
      </c>
    </row>
    <row r="827" ht="15.75" s="343" customFormat="1">
      <c r="A827" s="196" t="s">
        <v>528</v>
      </c>
      <c r="B827" s="188" t="s">
        <v>1280</v>
      </c>
      <c r="C827" s="189" t="s">
        <v>1281</v>
      </c>
      <c r="D827" s="188" t="s">
        <v>555</v>
      </c>
      <c r="E827" s="190" t="s">
        <v>1643</v>
      </c>
      <c r="F827" s="191" t="s">
        <v>1643</v>
      </c>
      <c r="G827" s="192">
        <v>2</v>
      </c>
      <c r="H827" s="192">
        <v>1014</v>
      </c>
      <c r="I827" s="197">
        <v>1014</v>
      </c>
      <c r="J827" s="188"/>
      <c r="K827" s="353" t="str">
        <f>IF(ISBLANK(J4),"0",IF('Workload Summary1'!$J4="H",'Workload Summary1'!$I4*2,'Workload Summary1'!$I4*1))</f>
        <v>0</v>
      </c>
      <c r="L827" s="188"/>
      <c r="M827" s="352">
        <f>IF('Workload Summary1'!$L4="Y",'Workload Summary1'!$I4,0)</f>
        <v>0</v>
      </c>
      <c r="N827" s="188">
        <v>0.75</v>
      </c>
      <c r="O827" s="188">
        <v>0.75</v>
      </c>
      <c r="P827" s="110" t="s">
        <v>1650</v>
      </c>
    </row>
    <row r="828" ht="15.75" s="343" customFormat="1">
      <c r="A828" s="196" t="s">
        <v>528</v>
      </c>
      <c r="B828" s="188" t="s">
        <v>1280</v>
      </c>
      <c r="C828" s="189" t="s">
        <v>1281</v>
      </c>
      <c r="D828" s="188" t="s">
        <v>555</v>
      </c>
      <c r="E828" s="190" t="s">
        <v>1643</v>
      </c>
      <c r="F828" s="191" t="s">
        <v>1643</v>
      </c>
      <c r="G828" s="192">
        <v>1</v>
      </c>
      <c r="H828" s="192">
        <v>500</v>
      </c>
      <c r="I828" s="197">
        <v>500</v>
      </c>
      <c r="J828" s="188"/>
      <c r="K828" s="353" t="str">
        <f>IF(ISBLANK(J4),"0",IF('Workload Summary1'!$J4="H",'Workload Summary1'!$I4*2,'Workload Summary1'!$I4*1))</f>
        <v>0</v>
      </c>
      <c r="L828" s="188"/>
      <c r="M828" s="352">
        <f>IF('Workload Summary1'!$L4="Y",'Workload Summary1'!$I4,0)</f>
        <v>0</v>
      </c>
      <c r="N828" s="188">
        <v>0.5</v>
      </c>
      <c r="O828" s="188">
        <v>0.5</v>
      </c>
      <c r="P828" s="110" t="s">
        <v>1651</v>
      </c>
    </row>
    <row r="829" ht="15.75" s="343" customFormat="1">
      <c r="A829" s="196" t="s">
        <v>528</v>
      </c>
      <c r="B829" s="188" t="s">
        <v>1535</v>
      </c>
      <c r="C829" s="189" t="s">
        <v>1536</v>
      </c>
      <c r="D829" s="188" t="s">
        <v>1537</v>
      </c>
      <c r="E829" s="190" t="s">
        <v>1645</v>
      </c>
      <c r="F829" s="191" t="s">
        <v>1652</v>
      </c>
      <c r="G829" s="192">
        <v>3</v>
      </c>
      <c r="H829" s="192">
        <v>1028</v>
      </c>
      <c r="I829" s="197">
        <v>1028</v>
      </c>
      <c r="J829" s="188"/>
      <c r="K829" s="353" t="str">
        <f>IF(ISBLANK(J4),"0",IF('Workload Summary1'!$J4="H",'Workload Summary1'!$I4*2,'Workload Summary1'!$I4*1))</f>
        <v>0</v>
      </c>
      <c r="L829" s="188"/>
      <c r="M829" s="352">
        <f>IF('Workload Summary1'!$L4="Y",'Workload Summary1'!$I4,0)</f>
        <v>0</v>
      </c>
      <c r="N829" s="188">
        <v>1.75</v>
      </c>
      <c r="O829" s="188">
        <v>1.75</v>
      </c>
      <c r="P829" s="110" t="s">
        <v>1653</v>
      </c>
    </row>
    <row r="830" ht="15.75" s="343" customFormat="1">
      <c r="A830" s="196" t="s">
        <v>528</v>
      </c>
      <c r="B830" s="188" t="s">
        <v>1510</v>
      </c>
      <c r="C830" s="189" t="s">
        <v>1469</v>
      </c>
      <c r="D830" s="188" t="s">
        <v>1470</v>
      </c>
      <c r="E830" s="190" t="s">
        <v>1645</v>
      </c>
      <c r="F830" s="191" t="s">
        <v>1652</v>
      </c>
      <c r="G830" s="192">
        <v>1</v>
      </c>
      <c r="H830" s="192">
        <v>767</v>
      </c>
      <c r="I830" s="197">
        <v>767</v>
      </c>
      <c r="J830" s="188"/>
      <c r="K830" s="353" t="str">
        <f>IF(ISBLANK(J4),"0",IF('Workload Summary1'!$J4="H",'Workload Summary1'!$I4*2,'Workload Summary1'!$I4*1))</f>
        <v>0</v>
      </c>
      <c r="L830" s="188"/>
      <c r="M830" s="352">
        <f>IF('Workload Summary1'!$L4="Y",'Workload Summary1'!$I4,0)</f>
        <v>0</v>
      </c>
      <c r="N830" s="188">
        <v>1.5</v>
      </c>
      <c r="O830" s="188">
        <v>1.5</v>
      </c>
      <c r="P830" s="110" t="s">
        <v>1654</v>
      </c>
    </row>
    <row r="831" ht="15.75" s="343" customFormat="1">
      <c r="A831" s="196" t="s">
        <v>528</v>
      </c>
      <c r="B831" s="188" t="s">
        <v>1510</v>
      </c>
      <c r="C831" s="189" t="s">
        <v>1469</v>
      </c>
      <c r="D831" s="188" t="s">
        <v>1470</v>
      </c>
      <c r="E831" s="190" t="s">
        <v>1645</v>
      </c>
      <c r="F831" s="191" t="s">
        <v>1652</v>
      </c>
      <c r="G831" s="192">
        <v>6</v>
      </c>
      <c r="H831" s="192">
        <v>1026</v>
      </c>
      <c r="I831" s="197">
        <v>1026</v>
      </c>
      <c r="J831" s="188"/>
      <c r="K831" s="353" t="str">
        <f>IF(ISBLANK(J4),"0",IF('Workload Summary1'!$J4="H",'Workload Summary1'!$I4*2,'Workload Summary1'!$I4*1))</f>
        <v>0</v>
      </c>
      <c r="L831" s="188"/>
      <c r="M831" s="352">
        <f>IF('Workload Summary1'!$L4="Y",'Workload Summary1'!$I4,0)</f>
        <v>0</v>
      </c>
      <c r="N831" s="188">
        <v>2</v>
      </c>
      <c r="O831" s="188">
        <v>2</v>
      </c>
      <c r="P831" s="110" t="s">
        <v>1655</v>
      </c>
    </row>
    <row r="832" ht="15.75" s="343" customFormat="1">
      <c r="A832" s="196" t="s">
        <v>528</v>
      </c>
      <c r="B832" s="188" t="s">
        <v>1436</v>
      </c>
      <c r="C832" s="189" t="s">
        <v>1437</v>
      </c>
      <c r="D832" s="188" t="s">
        <v>547</v>
      </c>
      <c r="E832" s="190" t="s">
        <v>1652</v>
      </c>
      <c r="F832" s="191" t="s">
        <v>1656</v>
      </c>
      <c r="G832" s="192">
        <v>2</v>
      </c>
      <c r="H832" s="192">
        <v>982</v>
      </c>
      <c r="I832" s="197">
        <v>982</v>
      </c>
      <c r="J832" s="188"/>
      <c r="K832" s="353" t="str">
        <f>IF(ISBLANK(J4),"0",IF('Workload Summary1'!$J4="H",'Workload Summary1'!$I4*2,'Workload Summary1'!$I4*1))</f>
        <v>0</v>
      </c>
      <c r="L832" s="188"/>
      <c r="M832" s="352">
        <f>IF('Workload Summary1'!$L4="Y",'Workload Summary1'!$I4,0)</f>
        <v>0</v>
      </c>
      <c r="N832" s="188">
        <v>1.5</v>
      </c>
      <c r="O832" s="188">
        <v>1.5</v>
      </c>
      <c r="P832" s="110" t="s">
        <v>657</v>
      </c>
    </row>
    <row r="833" ht="15.75" s="343" customFormat="1">
      <c r="A833" s="196" t="s">
        <v>528</v>
      </c>
      <c r="B833" s="188" t="s">
        <v>1128</v>
      </c>
      <c r="C833" s="189" t="s">
        <v>1129</v>
      </c>
      <c r="D833" s="188" t="s">
        <v>605</v>
      </c>
      <c r="E833" s="190" t="s">
        <v>1652</v>
      </c>
      <c r="F833" s="191" t="s">
        <v>1656</v>
      </c>
      <c r="G833" s="192">
        <v>2</v>
      </c>
      <c r="H833" s="192">
        <v>873</v>
      </c>
      <c r="I833" s="197">
        <v>873</v>
      </c>
      <c r="J833" s="188"/>
      <c r="K833" s="353" t="str">
        <f>IF(ISBLANK(J4),"0",IF('Workload Summary1'!$J4="H",'Workload Summary1'!$I4*2,'Workload Summary1'!$I4*1))</f>
        <v>0</v>
      </c>
      <c r="L833" s="188"/>
      <c r="M833" s="352">
        <f>IF('Workload Summary1'!$L4="Y",'Workload Summary1'!$I4,0)</f>
        <v>0</v>
      </c>
      <c r="N833" s="188">
        <v>1.5</v>
      </c>
      <c r="O833" s="188">
        <v>1.5</v>
      </c>
      <c r="P833" s="110" t="s">
        <v>920</v>
      </c>
    </row>
    <row r="834" ht="15.75" s="343" customFormat="1">
      <c r="A834" s="196" t="s">
        <v>528</v>
      </c>
      <c r="B834" s="188" t="s">
        <v>901</v>
      </c>
      <c r="C834" s="189" t="s">
        <v>902</v>
      </c>
      <c r="D834" s="188" t="s">
        <v>605</v>
      </c>
      <c r="E834" s="190" t="s">
        <v>1652</v>
      </c>
      <c r="F834" s="191" t="s">
        <v>1656</v>
      </c>
      <c r="G834" s="192">
        <v>2</v>
      </c>
      <c r="H834" s="192">
        <v>349</v>
      </c>
      <c r="I834" s="197">
        <v>349</v>
      </c>
      <c r="J834" s="188"/>
      <c r="K834" s="353" t="str">
        <f>IF(ISBLANK(J4),"0",IF('Workload Summary1'!$J4="H",'Workload Summary1'!$I4*2,'Workload Summary1'!$I4*1))</f>
        <v>0</v>
      </c>
      <c r="L834" s="188"/>
      <c r="M834" s="352">
        <f>IF('Workload Summary1'!$L4="Y",'Workload Summary1'!$I4,0)</f>
        <v>0</v>
      </c>
      <c r="N834" s="188">
        <v>1.25</v>
      </c>
      <c r="O834" s="188">
        <v>1.25</v>
      </c>
      <c r="P834" s="110" t="s">
        <v>1657</v>
      </c>
    </row>
    <row r="835" ht="15.75" s="343" customFormat="1">
      <c r="A835" s="196" t="s">
        <v>528</v>
      </c>
      <c r="B835" s="188" t="s">
        <v>1331</v>
      </c>
      <c r="C835" s="189" t="s">
        <v>1332</v>
      </c>
      <c r="D835" s="188" t="s">
        <v>1205</v>
      </c>
      <c r="E835" s="190" t="s">
        <v>1652</v>
      </c>
      <c r="F835" s="191" t="s">
        <v>1656</v>
      </c>
      <c r="G835" s="192">
        <v>2</v>
      </c>
      <c r="H835" s="192">
        <v>540</v>
      </c>
      <c r="I835" s="197">
        <v>540</v>
      </c>
      <c r="J835" s="188"/>
      <c r="K835" s="353" t="str">
        <f>IF(ISBLANK(J4),"0",IF('Workload Summary1'!$J4="H",'Workload Summary1'!$I4*2,'Workload Summary1'!$I4*1))</f>
        <v>0</v>
      </c>
      <c r="L835" s="188"/>
      <c r="M835" s="352">
        <f>IF('Workload Summary1'!$L4="Y",'Workload Summary1'!$I4,0)</f>
        <v>0</v>
      </c>
      <c r="N835" s="188">
        <v>1.25</v>
      </c>
      <c r="O835" s="188">
        <v>1.25</v>
      </c>
      <c r="P835" s="110" t="s">
        <v>1572</v>
      </c>
    </row>
    <row r="836" ht="15.75" s="343" customFormat="1">
      <c r="A836" s="196" t="s">
        <v>528</v>
      </c>
      <c r="B836" s="188" t="s">
        <v>1306</v>
      </c>
      <c r="C836" s="189" t="s">
        <v>1307</v>
      </c>
      <c r="D836" s="188" t="s">
        <v>547</v>
      </c>
      <c r="E836" s="190" t="s">
        <v>1652</v>
      </c>
      <c r="F836" s="191" t="s">
        <v>1656</v>
      </c>
      <c r="G836" s="192">
        <v>2</v>
      </c>
      <c r="H836" s="192">
        <v>1008</v>
      </c>
      <c r="I836" s="197">
        <v>1008</v>
      </c>
      <c r="J836" s="188"/>
      <c r="K836" s="353" t="str">
        <f>IF(ISBLANK(J4),"0",IF('Workload Summary1'!$J4="H",'Workload Summary1'!$I4*2,'Workload Summary1'!$I4*1))</f>
        <v>0</v>
      </c>
      <c r="L836" s="188"/>
      <c r="M836" s="352">
        <f>IF('Workload Summary1'!$L4="Y",'Workload Summary1'!$I4,0)</f>
        <v>0</v>
      </c>
      <c r="N836" s="188">
        <v>1.5</v>
      </c>
      <c r="O836" s="188">
        <v>1.5</v>
      </c>
      <c r="P836" s="110" t="s">
        <v>706</v>
      </c>
    </row>
    <row r="837" ht="15.75" s="343" customFormat="1">
      <c r="A837" s="196" t="s">
        <v>528</v>
      </c>
      <c r="B837" s="196" t="s">
        <v>1203</v>
      </c>
      <c r="C837" s="198" t="s">
        <v>1204</v>
      </c>
      <c r="D837" s="196" t="s">
        <v>1205</v>
      </c>
      <c r="E837" s="199" t="s">
        <v>1656</v>
      </c>
      <c r="F837" s="200" t="s">
        <v>1658</v>
      </c>
      <c r="G837" s="201">
        <v>1</v>
      </c>
      <c r="H837" s="201">
        <v>604</v>
      </c>
      <c r="I837" s="197">
        <v>604</v>
      </c>
      <c r="J837" s="196"/>
      <c r="K837" s="353" t="str">
        <f>IF(ISBLANK(J4),"0",IF('Workload Summary1'!$J4="H",'Workload Summary1'!$I4*2,'Workload Summary1'!$I4*1))</f>
        <v>0</v>
      </c>
      <c r="L837" s="188"/>
      <c r="M837" s="352">
        <f>IF('Workload Summary1'!$L4="Y",'Workload Summary1'!$I4,0)</f>
        <v>0</v>
      </c>
      <c r="N837" s="196">
        <v>1.75</v>
      </c>
      <c r="O837" s="196">
        <v>1.75</v>
      </c>
      <c r="P837" s="112" t="s">
        <v>1659</v>
      </c>
    </row>
    <row r="838" ht="15.75" s="343" customFormat="1">
      <c r="A838" s="196" t="s">
        <v>528</v>
      </c>
      <c r="B838" s="196" t="s">
        <v>1364</v>
      </c>
      <c r="C838" s="198" t="s">
        <v>1365</v>
      </c>
      <c r="D838" s="196" t="s">
        <v>555</v>
      </c>
      <c r="E838" s="199" t="s">
        <v>1656</v>
      </c>
      <c r="F838" s="200" t="s">
        <v>1658</v>
      </c>
      <c r="G838" s="201">
        <v>2</v>
      </c>
      <c r="H838" s="201">
        <v>874</v>
      </c>
      <c r="I838" s="197">
        <v>874</v>
      </c>
      <c r="J838" s="196"/>
      <c r="K838" s="353" t="str">
        <f>IF(ISBLANK(J4),"0",IF('Workload Summary1'!$J4="H",'Workload Summary1'!$I4*2,'Workload Summary1'!$I4*1))</f>
        <v>0</v>
      </c>
      <c r="L838" s="188"/>
      <c r="M838" s="352">
        <f>IF('Workload Summary1'!$L4="Y",'Workload Summary1'!$I4,0)</f>
        <v>0</v>
      </c>
      <c r="N838" s="196">
        <v>1.5</v>
      </c>
      <c r="O838" s="196">
        <v>1.5</v>
      </c>
      <c r="P838" s="112" t="s">
        <v>788</v>
      </c>
    </row>
    <row r="839" ht="15.75" s="343" customFormat="1">
      <c r="A839" s="196" t="s">
        <v>528</v>
      </c>
      <c r="B839" s="196" t="s">
        <v>1510</v>
      </c>
      <c r="C839" s="198" t="s">
        <v>1469</v>
      </c>
      <c r="D839" s="196" t="s">
        <v>1470</v>
      </c>
      <c r="E839" s="199" t="s">
        <v>1660</v>
      </c>
      <c r="F839" s="200" t="s">
        <v>1658</v>
      </c>
      <c r="G839" s="201">
        <v>2</v>
      </c>
      <c r="H839" s="201">
        <v>767</v>
      </c>
      <c r="I839" s="197">
        <v>767</v>
      </c>
      <c r="J839" s="196"/>
      <c r="K839" s="353" t="str">
        <f>IF(ISBLANK(J4),"0",IF('Workload Summary1'!$J4="H",'Workload Summary1'!$I4*2,'Workload Summary1'!$I4*1))</f>
        <v>0</v>
      </c>
      <c r="L839" s="188"/>
      <c r="M839" s="352">
        <f>IF('Workload Summary1'!$L4="Y",'Workload Summary1'!$I4,0)</f>
        <v>0</v>
      </c>
      <c r="N839" s="196">
        <v>0.5</v>
      </c>
      <c r="O839" s="196">
        <v>0.5</v>
      </c>
      <c r="P839" s="112" t="s">
        <v>1661</v>
      </c>
    </row>
    <row r="840" ht="15.75" s="343" customFormat="1">
      <c r="A840" s="196" t="s">
        <v>528</v>
      </c>
      <c r="B840" s="196" t="s">
        <v>1510</v>
      </c>
      <c r="C840" s="198" t="s">
        <v>1469</v>
      </c>
      <c r="D840" s="196" t="s">
        <v>1470</v>
      </c>
      <c r="E840" s="199" t="s">
        <v>1660</v>
      </c>
      <c r="F840" s="200" t="s">
        <v>1658</v>
      </c>
      <c r="G840" s="201">
        <v>4</v>
      </c>
      <c r="H840" s="201">
        <v>722</v>
      </c>
      <c r="I840" s="197">
        <v>722</v>
      </c>
      <c r="J840" s="196"/>
      <c r="K840" s="353" t="str">
        <f>IF(ISBLANK(J4),"0",IF('Workload Summary1'!$J4="H",'Workload Summary1'!$I4*2,'Workload Summary1'!$I4*1))</f>
        <v>0</v>
      </c>
      <c r="L840" s="188"/>
      <c r="M840" s="352">
        <f>IF('Workload Summary1'!$L4="Y",'Workload Summary1'!$I4,0)</f>
        <v>0</v>
      </c>
      <c r="N840" s="196">
        <v>1.25</v>
      </c>
      <c r="O840" s="196">
        <v>1.25</v>
      </c>
      <c r="P840" s="112" t="s">
        <v>1662</v>
      </c>
    </row>
    <row r="841" ht="15.75" s="343" customFormat="1">
      <c r="A841" s="196" t="s">
        <v>528</v>
      </c>
      <c r="B841" s="196" t="s">
        <v>1364</v>
      </c>
      <c r="C841" s="198" t="s">
        <v>1365</v>
      </c>
      <c r="D841" s="196" t="s">
        <v>555</v>
      </c>
      <c r="E841" s="199" t="s">
        <v>1660</v>
      </c>
      <c r="F841" s="200" t="s">
        <v>1658</v>
      </c>
      <c r="G841" s="201">
        <v>2</v>
      </c>
      <c r="H841" s="201">
        <v>1075</v>
      </c>
      <c r="I841" s="197">
        <v>1075</v>
      </c>
      <c r="J841" s="196"/>
      <c r="K841" s="353" t="str">
        <f>IF(ISBLANK(J4),"0",IF('Workload Summary1'!$J4="H",'Workload Summary1'!$I4*2,'Workload Summary1'!$I4*1))</f>
        <v>0</v>
      </c>
      <c r="L841" s="188"/>
      <c r="M841" s="352">
        <f>IF('Workload Summary1'!$L4="Y",'Workload Summary1'!$I4,0)</f>
        <v>0</v>
      </c>
      <c r="N841" s="196">
        <v>1.5</v>
      </c>
      <c r="O841" s="196">
        <v>1.5</v>
      </c>
      <c r="P841" s="112" t="s">
        <v>1407</v>
      </c>
    </row>
    <row r="842" ht="15.75" s="343" customFormat="1">
      <c r="A842" s="196" t="s">
        <v>528</v>
      </c>
      <c r="B842" s="196" t="s">
        <v>1265</v>
      </c>
      <c r="C842" s="198" t="s">
        <v>1103</v>
      </c>
      <c r="D842" s="196" t="s">
        <v>605</v>
      </c>
      <c r="E842" s="199" t="s">
        <v>1663</v>
      </c>
      <c r="F842" s="200" t="s">
        <v>1664</v>
      </c>
      <c r="G842" s="201">
        <v>1</v>
      </c>
      <c r="H842" s="201">
        <v>812</v>
      </c>
      <c r="I842" s="197">
        <v>812</v>
      </c>
      <c r="J842" s="196"/>
      <c r="K842" s="353" t="str">
        <f>IF(ISBLANK(J4),"0",IF('Workload Summary1'!$J4="H",'Workload Summary1'!$I4*2,'Workload Summary1'!$I4*1))</f>
        <v>0</v>
      </c>
      <c r="L842" s="188"/>
      <c r="M842" s="352">
        <f>IF('Workload Summary1'!$L4="Y",'Workload Summary1'!$I4,0)</f>
        <v>0</v>
      </c>
      <c r="N842" s="196">
        <v>1.5</v>
      </c>
      <c r="O842" s="196">
        <v>1.5</v>
      </c>
      <c r="P842" s="112" t="s">
        <v>1665</v>
      </c>
    </row>
    <row r="843" ht="15.75" s="343" customFormat="1">
      <c r="A843" s="196" t="s">
        <v>528</v>
      </c>
      <c r="B843" s="196" t="s">
        <v>1666</v>
      </c>
      <c r="C843" s="198" t="s">
        <v>1667</v>
      </c>
      <c r="D843" s="196" t="s">
        <v>605</v>
      </c>
      <c r="E843" s="199" t="s">
        <v>1663</v>
      </c>
      <c r="F843" s="200" t="s">
        <v>1663</v>
      </c>
      <c r="G843" s="201">
        <v>1</v>
      </c>
      <c r="H843" s="201">
        <v>2251</v>
      </c>
      <c r="I843" s="197">
        <v>2251</v>
      </c>
      <c r="J843" s="196" t="s">
        <v>1191</v>
      </c>
      <c r="K843" s="353">
        <f>IF(ISBLANK(J4),"0",IF('Workload Summary1'!$J4="H",'Workload Summary1'!$I4*2,'Workload Summary1'!$I4*1))</f>
        <v>2251</v>
      </c>
      <c r="L843" s="188"/>
      <c r="M843" s="352">
        <f>IF('Workload Summary1'!$L4="Y",'Workload Summary1'!$I4,0)</f>
        <v>0</v>
      </c>
      <c r="N843" s="196">
        <v>2.5</v>
      </c>
      <c r="O843" s="196">
        <v>2.5</v>
      </c>
      <c r="P843" s="112" t="s">
        <v>1668</v>
      </c>
    </row>
    <row r="844" ht="15.75" s="343" customFormat="1">
      <c r="A844" s="196" t="s">
        <v>528</v>
      </c>
      <c r="B844" s="196" t="s">
        <v>1436</v>
      </c>
      <c r="C844" s="198" t="s">
        <v>1437</v>
      </c>
      <c r="D844" s="196" t="s">
        <v>547</v>
      </c>
      <c r="E844" s="199" t="s">
        <v>1658</v>
      </c>
      <c r="F844" s="200" t="s">
        <v>1669</v>
      </c>
      <c r="G844" s="201">
        <v>1</v>
      </c>
      <c r="H844" s="201">
        <v>960</v>
      </c>
      <c r="I844" s="197">
        <v>960</v>
      </c>
      <c r="J844" s="196"/>
      <c r="K844" s="353" t="str">
        <f>IF(ISBLANK(J4),"0",IF('Workload Summary1'!$J4="H",'Workload Summary1'!$I4*2,'Workload Summary1'!$I4*1))</f>
        <v>0</v>
      </c>
      <c r="L844" s="196"/>
      <c r="M844" s="352">
        <f>IF('Workload Summary1'!$L4="Y",'Workload Summary1'!$I4,0)</f>
        <v>0</v>
      </c>
      <c r="N844" s="196">
        <v>1.5</v>
      </c>
      <c r="O844" s="196">
        <v>1.5</v>
      </c>
      <c r="P844" s="112" t="s">
        <v>679</v>
      </c>
    </row>
    <row r="845" ht="15.75" s="343" customFormat="1">
      <c r="A845" s="196" t="s">
        <v>528</v>
      </c>
      <c r="B845" s="196" t="s">
        <v>1280</v>
      </c>
      <c r="C845" s="198" t="s">
        <v>1281</v>
      </c>
      <c r="D845" s="196" t="s">
        <v>555</v>
      </c>
      <c r="E845" s="199" t="s">
        <v>1658</v>
      </c>
      <c r="F845" s="200" t="s">
        <v>1669</v>
      </c>
      <c r="G845" s="201">
        <v>4</v>
      </c>
      <c r="H845" s="201">
        <v>993</v>
      </c>
      <c r="I845" s="197">
        <v>993</v>
      </c>
      <c r="J845" s="196"/>
      <c r="K845" s="353" t="str">
        <f>IF(ISBLANK(J4),"0",IF('Workload Summary1'!$J4="H",'Workload Summary1'!$I4*2,'Workload Summary1'!$I4*1))</f>
        <v>0</v>
      </c>
      <c r="L845" s="196"/>
      <c r="M845" s="352">
        <f>IF('Workload Summary1'!$L4="Y",'Workload Summary1'!$I4,0)</f>
        <v>0</v>
      </c>
      <c r="N845" s="196">
        <v>1.5</v>
      </c>
      <c r="O845" s="196">
        <v>1.5</v>
      </c>
      <c r="P845" s="112" t="s">
        <v>1653</v>
      </c>
    </row>
    <row r="846" ht="15.75" s="343" customFormat="1">
      <c r="A846" s="196" t="s">
        <v>528</v>
      </c>
      <c r="B846" s="196" t="s">
        <v>1280</v>
      </c>
      <c r="C846" s="198" t="s">
        <v>1281</v>
      </c>
      <c r="D846" s="188" t="s">
        <v>555</v>
      </c>
      <c r="E846" s="190" t="s">
        <v>1658</v>
      </c>
      <c r="F846" s="191" t="s">
        <v>1669</v>
      </c>
      <c r="G846" s="192">
        <v>3</v>
      </c>
      <c r="H846" s="192">
        <v>673</v>
      </c>
      <c r="I846" s="197">
        <v>673</v>
      </c>
      <c r="J846" s="188"/>
      <c r="K846" s="353" t="str">
        <f>IF(ISBLANK(J4),"0",IF('Workload Summary1'!$J4="H",'Workload Summary1'!$I4*2,'Workload Summary1'!$I4*1))</f>
        <v>0</v>
      </c>
      <c r="L846" s="188"/>
      <c r="M846" s="352">
        <f>IF('Workload Summary1'!$L4="Y",'Workload Summary1'!$I4,0)</f>
        <v>0</v>
      </c>
      <c r="N846" s="188">
        <v>1.25</v>
      </c>
      <c r="O846" s="188">
        <v>1.25</v>
      </c>
      <c r="P846" s="110" t="s">
        <v>1670</v>
      </c>
    </row>
    <row r="847" ht="15.75" s="343" customFormat="1">
      <c r="A847" s="196" t="s">
        <v>528</v>
      </c>
      <c r="B847" s="196" t="s">
        <v>1280</v>
      </c>
      <c r="C847" s="198" t="s">
        <v>1281</v>
      </c>
      <c r="D847" s="188" t="s">
        <v>555</v>
      </c>
      <c r="E847" s="190" t="s">
        <v>1658</v>
      </c>
      <c r="F847" s="191" t="s">
        <v>1669</v>
      </c>
      <c r="G847" s="192">
        <v>3</v>
      </c>
      <c r="H847" s="192">
        <v>485</v>
      </c>
      <c r="I847" s="197">
        <v>485</v>
      </c>
      <c r="J847" s="188"/>
      <c r="K847" s="353" t="str">
        <f>IF(ISBLANK(J4),"0",IF('Workload Summary1'!$J4="H",'Workload Summary1'!$I4*2,'Workload Summary1'!$I4*1))</f>
        <v>0</v>
      </c>
      <c r="L847" s="188"/>
      <c r="M847" s="352">
        <f>IF('Workload Summary1'!$L4="Y",'Workload Summary1'!$I4,0)</f>
        <v>0</v>
      </c>
      <c r="N847" s="188">
        <v>1</v>
      </c>
      <c r="O847" s="188">
        <v>1</v>
      </c>
      <c r="P847" s="110" t="s">
        <v>1671</v>
      </c>
    </row>
    <row r="848" ht="15.75" s="343" customFormat="1">
      <c r="A848" s="196" t="s">
        <v>528</v>
      </c>
      <c r="B848" s="188" t="s">
        <v>1510</v>
      </c>
      <c r="C848" s="189" t="s">
        <v>1469</v>
      </c>
      <c r="D848" s="188" t="s">
        <v>1470</v>
      </c>
      <c r="E848" s="190" t="s">
        <v>1658</v>
      </c>
      <c r="F848" s="191" t="s">
        <v>1669</v>
      </c>
      <c r="G848" s="192">
        <v>2</v>
      </c>
      <c r="H848" s="192">
        <v>460</v>
      </c>
      <c r="I848" s="197">
        <v>460</v>
      </c>
      <c r="J848" s="188"/>
      <c r="K848" s="353" t="str">
        <f>IF(ISBLANK(J4),"0",IF('Workload Summary1'!$J4="H",'Workload Summary1'!$I4*2,'Workload Summary1'!$I4*1))</f>
        <v>0</v>
      </c>
      <c r="L848" s="188"/>
      <c r="M848" s="352">
        <f>IF('Workload Summary1'!$L4="Y",'Workload Summary1'!$I4,0)</f>
        <v>0</v>
      </c>
      <c r="N848" s="202">
        <v>1</v>
      </c>
      <c r="O848" s="202">
        <v>1</v>
      </c>
      <c r="P848" s="110" t="s">
        <v>1672</v>
      </c>
    </row>
    <row r="849" ht="15.75" s="343" customFormat="1">
      <c r="A849" s="196" t="s">
        <v>528</v>
      </c>
      <c r="B849" s="188" t="s">
        <v>1128</v>
      </c>
      <c r="C849" s="189" t="s">
        <v>1129</v>
      </c>
      <c r="D849" s="188" t="s">
        <v>605</v>
      </c>
      <c r="E849" s="190" t="s">
        <v>1673</v>
      </c>
      <c r="F849" s="191" t="s">
        <v>1664</v>
      </c>
      <c r="G849" s="192">
        <v>1</v>
      </c>
      <c r="H849" s="192">
        <v>901</v>
      </c>
      <c r="I849" s="197">
        <v>901</v>
      </c>
      <c r="J849" s="188"/>
      <c r="K849" s="353" t="str">
        <f>IF(ISBLANK(J4),"0",IF('Workload Summary1'!$J4="H",'Workload Summary1'!$I4*2,'Workload Summary1'!$I4*1))</f>
        <v>0</v>
      </c>
      <c r="L849" s="188"/>
      <c r="M849" s="352">
        <f>IF('Workload Summary1'!$L4="Y",'Workload Summary1'!$I4,0)</f>
        <v>0</v>
      </c>
      <c r="N849" s="188">
        <v>1.5</v>
      </c>
      <c r="O849" s="188">
        <v>1.5</v>
      </c>
      <c r="P849" s="110" t="s">
        <v>924</v>
      </c>
    </row>
    <row r="850" ht="15.75" s="343" customFormat="1">
      <c r="A850" s="196" t="s">
        <v>528</v>
      </c>
      <c r="B850" s="188" t="s">
        <v>1306</v>
      </c>
      <c r="C850" s="189" t="s">
        <v>1307</v>
      </c>
      <c r="D850" s="188" t="s">
        <v>547</v>
      </c>
      <c r="E850" s="190" t="s">
        <v>1673</v>
      </c>
      <c r="F850" s="191" t="s">
        <v>1669</v>
      </c>
      <c r="G850" s="192">
        <v>1</v>
      </c>
      <c r="H850" s="192">
        <v>896</v>
      </c>
      <c r="I850" s="197">
        <v>896</v>
      </c>
      <c r="J850" s="188"/>
      <c r="K850" s="353" t="str">
        <f>IF(ISBLANK(J4),"0",IF('Workload Summary1'!$J4="H",'Workload Summary1'!$I4*2,'Workload Summary1'!$I4*1))</f>
        <v>0</v>
      </c>
      <c r="L850" s="188"/>
      <c r="M850" s="352">
        <f>IF('Workload Summary1'!$L4="Y",'Workload Summary1'!$I4,0)</f>
        <v>0</v>
      </c>
      <c r="N850" s="188">
        <v>1.25</v>
      </c>
      <c r="O850" s="188">
        <v>1.25</v>
      </c>
      <c r="P850" s="110" t="s">
        <v>1674</v>
      </c>
    </row>
    <row r="851" ht="15.75" s="343" customFormat="1">
      <c r="A851" s="196" t="s">
        <v>528</v>
      </c>
      <c r="B851" s="188" t="s">
        <v>1331</v>
      </c>
      <c r="C851" s="189" t="s">
        <v>1332</v>
      </c>
      <c r="D851" s="188" t="s">
        <v>1205</v>
      </c>
      <c r="E851" s="190" t="s">
        <v>1673</v>
      </c>
      <c r="F851" s="191" t="s">
        <v>1664</v>
      </c>
      <c r="G851" s="192">
        <v>2</v>
      </c>
      <c r="H851" s="192">
        <v>617</v>
      </c>
      <c r="I851" s="197">
        <v>617</v>
      </c>
      <c r="J851" s="188"/>
      <c r="K851" s="353" t="str">
        <f>IF(ISBLANK(J4),"0",IF('Workload Summary1'!$J4="H",'Workload Summary1'!$I4*2,'Workload Summary1'!$I4*1))</f>
        <v>0</v>
      </c>
      <c r="L851" s="188"/>
      <c r="M851" s="352">
        <f>IF('Workload Summary1'!$L4="Y",'Workload Summary1'!$I4,0)</f>
        <v>0</v>
      </c>
      <c r="N851" s="188">
        <v>1</v>
      </c>
      <c r="O851" s="188">
        <v>1</v>
      </c>
      <c r="P851" s="110" t="s">
        <v>1675</v>
      </c>
    </row>
    <row r="852" ht="15.75" s="343" customFormat="1">
      <c r="A852" s="168" t="s">
        <v>528</v>
      </c>
      <c r="B852" s="161" t="s">
        <v>1056</v>
      </c>
      <c r="C852" s="162" t="s">
        <v>812</v>
      </c>
      <c r="D852" s="161" t="s">
        <v>547</v>
      </c>
      <c r="E852" s="163" t="s">
        <v>1669</v>
      </c>
      <c r="F852" s="164" t="s">
        <v>1676</v>
      </c>
      <c r="G852" s="165">
        <v>1</v>
      </c>
      <c r="H852" s="165">
        <v>935</v>
      </c>
      <c r="I852" s="193">
        <v>0</v>
      </c>
      <c r="J852" s="161"/>
      <c r="K852" s="351" t="str">
        <f>IF(ISBLANK(J4),"0",IF('Workload Summary1'!$J4="H",'Workload Summary1'!$I4*2,'Workload Summary1'!$I4*1))</f>
        <v>0</v>
      </c>
      <c r="L852" s="161"/>
      <c r="M852" s="350">
        <f>IF('Workload Summary1'!$L4="Y",'Workload Summary1'!$I4,0)</f>
        <v>0</v>
      </c>
      <c r="N852" s="161">
        <v>1.5</v>
      </c>
      <c r="O852" s="161">
        <v>1.5</v>
      </c>
      <c r="P852" s="118" t="s">
        <v>1677</v>
      </c>
    </row>
    <row r="853" ht="15.75" s="343" customFormat="1">
      <c r="A853" s="196" t="s">
        <v>528</v>
      </c>
      <c r="B853" s="188" t="s">
        <v>901</v>
      </c>
      <c r="C853" s="189" t="s">
        <v>902</v>
      </c>
      <c r="D853" s="188" t="s">
        <v>605</v>
      </c>
      <c r="E853" s="190" t="s">
        <v>1678</v>
      </c>
      <c r="F853" s="191" t="s">
        <v>1679</v>
      </c>
      <c r="G853" s="192">
        <v>1</v>
      </c>
      <c r="H853" s="192">
        <v>193</v>
      </c>
      <c r="I853" s="197">
        <v>193</v>
      </c>
      <c r="J853" s="188"/>
      <c r="K853" s="353" t="str">
        <f>IF(ISBLANK(J4),"0",IF('Workload Summary1'!$J4="H",'Workload Summary1'!$I4*2,'Workload Summary1'!$I4*1))</f>
        <v>0</v>
      </c>
      <c r="L853" s="188"/>
      <c r="M853" s="352">
        <f>IF('Workload Summary1'!$L4="Y",'Workload Summary1'!$I4,0)</f>
        <v>0</v>
      </c>
      <c r="N853" s="188">
        <v>0.75</v>
      </c>
      <c r="O853" s="188">
        <v>0.75</v>
      </c>
      <c r="P853" s="110" t="s">
        <v>1680</v>
      </c>
    </row>
    <row r="854" ht="15.75" s="343" customFormat="1">
      <c r="A854" s="196" t="s">
        <v>528</v>
      </c>
      <c r="B854" s="188" t="s">
        <v>1364</v>
      </c>
      <c r="C854" s="189" t="s">
        <v>1365</v>
      </c>
      <c r="D854" s="188" t="s">
        <v>555</v>
      </c>
      <c r="E854" s="190" t="s">
        <v>1664</v>
      </c>
      <c r="F854" s="191" t="s">
        <v>1664</v>
      </c>
      <c r="G854" s="192">
        <v>2</v>
      </c>
      <c r="H854" s="192">
        <v>939</v>
      </c>
      <c r="I854" s="197">
        <v>0</v>
      </c>
      <c r="J854" s="188"/>
      <c r="K854" s="353" t="str">
        <f>IF(ISBLANK(J4),"0",IF('Workload Summary1'!$J4="H",'Workload Summary1'!$I4*2,'Workload Summary1'!$I4*1))</f>
        <v>0</v>
      </c>
      <c r="L854" s="188"/>
      <c r="M854" s="352">
        <f>IF('Workload Summary1'!$L4="Y",'Workload Summary1'!$I4,0)</f>
        <v>0</v>
      </c>
      <c r="N854" s="188">
        <v>1</v>
      </c>
      <c r="O854" s="188">
        <v>1</v>
      </c>
      <c r="P854" s="110" t="s">
        <v>1632</v>
      </c>
    </row>
    <row r="855" ht="15.75" s="343" customFormat="1">
      <c r="A855" s="161" t="s">
        <v>528</v>
      </c>
      <c r="B855" s="161" t="s">
        <v>1334</v>
      </c>
      <c r="C855" s="162" t="s">
        <v>842</v>
      </c>
      <c r="D855" s="161" t="s">
        <v>531</v>
      </c>
      <c r="E855" s="163" t="s">
        <v>1664</v>
      </c>
      <c r="F855" s="164" t="s">
        <v>1676</v>
      </c>
      <c r="G855" s="165">
        <v>4</v>
      </c>
      <c r="H855" s="165">
        <v>798</v>
      </c>
      <c r="I855" s="193">
        <v>798</v>
      </c>
      <c r="J855" s="161"/>
      <c r="K855" s="351" t="str">
        <f>IF(ISBLANK(J4),"0",IF('Workload Summary1'!$J4="H",'Workload Summary1'!$I4*2,'Workload Summary1'!$I4*1))</f>
        <v>0</v>
      </c>
      <c r="L855" s="161"/>
      <c r="M855" s="350">
        <f>IF('Workload Summary1'!$L4="Y",'Workload Summary1'!$I4,0)</f>
        <v>0</v>
      </c>
      <c r="N855" s="161">
        <v>2</v>
      </c>
      <c r="O855" s="161">
        <v>2</v>
      </c>
      <c r="P855" s="118" t="s">
        <v>1681</v>
      </c>
    </row>
    <row r="856" ht="15.75" s="343" customFormat="1">
      <c r="A856" s="161" t="s">
        <v>528</v>
      </c>
      <c r="B856" s="161" t="s">
        <v>1265</v>
      </c>
      <c r="C856" s="162" t="s">
        <v>1103</v>
      </c>
      <c r="D856" s="161" t="s">
        <v>605</v>
      </c>
      <c r="E856" s="163" t="s">
        <v>1682</v>
      </c>
      <c r="F856" s="164" t="s">
        <v>1682</v>
      </c>
      <c r="G856" s="165">
        <v>1</v>
      </c>
      <c r="H856" s="165">
        <v>845</v>
      </c>
      <c r="I856" s="193">
        <v>845</v>
      </c>
      <c r="J856" s="161"/>
      <c r="K856" s="351" t="str">
        <f>IF(ISBLANK(J4),"0",IF('Workload Summary1'!$J4="H",'Workload Summary1'!$I4*2,'Workload Summary1'!$I4*1))</f>
        <v>0</v>
      </c>
      <c r="L856" s="161"/>
      <c r="M856" s="350">
        <f>IF('Workload Summary1'!$L4="Y",'Workload Summary1'!$I4,0)</f>
        <v>0</v>
      </c>
      <c r="N856" s="161">
        <v>0.75</v>
      </c>
      <c r="O856" s="161">
        <v>0.75</v>
      </c>
      <c r="P856" s="118" t="s">
        <v>1683</v>
      </c>
    </row>
    <row r="857" ht="15.75" s="343" customFormat="1">
      <c r="A857" s="161" t="s">
        <v>528</v>
      </c>
      <c r="B857" s="161" t="s">
        <v>1456</v>
      </c>
      <c r="C857" s="162" t="s">
        <v>623</v>
      </c>
      <c r="D857" s="161" t="s">
        <v>531</v>
      </c>
      <c r="E857" s="163" t="s">
        <v>1682</v>
      </c>
      <c r="F857" s="164" t="s">
        <v>1682</v>
      </c>
      <c r="G857" s="165">
        <v>1</v>
      </c>
      <c r="H857" s="165">
        <v>494</v>
      </c>
      <c r="I857" s="193">
        <v>494</v>
      </c>
      <c r="J857" s="161"/>
      <c r="K857" s="351" t="str">
        <f>IF(ISBLANK(J4),"0",IF('Workload Summary1'!$J4="H",'Workload Summary1'!$I4*2,'Workload Summary1'!$I4*1))</f>
        <v>0</v>
      </c>
      <c r="L857" s="150" t="s">
        <v>564</v>
      </c>
      <c r="M857" s="350">
        <f>IF('Workload Summary1'!$L4="Y",'Workload Summary1'!$I4,0)</f>
        <v>494</v>
      </c>
      <c r="N857" s="161">
        <v>1.5</v>
      </c>
      <c r="O857" s="161">
        <v>1.5</v>
      </c>
      <c r="P857" s="118" t="s">
        <v>1684</v>
      </c>
    </row>
    <row r="858" ht="15.75" s="343" customFormat="1">
      <c r="A858" s="161" t="s">
        <v>528</v>
      </c>
      <c r="B858" s="161" t="s">
        <v>1456</v>
      </c>
      <c r="C858" s="162" t="s">
        <v>623</v>
      </c>
      <c r="D858" s="161" t="s">
        <v>531</v>
      </c>
      <c r="E858" s="163" t="s">
        <v>1682</v>
      </c>
      <c r="F858" s="164" t="s">
        <v>1682</v>
      </c>
      <c r="G858" s="165">
        <v>1</v>
      </c>
      <c r="H858" s="165">
        <v>730</v>
      </c>
      <c r="I858" s="193">
        <v>730</v>
      </c>
      <c r="J858" s="161"/>
      <c r="K858" s="351" t="str">
        <f>IF(ISBLANK(J4),"0",IF('Workload Summary1'!$J4="H",'Workload Summary1'!$I4*2,'Workload Summary1'!$I4*1))</f>
        <v>0</v>
      </c>
      <c r="L858" s="150" t="s">
        <v>564</v>
      </c>
      <c r="M858" s="350">
        <f>IF('Workload Summary1'!$L4="Y",'Workload Summary1'!$I4,0)</f>
        <v>730</v>
      </c>
      <c r="N858" s="161">
        <v>1.5</v>
      </c>
      <c r="O858" s="161">
        <v>1.5</v>
      </c>
      <c r="P858" s="118" t="s">
        <v>1685</v>
      </c>
    </row>
    <row r="859" ht="15.75" s="343" customFormat="1">
      <c r="A859" s="161" t="s">
        <v>528</v>
      </c>
      <c r="B859" s="161" t="s">
        <v>1456</v>
      </c>
      <c r="C859" s="162" t="s">
        <v>623</v>
      </c>
      <c r="D859" s="161" t="s">
        <v>531</v>
      </c>
      <c r="E859" s="163" t="s">
        <v>1682</v>
      </c>
      <c r="F859" s="164" t="s">
        <v>1682</v>
      </c>
      <c r="G859" s="165">
        <v>1</v>
      </c>
      <c r="H859" s="165">
        <v>368</v>
      </c>
      <c r="I859" s="193">
        <v>368</v>
      </c>
      <c r="J859" s="161"/>
      <c r="K859" s="351" t="str">
        <f>IF(ISBLANK(J4),"0",IF('Workload Summary1'!$J4="H",'Workload Summary1'!$I4*2,'Workload Summary1'!$I4*1))</f>
        <v>0</v>
      </c>
      <c r="L859" s="150" t="s">
        <v>564</v>
      </c>
      <c r="M859" s="350">
        <f>IF('Workload Summary1'!$L4="Y",'Workload Summary1'!$I4,0)</f>
        <v>368</v>
      </c>
      <c r="N859" s="161">
        <v>1.25</v>
      </c>
      <c r="O859" s="161">
        <v>1.25</v>
      </c>
      <c r="P859" s="118" t="s">
        <v>1686</v>
      </c>
    </row>
    <row r="860" ht="15.75" s="343" customFormat="1">
      <c r="A860" s="161" t="s">
        <v>528</v>
      </c>
      <c r="B860" s="161" t="s">
        <v>1280</v>
      </c>
      <c r="C860" s="162" t="s">
        <v>1281</v>
      </c>
      <c r="D860" s="161" t="s">
        <v>555</v>
      </c>
      <c r="E860" s="163" t="s">
        <v>1682</v>
      </c>
      <c r="F860" s="164" t="s">
        <v>1682</v>
      </c>
      <c r="G860" s="165">
        <v>1</v>
      </c>
      <c r="H860" s="165">
        <v>449</v>
      </c>
      <c r="I860" s="193">
        <v>449</v>
      </c>
      <c r="J860" s="161"/>
      <c r="K860" s="351" t="str">
        <f>IF(ISBLANK(J4),"0",IF('Workload Summary1'!$J4="H",'Workload Summary1'!$I4*2,'Workload Summary1'!$I4*1))</f>
        <v>0</v>
      </c>
      <c r="L860" s="161"/>
      <c r="M860" s="350">
        <f>IF('Workload Summary1'!$L4="Y",'Workload Summary1'!$I4,0)</f>
        <v>0</v>
      </c>
      <c r="N860" s="161">
        <v>0.5</v>
      </c>
      <c r="O860" s="161">
        <v>0.5</v>
      </c>
      <c r="P860" s="118" t="s">
        <v>1687</v>
      </c>
    </row>
    <row r="861" ht="15.75" s="343" customFormat="1">
      <c r="A861" s="161" t="s">
        <v>528</v>
      </c>
      <c r="B861" s="161" t="s">
        <v>1280</v>
      </c>
      <c r="C861" s="162" t="s">
        <v>1281</v>
      </c>
      <c r="D861" s="161" t="s">
        <v>555</v>
      </c>
      <c r="E861" s="163" t="s">
        <v>1682</v>
      </c>
      <c r="F861" s="164" t="s">
        <v>1688</v>
      </c>
      <c r="G861" s="165">
        <v>1</v>
      </c>
      <c r="H861" s="165">
        <v>490</v>
      </c>
      <c r="I861" s="193">
        <v>490</v>
      </c>
      <c r="J861" s="161"/>
      <c r="K861" s="351" t="str">
        <f>IF(ISBLANK(J4),"0",IF('Workload Summary1'!$J4="H",'Workload Summary1'!$I4*2,'Workload Summary1'!$I4*1))</f>
        <v>0</v>
      </c>
      <c r="L861" s="161"/>
      <c r="M861" s="350">
        <f>IF('Workload Summary1'!$L4="Y",'Workload Summary1'!$I4,0)</f>
        <v>0</v>
      </c>
      <c r="N861" s="161">
        <v>1.25</v>
      </c>
      <c r="O861" s="161">
        <v>1.25</v>
      </c>
      <c r="P861" s="118" t="s">
        <v>1689</v>
      </c>
    </row>
    <row r="862" ht="15.75" s="343" customFormat="1">
      <c r="A862" s="161" t="s">
        <v>528</v>
      </c>
      <c r="B862" s="161" t="s">
        <v>1280</v>
      </c>
      <c r="C862" s="162" t="s">
        <v>1281</v>
      </c>
      <c r="D862" s="161" t="s">
        <v>555</v>
      </c>
      <c r="E862" s="163" t="s">
        <v>1682</v>
      </c>
      <c r="F862" s="164" t="s">
        <v>1688</v>
      </c>
      <c r="G862" s="165">
        <v>1</v>
      </c>
      <c r="H862" s="165">
        <v>373</v>
      </c>
      <c r="I862" s="193">
        <v>373</v>
      </c>
      <c r="J862" s="161"/>
      <c r="K862" s="351" t="str">
        <f>IF(ISBLANK(J4),"0",IF('Workload Summary1'!$J4="H",'Workload Summary1'!$I4*2,'Workload Summary1'!$I4*1))</f>
        <v>0</v>
      </c>
      <c r="L862" s="161"/>
      <c r="M862" s="350">
        <f>IF('Workload Summary1'!$L4="Y",'Workload Summary1'!$I4,0)</f>
        <v>0</v>
      </c>
      <c r="N862" s="161">
        <v>1</v>
      </c>
      <c r="O862" s="161">
        <v>1</v>
      </c>
      <c r="P862" s="118" t="s">
        <v>1447</v>
      </c>
    </row>
    <row r="863" ht="15.75" s="343" customFormat="1">
      <c r="A863" s="161" t="s">
        <v>528</v>
      </c>
      <c r="B863" s="161" t="s">
        <v>1510</v>
      </c>
      <c r="C863" s="162" t="s">
        <v>1469</v>
      </c>
      <c r="D863" s="161" t="s">
        <v>1470</v>
      </c>
      <c r="E863" s="163" t="s">
        <v>1682</v>
      </c>
      <c r="F863" s="164" t="s">
        <v>1688</v>
      </c>
      <c r="G863" s="165">
        <v>2</v>
      </c>
      <c r="H863" s="165">
        <v>460</v>
      </c>
      <c r="I863" s="193">
        <v>460</v>
      </c>
      <c r="J863" s="161"/>
      <c r="K863" s="351" t="str">
        <f>IF(ISBLANK(J4),"0",IF('Workload Summary1'!$J4="H",'Workload Summary1'!$I4*2,'Workload Summary1'!$I4*1))</f>
        <v>0</v>
      </c>
      <c r="L863" s="161"/>
      <c r="M863" s="350">
        <f>IF('Workload Summary1'!$L4="Y",'Workload Summary1'!$I4,0)</f>
        <v>0</v>
      </c>
      <c r="N863" s="161">
        <v>1</v>
      </c>
      <c r="O863" s="161">
        <v>1</v>
      </c>
      <c r="P863" s="118" t="s">
        <v>1690</v>
      </c>
    </row>
    <row r="864" ht="15.75">
      <c r="A864" s="161" t="s">
        <v>528</v>
      </c>
      <c r="B864" s="161" t="s">
        <v>1237</v>
      </c>
      <c r="C864" s="162" t="s">
        <v>1238</v>
      </c>
      <c r="D864" s="161" t="s">
        <v>587</v>
      </c>
      <c r="E864" s="163" t="s">
        <v>1682</v>
      </c>
      <c r="F864" s="164" t="s">
        <v>1688</v>
      </c>
      <c r="G864" s="165">
        <v>1</v>
      </c>
      <c r="H864" s="165">
        <v>435</v>
      </c>
      <c r="I864" s="193">
        <v>435</v>
      </c>
      <c r="J864" s="161"/>
      <c r="K864" s="351" t="str">
        <f>IF(ISBLANK(J4),"0",IF('Workload Summary1'!$J4="H",'Workload Summary1'!$I4*2,'Workload Summary1'!$I4*1))</f>
        <v>0</v>
      </c>
      <c r="L864" s="161"/>
      <c r="M864" s="350">
        <f>IF('Workload Summary1'!$L4="Y",'Workload Summary1'!$I4,0)</f>
        <v>0</v>
      </c>
      <c r="N864" s="150">
        <v>1</v>
      </c>
      <c r="O864" s="161">
        <v>1</v>
      </c>
      <c r="P864" s="105" t="s">
        <v>1447</v>
      </c>
    </row>
    <row r="865" ht="15.75">
      <c r="A865" s="161" t="s">
        <v>528</v>
      </c>
      <c r="B865" s="161" t="s">
        <v>901</v>
      </c>
      <c r="C865" s="162" t="s">
        <v>902</v>
      </c>
      <c r="D865" s="161" t="s">
        <v>605</v>
      </c>
      <c r="E865" s="163" t="s">
        <v>1688</v>
      </c>
      <c r="F865" s="164" t="s">
        <v>1691</v>
      </c>
      <c r="G865" s="165">
        <v>1</v>
      </c>
      <c r="H865" s="165">
        <v>307</v>
      </c>
      <c r="I865" s="193">
        <v>307</v>
      </c>
      <c r="J865" s="161"/>
      <c r="K865" s="351" t="str">
        <f>IF(ISBLANK(J4),"0",IF('Workload Summary1'!$J4="H",'Workload Summary1'!$I4*2,'Workload Summary1'!$I4*1))</f>
        <v>0</v>
      </c>
      <c r="L865" s="161"/>
      <c r="M865" s="350">
        <f>IF('Workload Summary1'!$L4="Y",'Workload Summary1'!$I4,0)</f>
        <v>0</v>
      </c>
      <c r="N865" s="150">
        <v>0.75</v>
      </c>
      <c r="O865" s="161">
        <v>0.75</v>
      </c>
      <c r="P865" s="105" t="s">
        <v>1692</v>
      </c>
    </row>
    <row r="866" ht="15.75">
      <c r="A866" s="161" t="s">
        <v>528</v>
      </c>
      <c r="B866" s="161" t="s">
        <v>1334</v>
      </c>
      <c r="C866" s="162" t="s">
        <v>842</v>
      </c>
      <c r="D866" s="161" t="s">
        <v>531</v>
      </c>
      <c r="E866" s="163" t="s">
        <v>1688</v>
      </c>
      <c r="F866" s="164" t="s">
        <v>1691</v>
      </c>
      <c r="G866" s="165">
        <v>1</v>
      </c>
      <c r="H866" s="165">
        <v>332</v>
      </c>
      <c r="I866" s="193">
        <v>332</v>
      </c>
      <c r="J866" s="161"/>
      <c r="K866" s="351" t="str">
        <f>IF(ISBLANK(J4),"0",IF('Workload Summary1'!$J4="H",'Workload Summary1'!$I4*2,'Workload Summary1'!$I4*1))</f>
        <v>0</v>
      </c>
      <c r="L866" s="161"/>
      <c r="M866" s="350">
        <f>IF('Workload Summary1'!$L4="Y",'Workload Summary1'!$I4,0)</f>
        <v>0</v>
      </c>
      <c r="N866" s="150">
        <v>1</v>
      </c>
      <c r="O866" s="161">
        <v>1</v>
      </c>
      <c r="P866" s="105" t="s">
        <v>1693</v>
      </c>
    </row>
    <row r="867" ht="15.75">
      <c r="A867" s="161" t="s">
        <v>528</v>
      </c>
      <c r="B867" s="161" t="s">
        <v>1456</v>
      </c>
      <c r="C867" s="162" t="s">
        <v>623</v>
      </c>
      <c r="D867" s="161" t="s">
        <v>531</v>
      </c>
      <c r="E867" s="163" t="s">
        <v>1688</v>
      </c>
      <c r="F867" s="164" t="s">
        <v>1691</v>
      </c>
      <c r="G867" s="165">
        <v>1</v>
      </c>
      <c r="H867" s="165">
        <v>404</v>
      </c>
      <c r="I867" s="193">
        <v>404</v>
      </c>
      <c r="J867" s="161"/>
      <c r="K867" s="351" t="str">
        <f>IF(ISBLANK(J4),"0",IF('Workload Summary1'!$J4="H",'Workload Summary1'!$I4*2,'Workload Summary1'!$I4*1))</f>
        <v>0</v>
      </c>
      <c r="L867" s="150" t="s">
        <v>564</v>
      </c>
      <c r="M867" s="350">
        <f>IF('Workload Summary1'!$L4="Y",'Workload Summary1'!$I4,0)</f>
        <v>404</v>
      </c>
      <c r="N867" s="150">
        <v>1</v>
      </c>
      <c r="O867" s="161">
        <v>1</v>
      </c>
      <c r="P867" s="105" t="s">
        <v>1694</v>
      </c>
    </row>
    <row r="868" ht="15.75">
      <c r="A868" s="161" t="s">
        <v>528</v>
      </c>
      <c r="B868" s="161" t="s">
        <v>1456</v>
      </c>
      <c r="C868" s="162" t="s">
        <v>623</v>
      </c>
      <c r="D868" s="161" t="s">
        <v>531</v>
      </c>
      <c r="E868" s="163" t="s">
        <v>1688</v>
      </c>
      <c r="F868" s="164" t="s">
        <v>1691</v>
      </c>
      <c r="G868" s="165">
        <v>1</v>
      </c>
      <c r="H868" s="165">
        <v>740</v>
      </c>
      <c r="I868" s="193">
        <v>740</v>
      </c>
      <c r="J868" s="161"/>
      <c r="K868" s="351" t="str">
        <f>IF(ISBLANK(J4),"0",IF('Workload Summary1'!$J4="H",'Workload Summary1'!$I4*2,'Workload Summary1'!$I4*1))</f>
        <v>0</v>
      </c>
      <c r="L868" s="150" t="s">
        <v>564</v>
      </c>
      <c r="M868" s="350">
        <f>IF('Workload Summary1'!$L4="Y",'Workload Summary1'!$I4,0)</f>
        <v>740</v>
      </c>
      <c r="N868" s="150">
        <v>1.25</v>
      </c>
      <c r="O868" s="161">
        <v>1.25</v>
      </c>
      <c r="P868" s="105" t="s">
        <v>1695</v>
      </c>
    </row>
    <row r="869" ht="15.75">
      <c r="A869" s="161" t="s">
        <v>528</v>
      </c>
      <c r="B869" s="161" t="s">
        <v>1510</v>
      </c>
      <c r="C869" s="162" t="s">
        <v>1469</v>
      </c>
      <c r="D869" s="161" t="s">
        <v>1470</v>
      </c>
      <c r="E869" s="163" t="s">
        <v>1691</v>
      </c>
      <c r="F869" s="164" t="s">
        <v>1696</v>
      </c>
      <c r="G869" s="165">
        <v>1</v>
      </c>
      <c r="H869" s="165">
        <v>388</v>
      </c>
      <c r="I869" s="193">
        <v>388</v>
      </c>
      <c r="J869" s="161"/>
      <c r="K869" s="351" t="str">
        <f>IF(ISBLANK(J4),"0",IF('Workload Summary1'!$J4="H",'Workload Summary1'!$I4*2,'Workload Summary1'!$I4*1))</f>
        <v>0</v>
      </c>
      <c r="L869" s="161"/>
      <c r="M869" s="350">
        <f>IF('Workload Summary1'!$L4="Y",'Workload Summary1'!$I4,0)</f>
        <v>0</v>
      </c>
      <c r="N869" s="150">
        <v>0.5</v>
      </c>
      <c r="O869" s="161">
        <v>0.5</v>
      </c>
      <c r="P869" s="105" t="s">
        <v>1697</v>
      </c>
    </row>
    <row r="870" ht="15.75">
      <c r="A870" s="161" t="s">
        <v>528</v>
      </c>
      <c r="B870" s="161" t="s">
        <v>1280</v>
      </c>
      <c r="C870" s="162" t="s">
        <v>1281</v>
      </c>
      <c r="D870" s="161" t="s">
        <v>555</v>
      </c>
      <c r="E870" s="163" t="s">
        <v>1691</v>
      </c>
      <c r="F870" s="164" t="s">
        <v>1696</v>
      </c>
      <c r="G870" s="165">
        <v>3</v>
      </c>
      <c r="H870" s="165">
        <v>445</v>
      </c>
      <c r="I870" s="193">
        <v>445</v>
      </c>
      <c r="J870" s="161"/>
      <c r="K870" s="351" t="str">
        <f>IF(ISBLANK(J4),"0",IF('Workload Summary1'!$J4="H",'Workload Summary1'!$I4*2,'Workload Summary1'!$I4*1))</f>
        <v>0</v>
      </c>
      <c r="L870" s="161"/>
      <c r="M870" s="350">
        <f>IF('Workload Summary1'!$L4="Y",'Workload Summary1'!$I4,0)</f>
        <v>0</v>
      </c>
      <c r="N870" s="150">
        <v>1.25</v>
      </c>
      <c r="O870" s="161">
        <v>1.25</v>
      </c>
      <c r="P870" s="105" t="s">
        <v>1698</v>
      </c>
    </row>
    <row r="871" ht="15.75">
      <c r="A871" s="161" t="s">
        <v>528</v>
      </c>
      <c r="B871" s="161" t="s">
        <v>1280</v>
      </c>
      <c r="C871" s="162" t="s">
        <v>1281</v>
      </c>
      <c r="D871" s="161" t="s">
        <v>555</v>
      </c>
      <c r="E871" s="163" t="s">
        <v>1691</v>
      </c>
      <c r="F871" s="164" t="s">
        <v>1696</v>
      </c>
      <c r="G871" s="165">
        <v>4</v>
      </c>
      <c r="H871" s="165">
        <v>953</v>
      </c>
      <c r="I871" s="193">
        <v>953</v>
      </c>
      <c r="J871" s="161"/>
      <c r="K871" s="351" t="str">
        <f>IF(ISBLANK(J4),"0",IF('Workload Summary1'!$J4="H",'Workload Summary1'!$I4*2,'Workload Summary1'!$I4*1))</f>
        <v>0</v>
      </c>
      <c r="L871" s="161"/>
      <c r="M871" s="350">
        <f>IF('Workload Summary1'!$L4="Y",'Workload Summary1'!$I4,0)</f>
        <v>0</v>
      </c>
      <c r="N871" s="150">
        <v>1.5</v>
      </c>
      <c r="O871" s="161">
        <v>1.5</v>
      </c>
      <c r="P871" s="105" t="s">
        <v>1699</v>
      </c>
    </row>
    <row r="872" ht="15.75">
      <c r="A872" s="161" t="s">
        <v>528</v>
      </c>
      <c r="B872" s="161" t="s">
        <v>1306</v>
      </c>
      <c r="C872" s="162" t="s">
        <v>1307</v>
      </c>
      <c r="D872" s="161" t="s">
        <v>547</v>
      </c>
      <c r="E872" s="163" t="s">
        <v>1691</v>
      </c>
      <c r="F872" s="164" t="s">
        <v>1696</v>
      </c>
      <c r="G872" s="165">
        <v>3</v>
      </c>
      <c r="H872" s="165">
        <v>908</v>
      </c>
      <c r="I872" s="193">
        <v>908</v>
      </c>
      <c r="J872" s="161"/>
      <c r="K872" s="351" t="str">
        <f>IF(ISBLANK(J4),"0",IF('Workload Summary1'!$J4="H",'Workload Summary1'!$I4*2,'Workload Summary1'!$I4*1))</f>
        <v>0</v>
      </c>
      <c r="L872" s="161"/>
      <c r="M872" s="350">
        <f>IF('Workload Summary1'!$L4="Y",'Workload Summary1'!$I4,0)</f>
        <v>0</v>
      </c>
      <c r="N872" s="150">
        <v>1.75</v>
      </c>
      <c r="O872" s="161">
        <v>1.75</v>
      </c>
      <c r="P872" s="105" t="s">
        <v>1700</v>
      </c>
    </row>
    <row r="873" ht="15.75">
      <c r="A873" s="161" t="s">
        <v>528</v>
      </c>
      <c r="B873" s="161" t="s">
        <v>1227</v>
      </c>
      <c r="C873" s="162" t="s">
        <v>1099</v>
      </c>
      <c r="D873" s="161" t="s">
        <v>605</v>
      </c>
      <c r="E873" s="163" t="s">
        <v>1696</v>
      </c>
      <c r="F873" s="164" t="s">
        <v>1701</v>
      </c>
      <c r="G873" s="165">
        <v>1</v>
      </c>
      <c r="H873" s="165">
        <v>839</v>
      </c>
      <c r="I873" s="193">
        <v>839</v>
      </c>
      <c r="J873" s="161"/>
      <c r="K873" s="351" t="str">
        <f>IF(ISBLANK(J4),"0",IF('Workload Summary1'!$J4="H",'Workload Summary1'!$I4*2,'Workload Summary1'!$I4*1))</f>
        <v>0</v>
      </c>
      <c r="L873" s="161"/>
      <c r="M873" s="350">
        <f>IF('Workload Summary1'!$L4="Y",'Workload Summary1'!$I4,0)</f>
        <v>0</v>
      </c>
      <c r="N873" s="150">
        <v>1.75</v>
      </c>
      <c r="O873" s="161">
        <v>1.75</v>
      </c>
      <c r="P873" s="105" t="s">
        <v>1702</v>
      </c>
    </row>
    <row r="874" ht="15.75">
      <c r="A874" s="161" t="s">
        <v>528</v>
      </c>
      <c r="B874" s="161" t="s">
        <v>1056</v>
      </c>
      <c r="C874" s="162" t="s">
        <v>812</v>
      </c>
      <c r="D874" s="161" t="s">
        <v>547</v>
      </c>
      <c r="E874" s="163" t="s">
        <v>1696</v>
      </c>
      <c r="F874" s="164" t="s">
        <v>1703</v>
      </c>
      <c r="G874" s="165">
        <v>1</v>
      </c>
      <c r="H874" s="165">
        <v>939</v>
      </c>
      <c r="I874" s="193">
        <v>939</v>
      </c>
      <c r="J874" s="161"/>
      <c r="K874" s="351" t="str">
        <f>IF(ISBLANK(J4),"0",IF('Workload Summary1'!$J4="H",'Workload Summary1'!$I4*2,'Workload Summary1'!$I4*1))</f>
        <v>0</v>
      </c>
      <c r="L874" s="161"/>
      <c r="M874" s="350">
        <f>IF('Workload Summary1'!$L4="Y",'Workload Summary1'!$I4,0)</f>
        <v>0</v>
      </c>
      <c r="N874" s="150">
        <v>1.25</v>
      </c>
      <c r="O874" s="161">
        <v>1.25</v>
      </c>
      <c r="P874" s="105" t="s">
        <v>1704</v>
      </c>
    </row>
    <row r="875" ht="15.75">
      <c r="A875" s="161" t="s">
        <v>528</v>
      </c>
      <c r="B875" s="161" t="s">
        <v>1535</v>
      </c>
      <c r="C875" s="162" t="s">
        <v>1536</v>
      </c>
      <c r="D875" s="161" t="s">
        <v>1537</v>
      </c>
      <c r="E875" s="163" t="s">
        <v>1701</v>
      </c>
      <c r="F875" s="164" t="s">
        <v>1703</v>
      </c>
      <c r="G875" s="165">
        <v>1</v>
      </c>
      <c r="H875" s="165">
        <v>266</v>
      </c>
      <c r="I875" s="193">
        <v>266</v>
      </c>
      <c r="J875" s="161"/>
      <c r="K875" s="351" t="str">
        <f>IF(ISBLANK(J4),"0",IF('Workload Summary1'!$J4="H",'Workload Summary1'!$I4*2,'Workload Summary1'!$I4*1))</f>
        <v>0</v>
      </c>
      <c r="L875" s="161"/>
      <c r="M875" s="350">
        <f>IF('Workload Summary1'!$L4="Y",'Workload Summary1'!$I4,0)</f>
        <v>0</v>
      </c>
      <c r="N875" s="150">
        <v>1</v>
      </c>
      <c r="O875" s="161">
        <v>1</v>
      </c>
      <c r="P875" s="105" t="s">
        <v>1705</v>
      </c>
    </row>
    <row r="876" ht="15.75">
      <c r="A876" s="161" t="s">
        <v>528</v>
      </c>
      <c r="B876" s="161" t="s">
        <v>1280</v>
      </c>
      <c r="C876" s="162" t="s">
        <v>1281</v>
      </c>
      <c r="D876" s="161" t="s">
        <v>555</v>
      </c>
      <c r="E876" s="163" t="s">
        <v>1701</v>
      </c>
      <c r="F876" s="164" t="s">
        <v>1703</v>
      </c>
      <c r="G876" s="165">
        <v>4</v>
      </c>
      <c r="H876" s="165">
        <v>677</v>
      </c>
      <c r="I876" s="193">
        <v>677</v>
      </c>
      <c r="J876" s="161"/>
      <c r="K876" s="351" t="str">
        <f>IF(ISBLANK(J4),"0",IF('Workload Summary1'!$J4="H",'Workload Summary1'!$I4*2,'Workload Summary1'!$I4*1))</f>
        <v>0</v>
      </c>
      <c r="L876" s="161"/>
      <c r="M876" s="350">
        <f>IF('Workload Summary1'!$L4="Y",'Workload Summary1'!$I4,0)</f>
        <v>0</v>
      </c>
      <c r="N876" s="150">
        <v>1.5</v>
      </c>
      <c r="O876" s="161">
        <v>1.5</v>
      </c>
      <c r="P876" s="105" t="s">
        <v>1706</v>
      </c>
    </row>
    <row r="877" ht="15.75">
      <c r="A877" s="161" t="s">
        <v>528</v>
      </c>
      <c r="B877" s="161" t="s">
        <v>1280</v>
      </c>
      <c r="C877" s="162" t="s">
        <v>1281</v>
      </c>
      <c r="D877" s="161" t="s">
        <v>555</v>
      </c>
      <c r="E877" s="163" t="s">
        <v>1701</v>
      </c>
      <c r="F877" s="164" t="s">
        <v>1703</v>
      </c>
      <c r="G877" s="165">
        <v>3</v>
      </c>
      <c r="H877" s="165">
        <v>822</v>
      </c>
      <c r="I877" s="193">
        <v>822</v>
      </c>
      <c r="J877" s="161"/>
      <c r="K877" s="351" t="str">
        <f>IF(ISBLANK(J4),"0",IF('Workload Summary1'!$J4="H",'Workload Summary1'!$I4*2,'Workload Summary1'!$I4*1))</f>
        <v>0</v>
      </c>
      <c r="L877" s="161"/>
      <c r="M877" s="350">
        <f>IF('Workload Summary1'!$L4="Y",'Workload Summary1'!$I4,0)</f>
        <v>0</v>
      </c>
      <c r="N877" s="150">
        <v>1.75</v>
      </c>
      <c r="O877" s="161">
        <v>1.75</v>
      </c>
      <c r="P877" s="105" t="s">
        <v>1707</v>
      </c>
    </row>
    <row r="878" ht="15.75">
      <c r="A878" s="161" t="s">
        <v>528</v>
      </c>
      <c r="B878" s="161" t="s">
        <v>1280</v>
      </c>
      <c r="C878" s="162" t="s">
        <v>1281</v>
      </c>
      <c r="D878" s="161" t="s">
        <v>555</v>
      </c>
      <c r="E878" s="163" t="s">
        <v>1701</v>
      </c>
      <c r="F878" s="164" t="s">
        <v>1703</v>
      </c>
      <c r="G878" s="165">
        <v>3</v>
      </c>
      <c r="H878" s="165">
        <v>486</v>
      </c>
      <c r="I878" s="193">
        <v>486</v>
      </c>
      <c r="J878" s="161"/>
      <c r="K878" s="351" t="str">
        <f>IF(ISBLANK(J4),"0",IF('Workload Summary1'!$J4="H",'Workload Summary1'!$I4*2,'Workload Summary1'!$I4*1))</f>
        <v>0</v>
      </c>
      <c r="L878" s="161"/>
      <c r="M878" s="350">
        <f>IF('Workload Summary1'!$L4="Y",'Workload Summary1'!$I4,0)</f>
        <v>0</v>
      </c>
      <c r="N878" s="150">
        <v>1</v>
      </c>
      <c r="O878" s="161">
        <v>1</v>
      </c>
      <c r="P878" s="105" t="s">
        <v>1708</v>
      </c>
    </row>
    <row r="879" ht="15.75">
      <c r="A879" s="161" t="s">
        <v>528</v>
      </c>
      <c r="B879" s="161" t="s">
        <v>1510</v>
      </c>
      <c r="C879" s="162" t="s">
        <v>1469</v>
      </c>
      <c r="D879" s="161" t="s">
        <v>1470</v>
      </c>
      <c r="E879" s="163" t="s">
        <v>1703</v>
      </c>
      <c r="F879" s="164" t="s">
        <v>1709</v>
      </c>
      <c r="G879" s="165">
        <v>3</v>
      </c>
      <c r="H879" s="165">
        <v>378</v>
      </c>
      <c r="I879" s="193">
        <v>378</v>
      </c>
      <c r="J879" s="161"/>
      <c r="K879" s="351" t="str">
        <f>IF(ISBLANK(J4),"0",IF('Workload Summary1'!$J4="H",'Workload Summary1'!$I4*2,'Workload Summary1'!$I4*1))</f>
        <v>0</v>
      </c>
      <c r="L879" s="161"/>
      <c r="M879" s="350">
        <f>IF('Workload Summary1'!$L4="Y",'Workload Summary1'!$I4,0)</f>
        <v>0</v>
      </c>
      <c r="N879" s="150">
        <v>1.25</v>
      </c>
      <c r="O879" s="161">
        <v>1.25</v>
      </c>
      <c r="P879" s="105" t="s">
        <v>1710</v>
      </c>
    </row>
    <row r="880" ht="15.75">
      <c r="A880" s="161" t="s">
        <v>528</v>
      </c>
      <c r="B880" s="161" t="s">
        <v>1265</v>
      </c>
      <c r="C880" s="162" t="s">
        <v>1103</v>
      </c>
      <c r="D880" s="161" t="s">
        <v>605</v>
      </c>
      <c r="E880" s="163" t="s">
        <v>1703</v>
      </c>
      <c r="F880" s="164" t="s">
        <v>1709</v>
      </c>
      <c r="G880" s="165">
        <v>1</v>
      </c>
      <c r="H880" s="165">
        <v>661</v>
      </c>
      <c r="I880" s="193">
        <v>661</v>
      </c>
      <c r="J880" s="161"/>
      <c r="K880" s="351" t="str">
        <f>IF(ISBLANK(J4),"0",IF('Workload Summary1'!$J4="H",'Workload Summary1'!$I4*2,'Workload Summary1'!$I4*1))</f>
        <v>0</v>
      </c>
      <c r="L880" s="161"/>
      <c r="M880" s="350">
        <f>IF('Workload Summary1'!$L4="Y",'Workload Summary1'!$I4,0)</f>
        <v>0</v>
      </c>
      <c r="N880" s="150">
        <v>1.5</v>
      </c>
      <c r="O880" s="161">
        <v>1.5</v>
      </c>
      <c r="P880" s="105" t="s">
        <v>1711</v>
      </c>
    </row>
    <row r="881" ht="15.75">
      <c r="A881" s="168" t="s">
        <v>528</v>
      </c>
      <c r="B881" s="168" t="s">
        <v>1128</v>
      </c>
      <c r="C881" s="169" t="s">
        <v>1129</v>
      </c>
      <c r="D881" s="168" t="s">
        <v>605</v>
      </c>
      <c r="E881" s="170" t="s">
        <v>1703</v>
      </c>
      <c r="F881" s="171" t="s">
        <v>1709</v>
      </c>
      <c r="G881" s="173">
        <v>1</v>
      </c>
      <c r="H881" s="173">
        <v>261</v>
      </c>
      <c r="I881" s="193">
        <v>261</v>
      </c>
      <c r="J881" s="168"/>
      <c r="K881" s="351" t="str">
        <f>IF(ISBLANK(J4),"0",IF('Workload Summary1'!$J4="H",'Workload Summary1'!$I4*2,'Workload Summary1'!$I4*1))</f>
        <v>0</v>
      </c>
      <c r="L881" s="161"/>
      <c r="M881" s="350">
        <f>IF('Workload Summary1'!$L4="Y",'Workload Summary1'!$I4,0)</f>
        <v>0</v>
      </c>
      <c r="N881" s="195">
        <v>0.75</v>
      </c>
      <c r="O881" s="168">
        <v>0.75</v>
      </c>
      <c r="P881" s="137" t="s">
        <v>1712</v>
      </c>
    </row>
    <row r="882" ht="15.75">
      <c r="A882" s="168" t="s">
        <v>528</v>
      </c>
      <c r="B882" s="161" t="s">
        <v>1254</v>
      </c>
      <c r="C882" s="162" t="s">
        <v>1255</v>
      </c>
      <c r="D882" s="161" t="s">
        <v>968</v>
      </c>
      <c r="E882" s="163" t="s">
        <v>1709</v>
      </c>
      <c r="F882" s="164" t="s">
        <v>1713</v>
      </c>
      <c r="G882" s="165">
        <v>1</v>
      </c>
      <c r="H882" s="165">
        <v>1193</v>
      </c>
      <c r="I882" s="193">
        <v>1193</v>
      </c>
      <c r="J882" s="161"/>
      <c r="K882" s="351" t="str">
        <f>IF(ISBLANK(J4),"0",IF('Workload Summary1'!$J4="H",'Workload Summary1'!$I4*2,'Workload Summary1'!$I4*1))</f>
        <v>0</v>
      </c>
      <c r="L882" s="161"/>
      <c r="M882" s="350">
        <f>IF('Workload Summary1'!$L4="Y",'Workload Summary1'!$I4,0)</f>
        <v>0</v>
      </c>
      <c r="N882" s="150">
        <v>2</v>
      </c>
      <c r="O882" s="161">
        <v>2</v>
      </c>
      <c r="P882" s="105" t="s">
        <v>1714</v>
      </c>
    </row>
    <row r="883" ht="15.75">
      <c r="A883" s="168" t="s">
        <v>528</v>
      </c>
      <c r="B883" s="161" t="s">
        <v>1364</v>
      </c>
      <c r="C883" s="162" t="s">
        <v>1365</v>
      </c>
      <c r="D883" s="161" t="s">
        <v>555</v>
      </c>
      <c r="E883" s="163" t="s">
        <v>1709</v>
      </c>
      <c r="F883" s="164" t="s">
        <v>1713</v>
      </c>
      <c r="G883" s="165">
        <v>1</v>
      </c>
      <c r="H883" s="165">
        <v>259</v>
      </c>
      <c r="I883" s="193">
        <v>259</v>
      </c>
      <c r="J883" s="161"/>
      <c r="K883" s="351" t="str">
        <f>IF(ISBLANK(J4),"0",IF('Workload Summary1'!$J4="H",'Workload Summary1'!$I4*2,'Workload Summary1'!$I4*1))</f>
        <v>0</v>
      </c>
      <c r="L883" s="161"/>
      <c r="M883" s="350">
        <f>IF('Workload Summary1'!$L4="Y",'Workload Summary1'!$I4,0)</f>
        <v>0</v>
      </c>
      <c r="N883" s="150">
        <v>0.75</v>
      </c>
      <c r="O883" s="161">
        <v>0.75</v>
      </c>
      <c r="P883" s="105" t="s">
        <v>1715</v>
      </c>
    </row>
    <row r="884" ht="15.75">
      <c r="A884" s="168" t="s">
        <v>528</v>
      </c>
      <c r="B884" s="161" t="s">
        <v>1246</v>
      </c>
      <c r="C884" s="162" t="s">
        <v>1247</v>
      </c>
      <c r="D884" s="161" t="s">
        <v>547</v>
      </c>
      <c r="E884" s="163" t="s">
        <v>1709</v>
      </c>
      <c r="F884" s="164" t="s">
        <v>1713</v>
      </c>
      <c r="G884" s="165">
        <v>1</v>
      </c>
      <c r="H884" s="165">
        <v>828</v>
      </c>
      <c r="I884" s="193">
        <v>828</v>
      </c>
      <c r="J884" s="161"/>
      <c r="K884" s="351" t="str">
        <f>IF(ISBLANK(J4),"0",IF('Workload Summary1'!$J4="H",'Workload Summary1'!$I4*2,'Workload Summary1'!$I4*1))</f>
        <v>0</v>
      </c>
      <c r="L884" s="161" t="s">
        <v>564</v>
      </c>
      <c r="M884" s="350">
        <f>IF('Workload Summary1'!$L4="Y",'Workload Summary1'!$I4,0)</f>
        <v>828</v>
      </c>
      <c r="N884" s="150">
        <v>1.75</v>
      </c>
      <c r="O884" s="161">
        <v>1.75</v>
      </c>
      <c r="P884" s="105" t="s">
        <v>1716</v>
      </c>
    </row>
    <row r="885" ht="15.75">
      <c r="A885" s="168" t="s">
        <v>528</v>
      </c>
      <c r="B885" s="168" t="s">
        <v>1237</v>
      </c>
      <c r="C885" s="169" t="s">
        <v>1238</v>
      </c>
      <c r="D885" s="168" t="s">
        <v>587</v>
      </c>
      <c r="E885" s="170" t="s">
        <v>1709</v>
      </c>
      <c r="F885" s="171" t="s">
        <v>1713</v>
      </c>
      <c r="G885" s="173">
        <v>1</v>
      </c>
      <c r="H885" s="173">
        <v>452</v>
      </c>
      <c r="I885" s="193">
        <v>452</v>
      </c>
      <c r="J885" s="168"/>
      <c r="K885" s="351" t="str">
        <f>IF(ISBLANK(J4),"0",IF('Workload Summary1'!$J4="H",'Workload Summary1'!$I4*2,'Workload Summary1'!$I4*1))</f>
        <v>0</v>
      </c>
      <c r="L885" s="161"/>
      <c r="M885" s="350">
        <f>IF('Workload Summary1'!$L4="Y",'Workload Summary1'!$I4,0)</f>
        <v>0</v>
      </c>
      <c r="N885" s="195">
        <v>1.25</v>
      </c>
      <c r="O885" s="168">
        <v>1.25</v>
      </c>
      <c r="P885" s="137" t="s">
        <v>1460</v>
      </c>
    </row>
    <row r="886" ht="15.75">
      <c r="A886" s="168" t="s">
        <v>528</v>
      </c>
      <c r="B886" s="161" t="s">
        <v>1227</v>
      </c>
      <c r="C886" s="162" t="s">
        <v>1099</v>
      </c>
      <c r="D886" s="161" t="s">
        <v>605</v>
      </c>
      <c r="E886" s="163" t="s">
        <v>1713</v>
      </c>
      <c r="F886" s="164" t="s">
        <v>1717</v>
      </c>
      <c r="G886" s="165">
        <v>1</v>
      </c>
      <c r="H886" s="165">
        <v>2691</v>
      </c>
      <c r="I886" s="193">
        <v>2691</v>
      </c>
      <c r="J886" s="161"/>
      <c r="K886" s="351" t="str">
        <f>IF(ISBLANK(J4),"0",IF('Workload Summary1'!$J4="H",'Workload Summary1'!$I4*2,'Workload Summary1'!$I4*1))</f>
        <v>0</v>
      </c>
      <c r="L886" s="161"/>
      <c r="M886" s="350">
        <f>IF('Workload Summary1'!$L4="Y",'Workload Summary1'!$I4,0)</f>
        <v>0</v>
      </c>
      <c r="N886" s="150">
        <v>3</v>
      </c>
      <c r="O886" s="161">
        <v>3</v>
      </c>
      <c r="P886" s="105" t="s">
        <v>1718</v>
      </c>
    </row>
    <row r="887" ht="15.75">
      <c r="A887" s="168" t="s">
        <v>528</v>
      </c>
      <c r="B887" s="161" t="s">
        <v>1128</v>
      </c>
      <c r="C887" s="162" t="s">
        <v>1129</v>
      </c>
      <c r="D887" s="161" t="s">
        <v>605</v>
      </c>
      <c r="E887" s="163" t="s">
        <v>1713</v>
      </c>
      <c r="F887" s="164" t="s">
        <v>1717</v>
      </c>
      <c r="G887" s="165">
        <v>1</v>
      </c>
      <c r="H887" s="165">
        <v>245</v>
      </c>
      <c r="I887" s="193">
        <v>245</v>
      </c>
      <c r="J887" s="161"/>
      <c r="K887" s="351" t="str">
        <f>IF(ISBLANK(J4),"0",IF('Workload Summary1'!$J4="H",'Workload Summary1'!$I4*2,'Workload Summary1'!$I4*1))</f>
        <v>0</v>
      </c>
      <c r="L887" s="161"/>
      <c r="M887" s="350">
        <f>IF('Workload Summary1'!$L4="Y",'Workload Summary1'!$I4,0)</f>
        <v>0</v>
      </c>
      <c r="N887" s="150">
        <v>0.5</v>
      </c>
      <c r="O887" s="161">
        <v>0.5</v>
      </c>
      <c r="P887" s="105" t="s">
        <v>1719</v>
      </c>
    </row>
    <row r="888" ht="15.75">
      <c r="A888" s="168" t="s">
        <v>528</v>
      </c>
      <c r="B888" s="161" t="s">
        <v>1246</v>
      </c>
      <c r="C888" s="162" t="s">
        <v>1247</v>
      </c>
      <c r="D888" s="161" t="s">
        <v>547</v>
      </c>
      <c r="E888" s="163" t="s">
        <v>1713</v>
      </c>
      <c r="F888" s="164" t="s">
        <v>1717</v>
      </c>
      <c r="G888" s="165">
        <v>2</v>
      </c>
      <c r="H888" s="165">
        <v>533</v>
      </c>
      <c r="I888" s="193">
        <v>533</v>
      </c>
      <c r="J888" s="161"/>
      <c r="K888" s="351" t="str">
        <f>IF(ISBLANK(J4),"0",IF('Workload Summary1'!$J4="H",'Workload Summary1'!$I4*2,'Workload Summary1'!$I4*1))</f>
        <v>0</v>
      </c>
      <c r="L888" s="161" t="s">
        <v>564</v>
      </c>
      <c r="M888" s="350">
        <f>IF('Workload Summary1'!$L4="Y",'Workload Summary1'!$I4,0)</f>
        <v>533</v>
      </c>
      <c r="N888" s="150">
        <v>1.5</v>
      </c>
      <c r="O888" s="161">
        <v>1.5</v>
      </c>
      <c r="P888" s="105" t="s">
        <v>1505</v>
      </c>
    </row>
    <row r="889" ht="15.75">
      <c r="A889" s="168" t="s">
        <v>528</v>
      </c>
      <c r="B889" s="161" t="s">
        <v>1246</v>
      </c>
      <c r="C889" s="162" t="s">
        <v>1247</v>
      </c>
      <c r="D889" s="161" t="s">
        <v>547</v>
      </c>
      <c r="E889" s="163" t="s">
        <v>1713</v>
      </c>
      <c r="F889" s="164" t="s">
        <v>1717</v>
      </c>
      <c r="G889" s="165">
        <v>1</v>
      </c>
      <c r="H889" s="165">
        <v>452</v>
      </c>
      <c r="I889" s="193">
        <v>452</v>
      </c>
      <c r="J889" s="161"/>
      <c r="K889" s="351" t="str">
        <f>IF(ISBLANK(J4),"0",IF('Workload Summary1'!$J4="H",'Workload Summary1'!$I4*2,'Workload Summary1'!$I4*1))</f>
        <v>0</v>
      </c>
      <c r="L889" s="161" t="s">
        <v>564</v>
      </c>
      <c r="M889" s="350">
        <f>IF('Workload Summary1'!$L4="Y",'Workload Summary1'!$I4,0)</f>
        <v>452</v>
      </c>
      <c r="N889" s="150">
        <v>1.25</v>
      </c>
      <c r="O889" s="161">
        <v>1.25</v>
      </c>
      <c r="P889" s="105" t="s">
        <v>1720</v>
      </c>
    </row>
    <row r="890" ht="15.75">
      <c r="A890" s="168" t="s">
        <v>528</v>
      </c>
      <c r="B890" s="161" t="s">
        <v>1343</v>
      </c>
      <c r="C890" s="162" t="s">
        <v>1344</v>
      </c>
      <c r="D890" s="161" t="s">
        <v>531</v>
      </c>
      <c r="E890" s="163" t="s">
        <v>1713</v>
      </c>
      <c r="F890" s="164" t="s">
        <v>1717</v>
      </c>
      <c r="G890" s="165">
        <v>4</v>
      </c>
      <c r="H890" s="165">
        <v>949</v>
      </c>
      <c r="I890" s="193">
        <v>949</v>
      </c>
      <c r="J890" s="161"/>
      <c r="K890" s="351" t="str">
        <f>IF(ISBLANK(J4),"0",IF('Workload Summary1'!$J4="H",'Workload Summary1'!$I4*2,'Workload Summary1'!$I4*1))</f>
        <v>0</v>
      </c>
      <c r="L890" s="161"/>
      <c r="M890" s="350">
        <f>IF('Workload Summary1'!$L4="Y",'Workload Summary1'!$I4,0)</f>
        <v>0</v>
      </c>
      <c r="N890" s="150">
        <v>1.5</v>
      </c>
      <c r="O890" s="161">
        <v>1.5</v>
      </c>
      <c r="P890" s="105" t="s">
        <v>1448</v>
      </c>
    </row>
    <row r="891" ht="15.75">
      <c r="A891" s="168" t="s">
        <v>528</v>
      </c>
      <c r="B891" s="161" t="s">
        <v>1331</v>
      </c>
      <c r="C891" s="162" t="s">
        <v>1332</v>
      </c>
      <c r="D891" s="161" t="s">
        <v>1205</v>
      </c>
      <c r="E891" s="163" t="s">
        <v>1713</v>
      </c>
      <c r="F891" s="164" t="s">
        <v>1717</v>
      </c>
      <c r="G891" s="165">
        <v>1</v>
      </c>
      <c r="H891" s="165">
        <v>369</v>
      </c>
      <c r="I891" s="193">
        <v>369</v>
      </c>
      <c r="J891" s="161"/>
      <c r="K891" s="351" t="str">
        <f>IF(ISBLANK(J4),"0",IF('Workload Summary1'!$J4="H",'Workload Summary1'!$I4*2,'Workload Summary1'!$I4*1))</f>
        <v>0</v>
      </c>
      <c r="L891" s="161"/>
      <c r="M891" s="350">
        <f>IF('Workload Summary1'!$L4="Y",'Workload Summary1'!$I4,0)</f>
        <v>0</v>
      </c>
      <c r="N891" s="150">
        <v>1</v>
      </c>
      <c r="O891" s="161">
        <v>1</v>
      </c>
      <c r="P891" s="105" t="s">
        <v>1721</v>
      </c>
    </row>
    <row r="892" ht="15.75">
      <c r="A892" s="168" t="s">
        <v>528</v>
      </c>
      <c r="B892" s="161" t="s">
        <v>1535</v>
      </c>
      <c r="C892" s="162" t="s">
        <v>1536</v>
      </c>
      <c r="D892" s="161" t="s">
        <v>1537</v>
      </c>
      <c r="E892" s="163" t="s">
        <v>1717</v>
      </c>
      <c r="F892" s="164" t="s">
        <v>1722</v>
      </c>
      <c r="G892" s="165">
        <v>1</v>
      </c>
      <c r="H892" s="165">
        <v>326</v>
      </c>
      <c r="I892" s="193">
        <v>326</v>
      </c>
      <c r="J892" s="161"/>
      <c r="K892" s="351" t="str">
        <f>IF(ISBLANK(J4),"0",IF('Workload Summary1'!$J4="H",'Workload Summary1'!$I4*2,'Workload Summary1'!$I4*1))</f>
        <v>0</v>
      </c>
      <c r="L892" s="161"/>
      <c r="M892" s="350">
        <f>IF('Workload Summary1'!$L4="Y",'Workload Summary1'!$I4,0)</f>
        <v>0</v>
      </c>
      <c r="N892" s="150">
        <v>1</v>
      </c>
      <c r="O892" s="161">
        <v>1</v>
      </c>
      <c r="P892" s="105" t="s">
        <v>1705</v>
      </c>
    </row>
    <row r="893" ht="15.75">
      <c r="A893" s="168" t="s">
        <v>528</v>
      </c>
      <c r="B893" s="161" t="s">
        <v>1343</v>
      </c>
      <c r="C893" s="162" t="s">
        <v>1344</v>
      </c>
      <c r="D893" s="161" t="s">
        <v>531</v>
      </c>
      <c r="E893" s="163" t="s">
        <v>1717</v>
      </c>
      <c r="F893" s="164" t="s">
        <v>1722</v>
      </c>
      <c r="G893" s="165">
        <v>1</v>
      </c>
      <c r="H893" s="165">
        <v>415</v>
      </c>
      <c r="I893" s="193">
        <v>415</v>
      </c>
      <c r="J893" s="161" t="s">
        <v>1191</v>
      </c>
      <c r="K893" s="351">
        <f>IF(ISBLANK(J4),"0",IF('Workload Summary1'!$J4="H",'Workload Summary1'!$I4*2,'Workload Summary1'!$I4*1))</f>
        <v>415</v>
      </c>
      <c r="L893" s="161"/>
      <c r="M893" s="350">
        <f>IF('Workload Summary1'!$L4="Y",'Workload Summary1'!$I4,0)</f>
        <v>0</v>
      </c>
      <c r="N893" s="150">
        <v>1</v>
      </c>
      <c r="O893" s="161">
        <v>1</v>
      </c>
      <c r="P893" s="105" t="s">
        <v>1723</v>
      </c>
    </row>
    <row r="894" ht="15.75">
      <c r="A894" s="168" t="s">
        <v>528</v>
      </c>
      <c r="B894" s="161" t="s">
        <v>1237</v>
      </c>
      <c r="C894" s="162" t="s">
        <v>1238</v>
      </c>
      <c r="D894" s="161" t="s">
        <v>587</v>
      </c>
      <c r="E894" s="163" t="s">
        <v>1717</v>
      </c>
      <c r="F894" s="164" t="s">
        <v>1724</v>
      </c>
      <c r="G894" s="165">
        <v>3</v>
      </c>
      <c r="H894" s="165">
        <v>897</v>
      </c>
      <c r="I894" s="193">
        <v>897</v>
      </c>
      <c r="J894" s="161" t="s">
        <v>1191</v>
      </c>
      <c r="K894" s="351">
        <f>IF(ISBLANK(J4),"0",IF('Workload Summary1'!$J4="H",'Workload Summary1'!$I4*2,'Workload Summary1'!$I4*1))</f>
        <v>897</v>
      </c>
      <c r="L894" s="161"/>
      <c r="M894" s="350">
        <f>IF('Workload Summary1'!$L4="Y",'Workload Summary1'!$I4,0)</f>
        <v>0</v>
      </c>
      <c r="N894" s="150">
        <v>1.5</v>
      </c>
      <c r="O894" s="161">
        <v>1.5</v>
      </c>
      <c r="P894" s="105" t="s">
        <v>1725</v>
      </c>
    </row>
    <row r="895" ht="15.75">
      <c r="A895" s="168" t="s">
        <v>528</v>
      </c>
      <c r="B895" s="161" t="s">
        <v>1360</v>
      </c>
      <c r="C895" s="162" t="s">
        <v>1361</v>
      </c>
      <c r="D895" s="161" t="s">
        <v>547</v>
      </c>
      <c r="E895" s="163" t="s">
        <v>1717</v>
      </c>
      <c r="F895" s="164" t="s">
        <v>1724</v>
      </c>
      <c r="G895" s="165">
        <v>1</v>
      </c>
      <c r="H895" s="165">
        <v>981</v>
      </c>
      <c r="I895" s="193">
        <v>981</v>
      </c>
      <c r="J895" s="161" t="s">
        <v>1191</v>
      </c>
      <c r="K895" s="351">
        <f>IF(ISBLANK(J4),"0",IF('Workload Summary1'!$J4="H",'Workload Summary1'!$I4*2,'Workload Summary1'!$I4*1))</f>
        <v>981</v>
      </c>
      <c r="L895" s="161"/>
      <c r="M895" s="350">
        <f>IF('Workload Summary1'!$L4="Y",'Workload Summary1'!$I4,0)</f>
        <v>0</v>
      </c>
      <c r="N895" s="150">
        <v>1.25</v>
      </c>
      <c r="O895" s="161">
        <v>1.25</v>
      </c>
      <c r="P895" s="105" t="s">
        <v>1726</v>
      </c>
    </row>
    <row r="896" ht="15.75">
      <c r="A896" s="168" t="s">
        <v>528</v>
      </c>
      <c r="B896" s="161" t="s">
        <v>1510</v>
      </c>
      <c r="C896" s="162" t="s">
        <v>1469</v>
      </c>
      <c r="D896" s="161" t="s">
        <v>1470</v>
      </c>
      <c r="E896" s="163" t="s">
        <v>1717</v>
      </c>
      <c r="F896" s="164" t="s">
        <v>1724</v>
      </c>
      <c r="G896" s="165">
        <v>3</v>
      </c>
      <c r="H896" s="165">
        <v>361</v>
      </c>
      <c r="I896" s="193">
        <v>361</v>
      </c>
      <c r="J896" s="161" t="s">
        <v>1191</v>
      </c>
      <c r="K896" s="351">
        <f>IF(ISBLANK(J4),"0",IF('Workload Summary1'!$J4="H",'Workload Summary1'!$I4*2,'Workload Summary1'!$I4*1))</f>
        <v>361</v>
      </c>
      <c r="L896" s="161"/>
      <c r="M896" s="350">
        <f>IF('Workload Summary1'!$L4="Y",'Workload Summary1'!$I4,0)</f>
        <v>0</v>
      </c>
      <c r="N896" s="150">
        <v>1</v>
      </c>
      <c r="O896" s="161">
        <v>1</v>
      </c>
      <c r="P896" s="105" t="s">
        <v>1727</v>
      </c>
    </row>
    <row r="897" ht="15.75">
      <c r="A897" s="168" t="s">
        <v>528</v>
      </c>
      <c r="B897" s="168" t="s">
        <v>1728</v>
      </c>
      <c r="C897" s="169" t="s">
        <v>1729</v>
      </c>
      <c r="D897" s="168" t="s">
        <v>555</v>
      </c>
      <c r="E897" s="170" t="s">
        <v>1722</v>
      </c>
      <c r="F897" s="171" t="s">
        <v>1722</v>
      </c>
      <c r="G897" s="173">
        <v>1</v>
      </c>
      <c r="H897" s="173">
        <v>2053</v>
      </c>
      <c r="I897" s="193">
        <v>2053</v>
      </c>
      <c r="J897" s="168" t="s">
        <v>1191</v>
      </c>
      <c r="K897" s="351">
        <f>IF(ISBLANK(J4),"0",IF('Workload Summary1'!$J4="H",'Workload Summary1'!$I4*2,'Workload Summary1'!$I4*1))</f>
        <v>2053</v>
      </c>
      <c r="L897" s="161"/>
      <c r="M897" s="350">
        <f>IF('Workload Summary1'!$L4="Y",'Workload Summary1'!$I4,0)</f>
        <v>0</v>
      </c>
      <c r="N897" s="195">
        <v>2.5</v>
      </c>
      <c r="O897" s="168">
        <v>2.5</v>
      </c>
      <c r="P897" s="137" t="s">
        <v>1730</v>
      </c>
    </row>
    <row r="898" ht="15.75">
      <c r="A898" s="168" t="s">
        <v>528</v>
      </c>
      <c r="B898" s="161" t="s">
        <v>1128</v>
      </c>
      <c r="C898" s="162" t="s">
        <v>1129</v>
      </c>
      <c r="D898" s="161" t="s">
        <v>605</v>
      </c>
      <c r="E898" s="163" t="s">
        <v>1731</v>
      </c>
      <c r="F898" s="164" t="s">
        <v>1732</v>
      </c>
      <c r="G898" s="165">
        <v>1</v>
      </c>
      <c r="H898" s="165">
        <v>250</v>
      </c>
      <c r="I898" s="193">
        <v>250</v>
      </c>
      <c r="J898" s="161"/>
      <c r="K898" s="351" t="str">
        <f>IF(ISBLANK(J4),"0",IF('Workload Summary1'!$J4="H",'Workload Summary1'!$I4*2,'Workload Summary1'!$I4*1))</f>
        <v>0</v>
      </c>
      <c r="L898" s="161"/>
      <c r="M898" s="350">
        <f>IF('Workload Summary1'!$L4="Y",'Workload Summary1'!$I4,0)</f>
        <v>0</v>
      </c>
      <c r="N898" s="150">
        <v>0.75</v>
      </c>
      <c r="O898" s="161">
        <v>0.75</v>
      </c>
      <c r="P898" s="105" t="s">
        <v>1496</v>
      </c>
    </row>
    <row r="899" ht="15.75">
      <c r="A899" s="168" t="s">
        <v>528</v>
      </c>
      <c r="B899" s="161" t="s">
        <v>1331</v>
      </c>
      <c r="C899" s="162" t="s">
        <v>1332</v>
      </c>
      <c r="D899" s="161" t="s">
        <v>1205</v>
      </c>
      <c r="E899" s="163" t="s">
        <v>1731</v>
      </c>
      <c r="F899" s="164" t="s">
        <v>1732</v>
      </c>
      <c r="G899" s="165">
        <v>1</v>
      </c>
      <c r="H899" s="165">
        <v>606</v>
      </c>
      <c r="I899" s="193">
        <v>606</v>
      </c>
      <c r="J899" s="161"/>
      <c r="K899" s="351" t="str">
        <f>IF(ISBLANK(J4),"0",IF('Workload Summary1'!$J4="H",'Workload Summary1'!$I4*2,'Workload Summary1'!$I4*1))</f>
        <v>0</v>
      </c>
      <c r="L899" s="161"/>
      <c r="M899" s="350">
        <f>IF('Workload Summary1'!$L4="Y",'Workload Summary1'!$I4,0)</f>
        <v>0</v>
      </c>
      <c r="N899" s="150">
        <v>1.5</v>
      </c>
      <c r="O899" s="161">
        <v>1.5</v>
      </c>
      <c r="P899" s="105" t="s">
        <v>1733</v>
      </c>
    </row>
    <row r="900" ht="15.75">
      <c r="A900" s="168" t="s">
        <v>528</v>
      </c>
      <c r="B900" s="161" t="s">
        <v>1343</v>
      </c>
      <c r="C900" s="162" t="s">
        <v>1344</v>
      </c>
      <c r="D900" s="161" t="s">
        <v>531</v>
      </c>
      <c r="E900" s="163" t="s">
        <v>1732</v>
      </c>
      <c r="F900" s="164" t="s">
        <v>1732</v>
      </c>
      <c r="G900" s="165">
        <v>1</v>
      </c>
      <c r="H900" s="165">
        <v>497</v>
      </c>
      <c r="I900" s="193">
        <v>497</v>
      </c>
      <c r="J900" s="161"/>
      <c r="K900" s="351" t="str">
        <f>IF(ISBLANK(J4),"0",IF('Workload Summary1'!$J4="H",'Workload Summary1'!$I4*2,'Workload Summary1'!$I4*1))</f>
        <v>0</v>
      </c>
      <c r="L900" s="161"/>
      <c r="M900" s="350">
        <f>IF('Workload Summary1'!$L4="Y",'Workload Summary1'!$I4,0)</f>
        <v>0</v>
      </c>
      <c r="N900" s="150">
        <v>1.25</v>
      </c>
      <c r="O900" s="161">
        <v>1.25</v>
      </c>
      <c r="P900" s="105" t="s">
        <v>1734</v>
      </c>
    </row>
    <row r="901" ht="15.75">
      <c r="A901" s="168" t="s">
        <v>528</v>
      </c>
      <c r="B901" s="161" t="s">
        <v>1343</v>
      </c>
      <c r="C901" s="162" t="s">
        <v>1344</v>
      </c>
      <c r="D901" s="161" t="s">
        <v>531</v>
      </c>
      <c r="E901" s="163" t="s">
        <v>1732</v>
      </c>
      <c r="F901" s="164" t="s">
        <v>1732</v>
      </c>
      <c r="G901" s="165">
        <v>4</v>
      </c>
      <c r="H901" s="165">
        <v>949</v>
      </c>
      <c r="I901" s="193">
        <v>949</v>
      </c>
      <c r="J901" s="161"/>
      <c r="K901" s="351" t="str">
        <f>IF(ISBLANK(J4),"0",IF('Workload Summary1'!$J4="H",'Workload Summary1'!$I4*2,'Workload Summary1'!$I4*1))</f>
        <v>0</v>
      </c>
      <c r="L901" s="161"/>
      <c r="M901" s="350">
        <f>IF('Workload Summary1'!$L4="Y",'Workload Summary1'!$I4,0)</f>
        <v>0</v>
      </c>
      <c r="N901" s="150">
        <v>1.25</v>
      </c>
      <c r="O901" s="161">
        <v>1.25</v>
      </c>
      <c r="P901" s="105" t="s">
        <v>1489</v>
      </c>
    </row>
    <row r="902" ht="15.75">
      <c r="A902" s="168" t="s">
        <v>528</v>
      </c>
      <c r="B902" s="161" t="s">
        <v>1265</v>
      </c>
      <c r="C902" s="162" t="s">
        <v>1103</v>
      </c>
      <c r="D902" s="161" t="s">
        <v>605</v>
      </c>
      <c r="E902" s="163" t="s">
        <v>1732</v>
      </c>
      <c r="F902" s="164" t="s">
        <v>1735</v>
      </c>
      <c r="G902" s="165">
        <v>1</v>
      </c>
      <c r="H902" s="165">
        <v>757</v>
      </c>
      <c r="I902" s="193">
        <v>757</v>
      </c>
      <c r="J902" s="161"/>
      <c r="K902" s="351" t="str">
        <f>IF(ISBLANK(J4),"0",IF('Workload Summary1'!$J4="H",'Workload Summary1'!$I4*2,'Workload Summary1'!$I4*1))</f>
        <v>0</v>
      </c>
      <c r="L902" s="161"/>
      <c r="M902" s="350">
        <f>IF('Workload Summary1'!$L4="Y",'Workload Summary1'!$I4,0)</f>
        <v>0</v>
      </c>
      <c r="N902" s="150">
        <v>1.5</v>
      </c>
      <c r="O902" s="161">
        <v>1.5</v>
      </c>
      <c r="P902" s="105" t="s">
        <v>1736</v>
      </c>
    </row>
    <row r="903" ht="15.75">
      <c r="A903" s="168" t="s">
        <v>528</v>
      </c>
      <c r="B903" s="161" t="s">
        <v>1728</v>
      </c>
      <c r="C903" s="162" t="s">
        <v>1729</v>
      </c>
      <c r="D903" s="161" t="s">
        <v>555</v>
      </c>
      <c r="E903" s="163" t="s">
        <v>1732</v>
      </c>
      <c r="F903" s="164" t="s">
        <v>1732</v>
      </c>
      <c r="G903" s="165">
        <v>1</v>
      </c>
      <c r="H903" s="165">
        <v>2265</v>
      </c>
      <c r="I903" s="193">
        <v>2265</v>
      </c>
      <c r="J903" s="161"/>
      <c r="K903" s="351" t="str">
        <f>IF(ISBLANK(J4),"0",IF('Workload Summary1'!$J4="H",'Workload Summary1'!$I4*2,'Workload Summary1'!$I4*1))</f>
        <v>0</v>
      </c>
      <c r="L903" s="161"/>
      <c r="M903" s="350">
        <f>IF('Workload Summary1'!$L4="Y",'Workload Summary1'!$I4,0)</f>
        <v>0</v>
      </c>
      <c r="N903" s="150">
        <v>2</v>
      </c>
      <c r="O903" s="161">
        <v>2</v>
      </c>
      <c r="P903" s="105" t="s">
        <v>1737</v>
      </c>
    </row>
    <row r="904" ht="15.75">
      <c r="A904" s="168" t="s">
        <v>528</v>
      </c>
      <c r="B904" s="161" t="s">
        <v>1280</v>
      </c>
      <c r="C904" s="162" t="s">
        <v>1281</v>
      </c>
      <c r="D904" s="161" t="s">
        <v>555</v>
      </c>
      <c r="E904" s="163" t="s">
        <v>1732</v>
      </c>
      <c r="F904" s="164" t="s">
        <v>1732</v>
      </c>
      <c r="G904" s="165">
        <v>4</v>
      </c>
      <c r="H904" s="165">
        <v>987</v>
      </c>
      <c r="I904" s="193">
        <v>987</v>
      </c>
      <c r="J904" s="161"/>
      <c r="K904" s="351" t="str">
        <f>IF(ISBLANK(J4),"0",IF('Workload Summary1'!$J4="H",'Workload Summary1'!$I4*2,'Workload Summary1'!$I4*1))</f>
        <v>0</v>
      </c>
      <c r="L904" s="161"/>
      <c r="M904" s="350">
        <f>IF('Workload Summary1'!$L4="Y",'Workload Summary1'!$I4,0)</f>
        <v>0</v>
      </c>
      <c r="N904" s="150">
        <v>1.25</v>
      </c>
      <c r="O904" s="161">
        <v>1.25</v>
      </c>
      <c r="P904" s="105" t="s">
        <v>1738</v>
      </c>
    </row>
    <row r="905" ht="15.75">
      <c r="A905" s="168" t="s">
        <v>528</v>
      </c>
      <c r="B905" s="161" t="s">
        <v>1280</v>
      </c>
      <c r="C905" s="162" t="s">
        <v>1281</v>
      </c>
      <c r="D905" s="161" t="s">
        <v>555</v>
      </c>
      <c r="E905" s="163" t="s">
        <v>1732</v>
      </c>
      <c r="F905" s="164" t="s">
        <v>1732</v>
      </c>
      <c r="G905" s="165">
        <v>3</v>
      </c>
      <c r="H905" s="165">
        <v>556</v>
      </c>
      <c r="I905" s="193">
        <v>556</v>
      </c>
      <c r="J905" s="161"/>
      <c r="K905" s="351" t="str">
        <f>IF(ISBLANK(J4),"0",IF('Workload Summary1'!$J4="H",'Workload Summary1'!$I4*2,'Workload Summary1'!$I4*1))</f>
        <v>0</v>
      </c>
      <c r="L905" s="161"/>
      <c r="M905" s="350">
        <f>IF('Workload Summary1'!$L4="Y",'Workload Summary1'!$I4,0)</f>
        <v>0</v>
      </c>
      <c r="N905" s="150">
        <v>0.5</v>
      </c>
      <c r="O905" s="161">
        <v>0.5</v>
      </c>
      <c r="P905" s="105" t="s">
        <v>1739</v>
      </c>
    </row>
    <row r="906" ht="15.75">
      <c r="A906" s="168" t="s">
        <v>528</v>
      </c>
      <c r="B906" s="161" t="s">
        <v>1280</v>
      </c>
      <c r="C906" s="162" t="s">
        <v>1281</v>
      </c>
      <c r="D906" s="161" t="s">
        <v>555</v>
      </c>
      <c r="E906" s="163" t="s">
        <v>1732</v>
      </c>
      <c r="F906" s="164" t="s">
        <v>1732</v>
      </c>
      <c r="G906" s="165">
        <v>1</v>
      </c>
      <c r="H906" s="165">
        <v>337</v>
      </c>
      <c r="I906" s="193">
        <v>337</v>
      </c>
      <c r="J906" s="161"/>
      <c r="K906" s="351" t="str">
        <f>IF(ISBLANK(J4),"0",IF('Workload Summary1'!$J4="H",'Workload Summary1'!$I4*2,'Workload Summary1'!$I4*1))</f>
        <v>0</v>
      </c>
      <c r="L906" s="161"/>
      <c r="M906" s="350">
        <f>IF('Workload Summary1'!$L4="Y",'Workload Summary1'!$I4,0)</f>
        <v>0</v>
      </c>
      <c r="N906" s="150">
        <v>1</v>
      </c>
      <c r="O906" s="161">
        <v>1</v>
      </c>
      <c r="P906" s="105" t="s">
        <v>1740</v>
      </c>
    </row>
    <row r="907" ht="15.75">
      <c r="A907" s="168" t="s">
        <v>528</v>
      </c>
      <c r="B907" s="161" t="s">
        <v>1246</v>
      </c>
      <c r="C907" s="162" t="s">
        <v>1247</v>
      </c>
      <c r="D907" s="161" t="s">
        <v>547</v>
      </c>
      <c r="E907" s="163" t="s">
        <v>1732</v>
      </c>
      <c r="F907" s="164" t="s">
        <v>1741</v>
      </c>
      <c r="G907" s="165">
        <v>1</v>
      </c>
      <c r="H907" s="165">
        <v>828</v>
      </c>
      <c r="I907" s="193">
        <v>828</v>
      </c>
      <c r="J907" s="161"/>
      <c r="K907" s="351" t="str">
        <f>IF(ISBLANK(J4),"0",IF('Workload Summary1'!$J4="H",'Workload Summary1'!$I4*2,'Workload Summary1'!$I4*1))</f>
        <v>0</v>
      </c>
      <c r="L907" s="161" t="s">
        <v>564</v>
      </c>
      <c r="M907" s="350">
        <f>IF('Workload Summary1'!$L4="Y",'Workload Summary1'!$I4,0)</f>
        <v>828</v>
      </c>
      <c r="N907" s="150">
        <v>1.75</v>
      </c>
      <c r="O907" s="161">
        <v>1.75</v>
      </c>
      <c r="P907" s="105" t="s">
        <v>1742</v>
      </c>
    </row>
    <row r="908" ht="15.75">
      <c r="A908" s="168" t="s">
        <v>528</v>
      </c>
      <c r="B908" s="161" t="s">
        <v>1246</v>
      </c>
      <c r="C908" s="162" t="s">
        <v>1247</v>
      </c>
      <c r="D908" s="161" t="s">
        <v>547</v>
      </c>
      <c r="E908" s="163" t="s">
        <v>1732</v>
      </c>
      <c r="F908" s="164" t="s">
        <v>1741</v>
      </c>
      <c r="G908" s="165">
        <v>1</v>
      </c>
      <c r="H908" s="165">
        <v>452</v>
      </c>
      <c r="I908" s="193">
        <v>452</v>
      </c>
      <c r="J908" s="161"/>
      <c r="K908" s="351" t="str">
        <f>IF(ISBLANK(J4),"0",IF('Workload Summary1'!$J4="H",'Workload Summary1'!$I4*2,'Workload Summary1'!$I4*1))</f>
        <v>0</v>
      </c>
      <c r="L908" s="161" t="s">
        <v>564</v>
      </c>
      <c r="M908" s="350">
        <f>IF('Workload Summary1'!$L4="Y",'Workload Summary1'!$I4,0)</f>
        <v>452</v>
      </c>
      <c r="N908" s="150">
        <v>1.25</v>
      </c>
      <c r="O908" s="161">
        <v>1.25</v>
      </c>
      <c r="P908" s="105" t="s">
        <v>1743</v>
      </c>
    </row>
    <row r="909" ht="15.75">
      <c r="A909" s="168" t="s">
        <v>528</v>
      </c>
      <c r="B909" s="161" t="s">
        <v>1306</v>
      </c>
      <c r="C909" s="162" t="s">
        <v>1307</v>
      </c>
      <c r="D909" s="161" t="s">
        <v>547</v>
      </c>
      <c r="E909" s="163" t="s">
        <v>1732</v>
      </c>
      <c r="F909" s="164" t="s">
        <v>1744</v>
      </c>
      <c r="G909" s="165">
        <v>1</v>
      </c>
      <c r="H909" s="165">
        <v>1236</v>
      </c>
      <c r="I909" s="193">
        <v>1236</v>
      </c>
      <c r="J909" s="161"/>
      <c r="K909" s="351" t="str">
        <f>IF(ISBLANK(J4),"0",IF('Workload Summary1'!$J4="H",'Workload Summary1'!$I4*2,'Workload Summary1'!$I4*1))</f>
        <v>0</v>
      </c>
      <c r="L909" s="161"/>
      <c r="M909" s="350">
        <f>IF('Workload Summary1'!$L4="Y",'Workload Summary1'!$I4,0)</f>
        <v>0</v>
      </c>
      <c r="N909" s="150">
        <v>1.75</v>
      </c>
      <c r="O909" s="161">
        <v>1.75</v>
      </c>
      <c r="P909" s="105" t="s">
        <v>1745</v>
      </c>
    </row>
    <row r="910" ht="15.75">
      <c r="A910" s="168" t="s">
        <v>528</v>
      </c>
      <c r="B910" s="161" t="s">
        <v>1306</v>
      </c>
      <c r="C910" s="162" t="s">
        <v>1307</v>
      </c>
      <c r="D910" s="161" t="s">
        <v>547</v>
      </c>
      <c r="E910" s="163" t="s">
        <v>1732</v>
      </c>
      <c r="F910" s="164" t="s">
        <v>1741</v>
      </c>
      <c r="G910" s="165">
        <v>1</v>
      </c>
      <c r="H910" s="165">
        <v>236</v>
      </c>
      <c r="I910" s="193">
        <v>236</v>
      </c>
      <c r="J910" s="161"/>
      <c r="K910" s="351" t="str">
        <f>IF(ISBLANK(J4),"0",IF('Workload Summary1'!$J4="H",'Workload Summary1'!$I4*2,'Workload Summary1'!$I4*1))</f>
        <v>0</v>
      </c>
      <c r="L910" s="161"/>
      <c r="M910" s="350">
        <f>IF('Workload Summary1'!$L4="Y",'Workload Summary1'!$I4,0)</f>
        <v>0</v>
      </c>
      <c r="N910" s="150">
        <v>0.75</v>
      </c>
      <c r="O910" s="161">
        <v>0.75</v>
      </c>
      <c r="P910" s="105" t="s">
        <v>1746</v>
      </c>
    </row>
    <row r="911" ht="15.75">
      <c r="A911" s="168" t="s">
        <v>528</v>
      </c>
      <c r="B911" s="161" t="s">
        <v>1306</v>
      </c>
      <c r="C911" s="162" t="s">
        <v>1307</v>
      </c>
      <c r="D911" s="161" t="s">
        <v>547</v>
      </c>
      <c r="E911" s="163" t="s">
        <v>1732</v>
      </c>
      <c r="F911" s="164" t="s">
        <v>1744</v>
      </c>
      <c r="G911" s="165">
        <v>1</v>
      </c>
      <c r="H911" s="165">
        <v>366</v>
      </c>
      <c r="I911" s="193">
        <v>366</v>
      </c>
      <c r="J911" s="161"/>
      <c r="K911" s="351" t="str">
        <f>IF(ISBLANK(J4),"0",IF('Workload Summary1'!$J4="H",'Workload Summary1'!$I4*2,'Workload Summary1'!$I4*1))</f>
        <v>0</v>
      </c>
      <c r="L911" s="161"/>
      <c r="M911" s="350">
        <f>IF('Workload Summary1'!$L4="Y",'Workload Summary1'!$I4,0)</f>
        <v>0</v>
      </c>
      <c r="N911" s="150">
        <v>1</v>
      </c>
      <c r="O911" s="161">
        <v>1</v>
      </c>
      <c r="P911" s="105" t="s">
        <v>1747</v>
      </c>
    </row>
    <row r="912" ht="15.75">
      <c r="A912" s="168" t="s">
        <v>528</v>
      </c>
      <c r="B912" s="161" t="s">
        <v>1364</v>
      </c>
      <c r="C912" s="162" t="s">
        <v>1365</v>
      </c>
      <c r="D912" s="161" t="s">
        <v>555</v>
      </c>
      <c r="E912" s="163" t="s">
        <v>1732</v>
      </c>
      <c r="F912" s="164" t="s">
        <v>1741</v>
      </c>
      <c r="G912" s="165">
        <v>1</v>
      </c>
      <c r="H912" s="165">
        <v>432</v>
      </c>
      <c r="I912" s="193">
        <v>432</v>
      </c>
      <c r="J912" s="161"/>
      <c r="K912" s="351" t="str">
        <f>IF(ISBLANK(J4),"0",IF('Workload Summary1'!$J4="H",'Workload Summary1'!$I4*2,'Workload Summary1'!$I4*1))</f>
        <v>0</v>
      </c>
      <c r="L912" s="161"/>
      <c r="M912" s="350">
        <f>IF('Workload Summary1'!$L4="Y",'Workload Summary1'!$I4,0)</f>
        <v>0</v>
      </c>
      <c r="N912" s="150">
        <v>1</v>
      </c>
      <c r="O912" s="161">
        <v>1</v>
      </c>
      <c r="P912" s="105" t="s">
        <v>1748</v>
      </c>
    </row>
    <row r="913" ht="15.75">
      <c r="A913" s="168" t="s">
        <v>528</v>
      </c>
      <c r="B913" s="161" t="s">
        <v>1364</v>
      </c>
      <c r="C913" s="162" t="s">
        <v>1365</v>
      </c>
      <c r="D913" s="161" t="s">
        <v>555</v>
      </c>
      <c r="E913" s="163" t="s">
        <v>1732</v>
      </c>
      <c r="F913" s="164" t="s">
        <v>1741</v>
      </c>
      <c r="G913" s="165">
        <v>1</v>
      </c>
      <c r="H913" s="165">
        <v>292</v>
      </c>
      <c r="I913" s="193">
        <v>292</v>
      </c>
      <c r="J913" s="161"/>
      <c r="K913" s="351" t="str">
        <f>IF(ISBLANK(J4),"0",IF('Workload Summary1'!$J4="H",'Workload Summary1'!$I4*2,'Workload Summary1'!$I4*1))</f>
        <v>0</v>
      </c>
      <c r="L913" s="161"/>
      <c r="M913" s="350">
        <f>IF('Workload Summary1'!$L4="Y",'Workload Summary1'!$I4,0)</f>
        <v>0</v>
      </c>
      <c r="N913" s="150">
        <v>0.5</v>
      </c>
      <c r="O913" s="161">
        <v>0.5</v>
      </c>
      <c r="P913" s="105" t="s">
        <v>1749</v>
      </c>
    </row>
    <row r="914" ht="15.75">
      <c r="A914" s="168" t="s">
        <v>528</v>
      </c>
      <c r="B914" s="161" t="s">
        <v>1306</v>
      </c>
      <c r="C914" s="162" t="s">
        <v>1307</v>
      </c>
      <c r="D914" s="161" t="s">
        <v>547</v>
      </c>
      <c r="E914" s="163" t="s">
        <v>1732</v>
      </c>
      <c r="F914" s="164" t="s">
        <v>1741</v>
      </c>
      <c r="G914" s="165">
        <v>2</v>
      </c>
      <c r="H914" s="165">
        <v>860</v>
      </c>
      <c r="I914" s="193">
        <v>860</v>
      </c>
      <c r="J914" s="161"/>
      <c r="K914" s="351" t="str">
        <f>IF(ISBLANK(J4),"0",IF('Workload Summary1'!$J4="H",'Workload Summary1'!$I4*2,'Workload Summary1'!$I4*1))</f>
        <v>0</v>
      </c>
      <c r="L914" s="161"/>
      <c r="M914" s="350">
        <f>IF('Workload Summary1'!$L4="Y",'Workload Summary1'!$I4,0)</f>
        <v>0</v>
      </c>
      <c r="N914" s="150">
        <v>1.5</v>
      </c>
      <c r="O914" s="161">
        <v>1.5</v>
      </c>
      <c r="P914" s="105" t="s">
        <v>1715</v>
      </c>
    </row>
    <row r="915" ht="15.75">
      <c r="A915" s="168" t="s">
        <v>528</v>
      </c>
      <c r="B915" s="161" t="s">
        <v>1237</v>
      </c>
      <c r="C915" s="162" t="s">
        <v>1238</v>
      </c>
      <c r="D915" s="161" t="s">
        <v>587</v>
      </c>
      <c r="E915" s="163" t="s">
        <v>1741</v>
      </c>
      <c r="F915" s="164" t="s">
        <v>1735</v>
      </c>
      <c r="G915" s="165">
        <v>3</v>
      </c>
      <c r="H915" s="165">
        <v>627</v>
      </c>
      <c r="I915" s="193">
        <v>627</v>
      </c>
      <c r="J915" s="161"/>
      <c r="K915" s="351" t="str">
        <f>IF(ISBLANK(J4),"0",IF('Workload Summary1'!$J4="H",'Workload Summary1'!$I4*2,'Workload Summary1'!$I4*1))</f>
        <v>0</v>
      </c>
      <c r="L915" s="161"/>
      <c r="M915" s="350">
        <f>IF('Workload Summary1'!$L4="Y",'Workload Summary1'!$I4,0)</f>
        <v>0</v>
      </c>
      <c r="N915" s="150">
        <v>1.5</v>
      </c>
      <c r="O915" s="161">
        <v>1.5</v>
      </c>
      <c r="P915" s="105" t="s">
        <v>1750</v>
      </c>
    </row>
    <row r="916" ht="15.75">
      <c r="A916" s="168" t="s">
        <v>528</v>
      </c>
      <c r="B916" s="161" t="s">
        <v>1237</v>
      </c>
      <c r="C916" s="162" t="s">
        <v>1238</v>
      </c>
      <c r="D916" s="161" t="s">
        <v>587</v>
      </c>
      <c r="E916" s="163" t="s">
        <v>1741</v>
      </c>
      <c r="F916" s="164" t="s">
        <v>1735</v>
      </c>
      <c r="G916" s="165">
        <v>3</v>
      </c>
      <c r="H916" s="165">
        <v>318</v>
      </c>
      <c r="I916" s="193">
        <v>318</v>
      </c>
      <c r="J916" s="161"/>
      <c r="K916" s="351" t="str">
        <f>IF(ISBLANK(J4),"0",IF('Workload Summary1'!$J4="H",'Workload Summary1'!$I4*2,'Workload Summary1'!$I4*1))</f>
        <v>0</v>
      </c>
      <c r="L916" s="161"/>
      <c r="M916" s="350">
        <f>IF('Workload Summary1'!$L4="Y",'Workload Summary1'!$I4,0)</f>
        <v>0</v>
      </c>
      <c r="N916" s="150">
        <v>1</v>
      </c>
      <c r="O916" s="161">
        <v>1</v>
      </c>
      <c r="P916" s="105" t="s">
        <v>1751</v>
      </c>
    </row>
    <row r="917" ht="15.75">
      <c r="A917" s="168" t="s">
        <v>528</v>
      </c>
      <c r="B917" s="168" t="s">
        <v>1360</v>
      </c>
      <c r="C917" s="169" t="s">
        <v>1361</v>
      </c>
      <c r="D917" s="168" t="s">
        <v>547</v>
      </c>
      <c r="E917" s="170" t="s">
        <v>1741</v>
      </c>
      <c r="F917" s="171" t="s">
        <v>1735</v>
      </c>
      <c r="G917" s="173">
        <v>2</v>
      </c>
      <c r="H917" s="173">
        <v>974</v>
      </c>
      <c r="I917" s="193">
        <v>974</v>
      </c>
      <c r="J917" s="168"/>
      <c r="K917" s="351" t="str">
        <f>IF(ISBLANK(J4),"0",IF('Workload Summary1'!$J4="H",'Workload Summary1'!$I4*2,'Workload Summary1'!$I4*1))</f>
        <v>0</v>
      </c>
      <c r="L917" s="161"/>
      <c r="M917" s="350">
        <f>IF('Workload Summary1'!$L4="Y",'Workload Summary1'!$I4,0)</f>
        <v>0</v>
      </c>
      <c r="N917" s="195">
        <v>1.75</v>
      </c>
      <c r="O917" s="168">
        <v>1.75</v>
      </c>
      <c r="P917" s="137" t="s">
        <v>1752</v>
      </c>
    </row>
    <row r="918" ht="15.75">
      <c r="A918" s="168" t="s">
        <v>528</v>
      </c>
      <c r="B918" s="161" t="s">
        <v>901</v>
      </c>
      <c r="C918" s="162" t="s">
        <v>902</v>
      </c>
      <c r="D918" s="161" t="s">
        <v>605</v>
      </c>
      <c r="E918" s="163" t="s">
        <v>1735</v>
      </c>
      <c r="F918" s="164" t="s">
        <v>1744</v>
      </c>
      <c r="G918" s="165">
        <v>1</v>
      </c>
      <c r="H918" s="165">
        <v>330</v>
      </c>
      <c r="I918" s="193">
        <v>330</v>
      </c>
      <c r="J918" s="161"/>
      <c r="K918" s="351" t="str">
        <f>IF(ISBLANK(J4),"0",IF('Workload Summary1'!$J4="H",'Workload Summary1'!$I4*2,'Workload Summary1'!$I4*1))</f>
        <v>0</v>
      </c>
      <c r="L918" s="161"/>
      <c r="M918" s="350">
        <f>IF('Workload Summary1'!$L4="Y",'Workload Summary1'!$I4,0)</f>
        <v>0</v>
      </c>
      <c r="N918" s="150">
        <v>1</v>
      </c>
      <c r="O918" s="161">
        <v>1</v>
      </c>
      <c r="P918" s="105" t="s">
        <v>1753</v>
      </c>
    </row>
    <row r="919" ht="15.75">
      <c r="A919" s="168" t="s">
        <v>528</v>
      </c>
      <c r="B919" s="161" t="s">
        <v>1331</v>
      </c>
      <c r="C919" s="162" t="s">
        <v>1332</v>
      </c>
      <c r="D919" s="161" t="s">
        <v>1205</v>
      </c>
      <c r="E919" s="163" t="s">
        <v>1735</v>
      </c>
      <c r="F919" s="164" t="s">
        <v>1744</v>
      </c>
      <c r="G919" s="165">
        <v>1</v>
      </c>
      <c r="H919" s="165">
        <v>775</v>
      </c>
      <c r="I919" s="193">
        <v>775</v>
      </c>
      <c r="J919" s="161"/>
      <c r="K919" s="351" t="str">
        <f>IF(ISBLANK(J4),"0",IF('Workload Summary1'!$J4="H",'Workload Summary1'!$I4*2,'Workload Summary1'!$I4*1))</f>
        <v>0</v>
      </c>
      <c r="L919" s="161"/>
      <c r="M919" s="350">
        <f>IF('Workload Summary1'!$L4="Y",'Workload Summary1'!$I4,0)</f>
        <v>0</v>
      </c>
      <c r="N919" s="150">
        <v>1.5</v>
      </c>
      <c r="O919" s="161">
        <v>1.5</v>
      </c>
      <c r="P919" s="105" t="s">
        <v>1754</v>
      </c>
    </row>
    <row r="920" ht="15.75">
      <c r="A920" s="168" t="s">
        <v>528</v>
      </c>
      <c r="B920" s="161" t="s">
        <v>1306</v>
      </c>
      <c r="C920" s="162" t="s">
        <v>1307</v>
      </c>
      <c r="D920" s="161" t="s">
        <v>547</v>
      </c>
      <c r="E920" s="163" t="s">
        <v>1735</v>
      </c>
      <c r="F920" s="164" t="s">
        <v>1744</v>
      </c>
      <c r="G920" s="165">
        <v>1</v>
      </c>
      <c r="H920" s="165">
        <v>407</v>
      </c>
      <c r="I920" s="193">
        <v>407</v>
      </c>
      <c r="J920" s="161"/>
      <c r="K920" s="351" t="str">
        <f>IF(ISBLANK(J4),"0",IF('Workload Summary1'!$J4="H",'Workload Summary1'!$I4*2,'Workload Summary1'!$I4*1))</f>
        <v>0</v>
      </c>
      <c r="L920" s="161"/>
      <c r="M920" s="350">
        <f>IF('Workload Summary1'!$L4="Y",'Workload Summary1'!$I4,0)</f>
        <v>0</v>
      </c>
      <c r="N920" s="150">
        <v>1</v>
      </c>
      <c r="O920" s="161">
        <v>1</v>
      </c>
      <c r="P920" s="105" t="s">
        <v>1755</v>
      </c>
    </row>
    <row r="921" ht="15.75">
      <c r="A921" s="168" t="s">
        <v>528</v>
      </c>
      <c r="B921" s="161" t="s">
        <v>1237</v>
      </c>
      <c r="C921" s="162" t="s">
        <v>1238</v>
      </c>
      <c r="D921" s="161" t="s">
        <v>587</v>
      </c>
      <c r="E921" s="163" t="s">
        <v>1735</v>
      </c>
      <c r="F921" s="164" t="s">
        <v>1744</v>
      </c>
      <c r="G921" s="165">
        <v>3</v>
      </c>
      <c r="H921" s="165">
        <v>703</v>
      </c>
      <c r="I921" s="193">
        <v>703</v>
      </c>
      <c r="J921" s="161"/>
      <c r="K921" s="351" t="str">
        <f>IF(ISBLANK(J4),"0",IF('Workload Summary1'!$J4="H",'Workload Summary1'!$I4*2,'Workload Summary1'!$I4*1))</f>
        <v>0</v>
      </c>
      <c r="L921" s="161"/>
      <c r="M921" s="350">
        <f>IF('Workload Summary1'!$L4="Y",'Workload Summary1'!$I4,0)</f>
        <v>0</v>
      </c>
      <c r="N921" s="150">
        <v>1.5</v>
      </c>
      <c r="O921" s="161">
        <v>1.5</v>
      </c>
      <c r="P921" s="105" t="s">
        <v>1756</v>
      </c>
    </row>
    <row r="922" ht="15.75">
      <c r="A922" s="168" t="s">
        <v>528</v>
      </c>
      <c r="B922" s="161" t="s">
        <v>1280</v>
      </c>
      <c r="C922" s="162" t="s">
        <v>1281</v>
      </c>
      <c r="D922" s="161" t="s">
        <v>555</v>
      </c>
      <c r="E922" s="163" t="s">
        <v>1735</v>
      </c>
      <c r="F922" s="164" t="s">
        <v>1735</v>
      </c>
      <c r="G922" s="165">
        <v>1</v>
      </c>
      <c r="H922" s="165">
        <v>716</v>
      </c>
      <c r="I922" s="193">
        <v>716</v>
      </c>
      <c r="J922" s="161"/>
      <c r="K922" s="351" t="str">
        <f>IF(ISBLANK(J4),"0",IF('Workload Summary1'!$J4="H",'Workload Summary1'!$I4*2,'Workload Summary1'!$I4*1))</f>
        <v>0</v>
      </c>
      <c r="L922" s="161"/>
      <c r="M922" s="350">
        <f>IF('Workload Summary1'!$L4="Y",'Workload Summary1'!$I4,0)</f>
        <v>0</v>
      </c>
      <c r="N922" s="150">
        <v>0.75</v>
      </c>
      <c r="O922" s="161">
        <v>0.75</v>
      </c>
      <c r="P922" s="105" t="s">
        <v>552</v>
      </c>
    </row>
    <row r="923" ht="15.75">
      <c r="A923" s="168" t="s">
        <v>528</v>
      </c>
      <c r="B923" s="161" t="s">
        <v>1364</v>
      </c>
      <c r="C923" s="162" t="s">
        <v>1365</v>
      </c>
      <c r="D923" s="161" t="s">
        <v>555</v>
      </c>
      <c r="E923" s="163" t="s">
        <v>1744</v>
      </c>
      <c r="F923" s="164" t="s">
        <v>1744</v>
      </c>
      <c r="G923" s="165">
        <v>1</v>
      </c>
      <c r="H923" s="165">
        <v>508</v>
      </c>
      <c r="I923" s="193">
        <v>508</v>
      </c>
      <c r="J923" s="161"/>
      <c r="K923" s="351" t="str">
        <f>IF(ISBLANK(J4),"0",IF('Workload Summary1'!$J4="H",'Workload Summary1'!$I4*2,'Workload Summary1'!$I4*1))</f>
        <v>0</v>
      </c>
      <c r="L923" s="161"/>
      <c r="M923" s="350">
        <f>IF('Workload Summary1'!$L4="Y",'Workload Summary1'!$I4,0)</f>
        <v>0</v>
      </c>
      <c r="N923" s="150">
        <v>0.75</v>
      </c>
      <c r="O923" s="161">
        <v>0.75</v>
      </c>
      <c r="P923" s="105" t="s">
        <v>1757</v>
      </c>
    </row>
    <row r="924" ht="15.75">
      <c r="A924" s="168" t="s">
        <v>528</v>
      </c>
      <c r="B924" s="161" t="s">
        <v>1227</v>
      </c>
      <c r="C924" s="162" t="s">
        <v>1099</v>
      </c>
      <c r="D924" s="161" t="s">
        <v>605</v>
      </c>
      <c r="E924" s="163" t="s">
        <v>1744</v>
      </c>
      <c r="F924" s="164" t="s">
        <v>1758</v>
      </c>
      <c r="G924" s="165">
        <v>1</v>
      </c>
      <c r="H924" s="165">
        <v>1719</v>
      </c>
      <c r="I924" s="193">
        <v>1719</v>
      </c>
      <c r="J924" s="161"/>
      <c r="K924" s="351" t="str">
        <f>IF(ISBLANK(J4),"0",IF('Workload Summary1'!$J4="H",'Workload Summary1'!$I4*2,'Workload Summary1'!$I4*1))</f>
        <v>0</v>
      </c>
      <c r="L924" s="161"/>
      <c r="M924" s="350">
        <f>IF('Workload Summary1'!$L4="Y",'Workload Summary1'!$I4,0)</f>
        <v>0</v>
      </c>
      <c r="N924" s="150">
        <v>2.5</v>
      </c>
      <c r="O924" s="161">
        <v>2.5</v>
      </c>
      <c r="P924" s="105" t="s">
        <v>955</v>
      </c>
    </row>
    <row r="925" ht="15.75">
      <c r="A925" s="168" t="s">
        <v>528</v>
      </c>
      <c r="B925" s="161" t="s">
        <v>1237</v>
      </c>
      <c r="C925" s="162" t="s">
        <v>1238</v>
      </c>
      <c r="D925" s="161" t="s">
        <v>587</v>
      </c>
      <c r="E925" s="163" t="s">
        <v>1744</v>
      </c>
      <c r="F925" s="164" t="s">
        <v>1758</v>
      </c>
      <c r="G925" s="165">
        <v>1</v>
      </c>
      <c r="H925" s="165">
        <v>421</v>
      </c>
      <c r="I925" s="193">
        <v>421</v>
      </c>
      <c r="J925" s="161" t="s">
        <v>1191</v>
      </c>
      <c r="K925" s="351">
        <f>IF(ISBLANK(J4),"0",IF('Workload Summary1'!$J4="H",'Workload Summary1'!$I4*2,'Workload Summary1'!$I4*1))</f>
        <v>421</v>
      </c>
      <c r="L925" s="161"/>
      <c r="M925" s="350">
        <f>IF('Workload Summary1'!$L4="Y",'Workload Summary1'!$I4,0)</f>
        <v>0</v>
      </c>
      <c r="N925" s="150">
        <v>1.25</v>
      </c>
      <c r="O925" s="161">
        <v>1.25</v>
      </c>
      <c r="P925" s="105" t="s">
        <v>1476</v>
      </c>
    </row>
    <row r="926" ht="15.75">
      <c r="A926" s="168" t="s">
        <v>528</v>
      </c>
      <c r="B926" s="161" t="s">
        <v>1364</v>
      </c>
      <c r="C926" s="162" t="s">
        <v>1365</v>
      </c>
      <c r="D926" s="161" t="s">
        <v>555</v>
      </c>
      <c r="E926" s="163" t="s">
        <v>1744</v>
      </c>
      <c r="F926" s="164" t="s">
        <v>1758</v>
      </c>
      <c r="G926" s="165">
        <v>1</v>
      </c>
      <c r="H926" s="165">
        <v>416</v>
      </c>
      <c r="I926" s="193">
        <v>416</v>
      </c>
      <c r="J926" s="161" t="s">
        <v>1191</v>
      </c>
      <c r="K926" s="351">
        <f>IF(ISBLANK(J4),"0",IF('Workload Summary1'!$J4="H",'Workload Summary1'!$I4*2,'Workload Summary1'!$I4*1))</f>
        <v>416</v>
      </c>
      <c r="L926" s="161"/>
      <c r="M926" s="350">
        <f>IF('Workload Summary1'!$L4="Y",'Workload Summary1'!$I4,0)</f>
        <v>0</v>
      </c>
      <c r="N926" s="150">
        <v>1.25</v>
      </c>
      <c r="O926" s="161">
        <v>1.25</v>
      </c>
      <c r="P926" s="105" t="s">
        <v>1759</v>
      </c>
    </row>
    <row r="927" ht="15.75">
      <c r="A927" s="168" t="s">
        <v>528</v>
      </c>
      <c r="B927" s="161" t="s">
        <v>1128</v>
      </c>
      <c r="C927" s="162" t="s">
        <v>1129</v>
      </c>
      <c r="D927" s="161" t="s">
        <v>605</v>
      </c>
      <c r="E927" s="163" t="s">
        <v>1760</v>
      </c>
      <c r="F927" s="164" t="s">
        <v>1761</v>
      </c>
      <c r="G927" s="165">
        <v>1</v>
      </c>
      <c r="H927" s="165">
        <v>273</v>
      </c>
      <c r="I927" s="193">
        <v>273</v>
      </c>
      <c r="J927" s="161"/>
      <c r="K927" s="351" t="str">
        <f>IF(ISBLANK(J4),"0",IF('Workload Summary1'!$J4="H",'Workload Summary1'!$I4*2,'Workload Summary1'!$I4*1))</f>
        <v>0</v>
      </c>
      <c r="L927" s="161"/>
      <c r="M927" s="350">
        <f>IF('Workload Summary1'!$L4="Y",'Workload Summary1'!$I4,0)</f>
        <v>0</v>
      </c>
      <c r="N927" s="150">
        <v>0.75</v>
      </c>
      <c r="O927" s="161">
        <v>0.75</v>
      </c>
      <c r="P927" s="105" t="s">
        <v>1762</v>
      </c>
    </row>
    <row r="928" ht="15.75">
      <c r="A928" s="168" t="s">
        <v>528</v>
      </c>
      <c r="B928" s="161" t="s">
        <v>1331</v>
      </c>
      <c r="C928" s="162" t="s">
        <v>1332</v>
      </c>
      <c r="D928" s="161" t="s">
        <v>1205</v>
      </c>
      <c r="E928" s="163" t="s">
        <v>1760</v>
      </c>
      <c r="F928" s="164" t="s">
        <v>1761</v>
      </c>
      <c r="G928" s="165">
        <v>1</v>
      </c>
      <c r="H928" s="165">
        <v>621</v>
      </c>
      <c r="I928" s="193">
        <v>621</v>
      </c>
      <c r="J928" s="161"/>
      <c r="K928" s="351" t="str">
        <f>IF(ISBLANK(J4),"0",IF('Workload Summary1'!$J4="H",'Workload Summary1'!$I4*2,'Workload Summary1'!$I4*1))</f>
        <v>0</v>
      </c>
      <c r="L928" s="161"/>
      <c r="M928" s="350">
        <f>IF('Workload Summary1'!$L4="Y",'Workload Summary1'!$I4,0)</f>
        <v>0</v>
      </c>
      <c r="N928" s="150">
        <v>1</v>
      </c>
      <c r="O928" s="161">
        <v>1</v>
      </c>
      <c r="P928" s="105" t="s">
        <v>1763</v>
      </c>
    </row>
    <row r="929" ht="15.75">
      <c r="A929" s="168" t="s">
        <v>528</v>
      </c>
      <c r="B929" s="161" t="s">
        <v>1128</v>
      </c>
      <c r="C929" s="162" t="s">
        <v>1129</v>
      </c>
      <c r="D929" s="161" t="s">
        <v>605</v>
      </c>
      <c r="E929" s="163" t="s">
        <v>1760</v>
      </c>
      <c r="F929" s="164" t="s">
        <v>1761</v>
      </c>
      <c r="G929" s="165">
        <v>1</v>
      </c>
      <c r="H929" s="165">
        <v>173</v>
      </c>
      <c r="I929" s="193">
        <v>173</v>
      </c>
      <c r="J929" s="161"/>
      <c r="K929" s="351" t="str">
        <f>IF(ISBLANK(J4),"0",IF('Workload Summary1'!$J4="H",'Workload Summary1'!$I4*2,'Workload Summary1'!$I4*1))</f>
        <v>0</v>
      </c>
      <c r="L929" s="161"/>
      <c r="M929" s="350">
        <f>IF('Workload Summary1'!$L4="Y",'Workload Summary1'!$I4,0)</f>
        <v>0</v>
      </c>
      <c r="N929" s="150">
        <v>0.5</v>
      </c>
      <c r="O929" s="161">
        <v>0.5</v>
      </c>
      <c r="P929" s="105" t="s">
        <v>1764</v>
      </c>
    </row>
    <row r="930" ht="15.75">
      <c r="A930" s="168" t="s">
        <v>528</v>
      </c>
      <c r="B930" s="161" t="s">
        <v>1056</v>
      </c>
      <c r="C930" s="162" t="s">
        <v>812</v>
      </c>
      <c r="D930" s="161" t="s">
        <v>547</v>
      </c>
      <c r="E930" s="163" t="s">
        <v>1760</v>
      </c>
      <c r="F930" s="164" t="s">
        <v>1761</v>
      </c>
      <c r="G930" s="165">
        <v>1</v>
      </c>
      <c r="H930" s="165">
        <v>799</v>
      </c>
      <c r="I930" s="193">
        <v>799</v>
      </c>
      <c r="J930" s="161"/>
      <c r="K930" s="351" t="str">
        <f>IF(ISBLANK(J4),"0",IF('Workload Summary1'!$J4="H",'Workload Summary1'!$I4*2,'Workload Summary1'!$I4*1))</f>
        <v>0</v>
      </c>
      <c r="L930" s="161"/>
      <c r="M930" s="350">
        <f>IF('Workload Summary1'!$L4="Y",'Workload Summary1'!$I4,0)</f>
        <v>0</v>
      </c>
      <c r="N930" s="150">
        <v>1.25</v>
      </c>
      <c r="O930" s="161">
        <v>1.25</v>
      </c>
      <c r="P930" s="105" t="s">
        <v>1765</v>
      </c>
    </row>
    <row r="931" ht="15.75">
      <c r="A931" s="168" t="s">
        <v>528</v>
      </c>
      <c r="B931" s="161" t="s">
        <v>1246</v>
      </c>
      <c r="C931" s="162" t="s">
        <v>1247</v>
      </c>
      <c r="D931" s="161" t="s">
        <v>547</v>
      </c>
      <c r="E931" s="163" t="s">
        <v>1760</v>
      </c>
      <c r="F931" s="164" t="s">
        <v>1761</v>
      </c>
      <c r="G931" s="165">
        <v>1</v>
      </c>
      <c r="H931" s="165">
        <v>750</v>
      </c>
      <c r="I931" s="193">
        <v>750</v>
      </c>
      <c r="J931" s="161"/>
      <c r="K931" s="351" t="str">
        <f>IF(ISBLANK(J4),"0",IF('Workload Summary1'!$J4="H",'Workload Summary1'!$I4*2,'Workload Summary1'!$I4*1))</f>
        <v>0</v>
      </c>
      <c r="L931" s="161" t="s">
        <v>564</v>
      </c>
      <c r="M931" s="350">
        <f>IF('Workload Summary1'!$L4="Y",'Workload Summary1'!$I4,0)</f>
        <v>750</v>
      </c>
      <c r="N931" s="150">
        <v>1.5</v>
      </c>
      <c r="O931" s="161">
        <v>1.5</v>
      </c>
      <c r="P931" s="105" t="s">
        <v>1766</v>
      </c>
    </row>
    <row r="932" ht="15.75">
      <c r="A932" s="168" t="s">
        <v>528</v>
      </c>
      <c r="B932" s="161" t="s">
        <v>1246</v>
      </c>
      <c r="C932" s="162" t="s">
        <v>1247</v>
      </c>
      <c r="D932" s="161" t="s">
        <v>547</v>
      </c>
      <c r="E932" s="163" t="s">
        <v>1760</v>
      </c>
      <c r="F932" s="164" t="s">
        <v>1761</v>
      </c>
      <c r="G932" s="165">
        <v>1</v>
      </c>
      <c r="H932" s="165">
        <v>452</v>
      </c>
      <c r="I932" s="193">
        <v>452</v>
      </c>
      <c r="J932" s="161"/>
      <c r="K932" s="351" t="str">
        <f>IF(ISBLANK(J4),"0",IF('Workload Summary1'!$J4="H",'Workload Summary1'!$I4*2,'Workload Summary1'!$I4*1))</f>
        <v>0</v>
      </c>
      <c r="L932" s="161" t="s">
        <v>564</v>
      </c>
      <c r="M932" s="350">
        <f>IF('Workload Summary1'!$L4="Y",'Workload Summary1'!$I4,0)</f>
        <v>452</v>
      </c>
      <c r="N932" s="150">
        <v>0.5</v>
      </c>
      <c r="O932" s="161">
        <v>0.5</v>
      </c>
      <c r="P932" s="105" t="s">
        <v>1767</v>
      </c>
    </row>
    <row r="933" ht="15.75">
      <c r="A933" s="168" t="s">
        <v>528</v>
      </c>
      <c r="B933" s="161" t="s">
        <v>1246</v>
      </c>
      <c r="C933" s="162" t="s">
        <v>1247</v>
      </c>
      <c r="D933" s="161" t="s">
        <v>547</v>
      </c>
      <c r="E933" s="163" t="s">
        <v>1760</v>
      </c>
      <c r="F933" s="164" t="s">
        <v>1761</v>
      </c>
      <c r="G933" s="165">
        <v>2</v>
      </c>
      <c r="H933" s="165">
        <v>552</v>
      </c>
      <c r="I933" s="193">
        <v>552</v>
      </c>
      <c r="J933" s="161"/>
      <c r="K933" s="351" t="str">
        <f>IF(ISBLANK(J4),"0",IF('Workload Summary1'!$J4="H",'Workload Summary1'!$I4*2,'Workload Summary1'!$I4*1))</f>
        <v>0</v>
      </c>
      <c r="L933" s="161" t="s">
        <v>564</v>
      </c>
      <c r="M933" s="350">
        <f>IF('Workload Summary1'!$L4="Y",'Workload Summary1'!$I4,0)</f>
        <v>552</v>
      </c>
      <c r="N933" s="150">
        <v>1.25</v>
      </c>
      <c r="O933" s="161">
        <v>1.25</v>
      </c>
      <c r="P933" s="105" t="s">
        <v>1768</v>
      </c>
    </row>
    <row r="934" ht="15.75">
      <c r="A934" s="168" t="s">
        <v>528</v>
      </c>
      <c r="B934" s="161" t="s">
        <v>1769</v>
      </c>
      <c r="C934" s="162" t="s">
        <v>1770</v>
      </c>
      <c r="D934" s="161" t="s">
        <v>972</v>
      </c>
      <c r="E934" s="163" t="s">
        <v>1760</v>
      </c>
      <c r="F934" s="164" t="s">
        <v>1760</v>
      </c>
      <c r="G934" s="165">
        <v>1</v>
      </c>
      <c r="H934" s="165">
        <v>1077</v>
      </c>
      <c r="I934" s="193">
        <v>1077</v>
      </c>
      <c r="J934" s="161" t="s">
        <v>1191</v>
      </c>
      <c r="K934" s="351">
        <f>IF(ISBLANK(J4),"0",IF('Workload Summary1'!$J4="H",'Workload Summary1'!$I4*2,'Workload Summary1'!$I4*1))</f>
        <v>1077</v>
      </c>
      <c r="L934" s="161"/>
      <c r="M934" s="350">
        <f>IF('Workload Summary1'!$L4="Y",'Workload Summary1'!$I4,0)</f>
        <v>0</v>
      </c>
      <c r="N934" s="150">
        <v>2.5</v>
      </c>
      <c r="O934" s="161">
        <v>2.5</v>
      </c>
      <c r="P934" s="105" t="s">
        <v>1771</v>
      </c>
    </row>
    <row r="935" ht="15.75">
      <c r="A935" s="168" t="s">
        <v>528</v>
      </c>
      <c r="B935" s="161" t="s">
        <v>1306</v>
      </c>
      <c r="C935" s="162" t="s">
        <v>1307</v>
      </c>
      <c r="D935" s="161" t="s">
        <v>547</v>
      </c>
      <c r="E935" s="163" t="s">
        <v>1758</v>
      </c>
      <c r="F935" s="164" t="s">
        <v>1761</v>
      </c>
      <c r="G935" s="165">
        <v>1</v>
      </c>
      <c r="H935" s="165">
        <v>593</v>
      </c>
      <c r="I935" s="193">
        <v>593</v>
      </c>
      <c r="J935" s="161"/>
      <c r="K935" s="351" t="str">
        <f>IF(ISBLANK(J4),"0",IF('Workload Summary1'!$J4="H",'Workload Summary1'!$I4*2,'Workload Summary1'!$I4*1))</f>
        <v>0</v>
      </c>
      <c r="L935" s="161"/>
      <c r="M935" s="350">
        <f>IF('Workload Summary1'!$L4="Y",'Workload Summary1'!$I4,0)</f>
        <v>0</v>
      </c>
      <c r="N935" s="150">
        <v>1.25</v>
      </c>
      <c r="O935" s="161">
        <v>1.25</v>
      </c>
      <c r="P935" s="105" t="s">
        <v>1772</v>
      </c>
    </row>
    <row r="936" ht="15.75">
      <c r="A936" s="168" t="s">
        <v>528</v>
      </c>
      <c r="B936" s="161" t="s">
        <v>1535</v>
      </c>
      <c r="C936" s="162" t="s">
        <v>1536</v>
      </c>
      <c r="D936" s="161" t="s">
        <v>1537</v>
      </c>
      <c r="E936" s="163" t="s">
        <v>1758</v>
      </c>
      <c r="F936" s="164" t="s">
        <v>1773</v>
      </c>
      <c r="G936" s="165">
        <v>1</v>
      </c>
      <c r="H936" s="165">
        <v>304</v>
      </c>
      <c r="I936" s="193">
        <v>304</v>
      </c>
      <c r="J936" s="161"/>
      <c r="K936" s="351" t="str">
        <f>IF(ISBLANK(J4),"0",IF('Workload Summary1'!$J4="H",'Workload Summary1'!$I4*2,'Workload Summary1'!$I4*1))</f>
        <v>0</v>
      </c>
      <c r="L936" s="161"/>
      <c r="M936" s="350">
        <f>IF('Workload Summary1'!$L4="Y",'Workload Summary1'!$I4,0)</f>
        <v>0</v>
      </c>
      <c r="N936" s="150">
        <v>0.5</v>
      </c>
      <c r="O936" s="161">
        <v>0.5</v>
      </c>
      <c r="P936" s="105" t="s">
        <v>1774</v>
      </c>
    </row>
    <row r="937" ht="15.75">
      <c r="A937" s="168" t="s">
        <v>528</v>
      </c>
      <c r="B937" s="161" t="s">
        <v>1535</v>
      </c>
      <c r="C937" s="162" t="s">
        <v>1536</v>
      </c>
      <c r="D937" s="161" t="s">
        <v>1537</v>
      </c>
      <c r="E937" s="163" t="s">
        <v>1758</v>
      </c>
      <c r="F937" s="164" t="s">
        <v>1773</v>
      </c>
      <c r="G937" s="165">
        <v>1</v>
      </c>
      <c r="H937" s="165">
        <v>659</v>
      </c>
      <c r="I937" s="193">
        <v>659</v>
      </c>
      <c r="J937" s="161"/>
      <c r="K937" s="351" t="str">
        <f>IF(ISBLANK(J4),"0",IF('Workload Summary1'!$J4="H",'Workload Summary1'!$I4*2,'Workload Summary1'!$I4*1))</f>
        <v>0</v>
      </c>
      <c r="L937" s="161"/>
      <c r="M937" s="350">
        <f>IF('Workload Summary1'!$L4="Y",'Workload Summary1'!$I4,0)</f>
        <v>0</v>
      </c>
      <c r="N937" s="150">
        <v>1.5</v>
      </c>
      <c r="O937" s="161">
        <v>1.5</v>
      </c>
      <c r="P937" s="105" t="s">
        <v>1640</v>
      </c>
    </row>
    <row r="938" ht="15.75">
      <c r="A938" s="168" t="s">
        <v>528</v>
      </c>
      <c r="B938" s="161" t="s">
        <v>1306</v>
      </c>
      <c r="C938" s="162" t="s">
        <v>1307</v>
      </c>
      <c r="D938" s="161" t="s">
        <v>547</v>
      </c>
      <c r="E938" s="163" t="s">
        <v>1758</v>
      </c>
      <c r="F938" s="164" t="s">
        <v>1761</v>
      </c>
      <c r="G938" s="165">
        <v>1</v>
      </c>
      <c r="H938" s="165">
        <v>983</v>
      </c>
      <c r="I938" s="193">
        <v>983</v>
      </c>
      <c r="J938" s="161"/>
      <c r="K938" s="351" t="str">
        <f>IF(ISBLANK(J4),"0",IF('Workload Summary1'!$J4="H",'Workload Summary1'!$I4*2,'Workload Summary1'!$I4*1))</f>
        <v>0</v>
      </c>
      <c r="L938" s="161"/>
      <c r="M938" s="350">
        <f>IF('Workload Summary1'!$L4="Y",'Workload Summary1'!$I4,0)</f>
        <v>0</v>
      </c>
      <c r="N938" s="150">
        <v>1.75</v>
      </c>
      <c r="O938" s="161">
        <v>1.75</v>
      </c>
      <c r="P938" s="105" t="s">
        <v>1775</v>
      </c>
    </row>
    <row r="939" ht="15.75">
      <c r="A939" s="168" t="s">
        <v>528</v>
      </c>
      <c r="B939" s="161" t="s">
        <v>1265</v>
      </c>
      <c r="C939" s="162" t="s">
        <v>1103</v>
      </c>
      <c r="D939" s="161" t="s">
        <v>605</v>
      </c>
      <c r="E939" s="163" t="s">
        <v>1761</v>
      </c>
      <c r="F939" s="164" t="s">
        <v>1776</v>
      </c>
      <c r="G939" s="165">
        <v>1</v>
      </c>
      <c r="H939" s="165">
        <v>921</v>
      </c>
      <c r="I939" s="193">
        <v>921</v>
      </c>
      <c r="J939" s="161"/>
      <c r="K939" s="351" t="str">
        <f>IF(ISBLANK(J4),"0",IF('Workload Summary1'!$J4="H",'Workload Summary1'!$I4*2,'Workload Summary1'!$I4*1))</f>
        <v>0</v>
      </c>
      <c r="L939" s="161"/>
      <c r="M939" s="350">
        <f>IF('Workload Summary1'!$L4="Y",'Workload Summary1'!$I4,0)</f>
        <v>0</v>
      </c>
      <c r="N939" s="150">
        <v>1.5</v>
      </c>
      <c r="O939" s="161">
        <v>1.5</v>
      </c>
      <c r="P939" s="105" t="s">
        <v>1777</v>
      </c>
    </row>
    <row r="940" ht="15.75">
      <c r="A940" s="168" t="s">
        <v>528</v>
      </c>
      <c r="B940" s="161" t="s">
        <v>1364</v>
      </c>
      <c r="C940" s="162" t="s">
        <v>1365</v>
      </c>
      <c r="D940" s="161" t="s">
        <v>555</v>
      </c>
      <c r="E940" s="163" t="s">
        <v>1761</v>
      </c>
      <c r="F940" s="164" t="s">
        <v>1773</v>
      </c>
      <c r="G940" s="165">
        <v>3</v>
      </c>
      <c r="H940" s="165">
        <v>778</v>
      </c>
      <c r="I940" s="193">
        <v>778</v>
      </c>
      <c r="J940" s="161"/>
      <c r="K940" s="351" t="str">
        <f>IF(ISBLANK(J4),"0",IF('Workload Summary1'!$J4="H",'Workload Summary1'!$I4*2,'Workload Summary1'!$I4*1))</f>
        <v>0</v>
      </c>
      <c r="L940" s="161"/>
      <c r="M940" s="350">
        <f>IF('Workload Summary1'!$L4="Y",'Workload Summary1'!$I4,0)</f>
        <v>0</v>
      </c>
      <c r="N940" s="150">
        <v>1.5</v>
      </c>
      <c r="O940" s="161">
        <v>1.5</v>
      </c>
      <c r="P940" s="105" t="s">
        <v>1670</v>
      </c>
    </row>
    <row r="941" ht="15.75">
      <c r="A941" s="168" t="s">
        <v>528</v>
      </c>
      <c r="B941" s="161" t="s">
        <v>1364</v>
      </c>
      <c r="C941" s="162" t="s">
        <v>1365</v>
      </c>
      <c r="D941" s="161" t="s">
        <v>555</v>
      </c>
      <c r="E941" s="163" t="s">
        <v>1761</v>
      </c>
      <c r="F941" s="164" t="s">
        <v>1773</v>
      </c>
      <c r="G941" s="165">
        <v>1</v>
      </c>
      <c r="H941" s="165">
        <v>573</v>
      </c>
      <c r="I941" s="193">
        <v>573</v>
      </c>
      <c r="J941" s="161"/>
      <c r="K941" s="351" t="str">
        <f>IF(ISBLANK(J4),"0",IF('Workload Summary1'!$J4="H",'Workload Summary1'!$I4*2,'Workload Summary1'!$I4*1))</f>
        <v>0</v>
      </c>
      <c r="L941" s="161"/>
      <c r="M941" s="350">
        <f>IF('Workload Summary1'!$L4="Y",'Workload Summary1'!$I4,0)</f>
        <v>0</v>
      </c>
      <c r="N941" s="150">
        <v>1.25</v>
      </c>
      <c r="O941" s="161">
        <v>1.25</v>
      </c>
      <c r="P941" s="105" t="s">
        <v>1778</v>
      </c>
    </row>
    <row r="942" ht="15.75">
      <c r="A942" s="168" t="s">
        <v>528</v>
      </c>
      <c r="B942" s="161" t="s">
        <v>1364</v>
      </c>
      <c r="C942" s="162" t="s">
        <v>1365</v>
      </c>
      <c r="D942" s="161" t="s">
        <v>555</v>
      </c>
      <c r="E942" s="163" t="s">
        <v>1761</v>
      </c>
      <c r="F942" s="164" t="s">
        <v>1773</v>
      </c>
      <c r="G942" s="165">
        <v>1</v>
      </c>
      <c r="H942" s="165">
        <v>124</v>
      </c>
      <c r="I942" s="193">
        <v>124</v>
      </c>
      <c r="J942" s="161"/>
      <c r="K942" s="351" t="str">
        <f>IF(ISBLANK(J4),"0",IF('Workload Summary1'!$J4="H",'Workload Summary1'!$I4*2,'Workload Summary1'!$I4*1))</f>
        <v>0</v>
      </c>
      <c r="L942" s="161"/>
      <c r="M942" s="350">
        <f>IF('Workload Summary1'!$L4="Y",'Workload Summary1'!$I4,0)</f>
        <v>0</v>
      </c>
      <c r="N942" s="150">
        <v>0.5</v>
      </c>
      <c r="O942" s="161">
        <v>0.5</v>
      </c>
      <c r="P942" s="105" t="s">
        <v>1779</v>
      </c>
    </row>
    <row r="943" ht="15.75">
      <c r="A943" s="168" t="s">
        <v>528</v>
      </c>
      <c r="B943" s="161" t="s">
        <v>1280</v>
      </c>
      <c r="C943" s="162" t="s">
        <v>1281</v>
      </c>
      <c r="D943" s="161" t="s">
        <v>555</v>
      </c>
      <c r="E943" s="163" t="s">
        <v>1773</v>
      </c>
      <c r="F943" s="164" t="s">
        <v>1773</v>
      </c>
      <c r="G943" s="165">
        <v>3</v>
      </c>
      <c r="H943" s="165">
        <v>757</v>
      </c>
      <c r="I943" s="193">
        <v>757</v>
      </c>
      <c r="J943" s="161"/>
      <c r="K943" s="351" t="str">
        <f>IF(ISBLANK(J4),"0",IF('Workload Summary1'!$J4="H",'Workload Summary1'!$I4*2,'Workload Summary1'!$I4*1))</f>
        <v>0</v>
      </c>
      <c r="L943" s="161"/>
      <c r="M943" s="350">
        <f>IF('Workload Summary1'!$L4="Y",'Workload Summary1'!$I4,0)</f>
        <v>0</v>
      </c>
      <c r="N943" s="150">
        <v>1</v>
      </c>
      <c r="O943" s="161">
        <v>1</v>
      </c>
      <c r="P943" s="105" t="s">
        <v>1780</v>
      </c>
    </row>
    <row r="944" ht="15.75">
      <c r="A944" s="168" t="s">
        <v>528</v>
      </c>
      <c r="B944" s="161" t="s">
        <v>1280</v>
      </c>
      <c r="C944" s="162" t="s">
        <v>1281</v>
      </c>
      <c r="D944" s="161" t="s">
        <v>555</v>
      </c>
      <c r="E944" s="163" t="s">
        <v>1773</v>
      </c>
      <c r="F944" s="164" t="s">
        <v>1773</v>
      </c>
      <c r="G944" s="165">
        <v>4</v>
      </c>
      <c r="H944" s="165">
        <v>603</v>
      </c>
      <c r="I944" s="193">
        <v>603</v>
      </c>
      <c r="J944" s="161"/>
      <c r="K944" s="351" t="str">
        <f>IF(ISBLANK(J4),"0",IF('Workload Summary1'!$J4="H",'Workload Summary1'!$I4*2,'Workload Summary1'!$I4*1))</f>
        <v>0</v>
      </c>
      <c r="L944" s="161"/>
      <c r="M944" s="350">
        <f>IF('Workload Summary1'!$L4="Y",'Workload Summary1'!$I4,0)</f>
        <v>0</v>
      </c>
      <c r="N944" s="150">
        <v>1.25</v>
      </c>
      <c r="O944" s="161">
        <v>1.25</v>
      </c>
      <c r="P944" s="105" t="s">
        <v>1781</v>
      </c>
    </row>
    <row r="945" ht="15.75">
      <c r="A945" s="168" t="s">
        <v>528</v>
      </c>
      <c r="B945" s="161" t="s">
        <v>1280</v>
      </c>
      <c r="C945" s="162" t="s">
        <v>1281</v>
      </c>
      <c r="D945" s="161" t="s">
        <v>555</v>
      </c>
      <c r="E945" s="163" t="s">
        <v>1773</v>
      </c>
      <c r="F945" s="164" t="s">
        <v>1773</v>
      </c>
      <c r="G945" s="165">
        <v>1</v>
      </c>
      <c r="H945" s="165">
        <v>346</v>
      </c>
      <c r="I945" s="193">
        <v>346</v>
      </c>
      <c r="J945" s="161"/>
      <c r="K945" s="351" t="str">
        <f>IF(ISBLANK(J4),"0",IF('Workload Summary1'!$J4="H",'Workload Summary1'!$I4*2,'Workload Summary1'!$I4*1))</f>
        <v>0</v>
      </c>
      <c r="L945" s="161"/>
      <c r="M945" s="350">
        <f>IF('Workload Summary1'!$L4="Y",'Workload Summary1'!$I4,0)</f>
        <v>0</v>
      </c>
      <c r="N945" s="150">
        <v>1</v>
      </c>
      <c r="O945" s="161">
        <v>1</v>
      </c>
      <c r="P945" s="105" t="s">
        <v>1782</v>
      </c>
    </row>
    <row r="946" ht="15.75">
      <c r="A946" s="168" t="s">
        <v>528</v>
      </c>
      <c r="B946" s="161" t="s">
        <v>1280</v>
      </c>
      <c r="C946" s="162" t="s">
        <v>1281</v>
      </c>
      <c r="D946" s="161" t="s">
        <v>555</v>
      </c>
      <c r="E946" s="163" t="s">
        <v>1773</v>
      </c>
      <c r="F946" s="164" t="s">
        <v>1773</v>
      </c>
      <c r="G946" s="165">
        <v>1</v>
      </c>
      <c r="H946" s="165">
        <v>303</v>
      </c>
      <c r="I946" s="193">
        <v>303</v>
      </c>
      <c r="J946" s="161"/>
      <c r="K946" s="351" t="str">
        <f>IF(ISBLANK(J4),"0",IF('Workload Summary1'!$J4="H",'Workload Summary1'!$I4*2,'Workload Summary1'!$I4*1))</f>
        <v>0</v>
      </c>
      <c r="L946" s="161"/>
      <c r="M946" s="350">
        <f>IF('Workload Summary1'!$L4="Y",'Workload Summary1'!$I4,0)</f>
        <v>0</v>
      </c>
      <c r="N946" s="150">
        <v>0.75</v>
      </c>
      <c r="O946" s="161">
        <v>0.75</v>
      </c>
      <c r="P946" s="105" t="s">
        <v>1460</v>
      </c>
    </row>
    <row r="947" ht="15.75">
      <c r="A947" s="168" t="s">
        <v>528</v>
      </c>
      <c r="B947" s="161" t="s">
        <v>1331</v>
      </c>
      <c r="C947" s="162" t="s">
        <v>1332</v>
      </c>
      <c r="D947" s="161" t="s">
        <v>1205</v>
      </c>
      <c r="E947" s="163" t="s">
        <v>1773</v>
      </c>
      <c r="F947" s="164" t="s">
        <v>1776</v>
      </c>
      <c r="G947" s="165">
        <v>2</v>
      </c>
      <c r="H947" s="165">
        <v>508</v>
      </c>
      <c r="I947" s="193">
        <v>508</v>
      </c>
      <c r="J947" s="161"/>
      <c r="K947" s="351" t="str">
        <f>IF(ISBLANK(J4),"0",IF('Workload Summary1'!$J4="H",'Workload Summary1'!$I4*2,'Workload Summary1'!$I4*1))</f>
        <v>0</v>
      </c>
      <c r="L947" s="161"/>
      <c r="M947" s="350">
        <f>IF('Workload Summary1'!$L4="Y",'Workload Summary1'!$I4,0)</f>
        <v>0</v>
      </c>
      <c r="N947" s="150">
        <v>1</v>
      </c>
      <c r="O947" s="161">
        <v>1</v>
      </c>
      <c r="P947" s="105" t="s">
        <v>1783</v>
      </c>
    </row>
    <row r="948" ht="15.75">
      <c r="A948" s="168" t="s">
        <v>528</v>
      </c>
      <c r="B948" s="161" t="s">
        <v>1128</v>
      </c>
      <c r="C948" s="162" t="s">
        <v>1129</v>
      </c>
      <c r="D948" s="161" t="s">
        <v>605</v>
      </c>
      <c r="E948" s="163" t="s">
        <v>1773</v>
      </c>
      <c r="F948" s="164" t="s">
        <v>1773</v>
      </c>
      <c r="G948" s="165">
        <v>1</v>
      </c>
      <c r="H948" s="165">
        <v>250</v>
      </c>
      <c r="I948" s="193">
        <v>250</v>
      </c>
      <c r="J948" s="161"/>
      <c r="K948" s="351" t="str">
        <f>IF(ISBLANK(J4),"0",IF('Workload Summary1'!$J4="H",'Workload Summary1'!$I4*2,'Workload Summary1'!$I4*1))</f>
        <v>0</v>
      </c>
      <c r="L948" s="161"/>
      <c r="M948" s="350">
        <f>IF('Workload Summary1'!$L4="Y",'Workload Summary1'!$I4,0)</f>
        <v>0</v>
      </c>
      <c r="N948" s="150">
        <v>0.25</v>
      </c>
      <c r="O948" s="161">
        <v>0.25</v>
      </c>
      <c r="P948" s="105" t="s">
        <v>1784</v>
      </c>
    </row>
    <row r="949" ht="15.75">
      <c r="A949" s="168" t="s">
        <v>528</v>
      </c>
      <c r="B949" s="161" t="s">
        <v>1128</v>
      </c>
      <c r="C949" s="162" t="s">
        <v>1129</v>
      </c>
      <c r="D949" s="161" t="s">
        <v>605</v>
      </c>
      <c r="E949" s="163" t="s">
        <v>1773</v>
      </c>
      <c r="F949" s="164" t="s">
        <v>1773</v>
      </c>
      <c r="G949" s="165">
        <v>1</v>
      </c>
      <c r="H949" s="165">
        <v>153</v>
      </c>
      <c r="I949" s="193">
        <v>153</v>
      </c>
      <c r="J949" s="161"/>
      <c r="K949" s="351" t="str">
        <f>IF(ISBLANK(J4),"0",IF('Workload Summary1'!$J4="H",'Workload Summary1'!$I4*2,'Workload Summary1'!$I4*1))</f>
        <v>0</v>
      </c>
      <c r="L949" s="161"/>
      <c r="M949" s="350">
        <f>IF('Workload Summary1'!$L4="Y",'Workload Summary1'!$I4,0)</f>
        <v>0</v>
      </c>
      <c r="N949" s="150">
        <v>0.5</v>
      </c>
      <c r="O949" s="161">
        <v>0.5</v>
      </c>
      <c r="P949" s="105" t="s">
        <v>1785</v>
      </c>
    </row>
    <row r="950" ht="15.75">
      <c r="A950" s="168" t="s">
        <v>528</v>
      </c>
      <c r="B950" s="161" t="s">
        <v>1360</v>
      </c>
      <c r="C950" s="162" t="s">
        <v>1361</v>
      </c>
      <c r="D950" s="161" t="s">
        <v>547</v>
      </c>
      <c r="E950" s="163" t="s">
        <v>1773</v>
      </c>
      <c r="F950" s="164" t="s">
        <v>1773</v>
      </c>
      <c r="G950" s="165">
        <v>2</v>
      </c>
      <c r="H950" s="165">
        <v>818</v>
      </c>
      <c r="I950" s="193">
        <v>818</v>
      </c>
      <c r="J950" s="161"/>
      <c r="K950" s="351" t="str">
        <f>IF(ISBLANK(J4),"0",IF('Workload Summary1'!$J4="H",'Workload Summary1'!$I4*2,'Workload Summary1'!$I4*1))</f>
        <v>0</v>
      </c>
      <c r="L950" s="161"/>
      <c r="M950" s="350">
        <f>IF('Workload Summary1'!$L4="Y",'Workload Summary1'!$I4,0)</f>
        <v>0</v>
      </c>
      <c r="N950" s="150">
        <v>1.5</v>
      </c>
      <c r="O950" s="161">
        <v>1.5</v>
      </c>
      <c r="P950" s="105" t="s">
        <v>1786</v>
      </c>
    </row>
    <row r="951" ht="15.75">
      <c r="A951" s="168" t="s">
        <v>528</v>
      </c>
      <c r="B951" s="161" t="s">
        <v>1306</v>
      </c>
      <c r="C951" s="162" t="s">
        <v>1307</v>
      </c>
      <c r="D951" s="161" t="s">
        <v>547</v>
      </c>
      <c r="E951" s="163" t="s">
        <v>1773</v>
      </c>
      <c r="F951" s="164" t="s">
        <v>1776</v>
      </c>
      <c r="G951" s="165">
        <v>1</v>
      </c>
      <c r="H951" s="165">
        <v>738</v>
      </c>
      <c r="I951" s="193">
        <v>738</v>
      </c>
      <c r="J951" s="161"/>
      <c r="K951" s="351" t="str">
        <f>IF(ISBLANK(J4),"0",IF('Workload Summary1'!$J4="H",'Workload Summary1'!$I4*2,'Workload Summary1'!$I4*1))</f>
        <v>0</v>
      </c>
      <c r="L951" s="161"/>
      <c r="M951" s="350">
        <f>IF('Workload Summary1'!$L4="Y",'Workload Summary1'!$I4,0)</f>
        <v>0</v>
      </c>
      <c r="N951" s="150">
        <v>1.25</v>
      </c>
      <c r="O951" s="161">
        <v>1.25</v>
      </c>
      <c r="P951" s="105" t="s">
        <v>1787</v>
      </c>
    </row>
    <row r="952" ht="15.75">
      <c r="A952" s="168" t="s">
        <v>528</v>
      </c>
      <c r="B952" s="161" t="s">
        <v>1306</v>
      </c>
      <c r="C952" s="162" t="s">
        <v>1307</v>
      </c>
      <c r="D952" s="161" t="s">
        <v>547</v>
      </c>
      <c r="E952" s="163" t="s">
        <v>1773</v>
      </c>
      <c r="F952" s="164" t="s">
        <v>1776</v>
      </c>
      <c r="G952" s="165">
        <v>1</v>
      </c>
      <c r="H952" s="165">
        <v>887</v>
      </c>
      <c r="I952" s="193">
        <v>887</v>
      </c>
      <c r="J952" s="161"/>
      <c r="K952" s="351" t="str">
        <f>IF(ISBLANK(J4),"0",IF('Workload Summary1'!$J4="H",'Workload Summary1'!$I4*2,'Workload Summary1'!$I4*1))</f>
        <v>0</v>
      </c>
      <c r="L952" s="161"/>
      <c r="M952" s="350">
        <f>IF('Workload Summary1'!$L4="Y",'Workload Summary1'!$I4,0)</f>
        <v>0</v>
      </c>
      <c r="N952" s="150">
        <v>1.25</v>
      </c>
      <c r="O952" s="161">
        <v>1.25</v>
      </c>
      <c r="P952" s="105" t="s">
        <v>1788</v>
      </c>
    </row>
    <row r="953" ht="15.75">
      <c r="A953" s="168" t="s">
        <v>528</v>
      </c>
      <c r="B953" s="161" t="s">
        <v>1246</v>
      </c>
      <c r="C953" s="162" t="s">
        <v>1247</v>
      </c>
      <c r="D953" s="161" t="s">
        <v>547</v>
      </c>
      <c r="E953" s="163" t="s">
        <v>1773</v>
      </c>
      <c r="F953" s="164" t="s">
        <v>1773</v>
      </c>
      <c r="G953" s="165">
        <v>1</v>
      </c>
      <c r="H953" s="165">
        <v>750</v>
      </c>
      <c r="I953" s="193">
        <v>750</v>
      </c>
      <c r="J953" s="161"/>
      <c r="K953" s="351" t="str">
        <f>IF(ISBLANK(J4),"0",IF('Workload Summary1'!$J4="H",'Workload Summary1'!$I4*2,'Workload Summary1'!$I4*1))</f>
        <v>0</v>
      </c>
      <c r="L953" s="161" t="s">
        <v>564</v>
      </c>
      <c r="M953" s="350">
        <f>IF('Workload Summary1'!$L4="Y",'Workload Summary1'!$I4,0)</f>
        <v>750</v>
      </c>
      <c r="N953" s="150">
        <v>1</v>
      </c>
      <c r="O953" s="161">
        <v>1</v>
      </c>
      <c r="P953" s="105" t="s">
        <v>1789</v>
      </c>
    </row>
    <row r="954" ht="15.75">
      <c r="A954" s="168" t="s">
        <v>528</v>
      </c>
      <c r="B954" s="161" t="s">
        <v>1246</v>
      </c>
      <c r="C954" s="162" t="s">
        <v>1247</v>
      </c>
      <c r="D954" s="161" t="s">
        <v>547</v>
      </c>
      <c r="E954" s="163" t="s">
        <v>1773</v>
      </c>
      <c r="F954" s="164" t="s">
        <v>1776</v>
      </c>
      <c r="G954" s="165">
        <v>1</v>
      </c>
      <c r="H954" s="165">
        <v>496</v>
      </c>
      <c r="I954" s="193">
        <v>496</v>
      </c>
      <c r="J954" s="161"/>
      <c r="K954" s="351" t="str">
        <f>IF(ISBLANK(J4),"0",IF('Workload Summary1'!$J4="H",'Workload Summary1'!$I4*2,'Workload Summary1'!$I4*1))</f>
        <v>0</v>
      </c>
      <c r="L954" s="161" t="s">
        <v>564</v>
      </c>
      <c r="M954" s="350">
        <f>IF('Workload Summary1'!$L4="Y",'Workload Summary1'!$I4,0)</f>
        <v>496</v>
      </c>
      <c r="N954" s="150">
        <v>0.75</v>
      </c>
      <c r="O954" s="161">
        <v>0.75</v>
      </c>
      <c r="P954" s="105" t="s">
        <v>1790</v>
      </c>
    </row>
    <row r="955" ht="15.75">
      <c r="A955" s="168" t="s">
        <v>528</v>
      </c>
      <c r="B955" s="161" t="s">
        <v>1246</v>
      </c>
      <c r="C955" s="162" t="s">
        <v>1247</v>
      </c>
      <c r="D955" s="161" t="s">
        <v>547</v>
      </c>
      <c r="E955" s="163" t="s">
        <v>1773</v>
      </c>
      <c r="F955" s="164" t="s">
        <v>1776</v>
      </c>
      <c r="G955" s="165">
        <v>1</v>
      </c>
      <c r="H955" s="165">
        <v>542</v>
      </c>
      <c r="I955" s="193">
        <v>542</v>
      </c>
      <c r="J955" s="161"/>
      <c r="K955" s="351" t="str">
        <f>IF(ISBLANK(J4),"0",IF('Workload Summary1'!$J4="H",'Workload Summary1'!$I4*2,'Workload Summary1'!$I4*1))</f>
        <v>0</v>
      </c>
      <c r="L955" s="161" t="s">
        <v>564</v>
      </c>
      <c r="M955" s="350">
        <f>IF('Workload Summary1'!$L4="Y",'Workload Summary1'!$I4,0)</f>
        <v>542</v>
      </c>
      <c r="N955" s="150">
        <v>1</v>
      </c>
      <c r="O955" s="161">
        <v>1</v>
      </c>
      <c r="P955" s="105" t="s">
        <v>1791</v>
      </c>
    </row>
    <row r="956" ht="15.75">
      <c r="A956" s="168" t="s">
        <v>528</v>
      </c>
      <c r="B956" s="161" t="s">
        <v>1364</v>
      </c>
      <c r="C956" s="162" t="s">
        <v>1365</v>
      </c>
      <c r="D956" s="161" t="s">
        <v>555</v>
      </c>
      <c r="E956" s="163" t="s">
        <v>1776</v>
      </c>
      <c r="F956" s="164" t="s">
        <v>1776</v>
      </c>
      <c r="G956" s="165">
        <v>1</v>
      </c>
      <c r="H956" s="165">
        <v>515</v>
      </c>
      <c r="I956" s="193">
        <v>515</v>
      </c>
      <c r="J956" s="161"/>
      <c r="K956" s="351" t="str">
        <f>IF(ISBLANK(J4),"0",IF('Workload Summary1'!$J4="H",'Workload Summary1'!$I4*2,'Workload Summary1'!$I4*1))</f>
        <v>0</v>
      </c>
      <c r="L956" s="161"/>
      <c r="M956" s="350">
        <f>IF('Workload Summary1'!$L4="Y",'Workload Summary1'!$I4,0)</f>
        <v>0</v>
      </c>
      <c r="N956" s="150">
        <v>0.75</v>
      </c>
      <c r="O956" s="161">
        <v>0.75</v>
      </c>
      <c r="P956" s="105" t="s">
        <v>1792</v>
      </c>
    </row>
    <row r="957" ht="15.75">
      <c r="A957" s="168" t="s">
        <v>528</v>
      </c>
      <c r="B957" s="161" t="s">
        <v>1793</v>
      </c>
      <c r="C957" s="162" t="s">
        <v>1770</v>
      </c>
      <c r="D957" s="161" t="s">
        <v>972</v>
      </c>
      <c r="E957" s="163" t="s">
        <v>1776</v>
      </c>
      <c r="F957" s="164" t="s">
        <v>1794</v>
      </c>
      <c r="G957" s="165">
        <v>1</v>
      </c>
      <c r="H957" s="165">
        <v>970</v>
      </c>
      <c r="I957" s="193">
        <v>970</v>
      </c>
      <c r="J957" s="161"/>
      <c r="K957" s="351" t="str">
        <f>IF(ISBLANK(J4),"0",IF('Workload Summary1'!$J4="H",'Workload Summary1'!$I4*2,'Workload Summary1'!$I4*1))</f>
        <v>0</v>
      </c>
      <c r="L957" s="161"/>
      <c r="M957" s="350">
        <f>IF('Workload Summary1'!$L4="Y",'Workload Summary1'!$I4,0)</f>
        <v>0</v>
      </c>
      <c r="N957" s="150">
        <v>1.75</v>
      </c>
      <c r="O957" s="161">
        <v>1.75</v>
      </c>
      <c r="P957" s="105" t="s">
        <v>1795</v>
      </c>
    </row>
    <row r="958" ht="15.75">
      <c r="A958" s="168" t="s">
        <v>528</v>
      </c>
      <c r="B958" s="161" t="s">
        <v>1436</v>
      </c>
      <c r="C958" s="162" t="s">
        <v>1437</v>
      </c>
      <c r="D958" s="161" t="s">
        <v>547</v>
      </c>
      <c r="E958" s="163" t="s">
        <v>1776</v>
      </c>
      <c r="F958" s="164" t="s">
        <v>1776</v>
      </c>
      <c r="G958" s="165">
        <v>1</v>
      </c>
      <c r="H958" s="165">
        <v>166</v>
      </c>
      <c r="I958" s="193">
        <v>166</v>
      </c>
      <c r="J958" s="161"/>
      <c r="K958" s="351" t="str">
        <f>IF(ISBLANK(J4),"0",IF('Workload Summary1'!$J4="H",'Workload Summary1'!$I4*2,'Workload Summary1'!$I4*1))</f>
        <v>0</v>
      </c>
      <c r="L958" s="161"/>
      <c r="M958" s="350">
        <f>IF('Workload Summary1'!$L4="Y",'Workload Summary1'!$I4,0)</f>
        <v>0</v>
      </c>
      <c r="N958" s="150">
        <v>0.5</v>
      </c>
      <c r="O958" s="161">
        <v>0.5</v>
      </c>
      <c r="P958" s="105" t="s">
        <v>1796</v>
      </c>
    </row>
    <row r="959" ht="15.75">
      <c r="A959" s="168" t="s">
        <v>528</v>
      </c>
      <c r="B959" s="161" t="s">
        <v>1436</v>
      </c>
      <c r="C959" s="162" t="s">
        <v>1437</v>
      </c>
      <c r="D959" s="161" t="s">
        <v>547</v>
      </c>
      <c r="E959" s="163" t="s">
        <v>1776</v>
      </c>
      <c r="F959" s="164" t="s">
        <v>1797</v>
      </c>
      <c r="G959" s="165">
        <v>1</v>
      </c>
      <c r="H959" s="165">
        <v>355</v>
      </c>
      <c r="I959" s="193">
        <v>355</v>
      </c>
      <c r="J959" s="161"/>
      <c r="K959" s="351" t="str">
        <f>IF(ISBLANK(J4),"0",IF('Workload Summary1'!$J4="H",'Workload Summary1'!$I4*2,'Workload Summary1'!$I4*1))</f>
        <v>0</v>
      </c>
      <c r="L959" s="161"/>
      <c r="M959" s="350">
        <f>IF('Workload Summary1'!$L4="Y",'Workload Summary1'!$I4,0)</f>
        <v>0</v>
      </c>
      <c r="N959" s="150">
        <v>1</v>
      </c>
      <c r="O959" s="161">
        <v>1</v>
      </c>
      <c r="P959" s="105" t="s">
        <v>1798</v>
      </c>
    </row>
    <row r="960" ht="15.75">
      <c r="A960" s="168" t="s">
        <v>528</v>
      </c>
      <c r="B960" s="161" t="s">
        <v>1246</v>
      </c>
      <c r="C960" s="162" t="s">
        <v>1247</v>
      </c>
      <c r="D960" s="161" t="s">
        <v>547</v>
      </c>
      <c r="E960" s="163" t="s">
        <v>1776</v>
      </c>
      <c r="F960" s="164" t="s">
        <v>1797</v>
      </c>
      <c r="G960" s="165">
        <v>1</v>
      </c>
      <c r="H960" s="165">
        <v>524</v>
      </c>
      <c r="I960" s="193">
        <v>524</v>
      </c>
      <c r="J960" s="161"/>
      <c r="K960" s="351" t="str">
        <f>IF(ISBLANK(J4),"0",IF('Workload Summary1'!$J4="H",'Workload Summary1'!$I4*2,'Workload Summary1'!$I4*1))</f>
        <v>0</v>
      </c>
      <c r="L960" s="161" t="s">
        <v>564</v>
      </c>
      <c r="M960" s="350">
        <f>IF('Workload Summary1'!$L4="Y",'Workload Summary1'!$I4,0)</f>
        <v>524</v>
      </c>
      <c r="N960" s="150">
        <v>1.25</v>
      </c>
      <c r="O960" s="161">
        <v>1.25</v>
      </c>
      <c r="P960" s="105" t="s">
        <v>1757</v>
      </c>
    </row>
    <row r="961" ht="15.75">
      <c r="A961" s="168" t="s">
        <v>528</v>
      </c>
      <c r="B961" s="161" t="s">
        <v>1364</v>
      </c>
      <c r="C961" s="162" t="s">
        <v>1365</v>
      </c>
      <c r="D961" s="161" t="s">
        <v>547</v>
      </c>
      <c r="E961" s="163" t="s">
        <v>1776</v>
      </c>
      <c r="F961" s="164" t="s">
        <v>1797</v>
      </c>
      <c r="G961" s="165">
        <v>3</v>
      </c>
      <c r="H961" s="165">
        <v>673</v>
      </c>
      <c r="I961" s="193">
        <v>673</v>
      </c>
      <c r="J961" s="161"/>
      <c r="K961" s="351" t="str">
        <f>IF(ISBLANK(J4),"0",IF('Workload Summary1'!$J4="H",'Workload Summary1'!$I4*2,'Workload Summary1'!$I4*1))</f>
        <v>0</v>
      </c>
      <c r="L961" s="161"/>
      <c r="M961" s="350">
        <f>IF('Workload Summary1'!$L4="Y",'Workload Summary1'!$I4,0)</f>
        <v>0</v>
      </c>
      <c r="N961" s="150">
        <v>1.25</v>
      </c>
      <c r="O961" s="161">
        <v>1.25</v>
      </c>
      <c r="P961" s="105" t="s">
        <v>1739</v>
      </c>
    </row>
    <row r="962" ht="15.75">
      <c r="A962" s="168" t="s">
        <v>528</v>
      </c>
      <c r="B962" s="161" t="s">
        <v>1280</v>
      </c>
      <c r="C962" s="162" t="s">
        <v>1281</v>
      </c>
      <c r="D962" s="161" t="s">
        <v>555</v>
      </c>
      <c r="E962" s="163" t="s">
        <v>1776</v>
      </c>
      <c r="F962" s="164" t="s">
        <v>1797</v>
      </c>
      <c r="G962" s="165">
        <v>2</v>
      </c>
      <c r="H962" s="165">
        <v>370</v>
      </c>
      <c r="I962" s="193">
        <v>370</v>
      </c>
      <c r="J962" s="161"/>
      <c r="K962" s="351" t="str">
        <f>IF(ISBLANK(J4),"0",IF('Workload Summary1'!$J4="H",'Workload Summary1'!$I4*2,'Workload Summary1'!$I4*1))</f>
        <v>0</v>
      </c>
      <c r="L962" s="161"/>
      <c r="M962" s="350">
        <f>IF('Workload Summary1'!$L4="Y",'Workload Summary1'!$I4,0)</f>
        <v>0</v>
      </c>
      <c r="N962" s="150">
        <v>0.75</v>
      </c>
      <c r="O962" s="161">
        <v>0.75</v>
      </c>
      <c r="P962" s="105" t="s">
        <v>1799</v>
      </c>
    </row>
    <row r="963" ht="15.75">
      <c r="A963" s="168" t="s">
        <v>528</v>
      </c>
      <c r="B963" s="168" t="s">
        <v>1280</v>
      </c>
      <c r="C963" s="169" t="s">
        <v>1281</v>
      </c>
      <c r="D963" s="168" t="s">
        <v>555</v>
      </c>
      <c r="E963" s="170" t="s">
        <v>1776</v>
      </c>
      <c r="F963" s="171" t="s">
        <v>1797</v>
      </c>
      <c r="G963" s="173">
        <v>1</v>
      </c>
      <c r="H963" s="173">
        <v>339</v>
      </c>
      <c r="I963" s="193">
        <v>339</v>
      </c>
      <c r="J963" s="168"/>
      <c r="K963" s="351" t="str">
        <f>IF(ISBLANK(J4),"0",IF('Workload Summary1'!$J4="H",'Workload Summary1'!$I4*2,'Workload Summary1'!$I4*1))</f>
        <v>0</v>
      </c>
      <c r="L963" s="161"/>
      <c r="M963" s="350">
        <f>IF('Workload Summary1'!$L4="Y",'Workload Summary1'!$I4,0)</f>
        <v>0</v>
      </c>
      <c r="N963" s="195">
        <v>0.5</v>
      </c>
      <c r="O963" s="168">
        <v>0.5</v>
      </c>
      <c r="P963" s="137" t="s">
        <v>1476</v>
      </c>
    </row>
    <row r="964" ht="15.75">
      <c r="A964" s="168" t="s">
        <v>528</v>
      </c>
      <c r="B964" s="168" t="s">
        <v>1280</v>
      </c>
      <c r="C964" s="169" t="s">
        <v>1281</v>
      </c>
      <c r="D964" s="168" t="s">
        <v>555</v>
      </c>
      <c r="E964" s="170" t="s">
        <v>1776</v>
      </c>
      <c r="F964" s="171" t="s">
        <v>1797</v>
      </c>
      <c r="G964" s="173">
        <v>1</v>
      </c>
      <c r="H964" s="173">
        <v>648</v>
      </c>
      <c r="I964" s="193">
        <v>0</v>
      </c>
      <c r="J964" s="168"/>
      <c r="K964" s="351" t="str">
        <f>IF(ISBLANK(J4),"0",IF('Workload Summary1'!$J4="H",'Workload Summary1'!$I4*2,'Workload Summary1'!$I4*1))</f>
        <v>0</v>
      </c>
      <c r="L964" s="161"/>
      <c r="M964" s="350">
        <f>IF('Workload Summary1'!$L4="Y",'Workload Summary1'!$I4,0)</f>
        <v>0</v>
      </c>
      <c r="N964" s="195">
        <v>0.5</v>
      </c>
      <c r="O964" s="168">
        <v>0.5</v>
      </c>
      <c r="P964" s="137" t="s">
        <v>1800</v>
      </c>
    </row>
    <row r="965" ht="15.75">
      <c r="A965" s="168" t="s">
        <v>528</v>
      </c>
      <c r="B965" s="161" t="s">
        <v>1331</v>
      </c>
      <c r="C965" s="162" t="s">
        <v>1332</v>
      </c>
      <c r="D965" s="161" t="s">
        <v>1205</v>
      </c>
      <c r="E965" s="163" t="s">
        <v>1801</v>
      </c>
      <c r="F965" s="164" t="s">
        <v>1797</v>
      </c>
      <c r="G965" s="165">
        <v>2</v>
      </c>
      <c r="H965" s="165">
        <v>667</v>
      </c>
      <c r="I965" s="193">
        <v>667</v>
      </c>
      <c r="J965" s="161"/>
      <c r="K965" s="351" t="str">
        <f>IF(ISBLANK(J4),"0",IF('Workload Summary1'!$J4="H",'Workload Summary1'!$I4*2,'Workload Summary1'!$I4*1))</f>
        <v>0</v>
      </c>
      <c r="L965" s="161"/>
      <c r="M965" s="350">
        <f>IF('Workload Summary1'!$L4="Y",'Workload Summary1'!$I4,0)</f>
        <v>0</v>
      </c>
      <c r="N965" s="150">
        <v>1.25</v>
      </c>
      <c r="O965" s="161">
        <v>1.25</v>
      </c>
      <c r="P965" s="105" t="s">
        <v>1802</v>
      </c>
    </row>
    <row r="966" ht="15.75">
      <c r="A966" s="168" t="s">
        <v>528</v>
      </c>
      <c r="B966" s="161" t="s">
        <v>1535</v>
      </c>
      <c r="C966" s="162" t="s">
        <v>1536</v>
      </c>
      <c r="D966" s="161" t="s">
        <v>1537</v>
      </c>
      <c r="E966" s="163" t="s">
        <v>1801</v>
      </c>
      <c r="F966" s="164" t="s">
        <v>1797</v>
      </c>
      <c r="G966" s="165">
        <v>1</v>
      </c>
      <c r="H966" s="165">
        <v>151</v>
      </c>
      <c r="I966" s="193">
        <v>151</v>
      </c>
      <c r="J966" s="161"/>
      <c r="K966" s="351" t="str">
        <f>IF(ISBLANK(J4),"0",IF('Workload Summary1'!$J4="H",'Workload Summary1'!$I4*2,'Workload Summary1'!$I4*1))</f>
        <v>0</v>
      </c>
      <c r="L966" s="161"/>
      <c r="M966" s="350">
        <f>IF('Workload Summary1'!$L4="Y",'Workload Summary1'!$I4,0)</f>
        <v>0</v>
      </c>
      <c r="N966" s="150">
        <v>0.5</v>
      </c>
      <c r="O966" s="161">
        <v>0.5</v>
      </c>
      <c r="P966" s="105" t="s">
        <v>1568</v>
      </c>
    </row>
    <row r="967" ht="15.75">
      <c r="A967" s="168" t="s">
        <v>528</v>
      </c>
      <c r="B967" s="161" t="s">
        <v>1535</v>
      </c>
      <c r="C967" s="162" t="s">
        <v>1536</v>
      </c>
      <c r="D967" s="161" t="s">
        <v>1537</v>
      </c>
      <c r="E967" s="163" t="s">
        <v>1801</v>
      </c>
      <c r="F967" s="164" t="s">
        <v>1797</v>
      </c>
      <c r="G967" s="165">
        <v>1</v>
      </c>
      <c r="H967" s="165">
        <v>717</v>
      </c>
      <c r="I967" s="193">
        <v>717</v>
      </c>
      <c r="J967" s="161"/>
      <c r="K967" s="351" t="str">
        <f>IF(ISBLANK(J4),"0",IF('Workload Summary1'!$J4="H",'Workload Summary1'!$I4*2,'Workload Summary1'!$I4*1))</f>
        <v>0</v>
      </c>
      <c r="L967" s="161"/>
      <c r="M967" s="350">
        <f>IF('Workload Summary1'!$L4="Y",'Workload Summary1'!$I4,0)</f>
        <v>0</v>
      </c>
      <c r="N967" s="150">
        <v>1.5</v>
      </c>
      <c r="O967" s="161">
        <v>1.5</v>
      </c>
      <c r="P967" s="105" t="s">
        <v>1723</v>
      </c>
    </row>
    <row r="968" ht="15.75">
      <c r="A968" s="168" t="s">
        <v>528</v>
      </c>
      <c r="B968" s="161" t="s">
        <v>1436</v>
      </c>
      <c r="C968" s="162" t="s">
        <v>1437</v>
      </c>
      <c r="D968" s="161" t="s">
        <v>547</v>
      </c>
      <c r="E968" s="163" t="s">
        <v>1801</v>
      </c>
      <c r="F968" s="164" t="s">
        <v>1797</v>
      </c>
      <c r="G968" s="165">
        <v>1</v>
      </c>
      <c r="H968" s="165">
        <v>167</v>
      </c>
      <c r="I968" s="193">
        <v>167</v>
      </c>
      <c r="J968" s="161"/>
      <c r="K968" s="351" t="str">
        <f>IF(ISBLANK(J4),"0",IF('Workload Summary1'!$J4="H",'Workload Summary1'!$I4*2,'Workload Summary1'!$I4*1))</f>
        <v>0</v>
      </c>
      <c r="L968" s="161"/>
      <c r="M968" s="350">
        <f>IF('Workload Summary1'!$L4="Y",'Workload Summary1'!$I4,0)</f>
        <v>0</v>
      </c>
      <c r="N968" s="150">
        <v>0.5</v>
      </c>
      <c r="O968" s="161">
        <v>0.5</v>
      </c>
      <c r="P968" s="105" t="s">
        <v>1762</v>
      </c>
    </row>
    <row r="969" ht="15.75">
      <c r="A969" s="168" t="s">
        <v>528</v>
      </c>
      <c r="B969" s="161" t="s">
        <v>1535</v>
      </c>
      <c r="C969" s="162" t="s">
        <v>1536</v>
      </c>
      <c r="D969" s="161" t="s">
        <v>1537</v>
      </c>
      <c r="E969" s="163" t="s">
        <v>1797</v>
      </c>
      <c r="F969" s="164" t="s">
        <v>1794</v>
      </c>
      <c r="G969" s="165">
        <v>1</v>
      </c>
      <c r="H969" s="165">
        <v>491</v>
      </c>
      <c r="I969" s="193">
        <v>491</v>
      </c>
      <c r="J969" s="161"/>
      <c r="K969" s="351" t="str">
        <f>IF(ISBLANK(J4),"0",IF('Workload Summary1'!$J4="H",'Workload Summary1'!$I4*2,'Workload Summary1'!$I4*1))</f>
        <v>0</v>
      </c>
      <c r="L969" s="161"/>
      <c r="M969" s="350">
        <f>IF('Workload Summary1'!$L4="Y",'Workload Summary1'!$I4,0)</f>
        <v>0</v>
      </c>
      <c r="N969" s="150">
        <v>1.25</v>
      </c>
      <c r="O969" s="161">
        <v>1.25</v>
      </c>
      <c r="P969" s="105" t="s">
        <v>1699</v>
      </c>
    </row>
    <row r="970" ht="15.75">
      <c r="A970" s="161" t="s">
        <v>528</v>
      </c>
      <c r="B970" s="161" t="s">
        <v>1128</v>
      </c>
      <c r="C970" s="162" t="s">
        <v>1129</v>
      </c>
      <c r="D970" s="161" t="s">
        <v>605</v>
      </c>
      <c r="E970" s="163" t="s">
        <v>1797</v>
      </c>
      <c r="F970" s="164" t="s">
        <v>1803</v>
      </c>
      <c r="G970" s="165">
        <v>1</v>
      </c>
      <c r="H970" s="165">
        <v>148</v>
      </c>
      <c r="I970" s="193">
        <v>148</v>
      </c>
      <c r="J970" s="161"/>
      <c r="K970" s="351" t="str">
        <f>IF(ISBLANK(J4),"0",IF('Workload Summary1'!$J4="H",'Workload Summary1'!$I4*2,'Workload Summary1'!$I4*1))</f>
        <v>0</v>
      </c>
      <c r="L970" s="161"/>
      <c r="M970" s="350">
        <f>IF('Workload Summary1'!$L4="Y",'Workload Summary1'!$I4,0)</f>
        <v>0</v>
      </c>
      <c r="N970" s="150">
        <v>0.5</v>
      </c>
      <c r="O970" s="161">
        <v>0.5</v>
      </c>
      <c r="P970" s="105" t="s">
        <v>1804</v>
      </c>
    </row>
    <row r="971" ht="15.75">
      <c r="A971" s="168" t="s">
        <v>528</v>
      </c>
      <c r="B971" s="168" t="s">
        <v>1436</v>
      </c>
      <c r="C971" s="169" t="s">
        <v>1437</v>
      </c>
      <c r="D971" s="168" t="s">
        <v>547</v>
      </c>
      <c r="E971" s="170" t="s">
        <v>1794</v>
      </c>
      <c r="F971" s="171" t="s">
        <v>1794</v>
      </c>
      <c r="G971" s="173">
        <v>1</v>
      </c>
      <c r="H971" s="173">
        <v>167</v>
      </c>
      <c r="I971" s="193">
        <v>167</v>
      </c>
      <c r="J971" s="168"/>
      <c r="K971" s="351" t="str">
        <f>IF(ISBLANK(J4),"0",IF('Workload Summary1'!$J4="H",'Workload Summary1'!$I4*2,'Workload Summary1'!$I4*1))</f>
        <v>0</v>
      </c>
      <c r="L971" s="161"/>
      <c r="M971" s="350">
        <f>IF('Workload Summary1'!$L4="Y",'Workload Summary1'!$I4,0)</f>
        <v>0</v>
      </c>
      <c r="N971" s="195">
        <v>0.5</v>
      </c>
      <c r="O971" s="168">
        <v>0.5</v>
      </c>
      <c r="P971" s="137" t="s">
        <v>1784</v>
      </c>
    </row>
    <row r="972" ht="15.75">
      <c r="A972" s="168" t="s">
        <v>528</v>
      </c>
      <c r="B972" s="168" t="s">
        <v>1793</v>
      </c>
      <c r="C972" s="169" t="s">
        <v>1770</v>
      </c>
      <c r="D972" s="168" t="s">
        <v>972</v>
      </c>
      <c r="E972" s="170" t="s">
        <v>1794</v>
      </c>
      <c r="F972" s="171" t="s">
        <v>1803</v>
      </c>
      <c r="G972" s="173">
        <v>1</v>
      </c>
      <c r="H972" s="173">
        <v>629</v>
      </c>
      <c r="I972" s="193">
        <v>629</v>
      </c>
      <c r="J972" s="168"/>
      <c r="K972" s="351" t="str">
        <f>IF(ISBLANK(J4),"0",IF('Workload Summary1'!$J4="H",'Workload Summary1'!$I4*2,'Workload Summary1'!$I4*1))</f>
        <v>0</v>
      </c>
      <c r="L972" s="161"/>
      <c r="M972" s="350">
        <f>IF('Workload Summary1'!$L4="Y",'Workload Summary1'!$I4,0)</f>
        <v>0</v>
      </c>
      <c r="N972" s="195">
        <v>1.5</v>
      </c>
      <c r="O972" s="168">
        <v>1.5</v>
      </c>
      <c r="P972" s="137" t="s">
        <v>552</v>
      </c>
    </row>
    <row r="973" ht="15.75">
      <c r="A973" s="168" t="s">
        <v>528</v>
      </c>
      <c r="B973" s="168" t="s">
        <v>1535</v>
      </c>
      <c r="C973" s="169" t="s">
        <v>1536</v>
      </c>
      <c r="D973" s="168" t="s">
        <v>1537</v>
      </c>
      <c r="E973" s="170" t="s">
        <v>1803</v>
      </c>
      <c r="F973" s="171" t="s">
        <v>1803</v>
      </c>
      <c r="G973" s="173">
        <v>1</v>
      </c>
      <c r="H973" s="173">
        <v>583</v>
      </c>
      <c r="I973" s="193">
        <v>583</v>
      </c>
      <c r="J973" s="168"/>
      <c r="K973" s="351" t="str">
        <f>IF(ISBLANK(J4),"0",IF('Workload Summary1'!$J4="H",'Workload Summary1'!$I4*2,'Workload Summary1'!$I4*1))</f>
        <v>0</v>
      </c>
      <c r="L973" s="161"/>
      <c r="M973" s="350">
        <f>IF('Workload Summary1'!$L4="Y",'Workload Summary1'!$I4,0)</f>
        <v>0</v>
      </c>
      <c r="N973" s="195">
        <v>1.25</v>
      </c>
      <c r="O973" s="168">
        <v>1.25</v>
      </c>
      <c r="P973" s="137" t="s">
        <v>1738</v>
      </c>
    </row>
    <row r="974" ht="15.75">
      <c r="A974" s="168" t="s">
        <v>528</v>
      </c>
      <c r="B974" s="168" t="s">
        <v>1246</v>
      </c>
      <c r="C974" s="169" t="s">
        <v>1247</v>
      </c>
      <c r="D974" s="168" t="s">
        <v>547</v>
      </c>
      <c r="E974" s="170" t="s">
        <v>1803</v>
      </c>
      <c r="F974" s="171" t="s">
        <v>1803</v>
      </c>
      <c r="G974" s="173">
        <v>1</v>
      </c>
      <c r="H974" s="203">
        <v>512</v>
      </c>
      <c r="I974" s="204">
        <v>512</v>
      </c>
      <c r="J974" s="168"/>
      <c r="K974" s="351" t="str">
        <f>IF(ISBLANK(J4),"0",IF('Workload Summary1'!$J4="H",'Workload Summary1'!$I4*2,'Workload Summary1'!$I4*1))</f>
        <v>0</v>
      </c>
      <c r="L974" s="161" t="s">
        <v>564</v>
      </c>
      <c r="M974" s="350">
        <f>IF('Workload Summary1'!$L4="Y",'Workload Summary1'!$I4,0)</f>
        <v>512</v>
      </c>
      <c r="N974" s="195">
        <v>1.25</v>
      </c>
      <c r="O974" s="168">
        <v>1.25</v>
      </c>
      <c r="P974" s="137" t="s">
        <v>1805</v>
      </c>
    </row>
    <row r="975" ht="15.75">
      <c r="A975" s="168" t="s">
        <v>528</v>
      </c>
      <c r="B975" s="161" t="s">
        <v>1280</v>
      </c>
      <c r="C975" s="162" t="s">
        <v>1281</v>
      </c>
      <c r="D975" s="161" t="s">
        <v>555</v>
      </c>
      <c r="E975" s="163" t="s">
        <v>1806</v>
      </c>
      <c r="F975" s="164" t="s">
        <v>1806</v>
      </c>
      <c r="G975" s="165">
        <v>1</v>
      </c>
      <c r="H975" s="178">
        <v>610</v>
      </c>
      <c r="I975" s="204">
        <v>0</v>
      </c>
      <c r="J975" s="161"/>
      <c r="K975" s="351" t="str">
        <f>IF(ISBLANK(J4),"0",IF('Workload Summary1'!$J4="H",'Workload Summary1'!$I4*2,'Workload Summary1'!$I4*1))</f>
        <v>0</v>
      </c>
      <c r="L975" s="161"/>
      <c r="M975" s="350">
        <f>IF('Workload Summary1'!$L4="Y",'Workload Summary1'!$I4,0)</f>
        <v>0</v>
      </c>
      <c r="N975" s="150">
        <v>0.75</v>
      </c>
      <c r="O975" s="161">
        <v>0.75</v>
      </c>
      <c r="P975" s="105" t="s">
        <v>1807</v>
      </c>
    </row>
    <row r="976" ht="15.75">
      <c r="A976" s="168" t="s">
        <v>528</v>
      </c>
      <c r="B976" s="161" t="s">
        <v>1535</v>
      </c>
      <c r="C976" s="162" t="s">
        <v>1536</v>
      </c>
      <c r="D976" s="161" t="s">
        <v>1537</v>
      </c>
      <c r="E976" s="163" t="s">
        <v>1806</v>
      </c>
      <c r="F976" s="164" t="s">
        <v>1806</v>
      </c>
      <c r="G976" s="165">
        <v>1</v>
      </c>
      <c r="H976" s="178">
        <v>326</v>
      </c>
      <c r="I976" s="204">
        <v>326</v>
      </c>
      <c r="J976" s="161"/>
      <c r="K976" s="351" t="str">
        <f>IF(ISBLANK(J4),"0",IF('Workload Summary1'!$J4="H",'Workload Summary1'!$I4*2,'Workload Summary1'!$I4*1))</f>
        <v>0</v>
      </c>
      <c r="L976" s="161"/>
      <c r="M976" s="350">
        <f>IF('Workload Summary1'!$L4="Y",'Workload Summary1'!$I4,0)</f>
        <v>0</v>
      </c>
      <c r="N976" s="150">
        <v>0.5</v>
      </c>
      <c r="O976" s="161">
        <v>0.5</v>
      </c>
      <c r="P976" s="105" t="s">
        <v>1808</v>
      </c>
    </row>
    <row r="977" ht="15.75">
      <c r="A977" s="196" t="s">
        <v>528</v>
      </c>
      <c r="B977" s="196" t="s">
        <v>1331</v>
      </c>
      <c r="C977" s="198" t="s">
        <v>1332</v>
      </c>
      <c r="D977" s="196" t="s">
        <v>1205</v>
      </c>
      <c r="E977" s="199" t="s">
        <v>1803</v>
      </c>
      <c r="F977" s="200" t="s">
        <v>1809</v>
      </c>
      <c r="G977" s="201">
        <v>4</v>
      </c>
      <c r="H977" s="201">
        <v>809</v>
      </c>
      <c r="I977" s="197">
        <v>809</v>
      </c>
      <c r="J977" s="196"/>
      <c r="K977" s="353" t="str">
        <f>IF(ISBLANK(J4),"0",IF('Workload Summary1'!$J4="H",'Workload Summary1'!$I4*2,'Workload Summary1'!$I4*1))</f>
        <v>0</v>
      </c>
      <c r="L977" s="188"/>
      <c r="M977" s="352">
        <f>IF('Workload Summary1'!$L4="Y",'Workload Summary1'!$I4,0)</f>
        <v>0</v>
      </c>
      <c r="N977" s="196">
        <v>1.5</v>
      </c>
      <c r="O977" s="196">
        <v>1.5</v>
      </c>
      <c r="P977" s="112" t="s">
        <v>1810</v>
      </c>
    </row>
    <row r="978" ht="15.75">
      <c r="A978" s="196" t="s">
        <v>528</v>
      </c>
      <c r="B978" s="196" t="s">
        <v>1331</v>
      </c>
      <c r="C978" s="260" t="s">
        <v>1332</v>
      </c>
      <c r="D978" s="196" t="s">
        <v>1205</v>
      </c>
      <c r="E978" s="199" t="s">
        <v>1806</v>
      </c>
      <c r="F978" s="200" t="s">
        <v>1811</v>
      </c>
      <c r="G978" s="201">
        <v>2</v>
      </c>
      <c r="H978" s="201">
        <v>722</v>
      </c>
      <c r="I978" s="261">
        <v>722</v>
      </c>
      <c r="J978" s="196"/>
      <c r="K978" s="353" t="str">
        <f>IF(ISBLANK(J4),"0",IF('Workload Summary1'!$J4="H",'Workload Summary1'!$I4*2,'Workload Summary1'!$I4*1))</f>
        <v>0</v>
      </c>
      <c r="L978" s="188"/>
      <c r="M978" s="352">
        <f>IF('Workload Summary1'!$L4="Y",'Workload Summary1'!$I4,0)</f>
        <v>0</v>
      </c>
      <c r="N978" s="196">
        <v>1</v>
      </c>
      <c r="O978" s="196">
        <v>1</v>
      </c>
      <c r="P978" s="112" t="s">
        <v>1802</v>
      </c>
    </row>
    <row r="979" ht="15.75">
      <c r="A979" s="196" t="s">
        <v>528</v>
      </c>
      <c r="B979" s="196" t="s">
        <v>1056</v>
      </c>
      <c r="C979" s="260" t="s">
        <v>812</v>
      </c>
      <c r="D979" s="196" t="s">
        <v>547</v>
      </c>
      <c r="E979" s="199" t="s">
        <v>1806</v>
      </c>
      <c r="F979" s="200" t="s">
        <v>820</v>
      </c>
      <c r="G979" s="201">
        <v>1</v>
      </c>
      <c r="H979" s="201">
        <v>826</v>
      </c>
      <c r="I979" s="261">
        <v>826</v>
      </c>
      <c r="J979" s="196"/>
      <c r="K979" s="353" t="str">
        <f>IF(ISBLANK(J4),"0",IF('Workload Summary1'!$J4="H",'Workload Summary1'!$I4*2,'Workload Summary1'!$I4*1))</f>
        <v>0</v>
      </c>
      <c r="L979" s="188"/>
      <c r="M979" s="352">
        <f>IF('Workload Summary1'!$L4="Y",'Workload Summary1'!$I4,0)</f>
        <v>0</v>
      </c>
      <c r="N979" s="196">
        <v>2</v>
      </c>
      <c r="O979" s="196">
        <v>2</v>
      </c>
      <c r="P979" s="112" t="s">
        <v>1812</v>
      </c>
    </row>
    <row r="980" ht="15.75">
      <c r="A980" s="196" t="s">
        <v>528</v>
      </c>
      <c r="B980" s="188" t="s">
        <v>1436</v>
      </c>
      <c r="C980" s="262" t="s">
        <v>1437</v>
      </c>
      <c r="D980" s="188" t="s">
        <v>547</v>
      </c>
      <c r="E980" s="190" t="s">
        <v>1813</v>
      </c>
      <c r="F980" s="191" t="s">
        <v>829</v>
      </c>
      <c r="G980" s="192">
        <v>1</v>
      </c>
      <c r="H980" s="192">
        <v>320</v>
      </c>
      <c r="I980" s="197">
        <v>320</v>
      </c>
      <c r="J980" s="188"/>
      <c r="K980" s="353" t="str">
        <f>IF(ISBLANK(J4),"0",IF('Workload Summary1'!$J4="H",'Workload Summary1'!$I4*2,'Workload Summary1'!$I4*1))</f>
        <v>0</v>
      </c>
      <c r="L980" s="188"/>
      <c r="M980" s="352">
        <f>IF('Workload Summary1'!$L4="Y",'Workload Summary1'!$I4,0)</f>
        <v>0</v>
      </c>
      <c r="N980" s="188">
        <v>1</v>
      </c>
      <c r="O980" s="188">
        <v>1</v>
      </c>
      <c r="P980" s="110" t="s">
        <v>1814</v>
      </c>
    </row>
    <row r="981" ht="15.75">
      <c r="A981" s="196" t="s">
        <v>528</v>
      </c>
      <c r="B981" s="161" t="s">
        <v>1246</v>
      </c>
      <c r="C981" s="255" t="s">
        <v>1247</v>
      </c>
      <c r="D981" s="161" t="s">
        <v>547</v>
      </c>
      <c r="E981" s="163" t="s">
        <v>1813</v>
      </c>
      <c r="F981" s="164" t="s">
        <v>1809</v>
      </c>
      <c r="G981" s="165">
        <v>1</v>
      </c>
      <c r="H981" s="165">
        <v>255</v>
      </c>
      <c r="I981" s="193">
        <v>255</v>
      </c>
      <c r="J981" s="161"/>
      <c r="K981" s="351" t="str">
        <f>IF(ISBLANK(J4),"0",IF('Workload Summary1'!$J4="H",'Workload Summary1'!$I4*2,'Workload Summary1'!$I4*1))</f>
        <v>0</v>
      </c>
      <c r="L981" s="161" t="s">
        <v>564</v>
      </c>
      <c r="M981" s="350">
        <f>IF('Workload Summary1'!$L4="Y",'Workload Summary1'!$I4,0)</f>
        <v>255</v>
      </c>
      <c r="N981" s="161">
        <v>0.5</v>
      </c>
      <c r="O981" s="161">
        <v>0.5</v>
      </c>
      <c r="P981" s="118" t="s">
        <v>1815</v>
      </c>
    </row>
    <row r="982" ht="15.75">
      <c r="A982" s="196" t="s">
        <v>528</v>
      </c>
      <c r="B982" s="188" t="s">
        <v>1237</v>
      </c>
      <c r="C982" s="262" t="s">
        <v>1238</v>
      </c>
      <c r="D982" s="188" t="s">
        <v>587</v>
      </c>
      <c r="E982" s="190" t="s">
        <v>1813</v>
      </c>
      <c r="F982" s="191" t="s">
        <v>1813</v>
      </c>
      <c r="G982" s="192">
        <v>3</v>
      </c>
      <c r="H982" s="192">
        <v>778</v>
      </c>
      <c r="I982" s="197">
        <v>778</v>
      </c>
      <c r="J982" s="188" t="s">
        <v>1191</v>
      </c>
      <c r="K982" s="353">
        <f>IF(ISBLANK(J4),"0",IF('Workload Summary1'!$J4="H",'Workload Summary1'!$I4*2,'Workload Summary1'!$I4*1))</f>
        <v>778</v>
      </c>
      <c r="L982" s="188"/>
      <c r="M982" s="352">
        <f>IF('Workload Summary1'!$L4="Y",'Workload Summary1'!$I4,0)</f>
        <v>0</v>
      </c>
      <c r="N982" s="188">
        <v>1.5</v>
      </c>
      <c r="O982" s="188">
        <v>1.5</v>
      </c>
      <c r="P982" s="110" t="s">
        <v>1816</v>
      </c>
    </row>
    <row r="983" ht="15.75">
      <c r="A983" s="196" t="s">
        <v>528</v>
      </c>
      <c r="B983" s="196" t="s">
        <v>1237</v>
      </c>
      <c r="C983" s="260" t="s">
        <v>1238</v>
      </c>
      <c r="D983" s="196" t="s">
        <v>587</v>
      </c>
      <c r="E983" s="199" t="s">
        <v>1813</v>
      </c>
      <c r="F983" s="200" t="s">
        <v>1809</v>
      </c>
      <c r="G983" s="201">
        <v>1</v>
      </c>
      <c r="H983" s="201">
        <v>197</v>
      </c>
      <c r="I983" s="197">
        <v>197</v>
      </c>
      <c r="J983" s="196"/>
      <c r="K983" s="353" t="str">
        <f>IF(ISBLANK(J4),"0",IF('Workload Summary1'!$J4="H",'Workload Summary1'!$I4*2,'Workload Summary1'!$I4*1))</f>
        <v>0</v>
      </c>
      <c r="L983" s="188"/>
      <c r="M983" s="352">
        <f>IF('Workload Summary1'!$L4="Y",'Workload Summary1'!$I4,0)</f>
        <v>0</v>
      </c>
      <c r="N983" s="196">
        <v>0.75</v>
      </c>
      <c r="O983" s="196">
        <v>0.75</v>
      </c>
      <c r="P983" s="112" t="s">
        <v>1817</v>
      </c>
    </row>
    <row r="984" ht="15.75">
      <c r="A984" s="196" t="s">
        <v>528</v>
      </c>
      <c r="B984" s="188" t="s">
        <v>1360</v>
      </c>
      <c r="C984" s="262" t="s">
        <v>1361</v>
      </c>
      <c r="D984" s="188" t="s">
        <v>547</v>
      </c>
      <c r="E984" s="190" t="s">
        <v>1811</v>
      </c>
      <c r="F984" s="191" t="s">
        <v>1818</v>
      </c>
      <c r="G984" s="192">
        <v>1</v>
      </c>
      <c r="H984" s="192">
        <v>360</v>
      </c>
      <c r="I984" s="197">
        <v>360</v>
      </c>
      <c r="J984" s="188"/>
      <c r="K984" s="353" t="str">
        <f>IF(ISBLANK(J4),"0",IF('Workload Summary1'!$J4="H",'Workload Summary1'!$I4*2,'Workload Summary1'!$I4*1))</f>
        <v>0</v>
      </c>
      <c r="L984" s="188"/>
      <c r="M984" s="352">
        <f>IF('Workload Summary1'!$L4="Y",'Workload Summary1'!$I4,0)</f>
        <v>0</v>
      </c>
      <c r="N984" s="188">
        <v>1</v>
      </c>
      <c r="O984" s="188">
        <v>1</v>
      </c>
      <c r="P984" s="110" t="s">
        <v>1819</v>
      </c>
    </row>
    <row r="985" ht="15.75">
      <c r="A985" s="196" t="s">
        <v>528</v>
      </c>
      <c r="B985" s="188" t="s">
        <v>1793</v>
      </c>
      <c r="C985" s="262" t="s">
        <v>1770</v>
      </c>
      <c r="D985" s="188" t="s">
        <v>972</v>
      </c>
      <c r="E985" s="190" t="s">
        <v>1811</v>
      </c>
      <c r="F985" s="191" t="s">
        <v>1811</v>
      </c>
      <c r="G985" s="192">
        <v>1</v>
      </c>
      <c r="H985" s="192">
        <v>720</v>
      </c>
      <c r="I985" s="197">
        <v>720</v>
      </c>
      <c r="J985" s="188"/>
      <c r="K985" s="353" t="str">
        <f>IF(ISBLANK(J4),"0",IF('Workload Summary1'!$J4="H",'Workload Summary1'!$I4*2,'Workload Summary1'!$I4*1))</f>
        <v>0</v>
      </c>
      <c r="L985" s="188"/>
      <c r="M985" s="352">
        <f>IF('Workload Summary1'!$L4="Y",'Workload Summary1'!$I4,0)</f>
        <v>0</v>
      </c>
      <c r="N985" s="188">
        <v>2</v>
      </c>
      <c r="O985" s="188">
        <v>2</v>
      </c>
      <c r="P985" s="110" t="s">
        <v>552</v>
      </c>
    </row>
    <row r="986" ht="15.75">
      <c r="A986" s="196" t="s">
        <v>528</v>
      </c>
      <c r="B986" s="188" t="s">
        <v>1280</v>
      </c>
      <c r="C986" s="262" t="s">
        <v>1281</v>
      </c>
      <c r="D986" s="188" t="s">
        <v>555</v>
      </c>
      <c r="E986" s="190" t="s">
        <v>1811</v>
      </c>
      <c r="F986" s="191" t="s">
        <v>1818</v>
      </c>
      <c r="G986" s="192">
        <v>2</v>
      </c>
      <c r="H986" s="192">
        <v>379</v>
      </c>
      <c r="I986" s="197">
        <v>379</v>
      </c>
      <c r="J986" s="188"/>
      <c r="K986" s="353" t="str">
        <f>IF(ISBLANK(J4),"0",IF('Workload Summary1'!$J4="H",'Workload Summary1'!$I4*2,'Workload Summary1'!$I4*1))</f>
        <v>0</v>
      </c>
      <c r="L986" s="188"/>
      <c r="M986" s="352">
        <f>IF('Workload Summary1'!$L4="Y",'Workload Summary1'!$I4,0)</f>
        <v>0</v>
      </c>
      <c r="N986" s="188">
        <v>1</v>
      </c>
      <c r="O986" s="188">
        <v>1</v>
      </c>
      <c r="P986" s="110" t="s">
        <v>1820</v>
      </c>
    </row>
    <row r="987" ht="15.75">
      <c r="A987" s="196" t="s">
        <v>528</v>
      </c>
      <c r="B987" s="188" t="s">
        <v>1364</v>
      </c>
      <c r="C987" s="262" t="s">
        <v>1365</v>
      </c>
      <c r="D987" s="188" t="s">
        <v>555</v>
      </c>
      <c r="E987" s="190" t="s">
        <v>1811</v>
      </c>
      <c r="F987" s="191" t="s">
        <v>1818</v>
      </c>
      <c r="G987" s="192">
        <v>2</v>
      </c>
      <c r="H987" s="192">
        <v>467</v>
      </c>
      <c r="I987" s="197">
        <v>467</v>
      </c>
      <c r="J987" s="188"/>
      <c r="K987" s="353" t="str">
        <f>IF(ISBLANK(J4),"0",IF('Workload Summary1'!$J4="H",'Workload Summary1'!$I4*2,'Workload Summary1'!$I4*1))</f>
        <v>0</v>
      </c>
      <c r="L987" s="188"/>
      <c r="M987" s="352">
        <f>IF('Workload Summary1'!$L4="Y",'Workload Summary1'!$I4,0)</f>
        <v>0</v>
      </c>
      <c r="N987" s="188">
        <v>1.25</v>
      </c>
      <c r="O987" s="188">
        <v>1.25</v>
      </c>
      <c r="P987" s="110" t="s">
        <v>1821</v>
      </c>
    </row>
    <row r="988" ht="15.75">
      <c r="A988" s="188" t="s">
        <v>528</v>
      </c>
      <c r="B988" s="188" t="s">
        <v>1364</v>
      </c>
      <c r="C988" s="262" t="s">
        <v>1365</v>
      </c>
      <c r="D988" s="188" t="s">
        <v>555</v>
      </c>
      <c r="E988" s="190" t="s">
        <v>1811</v>
      </c>
      <c r="F988" s="191" t="s">
        <v>1818</v>
      </c>
      <c r="G988" s="192">
        <v>1</v>
      </c>
      <c r="H988" s="192">
        <v>516</v>
      </c>
      <c r="I988" s="197">
        <v>516</v>
      </c>
      <c r="J988" s="188"/>
      <c r="K988" s="353" t="str">
        <f>IF(ISBLANK(J4),"0",IF('Workload Summary1'!$J4="H",'Workload Summary1'!$I4*2,'Workload Summary1'!$I4*1))</f>
        <v>0</v>
      </c>
      <c r="L988" s="188"/>
      <c r="M988" s="352">
        <f>IF('Workload Summary1'!$L4="Y",'Workload Summary1'!$I4,0)</f>
        <v>0</v>
      </c>
      <c r="N988" s="188">
        <v>1.25</v>
      </c>
      <c r="O988" s="188">
        <v>1.25</v>
      </c>
      <c r="P988" s="110" t="s">
        <v>1720</v>
      </c>
    </row>
    <row r="989" ht="15.75">
      <c r="A989" s="196" t="s">
        <v>528</v>
      </c>
      <c r="B989" s="161" t="s">
        <v>1246</v>
      </c>
      <c r="C989" s="255" t="s">
        <v>1247</v>
      </c>
      <c r="D989" s="161" t="s">
        <v>547</v>
      </c>
      <c r="E989" s="163" t="s">
        <v>1818</v>
      </c>
      <c r="F989" s="164" t="s">
        <v>1818</v>
      </c>
      <c r="G989" s="165">
        <v>1</v>
      </c>
      <c r="H989" s="165">
        <v>262</v>
      </c>
      <c r="I989" s="193">
        <v>262</v>
      </c>
      <c r="J989" s="161"/>
      <c r="K989" s="351" t="str">
        <f>IF(ISBLANK(J4),"0",IF('Workload Summary1'!$J4="H",'Workload Summary1'!$I4*2,'Workload Summary1'!$I4*1))</f>
        <v>0</v>
      </c>
      <c r="L989" s="161" t="s">
        <v>564</v>
      </c>
      <c r="M989" s="350">
        <f>IF('Workload Summary1'!$L4="Y",'Workload Summary1'!$I4,0)</f>
        <v>262</v>
      </c>
      <c r="N989" s="161">
        <v>1</v>
      </c>
      <c r="O989" s="161">
        <v>1</v>
      </c>
      <c r="P989" s="118" t="s">
        <v>1822</v>
      </c>
    </row>
    <row r="990" ht="15.75">
      <c r="A990" s="196" t="s">
        <v>528</v>
      </c>
      <c r="B990" s="196" t="s">
        <v>1599</v>
      </c>
      <c r="C990" s="260" t="s">
        <v>1823</v>
      </c>
      <c r="D990" s="196" t="s">
        <v>531</v>
      </c>
      <c r="E990" s="199" t="s">
        <v>1818</v>
      </c>
      <c r="F990" s="200" t="s">
        <v>1824</v>
      </c>
      <c r="G990" s="201">
        <v>1</v>
      </c>
      <c r="H990" s="201">
        <v>2079</v>
      </c>
      <c r="I990" s="197">
        <v>2079</v>
      </c>
      <c r="J990" s="196"/>
      <c r="K990" s="353" t="str">
        <f>IF(ISBLANK(J4),"0",IF('Workload Summary1'!$J4="H",'Workload Summary1'!$I4*2,'Workload Summary1'!$I4*1))</f>
        <v>0</v>
      </c>
      <c r="L990" s="188"/>
      <c r="M990" s="352">
        <f>IF('Workload Summary1'!$L4="Y",'Workload Summary1'!$I4,0)</f>
        <v>0</v>
      </c>
      <c r="N990" s="196">
        <v>3</v>
      </c>
      <c r="O990" s="196">
        <v>3</v>
      </c>
      <c r="P990" s="112" t="s">
        <v>1825</v>
      </c>
    </row>
    <row r="991" ht="15.75">
      <c r="A991" s="196" t="s">
        <v>528</v>
      </c>
      <c r="B991" s="188" t="s">
        <v>1436</v>
      </c>
      <c r="C991" s="262" t="s">
        <v>1437</v>
      </c>
      <c r="D991" s="188" t="s">
        <v>547</v>
      </c>
      <c r="E991" s="190" t="s">
        <v>1826</v>
      </c>
      <c r="F991" s="191" t="s">
        <v>1824</v>
      </c>
      <c r="G991" s="192">
        <v>1</v>
      </c>
      <c r="H991" s="192">
        <v>304</v>
      </c>
      <c r="I991" s="197">
        <v>304</v>
      </c>
      <c r="J991" s="188"/>
      <c r="K991" s="353" t="str">
        <f>IF(ISBLANK(J4),"0",IF('Workload Summary1'!$J4="H",'Workload Summary1'!$I4*2,'Workload Summary1'!$I4*1))</f>
        <v>0</v>
      </c>
      <c r="L991" s="188"/>
      <c r="M991" s="352">
        <f>IF('Workload Summary1'!$L4="Y",'Workload Summary1'!$I4,0)</f>
        <v>0</v>
      </c>
      <c r="N991" s="188">
        <v>0.75</v>
      </c>
      <c r="O991" s="188">
        <v>0.75</v>
      </c>
      <c r="P991" s="110" t="s">
        <v>1827</v>
      </c>
    </row>
    <row r="992" ht="15.75">
      <c r="A992" s="196" t="s">
        <v>528</v>
      </c>
      <c r="B992" s="188" t="s">
        <v>1828</v>
      </c>
      <c r="C992" s="262" t="s">
        <v>1829</v>
      </c>
      <c r="D992" s="188" t="s">
        <v>972</v>
      </c>
      <c r="E992" s="190" t="s">
        <v>1824</v>
      </c>
      <c r="F992" s="191" t="s">
        <v>1830</v>
      </c>
      <c r="G992" s="192">
        <v>1</v>
      </c>
      <c r="H992" s="192">
        <v>1476</v>
      </c>
      <c r="I992" s="197">
        <v>1476</v>
      </c>
      <c r="J992" s="188"/>
      <c r="K992" s="353" t="str">
        <f>IF(ISBLANK(J4),"0",IF('Workload Summary1'!$J4="H",'Workload Summary1'!$I4*2,'Workload Summary1'!$I4*1))</f>
        <v>0</v>
      </c>
      <c r="L992" s="188"/>
      <c r="M992" s="352">
        <f>IF('Workload Summary1'!$L4="Y",'Workload Summary1'!$I4,0)</f>
        <v>0</v>
      </c>
      <c r="N992" s="188">
        <v>3</v>
      </c>
      <c r="O992" s="188">
        <v>3</v>
      </c>
      <c r="P992" s="110" t="s">
        <v>1831</v>
      </c>
    </row>
    <row r="993" ht="15.75">
      <c r="A993" s="196" t="s">
        <v>528</v>
      </c>
      <c r="B993" s="188" t="s">
        <v>1265</v>
      </c>
      <c r="C993" s="262" t="s">
        <v>1103</v>
      </c>
      <c r="D993" s="188" t="s">
        <v>605</v>
      </c>
      <c r="E993" s="190" t="s">
        <v>1824</v>
      </c>
      <c r="F993" s="191" t="s">
        <v>1830</v>
      </c>
      <c r="G993" s="192">
        <v>1</v>
      </c>
      <c r="H993" s="192">
        <v>594</v>
      </c>
      <c r="I993" s="197">
        <v>594</v>
      </c>
      <c r="J993" s="188"/>
      <c r="K993" s="353" t="str">
        <f>IF(ISBLANK(J4),"0",IF('Workload Summary1'!$J4="H",'Workload Summary1'!$I4*2,'Workload Summary1'!$I4*1))</f>
        <v>0</v>
      </c>
      <c r="L993" s="188"/>
      <c r="M993" s="352">
        <f>IF('Workload Summary1'!$L4="Y",'Workload Summary1'!$I4,0)</f>
        <v>0</v>
      </c>
      <c r="N993" s="188">
        <v>2.25</v>
      </c>
      <c r="O993" s="188">
        <v>2.25</v>
      </c>
      <c r="P993" s="110" t="s">
        <v>1832</v>
      </c>
    </row>
    <row r="994" ht="15.75">
      <c r="A994" s="196" t="s">
        <v>528</v>
      </c>
      <c r="B994" s="161" t="s">
        <v>1246</v>
      </c>
      <c r="C994" s="255" t="s">
        <v>1247</v>
      </c>
      <c r="D994" s="161" t="s">
        <v>547</v>
      </c>
      <c r="E994" s="163" t="s">
        <v>1824</v>
      </c>
      <c r="F994" s="164" t="s">
        <v>1833</v>
      </c>
      <c r="G994" s="165">
        <v>1</v>
      </c>
      <c r="H994" s="165">
        <v>511</v>
      </c>
      <c r="I994" s="193">
        <v>511</v>
      </c>
      <c r="J994" s="161"/>
      <c r="K994" s="351" t="str">
        <f>IF(ISBLANK(J4),"0",IF('Workload Summary1'!$J4="H",'Workload Summary1'!$I4*2,'Workload Summary1'!$I4*1))</f>
        <v>0</v>
      </c>
      <c r="L994" s="161" t="s">
        <v>564</v>
      </c>
      <c r="M994" s="350">
        <f>IF('Workload Summary1'!$L4="Y",'Workload Summary1'!$I4,0)</f>
        <v>511</v>
      </c>
      <c r="N994" s="161">
        <v>1.5</v>
      </c>
      <c r="O994" s="161">
        <v>1.5</v>
      </c>
      <c r="P994" s="118" t="s">
        <v>1834</v>
      </c>
    </row>
    <row r="995" ht="15.75">
      <c r="A995" s="196" t="s">
        <v>528</v>
      </c>
      <c r="B995" s="188" t="s">
        <v>1364</v>
      </c>
      <c r="C995" s="262" t="s">
        <v>1365</v>
      </c>
      <c r="D995" s="188" t="s">
        <v>555</v>
      </c>
      <c r="E995" s="190" t="s">
        <v>1824</v>
      </c>
      <c r="F995" s="191" t="s">
        <v>1824</v>
      </c>
      <c r="G995" s="192">
        <v>2</v>
      </c>
      <c r="H995" s="192">
        <v>566</v>
      </c>
      <c r="I995" s="197">
        <v>566</v>
      </c>
      <c r="J995" s="188"/>
      <c r="K995" s="353" t="str">
        <f>IF(ISBLANK(J4),"0",IF('Workload Summary1'!$J4="H",'Workload Summary1'!$I4*2,'Workload Summary1'!$I4*1))</f>
        <v>0</v>
      </c>
      <c r="L995" s="188"/>
      <c r="M995" s="352">
        <f>IF('Workload Summary1'!$L4="Y",'Workload Summary1'!$I4,0)</f>
        <v>0</v>
      </c>
      <c r="N995" s="188">
        <v>1.5</v>
      </c>
      <c r="O995" s="188">
        <v>1.5</v>
      </c>
      <c r="P995" s="110" t="s">
        <v>1814</v>
      </c>
    </row>
    <row r="996" ht="15.75">
      <c r="A996" s="196" t="s">
        <v>528</v>
      </c>
      <c r="B996" s="188" t="s">
        <v>1364</v>
      </c>
      <c r="C996" s="262" t="s">
        <v>1365</v>
      </c>
      <c r="D996" s="188" t="s">
        <v>555</v>
      </c>
      <c r="E996" s="190" t="s">
        <v>1824</v>
      </c>
      <c r="F996" s="191" t="s">
        <v>1824</v>
      </c>
      <c r="G996" s="192">
        <v>1</v>
      </c>
      <c r="H996" s="192">
        <v>548</v>
      </c>
      <c r="I996" s="197">
        <v>548</v>
      </c>
      <c r="J996" s="188"/>
      <c r="K996" s="353" t="str">
        <f>IF(ISBLANK(J4),"0",IF('Workload Summary1'!$J4="H",'Workload Summary1'!$I4*2,'Workload Summary1'!$I4*1))</f>
        <v>0</v>
      </c>
      <c r="L996" s="188"/>
      <c r="M996" s="352">
        <f>IF('Workload Summary1'!$L4="Y",'Workload Summary1'!$I4,0)</f>
        <v>0</v>
      </c>
      <c r="N996" s="188">
        <v>1.75</v>
      </c>
      <c r="O996" s="188">
        <v>1.75</v>
      </c>
      <c r="P996" s="110" t="s">
        <v>1743</v>
      </c>
    </row>
    <row r="997" ht="15.75">
      <c r="A997" s="196" t="s">
        <v>528</v>
      </c>
      <c r="B997" s="188" t="s">
        <v>1835</v>
      </c>
      <c r="C997" s="262" t="s">
        <v>1836</v>
      </c>
      <c r="D997" s="188" t="s">
        <v>547</v>
      </c>
      <c r="E997" s="190" t="s">
        <v>1833</v>
      </c>
      <c r="F997" s="191" t="s">
        <v>1833</v>
      </c>
      <c r="G997" s="192">
        <v>1</v>
      </c>
      <c r="H997" s="192">
        <v>216</v>
      </c>
      <c r="I997" s="197">
        <v>216</v>
      </c>
      <c r="J997" s="188"/>
      <c r="K997" s="353" t="str">
        <f>IF(ISBLANK(J4),"0",IF('Workload Summary1'!$J4="H",'Workload Summary1'!$I4*2,'Workload Summary1'!$I4*1))</f>
        <v>0</v>
      </c>
      <c r="L997" s="188"/>
      <c r="M997" s="352">
        <f>IF('Workload Summary1'!$L4="Y",'Workload Summary1'!$I4,0)</f>
        <v>0</v>
      </c>
      <c r="N997" s="188">
        <v>0.75</v>
      </c>
      <c r="O997" s="188">
        <v>0.75</v>
      </c>
      <c r="P997" s="110" t="s">
        <v>1837</v>
      </c>
    </row>
    <row r="998" ht="15.75">
      <c r="A998" s="196" t="s">
        <v>528</v>
      </c>
      <c r="B998" s="188" t="s">
        <v>1835</v>
      </c>
      <c r="C998" s="262" t="s">
        <v>1836</v>
      </c>
      <c r="D998" s="188" t="s">
        <v>547</v>
      </c>
      <c r="E998" s="190" t="s">
        <v>1833</v>
      </c>
      <c r="F998" s="191" t="s">
        <v>1833</v>
      </c>
      <c r="G998" s="192">
        <v>1</v>
      </c>
      <c r="H998" s="192">
        <v>224</v>
      </c>
      <c r="I998" s="197">
        <v>224</v>
      </c>
      <c r="J998" s="188"/>
      <c r="K998" s="353" t="str">
        <f>IF(ISBLANK(J4),"0",IF('Workload Summary1'!$J4="H",'Workload Summary1'!$I4*2,'Workload Summary1'!$I4*1))</f>
        <v>0</v>
      </c>
      <c r="L998" s="188"/>
      <c r="M998" s="352">
        <f>IF('Workload Summary1'!$L4="Y",'Workload Summary1'!$I4,0)</f>
        <v>0</v>
      </c>
      <c r="N998" s="188">
        <v>0.75</v>
      </c>
      <c r="O998" s="188">
        <v>0.75</v>
      </c>
      <c r="P998" s="110" t="s">
        <v>1838</v>
      </c>
    </row>
    <row r="999" ht="15.75">
      <c r="A999" s="196" t="s">
        <v>528</v>
      </c>
      <c r="B999" s="188" t="s">
        <v>1835</v>
      </c>
      <c r="C999" s="262" t="s">
        <v>1836</v>
      </c>
      <c r="D999" s="188" t="s">
        <v>547</v>
      </c>
      <c r="E999" s="190" t="s">
        <v>1833</v>
      </c>
      <c r="F999" s="191" t="s">
        <v>1833</v>
      </c>
      <c r="G999" s="192">
        <v>1</v>
      </c>
      <c r="H999" s="192">
        <v>880</v>
      </c>
      <c r="I999" s="197">
        <v>880</v>
      </c>
      <c r="J999" s="188"/>
      <c r="K999" s="353" t="str">
        <f>IF(ISBLANK(J4),"0",IF('Workload Summary1'!$J4="H",'Workload Summary1'!$I4*2,'Workload Summary1'!$I4*1))</f>
        <v>0</v>
      </c>
      <c r="L999" s="188"/>
      <c r="M999" s="352">
        <f>IF('Workload Summary1'!$L4="Y",'Workload Summary1'!$I4,0)</f>
        <v>0</v>
      </c>
      <c r="N999" s="188">
        <v>2</v>
      </c>
      <c r="O999" s="188">
        <v>2</v>
      </c>
      <c r="P999" s="110" t="s">
        <v>1435</v>
      </c>
    </row>
    <row r="1000" ht="15.75">
      <c r="A1000" s="196" t="s">
        <v>528</v>
      </c>
      <c r="B1000" s="188" t="s">
        <v>1128</v>
      </c>
      <c r="C1000" s="262" t="s">
        <v>1129</v>
      </c>
      <c r="D1000" s="188" t="s">
        <v>605</v>
      </c>
      <c r="E1000" s="190" t="s">
        <v>1833</v>
      </c>
      <c r="F1000" s="191" t="s">
        <v>1833</v>
      </c>
      <c r="G1000" s="192">
        <v>1</v>
      </c>
      <c r="H1000" s="192">
        <v>133</v>
      </c>
      <c r="I1000" s="197">
        <v>133</v>
      </c>
      <c r="J1000" s="188"/>
      <c r="K1000" s="353" t="str">
        <f>IF(ISBLANK(J4),"0",IF('Workload Summary1'!$J4="H",'Workload Summary1'!$I4*2,'Workload Summary1'!$I4*1))</f>
        <v>0</v>
      </c>
      <c r="L1000" s="188"/>
      <c r="M1000" s="352">
        <f>IF('Workload Summary1'!$L4="Y",'Workload Summary1'!$I4,0)</f>
        <v>0</v>
      </c>
      <c r="N1000" s="188">
        <v>0.5</v>
      </c>
      <c r="O1000" s="188">
        <v>0.5</v>
      </c>
      <c r="P1000" s="110" t="s">
        <v>1839</v>
      </c>
    </row>
    <row r="1001" ht="15.75">
      <c r="A1001" s="196" t="s">
        <v>528</v>
      </c>
      <c r="B1001" s="196" t="s">
        <v>1280</v>
      </c>
      <c r="C1001" s="260" t="s">
        <v>1281</v>
      </c>
      <c r="D1001" s="196" t="s">
        <v>555</v>
      </c>
      <c r="E1001" s="199" t="s">
        <v>1833</v>
      </c>
      <c r="F1001" s="200" t="s">
        <v>1833</v>
      </c>
      <c r="G1001" s="201">
        <v>2</v>
      </c>
      <c r="H1001" s="201">
        <v>434</v>
      </c>
      <c r="I1001" s="197">
        <v>434</v>
      </c>
      <c r="J1001" s="196"/>
      <c r="K1001" s="353" t="str">
        <f>IF(ISBLANK(J4),"0",IF('Workload Summary1'!$J4="H",'Workload Summary1'!$I4*2,'Workload Summary1'!$I4*1))</f>
        <v>0</v>
      </c>
      <c r="L1001" s="188"/>
      <c r="M1001" s="352">
        <f>IF('Workload Summary1'!$L4="Y",'Workload Summary1'!$I4,0)</f>
        <v>0</v>
      </c>
      <c r="N1001" s="196">
        <v>1</v>
      </c>
      <c r="O1001" s="196">
        <v>1</v>
      </c>
      <c r="P1001" s="112" t="s">
        <v>1840</v>
      </c>
    </row>
    <row r="1002" ht="15.75">
      <c r="A1002" s="196" t="s">
        <v>528</v>
      </c>
      <c r="B1002" s="188" t="s">
        <v>1841</v>
      </c>
      <c r="C1002" s="262" t="s">
        <v>1770</v>
      </c>
      <c r="D1002" s="188" t="s">
        <v>972</v>
      </c>
      <c r="E1002" s="190" t="s">
        <v>1833</v>
      </c>
      <c r="F1002" s="191" t="s">
        <v>1842</v>
      </c>
      <c r="G1002" s="192">
        <v>1</v>
      </c>
      <c r="H1002" s="192">
        <v>468</v>
      </c>
      <c r="I1002" s="197">
        <v>468</v>
      </c>
      <c r="J1002" s="188"/>
      <c r="K1002" s="353" t="str">
        <f>IF(ISBLANK(J4),"0",IF('Workload Summary1'!$J4="H",'Workload Summary1'!$I4*2,'Workload Summary1'!$I4*1))</f>
        <v>0</v>
      </c>
      <c r="L1002" s="188"/>
      <c r="M1002" s="352">
        <f>IF('Workload Summary1'!$L4="Y",'Workload Summary1'!$I4,0)</f>
        <v>0</v>
      </c>
      <c r="N1002" s="188">
        <v>1.25</v>
      </c>
      <c r="O1002" s="188">
        <v>1.25</v>
      </c>
      <c r="P1002" s="110" t="s">
        <v>1435</v>
      </c>
    </row>
    <row r="1003" ht="15.75">
      <c r="A1003" s="196" t="s">
        <v>528</v>
      </c>
      <c r="B1003" s="188" t="s">
        <v>1331</v>
      </c>
      <c r="C1003" s="262" t="s">
        <v>1332</v>
      </c>
      <c r="D1003" s="188" t="s">
        <v>1205</v>
      </c>
      <c r="E1003" s="190" t="s">
        <v>1833</v>
      </c>
      <c r="F1003" s="191" t="s">
        <v>1843</v>
      </c>
      <c r="G1003" s="192">
        <v>4</v>
      </c>
      <c r="H1003" s="192">
        <v>969</v>
      </c>
      <c r="I1003" s="197">
        <v>969</v>
      </c>
      <c r="J1003" s="188"/>
      <c r="K1003" s="353" t="str">
        <f>IF(ISBLANK(J4),"0",IF('Workload Summary1'!$J4="H",'Workload Summary1'!$I4*2,'Workload Summary1'!$I4*1))</f>
        <v>0</v>
      </c>
      <c r="L1003" s="188"/>
      <c r="M1003" s="352">
        <f>IF('Workload Summary1'!$L4="Y",'Workload Summary1'!$I4,0)</f>
        <v>0</v>
      </c>
      <c r="N1003" s="188">
        <v>1.75</v>
      </c>
      <c r="O1003" s="188">
        <v>1.75</v>
      </c>
      <c r="P1003" s="110" t="s">
        <v>1844</v>
      </c>
    </row>
    <row r="1004" ht="15.75">
      <c r="A1004" s="196" t="s">
        <v>528</v>
      </c>
      <c r="B1004" s="188" t="s">
        <v>1845</v>
      </c>
      <c r="C1004" s="262" t="s">
        <v>1836</v>
      </c>
      <c r="D1004" s="188" t="s">
        <v>547</v>
      </c>
      <c r="E1004" s="190" t="s">
        <v>1833</v>
      </c>
      <c r="F1004" s="191" t="s">
        <v>1833</v>
      </c>
      <c r="G1004" s="192">
        <v>1</v>
      </c>
      <c r="H1004" s="192">
        <v>126</v>
      </c>
      <c r="I1004" s="197">
        <v>126</v>
      </c>
      <c r="J1004" s="188"/>
      <c r="K1004" s="353" t="str">
        <f>IF(ISBLANK(J4),"0",IF('Workload Summary1'!$J4="H",'Workload Summary1'!$I4*2,'Workload Summary1'!$I4*1))</f>
        <v>0</v>
      </c>
      <c r="L1004" s="188"/>
      <c r="M1004" s="352">
        <f>IF('Workload Summary1'!$L4="Y",'Workload Summary1'!$I4,0)</f>
        <v>0</v>
      </c>
      <c r="N1004" s="188">
        <v>0.5</v>
      </c>
      <c r="O1004" s="188">
        <v>0.5</v>
      </c>
      <c r="P1004" s="110" t="s">
        <v>1846</v>
      </c>
    </row>
    <row r="1005" ht="15.75">
      <c r="A1005" s="196" t="s">
        <v>528</v>
      </c>
      <c r="B1005" s="196" t="s">
        <v>1845</v>
      </c>
      <c r="C1005" s="260" t="s">
        <v>1836</v>
      </c>
      <c r="D1005" s="196" t="s">
        <v>547</v>
      </c>
      <c r="E1005" s="199" t="s">
        <v>1833</v>
      </c>
      <c r="F1005" s="200" t="s">
        <v>1833</v>
      </c>
      <c r="G1005" s="201">
        <v>1</v>
      </c>
      <c r="H1005" s="201">
        <v>145</v>
      </c>
      <c r="I1005" s="197">
        <v>145</v>
      </c>
      <c r="J1005" s="196"/>
      <c r="K1005" s="353" t="str">
        <f>IF(ISBLANK(J4),"0",IF('Workload Summary1'!$J4="H",'Workload Summary1'!$I4*2,'Workload Summary1'!$I4*1))</f>
        <v>0</v>
      </c>
      <c r="L1005" s="188"/>
      <c r="M1005" s="352">
        <f>IF('Workload Summary1'!$L4="Y",'Workload Summary1'!$I4,0)</f>
        <v>0</v>
      </c>
      <c r="N1005" s="196">
        <v>0.5</v>
      </c>
      <c r="O1005" s="196">
        <v>0.5</v>
      </c>
      <c r="P1005" s="112" t="s">
        <v>1847</v>
      </c>
    </row>
    <row r="1006" ht="15.75">
      <c r="A1006" s="196" t="s">
        <v>528</v>
      </c>
      <c r="B1006" s="196" t="s">
        <v>1360</v>
      </c>
      <c r="C1006" s="260" t="s">
        <v>1361</v>
      </c>
      <c r="D1006" s="196" t="s">
        <v>547</v>
      </c>
      <c r="E1006" s="199" t="s">
        <v>1842</v>
      </c>
      <c r="F1006" s="200" t="s">
        <v>1842</v>
      </c>
      <c r="G1006" s="201">
        <v>1</v>
      </c>
      <c r="H1006" s="201">
        <v>355</v>
      </c>
      <c r="I1006" s="197">
        <v>355</v>
      </c>
      <c r="J1006" s="196"/>
      <c r="K1006" s="353" t="str">
        <f>IF(ISBLANK(J4),"0",IF('Workload Summary1'!$J4="H",'Workload Summary1'!$I4*2,'Workload Summary1'!$I4*1))</f>
        <v>0</v>
      </c>
      <c r="L1006" s="188"/>
      <c r="M1006" s="352">
        <f>IF('Workload Summary1'!$L4="Y",'Workload Summary1'!$I4,0)</f>
        <v>0</v>
      </c>
      <c r="N1006" s="196">
        <v>1</v>
      </c>
      <c r="O1006" s="196">
        <v>1</v>
      </c>
      <c r="P1006" s="112" t="s">
        <v>1848</v>
      </c>
    </row>
    <row r="1007" ht="15.75">
      <c r="A1007" s="196" t="s">
        <v>528</v>
      </c>
      <c r="B1007" s="188" t="s">
        <v>1364</v>
      </c>
      <c r="C1007" s="262" t="s">
        <v>1365</v>
      </c>
      <c r="D1007" s="188" t="s">
        <v>555</v>
      </c>
      <c r="E1007" s="190" t="s">
        <v>1842</v>
      </c>
      <c r="F1007" s="191" t="s">
        <v>1842</v>
      </c>
      <c r="G1007" s="192">
        <v>2</v>
      </c>
      <c r="H1007" s="192">
        <v>283</v>
      </c>
      <c r="I1007" s="197">
        <v>283</v>
      </c>
      <c r="J1007" s="188"/>
      <c r="K1007" s="353" t="str">
        <f>IF(ISBLANK(J4),"0",IF('Workload Summary1'!$J4="H",'Workload Summary1'!$I4*2,'Workload Summary1'!$I4*1))</f>
        <v>0</v>
      </c>
      <c r="L1007" s="188"/>
      <c r="M1007" s="352">
        <f>IF('Workload Summary1'!$L4="Y",'Workload Summary1'!$I4,0)</f>
        <v>0</v>
      </c>
      <c r="N1007" s="188">
        <v>0.5</v>
      </c>
      <c r="O1007" s="188">
        <v>0.5</v>
      </c>
      <c r="P1007" s="110" t="s">
        <v>1827</v>
      </c>
    </row>
    <row r="1008" ht="15.75">
      <c r="A1008" s="196" t="s">
        <v>528</v>
      </c>
      <c r="B1008" s="188" t="s">
        <v>1364</v>
      </c>
      <c r="C1008" s="262" t="s">
        <v>1365</v>
      </c>
      <c r="D1008" s="188" t="s">
        <v>555</v>
      </c>
      <c r="E1008" s="190" t="s">
        <v>1842</v>
      </c>
      <c r="F1008" s="191" t="s">
        <v>1842</v>
      </c>
      <c r="G1008" s="192">
        <v>1</v>
      </c>
      <c r="H1008" s="192">
        <v>403</v>
      </c>
      <c r="I1008" s="197">
        <v>403</v>
      </c>
      <c r="J1008" s="188"/>
      <c r="K1008" s="353" t="str">
        <f>IF(ISBLANK(J4),"0",IF('Workload Summary1'!$J4="H",'Workload Summary1'!$I4*2,'Workload Summary1'!$I4*1))</f>
        <v>0</v>
      </c>
      <c r="L1008" s="188"/>
      <c r="M1008" s="352">
        <f>IF('Workload Summary1'!$L4="Y",'Workload Summary1'!$I4,0)</f>
        <v>0</v>
      </c>
      <c r="N1008" s="188">
        <v>1</v>
      </c>
      <c r="O1008" s="188">
        <v>1</v>
      </c>
      <c r="P1008" s="110" t="s">
        <v>1767</v>
      </c>
    </row>
    <row r="1009" ht="15.75">
      <c r="A1009" s="196" t="s">
        <v>528</v>
      </c>
      <c r="B1009" s="196" t="s">
        <v>651</v>
      </c>
      <c r="C1009" s="260" t="s">
        <v>1849</v>
      </c>
      <c r="D1009" s="196" t="s">
        <v>605</v>
      </c>
      <c r="E1009" s="199" t="s">
        <v>1842</v>
      </c>
      <c r="F1009" s="200" t="s">
        <v>1850</v>
      </c>
      <c r="G1009" s="201">
        <v>1</v>
      </c>
      <c r="H1009" s="201">
        <v>598</v>
      </c>
      <c r="I1009" s="197">
        <v>598</v>
      </c>
      <c r="J1009" s="196"/>
      <c r="K1009" s="353" t="str">
        <f>IF(ISBLANK(J4),"0",IF('Workload Summary1'!$J4="H",'Workload Summary1'!$I4*2,'Workload Summary1'!$I4*1))</f>
        <v>0</v>
      </c>
      <c r="L1009" s="188"/>
      <c r="M1009" s="352">
        <f>IF('Workload Summary1'!$L4="Y",'Workload Summary1'!$I4,0)</f>
        <v>0</v>
      </c>
      <c r="N1009" s="196">
        <v>2</v>
      </c>
      <c r="O1009" s="196">
        <v>2</v>
      </c>
      <c r="P1009" s="112" t="s">
        <v>1851</v>
      </c>
    </row>
    <row r="1010" ht="15.75">
      <c r="A1010" s="196" t="s">
        <v>528</v>
      </c>
      <c r="B1010" s="188" t="s">
        <v>1056</v>
      </c>
      <c r="C1010" s="262" t="s">
        <v>812</v>
      </c>
      <c r="D1010" s="188" t="s">
        <v>547</v>
      </c>
      <c r="E1010" s="190" t="s">
        <v>1843</v>
      </c>
      <c r="F1010" s="191" t="s">
        <v>1830</v>
      </c>
      <c r="G1010" s="192">
        <v>1</v>
      </c>
      <c r="H1010" s="192">
        <v>667</v>
      </c>
      <c r="I1010" s="197">
        <v>667</v>
      </c>
      <c r="J1010" s="188" t="s">
        <v>1191</v>
      </c>
      <c r="K1010" s="353">
        <f>IF(ISBLANK(J4),"0",IF('Workload Summary1'!$J4="H",'Workload Summary1'!$I4*2,'Workload Summary1'!$I4*1))</f>
        <v>667</v>
      </c>
      <c r="L1010" s="188"/>
      <c r="M1010" s="352">
        <f>IF('Workload Summary1'!$L4="Y",'Workload Summary1'!$I4,0)</f>
        <v>0</v>
      </c>
      <c r="N1010" s="188">
        <v>1.75</v>
      </c>
      <c r="O1010" s="188">
        <v>1.75</v>
      </c>
      <c r="P1010" s="110" t="s">
        <v>1852</v>
      </c>
    </row>
    <row r="1011" ht="15.75">
      <c r="A1011" s="196" t="s">
        <v>1853</v>
      </c>
      <c r="B1011" s="188" t="s">
        <v>1854</v>
      </c>
      <c r="C1011" s="262" t="s">
        <v>1855</v>
      </c>
      <c r="D1011" s="188" t="s">
        <v>587</v>
      </c>
      <c r="E1011" s="190" t="s">
        <v>1843</v>
      </c>
      <c r="F1011" s="191" t="s">
        <v>1843</v>
      </c>
      <c r="G1011" s="192">
        <v>1</v>
      </c>
      <c r="H1011" s="192">
        <v>182</v>
      </c>
      <c r="I1011" s="197">
        <v>182</v>
      </c>
      <c r="J1011" s="188" t="s">
        <v>1191</v>
      </c>
      <c r="K1011" s="353">
        <f>IF(ISBLANK(J4),"0",IF('Workload Summary1'!$J4="H",'Workload Summary1'!$I4*2,'Workload Summary1'!$I4*1))</f>
        <v>182</v>
      </c>
      <c r="L1011" s="188"/>
      <c r="M1011" s="352">
        <f>IF('Workload Summary1'!$L4="Y",'Workload Summary1'!$I4,0)</f>
        <v>0</v>
      </c>
      <c r="N1011" s="188">
        <v>0.5</v>
      </c>
      <c r="O1011" s="188">
        <v>0.5</v>
      </c>
      <c r="P1011" s="110" t="s">
        <v>1827</v>
      </c>
    </row>
    <row r="1012" ht="15.75">
      <c r="A1012" s="196" t="s">
        <v>528</v>
      </c>
      <c r="B1012" s="196" t="s">
        <v>1841</v>
      </c>
      <c r="C1012" s="260" t="s">
        <v>1770</v>
      </c>
      <c r="D1012" s="196" t="s">
        <v>972</v>
      </c>
      <c r="E1012" s="199" t="s">
        <v>1830</v>
      </c>
      <c r="F1012" s="200" t="s">
        <v>1850</v>
      </c>
      <c r="G1012" s="201">
        <v>1</v>
      </c>
      <c r="H1012" s="201">
        <v>647</v>
      </c>
      <c r="I1012" s="197">
        <v>647</v>
      </c>
      <c r="J1012" s="196"/>
      <c r="K1012" s="353" t="str">
        <f>IF(ISBLANK(J4),"0",IF('Workload Summary1'!$J4="H",'Workload Summary1'!$I4*2,'Workload Summary1'!$I4*1))</f>
        <v>0</v>
      </c>
      <c r="L1012" s="188"/>
      <c r="M1012" s="352">
        <f>IF('Workload Summary1'!$L4="Y",'Workload Summary1'!$I4,0)</f>
        <v>0</v>
      </c>
      <c r="N1012" s="196">
        <v>1.5</v>
      </c>
      <c r="O1012" s="196">
        <v>1.5</v>
      </c>
      <c r="P1012" s="112" t="s">
        <v>566</v>
      </c>
    </row>
    <row r="1013" ht="15.75">
      <c r="A1013" s="196" t="s">
        <v>528</v>
      </c>
      <c r="B1013" s="188" t="s">
        <v>1360</v>
      </c>
      <c r="C1013" s="262" t="s">
        <v>1361</v>
      </c>
      <c r="D1013" s="188" t="s">
        <v>547</v>
      </c>
      <c r="E1013" s="190" t="s">
        <v>1850</v>
      </c>
      <c r="F1013" s="191" t="s">
        <v>1850</v>
      </c>
      <c r="G1013" s="192">
        <v>1</v>
      </c>
      <c r="H1013" s="192">
        <v>371</v>
      </c>
      <c r="I1013" s="197">
        <v>371</v>
      </c>
      <c r="J1013" s="188"/>
      <c r="K1013" s="353" t="str">
        <f>IF(ISBLANK(J4),"0",IF('Workload Summary1'!$J4="H",'Workload Summary1'!$I4*2,'Workload Summary1'!$I4*1))</f>
        <v>0</v>
      </c>
      <c r="L1013" s="188"/>
      <c r="M1013" s="352">
        <f>IF('Workload Summary1'!$L4="Y",'Workload Summary1'!$I4,0)</f>
        <v>0</v>
      </c>
      <c r="N1013" s="188">
        <v>0.75</v>
      </c>
      <c r="O1013" s="188">
        <v>0.75</v>
      </c>
      <c r="P1013" s="110" t="s">
        <v>1856</v>
      </c>
    </row>
    <row r="1014" ht="15.75">
      <c r="A1014" s="196" t="s">
        <v>528</v>
      </c>
      <c r="B1014" s="188" t="s">
        <v>1845</v>
      </c>
      <c r="C1014" s="262" t="s">
        <v>1836</v>
      </c>
      <c r="D1014" s="188" t="s">
        <v>547</v>
      </c>
      <c r="E1014" s="190" t="s">
        <v>1850</v>
      </c>
      <c r="F1014" s="191" t="s">
        <v>1857</v>
      </c>
      <c r="G1014" s="192">
        <v>4</v>
      </c>
      <c r="H1014" s="192">
        <v>853</v>
      </c>
      <c r="I1014" s="197">
        <v>853</v>
      </c>
      <c r="J1014" s="188"/>
      <c r="K1014" s="353" t="str">
        <f>IF(ISBLANK(J4),"0",IF('Workload Summary1'!$J4="H",'Workload Summary1'!$I4*2,'Workload Summary1'!$I4*1))</f>
        <v>0</v>
      </c>
      <c r="L1014" s="188"/>
      <c r="M1014" s="352">
        <f>IF('Workload Summary1'!$L4="Y",'Workload Summary1'!$I4,0)</f>
        <v>0</v>
      </c>
      <c r="N1014" s="188">
        <v>1.5</v>
      </c>
      <c r="O1014" s="188">
        <v>1.5</v>
      </c>
      <c r="P1014" s="110" t="s">
        <v>1448</v>
      </c>
    </row>
    <row r="1015" ht="15.75">
      <c r="A1015" s="196" t="s">
        <v>528</v>
      </c>
      <c r="B1015" s="196" t="s">
        <v>1841</v>
      </c>
      <c r="C1015" s="260" t="s">
        <v>1770</v>
      </c>
      <c r="D1015" s="196" t="s">
        <v>972</v>
      </c>
      <c r="E1015" s="199" t="s">
        <v>1850</v>
      </c>
      <c r="F1015" s="200" t="s">
        <v>1857</v>
      </c>
      <c r="G1015" s="201">
        <v>1</v>
      </c>
      <c r="H1015" s="201">
        <v>514</v>
      </c>
      <c r="I1015" s="197">
        <v>514</v>
      </c>
      <c r="J1015" s="196"/>
      <c r="K1015" s="353" t="str">
        <f>IF(ISBLANK(J4),"0",IF('Workload Summary1'!$J4="H",'Workload Summary1'!$I4*2,'Workload Summary1'!$I4*1))</f>
        <v>0</v>
      </c>
      <c r="L1015" s="188"/>
      <c r="M1015" s="352">
        <f>IF('Workload Summary1'!$L4="Y",'Workload Summary1'!$I4,0)</f>
        <v>0</v>
      </c>
      <c r="N1015" s="196">
        <v>1.25</v>
      </c>
      <c r="O1015" s="196">
        <v>1.25</v>
      </c>
      <c r="P1015" s="112" t="s">
        <v>1448</v>
      </c>
    </row>
    <row r="1016" ht="15.75">
      <c r="A1016" s="196" t="s">
        <v>528</v>
      </c>
      <c r="B1016" s="188" t="s">
        <v>1828</v>
      </c>
      <c r="C1016" s="262" t="s">
        <v>1829</v>
      </c>
      <c r="D1016" s="188" t="s">
        <v>972</v>
      </c>
      <c r="E1016" s="190" t="s">
        <v>1857</v>
      </c>
      <c r="F1016" s="191" t="s">
        <v>1858</v>
      </c>
      <c r="G1016" s="192">
        <v>1</v>
      </c>
      <c r="H1016" s="192">
        <v>472</v>
      </c>
      <c r="I1016" s="197">
        <v>472</v>
      </c>
      <c r="J1016" s="188"/>
      <c r="K1016" s="353" t="str">
        <f>IF(ISBLANK(J4),"0",IF('Workload Summary1'!$J4="H",'Workload Summary1'!$I4*2,'Workload Summary1'!$I4*1))</f>
        <v>0</v>
      </c>
      <c r="L1016" s="188"/>
      <c r="M1016" s="352">
        <f>IF('Workload Summary1'!$L4="Y",'Workload Summary1'!$I4,0)</f>
        <v>0</v>
      </c>
      <c r="N1016" s="188">
        <v>1</v>
      </c>
      <c r="O1016" s="188">
        <v>1</v>
      </c>
      <c r="P1016" s="110" t="s">
        <v>1859</v>
      </c>
    </row>
    <row r="1017" ht="15.75">
      <c r="A1017" s="196" t="s">
        <v>528</v>
      </c>
      <c r="B1017" s="188" t="s">
        <v>1841</v>
      </c>
      <c r="C1017" s="262" t="s">
        <v>1770</v>
      </c>
      <c r="D1017" s="188" t="s">
        <v>972</v>
      </c>
      <c r="E1017" s="190" t="s">
        <v>1857</v>
      </c>
      <c r="F1017" s="191" t="s">
        <v>1857</v>
      </c>
      <c r="G1017" s="192">
        <v>1</v>
      </c>
      <c r="H1017" s="192">
        <v>641</v>
      </c>
      <c r="I1017" s="197">
        <v>641</v>
      </c>
      <c r="J1017" s="188"/>
      <c r="K1017" s="353" t="str">
        <f>IF(ISBLANK(J4),"0",IF('Workload Summary1'!$J4="H",'Workload Summary1'!$I4*2,'Workload Summary1'!$I4*1))</f>
        <v>0</v>
      </c>
      <c r="L1017" s="188"/>
      <c r="M1017" s="352">
        <f>IF('Workload Summary1'!$L4="Y",'Workload Summary1'!$I4,0)</f>
        <v>0</v>
      </c>
      <c r="N1017" s="188">
        <v>1.25</v>
      </c>
      <c r="O1017" s="188">
        <v>1.25</v>
      </c>
      <c r="P1017" s="110" t="s">
        <v>583</v>
      </c>
    </row>
    <row r="1018" ht="15.75" s="343" customFormat="1">
      <c r="A1018" s="168" t="s">
        <v>528</v>
      </c>
      <c r="B1018" s="161" t="s">
        <v>1860</v>
      </c>
      <c r="C1018" s="255" t="s">
        <v>1861</v>
      </c>
      <c r="D1018" s="161" t="s">
        <v>972</v>
      </c>
      <c r="E1018" s="163" t="s">
        <v>1858</v>
      </c>
      <c r="F1018" s="164" t="s">
        <v>1862</v>
      </c>
      <c r="G1018" s="165">
        <v>1</v>
      </c>
      <c r="H1018" s="165">
        <v>713</v>
      </c>
      <c r="I1018" s="193">
        <v>713</v>
      </c>
      <c r="J1018" s="161"/>
      <c r="K1018" s="351" t="str">
        <f>IF(ISBLANK(J4),"0",IF('Workload Summary1'!$J4="H",'Workload Summary1'!$I4*2,'Workload Summary1'!$I4*1))</f>
        <v>0</v>
      </c>
      <c r="L1018" s="161" t="s">
        <v>564</v>
      </c>
      <c r="M1018" s="350">
        <f>IF('Workload Summary1'!$L4="Y",'Workload Summary1'!$I4,0)</f>
        <v>713</v>
      </c>
      <c r="N1018" s="161">
        <v>1.5</v>
      </c>
      <c r="O1018" s="161">
        <v>1.5</v>
      </c>
      <c r="P1018" s="118" t="s">
        <v>552</v>
      </c>
    </row>
    <row r="1019" ht="15.75">
      <c r="A1019" s="196" t="s">
        <v>528</v>
      </c>
      <c r="B1019" s="161" t="s">
        <v>1246</v>
      </c>
      <c r="C1019" s="255" t="s">
        <v>1247</v>
      </c>
      <c r="D1019" s="161" t="s">
        <v>547</v>
      </c>
      <c r="E1019" s="163" t="s">
        <v>1858</v>
      </c>
      <c r="F1019" s="164" t="s">
        <v>1858</v>
      </c>
      <c r="G1019" s="165">
        <v>1</v>
      </c>
      <c r="H1019" s="165">
        <v>665</v>
      </c>
      <c r="I1019" s="193">
        <v>665</v>
      </c>
      <c r="J1019" s="161"/>
      <c r="K1019" s="351" t="str">
        <f>IF(ISBLANK(J4),"0",IF('Workload Summary1'!$J4="H",'Workload Summary1'!$I4*2,'Workload Summary1'!$I4*1))</f>
        <v>0</v>
      </c>
      <c r="L1019" s="161" t="s">
        <v>564</v>
      </c>
      <c r="M1019" s="350">
        <f>IF('Workload Summary1'!$L4="Y",'Workload Summary1'!$I4,0)</f>
        <v>665</v>
      </c>
      <c r="N1019" s="161">
        <v>1.5</v>
      </c>
      <c r="O1019" s="161">
        <v>1.5</v>
      </c>
      <c r="P1019" s="118" t="s">
        <v>1863</v>
      </c>
    </row>
    <row r="1020" ht="15.75">
      <c r="A1020" s="196" t="s">
        <v>528</v>
      </c>
      <c r="B1020" s="168" t="s">
        <v>1246</v>
      </c>
      <c r="C1020" s="256" t="s">
        <v>1247</v>
      </c>
      <c r="D1020" s="168" t="s">
        <v>547</v>
      </c>
      <c r="E1020" s="170" t="s">
        <v>1862</v>
      </c>
      <c r="F1020" s="171" t="s">
        <v>1862</v>
      </c>
      <c r="G1020" s="173">
        <v>1</v>
      </c>
      <c r="H1020" s="173">
        <v>629</v>
      </c>
      <c r="I1020" s="193">
        <v>629</v>
      </c>
      <c r="J1020" s="168"/>
      <c r="K1020" s="351" t="str">
        <f>IF(ISBLANK(J4),"0",IF('Workload Summary1'!$J4="H",'Workload Summary1'!$I4*2,'Workload Summary1'!$I4*1))</f>
        <v>0</v>
      </c>
      <c r="L1020" s="161" t="s">
        <v>564</v>
      </c>
      <c r="M1020" s="350">
        <f>IF('Workload Summary1'!$L4="Y",'Workload Summary1'!$I4,0)</f>
        <v>629</v>
      </c>
      <c r="N1020" s="168">
        <v>0.75</v>
      </c>
      <c r="O1020" s="168">
        <v>0.75</v>
      </c>
      <c r="P1020" s="128" t="s">
        <v>1864</v>
      </c>
    </row>
    <row r="1021" ht="15.75">
      <c r="A1021" s="168" t="s">
        <v>528</v>
      </c>
      <c r="B1021" s="168" t="s">
        <v>1265</v>
      </c>
      <c r="C1021" s="256" t="s">
        <v>1103</v>
      </c>
      <c r="D1021" s="168" t="s">
        <v>605</v>
      </c>
      <c r="E1021" s="170" t="s">
        <v>1862</v>
      </c>
      <c r="F1021" s="171" t="s">
        <v>1865</v>
      </c>
      <c r="G1021" s="173">
        <v>1</v>
      </c>
      <c r="H1021" s="173">
        <v>789</v>
      </c>
      <c r="I1021" s="193">
        <v>789</v>
      </c>
      <c r="J1021" s="168"/>
      <c r="K1021" s="351" t="str">
        <f>IF(ISBLANK(J4),"0",IF('Workload Summary1'!$J4="H",'Workload Summary1'!$I4*2,'Workload Summary1'!$I4*1))</f>
        <v>0</v>
      </c>
      <c r="L1021" s="161"/>
      <c r="M1021" s="350">
        <f>IF('Workload Summary1'!$L4="Y",'Workload Summary1'!$I4,0)</f>
        <v>0</v>
      </c>
      <c r="N1021" s="195">
        <v>1.5</v>
      </c>
      <c r="O1021" s="168">
        <v>1.5</v>
      </c>
      <c r="P1021" s="137" t="s">
        <v>1866</v>
      </c>
    </row>
    <row r="1022" ht="15.75">
      <c r="A1022" s="168" t="s">
        <v>528</v>
      </c>
      <c r="B1022" s="161" t="s">
        <v>1456</v>
      </c>
      <c r="C1022" s="255" t="s">
        <v>623</v>
      </c>
      <c r="D1022" s="161" t="s">
        <v>531</v>
      </c>
      <c r="E1022" s="163" t="s">
        <v>1862</v>
      </c>
      <c r="F1022" s="164" t="s">
        <v>1867</v>
      </c>
      <c r="G1022" s="165">
        <v>1</v>
      </c>
      <c r="H1022" s="165">
        <v>388</v>
      </c>
      <c r="I1022" s="193">
        <v>388</v>
      </c>
      <c r="J1022" s="161" t="s">
        <v>1191</v>
      </c>
      <c r="K1022" s="351">
        <f>IF(ISBLANK(J4),"0",IF('Workload Summary1'!$J4="H",'Workload Summary1'!$I4*2,'Workload Summary1'!$I4*1))</f>
        <v>388</v>
      </c>
      <c r="L1022" s="150" t="s">
        <v>564</v>
      </c>
      <c r="M1022" s="350">
        <f>IF('Workload Summary1'!$L4="Y",'Workload Summary1'!$I4,0)</f>
        <v>388</v>
      </c>
      <c r="N1022" s="150">
        <v>0.75</v>
      </c>
      <c r="O1022" s="161">
        <v>0.75</v>
      </c>
      <c r="P1022" s="105" t="s">
        <v>1868</v>
      </c>
    </row>
    <row r="1023" ht="15.75">
      <c r="A1023" s="168" t="s">
        <v>528</v>
      </c>
      <c r="B1023" s="161" t="s">
        <v>1828</v>
      </c>
      <c r="C1023" s="255" t="s">
        <v>1829</v>
      </c>
      <c r="D1023" s="161" t="s">
        <v>972</v>
      </c>
      <c r="E1023" s="163" t="s">
        <v>1865</v>
      </c>
      <c r="F1023" s="164" t="s">
        <v>1869</v>
      </c>
      <c r="G1023" s="165">
        <v>2</v>
      </c>
      <c r="H1023" s="165">
        <v>485</v>
      </c>
      <c r="I1023" s="193">
        <v>485</v>
      </c>
      <c r="J1023" s="161" t="s">
        <v>1191</v>
      </c>
      <c r="K1023" s="351">
        <f>IF(ISBLANK(J4),"0",IF('Workload Summary1'!$J4="H",'Workload Summary1'!$I4*2,'Workload Summary1'!$I4*1))</f>
        <v>485</v>
      </c>
      <c r="L1023" s="161"/>
      <c r="M1023" s="350">
        <f>IF('Workload Summary1'!$L4="Y",'Workload Summary1'!$I4,0)</f>
        <v>0</v>
      </c>
      <c r="N1023" s="150">
        <v>1</v>
      </c>
      <c r="O1023" s="161">
        <v>1</v>
      </c>
      <c r="P1023" s="105" t="s">
        <v>1870</v>
      </c>
    </row>
    <row r="1024" ht="15.75">
      <c r="A1024" s="168" t="s">
        <v>528</v>
      </c>
      <c r="B1024" s="161" t="s">
        <v>1306</v>
      </c>
      <c r="C1024" s="255" t="s">
        <v>1307</v>
      </c>
      <c r="D1024" s="161" t="s">
        <v>547</v>
      </c>
      <c r="E1024" s="163" t="s">
        <v>1865</v>
      </c>
      <c r="F1024" s="164" t="s">
        <v>1867</v>
      </c>
      <c r="G1024" s="165">
        <v>3</v>
      </c>
      <c r="H1024" s="165">
        <v>884</v>
      </c>
      <c r="I1024" s="193">
        <v>884</v>
      </c>
      <c r="J1024" s="161" t="s">
        <v>1191</v>
      </c>
      <c r="K1024" s="351">
        <f>IF(ISBLANK(J4),"0",IF('Workload Summary1'!$J4="H",'Workload Summary1'!$I4*2,'Workload Summary1'!$I4*1))</f>
        <v>884</v>
      </c>
      <c r="L1024" s="161"/>
      <c r="M1024" s="350">
        <f>IF('Workload Summary1'!$L4="Y",'Workload Summary1'!$I4,0)</f>
        <v>0</v>
      </c>
      <c r="N1024" s="150">
        <v>1.5</v>
      </c>
      <c r="O1024" s="161">
        <v>1.5</v>
      </c>
      <c r="P1024" s="105" t="s">
        <v>1871</v>
      </c>
    </row>
    <row r="1025" ht="15.75">
      <c r="A1025" s="168" t="s">
        <v>1872</v>
      </c>
      <c r="B1025" s="161" t="s">
        <v>1873</v>
      </c>
      <c r="C1025" s="255" t="s">
        <v>1874</v>
      </c>
      <c r="D1025" s="161" t="s">
        <v>1875</v>
      </c>
      <c r="E1025" s="163" t="s">
        <v>1867</v>
      </c>
      <c r="F1025" s="164" t="s">
        <v>1869</v>
      </c>
      <c r="G1025" s="165">
        <v>1</v>
      </c>
      <c r="H1025" s="165">
        <v>208</v>
      </c>
      <c r="I1025" s="193">
        <v>208</v>
      </c>
      <c r="J1025" s="161" t="s">
        <v>1191</v>
      </c>
      <c r="K1025" s="351">
        <f>IF(ISBLANK(J4),"0",IF('Workload Summary1'!$J4="H",'Workload Summary1'!$I4*2,'Workload Summary1'!$I4*1))</f>
        <v>208</v>
      </c>
      <c r="L1025" s="161"/>
      <c r="M1025" s="350">
        <f>IF('Workload Summary1'!$L4="Y",'Workload Summary1'!$I4,0)</f>
        <v>0</v>
      </c>
      <c r="N1025" s="150">
        <v>0.75</v>
      </c>
      <c r="O1025" s="161">
        <v>0.75</v>
      </c>
      <c r="P1025" s="105" t="s">
        <v>1876</v>
      </c>
    </row>
    <row r="1026" ht="15.75">
      <c r="A1026" s="168" t="s">
        <v>1872</v>
      </c>
      <c r="B1026" s="161" t="s">
        <v>1873</v>
      </c>
      <c r="C1026" s="255" t="s">
        <v>1874</v>
      </c>
      <c r="D1026" s="161" t="s">
        <v>1875</v>
      </c>
      <c r="E1026" s="163" t="s">
        <v>1867</v>
      </c>
      <c r="F1026" s="164" t="s">
        <v>1869</v>
      </c>
      <c r="G1026" s="165">
        <v>1</v>
      </c>
      <c r="H1026" s="165">
        <v>685</v>
      </c>
      <c r="I1026" s="193">
        <v>685</v>
      </c>
      <c r="J1026" s="161" t="s">
        <v>1191</v>
      </c>
      <c r="K1026" s="351">
        <f>IF(ISBLANK(J4),"0",IF('Workload Summary1'!$J4="H",'Workload Summary1'!$I4*2,'Workload Summary1'!$I4*1))</f>
        <v>685</v>
      </c>
      <c r="L1026" s="161"/>
      <c r="M1026" s="350">
        <f>IF('Workload Summary1'!$L4="Y",'Workload Summary1'!$I4,0)</f>
        <v>0</v>
      </c>
      <c r="N1026" s="150">
        <v>1.5</v>
      </c>
      <c r="O1026" s="161">
        <v>1.5</v>
      </c>
      <c r="P1026" s="105" t="s">
        <v>1877</v>
      </c>
    </row>
    <row r="1027" ht="15.75">
      <c r="A1027" s="168" t="s">
        <v>1872</v>
      </c>
      <c r="B1027" s="168" t="s">
        <v>1873</v>
      </c>
      <c r="C1027" s="256" t="s">
        <v>1874</v>
      </c>
      <c r="D1027" s="168" t="s">
        <v>1875</v>
      </c>
      <c r="E1027" s="170" t="s">
        <v>1867</v>
      </c>
      <c r="F1027" s="171" t="s">
        <v>1869</v>
      </c>
      <c r="G1027" s="173">
        <v>1</v>
      </c>
      <c r="H1027" s="173">
        <v>556</v>
      </c>
      <c r="I1027" s="193">
        <v>556</v>
      </c>
      <c r="J1027" s="168" t="s">
        <v>1191</v>
      </c>
      <c r="K1027" s="351">
        <f>IF(ISBLANK(J4),"0",IF('Workload Summary1'!$J4="H",'Workload Summary1'!$I4*2,'Workload Summary1'!$I4*1))</f>
        <v>556</v>
      </c>
      <c r="L1027" s="161"/>
      <c r="M1027" s="350">
        <f>IF('Workload Summary1'!$L4="Y",'Workload Summary1'!$I4,0)</f>
        <v>0</v>
      </c>
      <c r="N1027" s="195">
        <v>1.25</v>
      </c>
      <c r="O1027" s="168">
        <v>1.25</v>
      </c>
      <c r="P1027" s="137" t="s">
        <v>1878</v>
      </c>
    </row>
    <row r="1028" ht="15.75">
      <c r="A1028" s="168" t="s">
        <v>528</v>
      </c>
      <c r="B1028" s="168" t="s">
        <v>1056</v>
      </c>
      <c r="C1028" s="256" t="s">
        <v>812</v>
      </c>
      <c r="D1028" s="168" t="s">
        <v>547</v>
      </c>
      <c r="E1028" s="170" t="s">
        <v>1869</v>
      </c>
      <c r="F1028" s="171" t="s">
        <v>1869</v>
      </c>
      <c r="G1028" s="173">
        <v>1</v>
      </c>
      <c r="H1028" s="173">
        <v>981</v>
      </c>
      <c r="I1028" s="193">
        <v>981</v>
      </c>
      <c r="J1028" s="168" t="s">
        <v>1191</v>
      </c>
      <c r="K1028" s="351">
        <f>IF(ISBLANK(J4),"0",IF('Workload Summary1'!$J4="H",'Workload Summary1'!$I4*2,'Workload Summary1'!$I4*1))</f>
        <v>981</v>
      </c>
      <c r="L1028" s="168"/>
      <c r="M1028" s="350">
        <f>IF('Workload Summary1'!$L4="Y",'Workload Summary1'!$I4,0)</f>
        <v>0</v>
      </c>
      <c r="N1028" s="195">
        <v>1.5</v>
      </c>
      <c r="O1028" s="168">
        <v>1.5</v>
      </c>
      <c r="P1028" s="137" t="s">
        <v>1879</v>
      </c>
    </row>
    <row r="1029" ht="15.75">
      <c r="A1029" s="168" t="s">
        <v>1872</v>
      </c>
      <c r="B1029" s="168" t="s">
        <v>1880</v>
      </c>
      <c r="C1029" s="256" t="s">
        <v>1881</v>
      </c>
      <c r="D1029" s="168" t="s">
        <v>531</v>
      </c>
      <c r="E1029" s="170" t="s">
        <v>1869</v>
      </c>
      <c r="F1029" s="171" t="s">
        <v>1882</v>
      </c>
      <c r="G1029" s="173">
        <v>1</v>
      </c>
      <c r="H1029" s="173">
        <v>1584</v>
      </c>
      <c r="I1029" s="193">
        <v>1584</v>
      </c>
      <c r="J1029" s="168"/>
      <c r="K1029" s="351" t="str">
        <f>IF(ISBLANK(J4),"0",IF('Workload Summary1'!$J4="H",'Workload Summary1'!$I4*2,'Workload Summary1'!$I4*1))</f>
        <v>0</v>
      </c>
      <c r="L1029" s="168"/>
      <c r="M1029" s="350">
        <f>IF('Workload Summary1'!$L4="Y",'Workload Summary1'!$I4,0)</f>
        <v>0</v>
      </c>
      <c r="N1029" s="195">
        <v>2.5</v>
      </c>
      <c r="O1029" s="168">
        <v>2.5</v>
      </c>
      <c r="P1029" s="137" t="s">
        <v>1883</v>
      </c>
    </row>
    <row r="1030" ht="15.75">
      <c r="A1030" s="168" t="s">
        <v>1872</v>
      </c>
      <c r="B1030" s="168" t="s">
        <v>1666</v>
      </c>
      <c r="C1030" s="256" t="s">
        <v>1884</v>
      </c>
      <c r="D1030" s="168" t="s">
        <v>605</v>
      </c>
      <c r="E1030" s="170" t="s">
        <v>1869</v>
      </c>
      <c r="F1030" s="171" t="s">
        <v>1869</v>
      </c>
      <c r="G1030" s="173">
        <v>5</v>
      </c>
      <c r="H1030" s="173">
        <v>971</v>
      </c>
      <c r="I1030" s="193">
        <v>971</v>
      </c>
      <c r="J1030" s="168" t="s">
        <v>1191</v>
      </c>
      <c r="K1030" s="351">
        <f>IF(ISBLANK(J4),"0",IF('Workload Summary1'!$J4="H",'Workload Summary1'!$I4*2,'Workload Summary1'!$I4*1))</f>
        <v>971</v>
      </c>
      <c r="L1030" s="168"/>
      <c r="M1030" s="350">
        <f>IF('Workload Summary1'!$L4="Y",'Workload Summary1'!$I4,0)</f>
        <v>0</v>
      </c>
      <c r="N1030" s="195">
        <v>1.5</v>
      </c>
      <c r="O1030" s="168">
        <v>1.5</v>
      </c>
      <c r="P1030" s="137" t="s">
        <v>1885</v>
      </c>
    </row>
    <row r="1031" ht="15.75">
      <c r="A1031" s="168" t="s">
        <v>1872</v>
      </c>
      <c r="B1031" s="168" t="s">
        <v>1666</v>
      </c>
      <c r="C1031" s="256" t="s">
        <v>1884</v>
      </c>
      <c r="D1031" s="168" t="s">
        <v>605</v>
      </c>
      <c r="E1031" s="170" t="s">
        <v>1869</v>
      </c>
      <c r="F1031" s="171" t="s">
        <v>1882</v>
      </c>
      <c r="G1031" s="173">
        <v>1</v>
      </c>
      <c r="H1031" s="173">
        <v>440</v>
      </c>
      <c r="I1031" s="193">
        <v>440</v>
      </c>
      <c r="J1031" s="168"/>
      <c r="K1031" s="351" t="str">
        <f>IF(ISBLANK(J4),"0",IF('Workload Summary1'!$J4="H",'Workload Summary1'!$I4*2,'Workload Summary1'!$I4*1))</f>
        <v>0</v>
      </c>
      <c r="L1031" s="168"/>
      <c r="M1031" s="350">
        <f>IF('Workload Summary1'!$L4="Y",'Workload Summary1'!$I4,0)</f>
        <v>0</v>
      </c>
      <c r="N1031" s="195">
        <v>1.25</v>
      </c>
      <c r="O1031" s="168">
        <v>1.25</v>
      </c>
      <c r="P1031" s="137" t="s">
        <v>1886</v>
      </c>
    </row>
    <row r="1032" ht="15.75">
      <c r="A1032" s="168" t="s">
        <v>528</v>
      </c>
      <c r="B1032" s="168" t="s">
        <v>1828</v>
      </c>
      <c r="C1032" s="256" t="s">
        <v>1829</v>
      </c>
      <c r="D1032" s="168" t="s">
        <v>972</v>
      </c>
      <c r="E1032" s="170" t="s">
        <v>1869</v>
      </c>
      <c r="F1032" s="171" t="s">
        <v>1887</v>
      </c>
      <c r="G1032" s="173">
        <v>1</v>
      </c>
      <c r="H1032" s="173">
        <v>580</v>
      </c>
      <c r="I1032" s="193">
        <v>580</v>
      </c>
      <c r="J1032" s="168"/>
      <c r="K1032" s="351" t="str">
        <f>IF(ISBLANK(J4),"0",IF('Workload Summary1'!$J4="H",'Workload Summary1'!$I4*2,'Workload Summary1'!$I4*1))</f>
        <v>0</v>
      </c>
      <c r="L1032" s="168"/>
      <c r="M1032" s="350">
        <f>IF('Workload Summary1'!$L4="Y",'Workload Summary1'!$I4,0)</f>
        <v>0</v>
      </c>
      <c r="N1032" s="195">
        <v>1.25</v>
      </c>
      <c r="O1032" s="168">
        <v>1.25</v>
      </c>
      <c r="P1032" s="137" t="s">
        <v>1888</v>
      </c>
    </row>
    <row r="1033" ht="15.75">
      <c r="A1033" s="168" t="s">
        <v>1872</v>
      </c>
      <c r="B1033" s="168" t="s">
        <v>1666</v>
      </c>
      <c r="C1033" s="256" t="s">
        <v>1884</v>
      </c>
      <c r="D1033" s="168" t="s">
        <v>1889</v>
      </c>
      <c r="E1033" s="170" t="s">
        <v>1869</v>
      </c>
      <c r="F1033" s="171" t="s">
        <v>1882</v>
      </c>
      <c r="G1033" s="173">
        <v>1</v>
      </c>
      <c r="H1033" s="173">
        <v>523</v>
      </c>
      <c r="I1033" s="193">
        <v>523</v>
      </c>
      <c r="J1033" s="168"/>
      <c r="K1033" s="351" t="str">
        <f>IF(ISBLANK(J4),"0",IF('Workload Summary1'!$J4="H",'Workload Summary1'!$I4*2,'Workload Summary1'!$I4*1))</f>
        <v>0</v>
      </c>
      <c r="L1033" s="168"/>
      <c r="M1033" s="350">
        <f>IF('Workload Summary1'!$L4="Y",'Workload Summary1'!$I4,0)</f>
        <v>0</v>
      </c>
      <c r="N1033" s="195">
        <v>0.75</v>
      </c>
      <c r="O1033" s="168">
        <v>0.75</v>
      </c>
      <c r="P1033" s="137" t="s">
        <v>1890</v>
      </c>
    </row>
    <row r="1034" ht="15.75">
      <c r="A1034" s="168" t="s">
        <v>528</v>
      </c>
      <c r="B1034" s="168" t="s">
        <v>1891</v>
      </c>
      <c r="C1034" s="256" t="s">
        <v>608</v>
      </c>
      <c r="D1034" s="168" t="s">
        <v>587</v>
      </c>
      <c r="E1034" s="170" t="s">
        <v>1882</v>
      </c>
      <c r="F1034" s="171" t="s">
        <v>1887</v>
      </c>
      <c r="G1034" s="173">
        <v>1</v>
      </c>
      <c r="H1034" s="173">
        <v>1013</v>
      </c>
      <c r="I1034" s="193">
        <v>1013</v>
      </c>
      <c r="J1034" s="168"/>
      <c r="K1034" s="351" t="str">
        <f>IF(ISBLANK(J4),"0",IF('Workload Summary1'!$J4="H",'Workload Summary1'!$I4*2,'Workload Summary1'!$I4*1))</f>
        <v>0</v>
      </c>
      <c r="L1034" s="168"/>
      <c r="M1034" s="350">
        <f>IF('Workload Summary1'!$L4="Y",'Workload Summary1'!$I4,0)</f>
        <v>0</v>
      </c>
      <c r="N1034" s="195">
        <v>1.5</v>
      </c>
      <c r="O1034" s="168">
        <v>1.5</v>
      </c>
      <c r="P1034" s="137" t="s">
        <v>1892</v>
      </c>
    </row>
    <row r="1035" ht="15.75">
      <c r="A1035" s="168" t="s">
        <v>1872</v>
      </c>
      <c r="B1035" s="168" t="s">
        <v>1880</v>
      </c>
      <c r="C1035" s="256" t="s">
        <v>1881</v>
      </c>
      <c r="D1035" s="168" t="s">
        <v>531</v>
      </c>
      <c r="E1035" s="170" t="s">
        <v>1882</v>
      </c>
      <c r="F1035" s="171" t="s">
        <v>1882</v>
      </c>
      <c r="G1035" s="173">
        <v>1</v>
      </c>
      <c r="H1035" s="173">
        <v>1152</v>
      </c>
      <c r="I1035" s="193">
        <v>1152</v>
      </c>
      <c r="J1035" s="168"/>
      <c r="K1035" s="351" t="str">
        <f>IF(ISBLANK(J4),"0",IF('Workload Summary1'!$J4="H",'Workload Summary1'!$I4*2,'Workload Summary1'!$I4*1))</f>
        <v>0</v>
      </c>
      <c r="L1035" s="168"/>
      <c r="M1035" s="350">
        <f>IF('Workload Summary1'!$L4="Y",'Workload Summary1'!$I4,0)</f>
        <v>0</v>
      </c>
      <c r="N1035" s="195">
        <v>1.5</v>
      </c>
      <c r="O1035" s="168">
        <v>1.5</v>
      </c>
      <c r="P1035" s="137" t="s">
        <v>1893</v>
      </c>
    </row>
    <row r="1036" ht="15.75">
      <c r="A1036" s="168" t="s">
        <v>528</v>
      </c>
      <c r="B1036" s="168" t="s">
        <v>1860</v>
      </c>
      <c r="C1036" s="256" t="s">
        <v>1861</v>
      </c>
      <c r="D1036" s="168" t="s">
        <v>972</v>
      </c>
      <c r="E1036" s="170" t="s">
        <v>1882</v>
      </c>
      <c r="F1036" s="171" t="s">
        <v>1887</v>
      </c>
      <c r="G1036" s="173">
        <v>1</v>
      </c>
      <c r="H1036" s="173">
        <v>115</v>
      </c>
      <c r="I1036" s="193">
        <v>115</v>
      </c>
      <c r="J1036" s="168"/>
      <c r="K1036" s="351" t="str">
        <f>IF(ISBLANK(J4),"0",IF('Workload Summary1'!$J4="H",'Workload Summary1'!$I4*2,'Workload Summary1'!$I4*1))</f>
        <v>0</v>
      </c>
      <c r="L1036" s="161" t="s">
        <v>564</v>
      </c>
      <c r="M1036" s="350">
        <f>IF('Workload Summary1'!$L4="Y",'Workload Summary1'!$I4,0)</f>
        <v>115</v>
      </c>
      <c r="N1036" s="195">
        <v>0.25</v>
      </c>
      <c r="O1036" s="168">
        <v>0.25</v>
      </c>
      <c r="P1036" s="137" t="s">
        <v>1894</v>
      </c>
    </row>
    <row r="1037" ht="15.75">
      <c r="A1037" s="168" t="s">
        <v>528</v>
      </c>
      <c r="B1037" s="168" t="s">
        <v>1306</v>
      </c>
      <c r="C1037" s="256" t="s">
        <v>1307</v>
      </c>
      <c r="D1037" s="168" t="s">
        <v>547</v>
      </c>
      <c r="E1037" s="170" t="s">
        <v>1887</v>
      </c>
      <c r="F1037" s="171" t="s">
        <v>1895</v>
      </c>
      <c r="G1037" s="173">
        <v>2</v>
      </c>
      <c r="H1037" s="173">
        <v>914</v>
      </c>
      <c r="I1037" s="193">
        <v>914</v>
      </c>
      <c r="J1037" s="168"/>
      <c r="K1037" s="351" t="str">
        <f>IF(ISBLANK(J4),"0",IF('Workload Summary1'!$J4="H",'Workload Summary1'!$I4*2,'Workload Summary1'!$I4*1))</f>
        <v>0</v>
      </c>
      <c r="L1037" s="168"/>
      <c r="M1037" s="350">
        <f>IF('Workload Summary1'!$L4="Y",'Workload Summary1'!$I4,0)</f>
        <v>0</v>
      </c>
      <c r="N1037" s="195">
        <v>1.5</v>
      </c>
      <c r="O1037" s="168">
        <v>1.5</v>
      </c>
      <c r="P1037" s="137" t="s">
        <v>1896</v>
      </c>
    </row>
    <row r="1038" ht="15.75">
      <c r="A1038" s="168" t="s">
        <v>1872</v>
      </c>
      <c r="B1038" s="168" t="s">
        <v>1873</v>
      </c>
      <c r="C1038" s="256" t="s">
        <v>1874</v>
      </c>
      <c r="D1038" s="168" t="s">
        <v>1875</v>
      </c>
      <c r="E1038" s="170" t="s">
        <v>1887</v>
      </c>
      <c r="F1038" s="171" t="s">
        <v>1895</v>
      </c>
      <c r="G1038" s="173">
        <v>1</v>
      </c>
      <c r="H1038" s="173">
        <v>642</v>
      </c>
      <c r="I1038" s="193">
        <v>642</v>
      </c>
      <c r="J1038" s="168"/>
      <c r="K1038" s="351" t="str">
        <f>IF(ISBLANK(J4),"0",IF('Workload Summary1'!$J4="H",'Workload Summary1'!$I4*2,'Workload Summary1'!$I4*1))</f>
        <v>0</v>
      </c>
      <c r="L1038" s="168"/>
      <c r="M1038" s="350">
        <f>IF('Workload Summary1'!$L4="Y",'Workload Summary1'!$I4,0)</f>
        <v>0</v>
      </c>
      <c r="N1038" s="195">
        <v>1</v>
      </c>
      <c r="O1038" s="168">
        <v>1</v>
      </c>
      <c r="P1038" s="137" t="s">
        <v>1897</v>
      </c>
    </row>
    <row r="1039" ht="15.75">
      <c r="A1039" s="168" t="s">
        <v>528</v>
      </c>
      <c r="B1039" s="168" t="s">
        <v>1436</v>
      </c>
      <c r="C1039" s="256" t="s">
        <v>1437</v>
      </c>
      <c r="D1039" s="168" t="s">
        <v>547</v>
      </c>
      <c r="E1039" s="170" t="s">
        <v>1895</v>
      </c>
      <c r="F1039" s="171" t="s">
        <v>1898</v>
      </c>
      <c r="G1039" s="173">
        <v>1</v>
      </c>
      <c r="H1039" s="173">
        <v>784</v>
      </c>
      <c r="I1039" s="193">
        <v>784</v>
      </c>
      <c r="J1039" s="168"/>
      <c r="K1039" s="351" t="str">
        <f>IF(ISBLANK(J4),"0",IF('Workload Summary1'!$J4="H",'Workload Summary1'!$I4*2,'Workload Summary1'!$I4*1))</f>
        <v>0</v>
      </c>
      <c r="L1039" s="168"/>
      <c r="M1039" s="350">
        <f>IF('Workload Summary1'!$L4="Y",'Workload Summary1'!$I4,0)</f>
        <v>0</v>
      </c>
      <c r="N1039" s="195">
        <v>1.5</v>
      </c>
      <c r="O1039" s="168">
        <v>1.5</v>
      </c>
      <c r="P1039" s="137" t="s">
        <v>1899</v>
      </c>
    </row>
    <row r="1040" ht="15.75">
      <c r="A1040" s="168" t="s">
        <v>528</v>
      </c>
      <c r="B1040" s="161" t="s">
        <v>1860</v>
      </c>
      <c r="C1040" s="255" t="s">
        <v>1861</v>
      </c>
      <c r="D1040" s="161" t="s">
        <v>972</v>
      </c>
      <c r="E1040" s="163" t="s">
        <v>1895</v>
      </c>
      <c r="F1040" s="164" t="s">
        <v>1898</v>
      </c>
      <c r="G1040" s="165">
        <v>1</v>
      </c>
      <c r="H1040" s="165">
        <v>485</v>
      </c>
      <c r="I1040" s="193">
        <v>485</v>
      </c>
      <c r="J1040" s="161"/>
      <c r="K1040" s="351" t="str">
        <f>IF(ISBLANK(J4),"0",IF('Workload Summary1'!$J4="H",'Workload Summary1'!$I4*2,'Workload Summary1'!$I4*1))</f>
        <v>0</v>
      </c>
      <c r="L1040" s="161" t="s">
        <v>564</v>
      </c>
      <c r="M1040" s="350">
        <f>IF('Workload Summary1'!$L4="Y",'Workload Summary1'!$I4,0)</f>
        <v>485</v>
      </c>
      <c r="N1040" s="150">
        <v>1.25</v>
      </c>
      <c r="O1040" s="161">
        <v>1.25</v>
      </c>
      <c r="P1040" s="105" t="s">
        <v>1900</v>
      </c>
    </row>
    <row r="1041" ht="15.75">
      <c r="A1041" s="168" t="s">
        <v>528</v>
      </c>
      <c r="B1041" s="161" t="s">
        <v>1828</v>
      </c>
      <c r="C1041" s="255" t="s">
        <v>1829</v>
      </c>
      <c r="D1041" s="161" t="s">
        <v>972</v>
      </c>
      <c r="E1041" s="163" t="s">
        <v>1895</v>
      </c>
      <c r="F1041" s="164" t="s">
        <v>1898</v>
      </c>
      <c r="G1041" s="165">
        <v>1</v>
      </c>
      <c r="H1041" s="165">
        <v>361</v>
      </c>
      <c r="I1041" s="193">
        <v>361</v>
      </c>
      <c r="J1041" s="161"/>
      <c r="K1041" s="351" t="str">
        <f>IF(ISBLANK(J4),"0",IF('Workload Summary1'!$J4="H",'Workload Summary1'!$I4*2,'Workload Summary1'!$I4*1))</f>
        <v>0</v>
      </c>
      <c r="L1041" s="161"/>
      <c r="M1041" s="350">
        <f>IF('Workload Summary1'!$L4="Y",'Workload Summary1'!$I4,0)</f>
        <v>0</v>
      </c>
      <c r="N1041" s="150">
        <v>0.75</v>
      </c>
      <c r="O1041" s="161">
        <v>0.75</v>
      </c>
      <c r="P1041" s="105" t="s">
        <v>1901</v>
      </c>
    </row>
    <row r="1042" ht="15.75">
      <c r="A1042" s="168" t="s">
        <v>528</v>
      </c>
      <c r="B1042" s="161" t="s">
        <v>1265</v>
      </c>
      <c r="C1042" s="255" t="s">
        <v>1103</v>
      </c>
      <c r="D1042" s="161" t="s">
        <v>605</v>
      </c>
      <c r="E1042" s="163" t="s">
        <v>1895</v>
      </c>
      <c r="F1042" s="164" t="s">
        <v>1898</v>
      </c>
      <c r="G1042" s="165">
        <v>1</v>
      </c>
      <c r="H1042" s="165">
        <v>768</v>
      </c>
      <c r="I1042" s="193">
        <v>768</v>
      </c>
      <c r="J1042" s="161"/>
      <c r="K1042" s="351" t="str">
        <f>IF(ISBLANK(J4),"0",IF('Workload Summary1'!$J4="H",'Workload Summary1'!$I4*2,'Workload Summary1'!$I4*1))</f>
        <v>0</v>
      </c>
      <c r="L1042" s="161"/>
      <c r="M1042" s="350">
        <f>IF('Workload Summary1'!$L4="Y",'Workload Summary1'!$I4,0)</f>
        <v>0</v>
      </c>
      <c r="N1042" s="150">
        <v>1</v>
      </c>
      <c r="O1042" s="161">
        <v>1</v>
      </c>
      <c r="P1042" s="105" t="s">
        <v>1902</v>
      </c>
    </row>
    <row r="1043" ht="15.75">
      <c r="A1043" s="168" t="s">
        <v>528</v>
      </c>
      <c r="B1043" s="161" t="s">
        <v>1860</v>
      </c>
      <c r="C1043" s="255" t="s">
        <v>1861</v>
      </c>
      <c r="D1043" s="161" t="s">
        <v>972</v>
      </c>
      <c r="E1043" s="163" t="s">
        <v>1895</v>
      </c>
      <c r="F1043" s="164" t="s">
        <v>1898</v>
      </c>
      <c r="G1043" s="165">
        <v>1</v>
      </c>
      <c r="H1043" s="165">
        <v>107</v>
      </c>
      <c r="I1043" s="193">
        <v>107</v>
      </c>
      <c r="J1043" s="161"/>
      <c r="K1043" s="351" t="str">
        <f>IF(ISBLANK(J4),"0",IF('Workload Summary1'!$J4="H",'Workload Summary1'!$I4*2,'Workload Summary1'!$I4*1))</f>
        <v>0</v>
      </c>
      <c r="L1043" s="161" t="s">
        <v>564</v>
      </c>
      <c r="M1043" s="350">
        <f>IF('Workload Summary1'!$L4="Y",'Workload Summary1'!$I4,0)</f>
        <v>107</v>
      </c>
      <c r="N1043" s="150">
        <v>0.25</v>
      </c>
      <c r="O1043" s="161">
        <v>0.25</v>
      </c>
      <c r="P1043" s="105" t="s">
        <v>1903</v>
      </c>
    </row>
    <row r="1044" ht="15.75">
      <c r="A1044" s="168" t="s">
        <v>528</v>
      </c>
      <c r="B1044" s="161" t="s">
        <v>1828</v>
      </c>
      <c r="C1044" s="255" t="s">
        <v>1829</v>
      </c>
      <c r="D1044" s="161" t="s">
        <v>972</v>
      </c>
      <c r="E1044" s="163" t="s">
        <v>1895</v>
      </c>
      <c r="F1044" s="164" t="s">
        <v>1898</v>
      </c>
      <c r="G1044" s="165">
        <v>1</v>
      </c>
      <c r="H1044" s="165">
        <v>237</v>
      </c>
      <c r="I1044" s="193">
        <v>237</v>
      </c>
      <c r="J1044" s="161"/>
      <c r="K1044" s="351" t="str">
        <f>IF(ISBLANK(J4),"0",IF('Workload Summary1'!$J4="H",'Workload Summary1'!$I4*2,'Workload Summary1'!$I4*1))</f>
        <v>0</v>
      </c>
      <c r="L1044" s="161"/>
      <c r="M1044" s="350">
        <f>IF('Workload Summary1'!$L4="Y",'Workload Summary1'!$I4,0)</f>
        <v>0</v>
      </c>
      <c r="N1044" s="150">
        <v>0.75</v>
      </c>
      <c r="O1044" s="161">
        <v>0.75</v>
      </c>
      <c r="P1044" s="105" t="s">
        <v>1900</v>
      </c>
    </row>
    <row r="1045" ht="15.75">
      <c r="A1045" s="168" t="s">
        <v>528</v>
      </c>
      <c r="B1045" s="161" t="s">
        <v>1456</v>
      </c>
      <c r="C1045" s="255" t="s">
        <v>623</v>
      </c>
      <c r="D1045" s="161" t="s">
        <v>531</v>
      </c>
      <c r="E1045" s="163" t="s">
        <v>1898</v>
      </c>
      <c r="F1045" s="164" t="s">
        <v>1904</v>
      </c>
      <c r="G1045" s="165">
        <v>1</v>
      </c>
      <c r="H1045" s="165">
        <v>968</v>
      </c>
      <c r="I1045" s="193">
        <v>968</v>
      </c>
      <c r="J1045" s="161"/>
      <c r="K1045" s="351" t="str">
        <f>IF(ISBLANK(J4),"0",IF('Workload Summary1'!$J4="H",'Workload Summary1'!$I4*2,'Workload Summary1'!$I4*1))</f>
        <v>0</v>
      </c>
      <c r="L1045" s="150" t="s">
        <v>564</v>
      </c>
      <c r="M1045" s="350">
        <f>IF('Workload Summary1'!$L4="Y",'Workload Summary1'!$I4,0)</f>
        <v>968</v>
      </c>
      <c r="N1045" s="150">
        <v>1.5</v>
      </c>
      <c r="O1045" s="161">
        <v>1.5</v>
      </c>
      <c r="P1045" s="105" t="s">
        <v>1905</v>
      </c>
    </row>
    <row r="1046" ht="15.75">
      <c r="A1046" s="168" t="s">
        <v>528</v>
      </c>
      <c r="B1046" s="161" t="s">
        <v>1860</v>
      </c>
      <c r="C1046" s="255" t="s">
        <v>1861</v>
      </c>
      <c r="D1046" s="161" t="s">
        <v>972</v>
      </c>
      <c r="E1046" s="163" t="s">
        <v>1898</v>
      </c>
      <c r="F1046" s="164" t="s">
        <v>1904</v>
      </c>
      <c r="G1046" s="165">
        <v>1</v>
      </c>
      <c r="H1046" s="165">
        <v>502</v>
      </c>
      <c r="I1046" s="193">
        <v>502</v>
      </c>
      <c r="J1046" s="161"/>
      <c r="K1046" s="351" t="str">
        <f>IF(ISBLANK(J4),"0",IF('Workload Summary1'!$J4="H",'Workload Summary1'!$I4*2,'Workload Summary1'!$I4*1))</f>
        <v>0</v>
      </c>
      <c r="L1046" s="161" t="s">
        <v>564</v>
      </c>
      <c r="M1046" s="350">
        <f>IF('Workload Summary1'!$L4="Y",'Workload Summary1'!$I4,0)</f>
        <v>502</v>
      </c>
      <c r="N1046" s="150">
        <v>1.25</v>
      </c>
      <c r="O1046" s="161">
        <v>1.25</v>
      </c>
      <c r="P1046" s="105" t="s">
        <v>1906</v>
      </c>
    </row>
    <row r="1047" ht="15.75">
      <c r="A1047" s="168" t="s">
        <v>528</v>
      </c>
      <c r="B1047" s="168" t="s">
        <v>1828</v>
      </c>
      <c r="C1047" s="256" t="s">
        <v>1829</v>
      </c>
      <c r="D1047" s="168" t="s">
        <v>972</v>
      </c>
      <c r="E1047" s="170" t="s">
        <v>1904</v>
      </c>
      <c r="F1047" s="171" t="s">
        <v>1907</v>
      </c>
      <c r="G1047" s="173">
        <v>1</v>
      </c>
      <c r="H1047" s="173">
        <v>650</v>
      </c>
      <c r="I1047" s="193">
        <v>650</v>
      </c>
      <c r="J1047" s="168"/>
      <c r="K1047" s="351" t="str">
        <f>IF(ISBLANK(J4),"0",IF('Workload Summary1'!$J4="H",'Workload Summary1'!$I4*2,'Workload Summary1'!$I4*1))</f>
        <v>0</v>
      </c>
      <c r="L1047" s="168"/>
      <c r="M1047" s="350">
        <f>IF('Workload Summary1'!$L4="Y",'Workload Summary1'!$I4,0)</f>
        <v>0</v>
      </c>
      <c r="N1047" s="195">
        <v>1.5</v>
      </c>
      <c r="O1047" s="168">
        <v>1.5</v>
      </c>
      <c r="P1047" s="137" t="s">
        <v>566</v>
      </c>
    </row>
    <row r="1048" ht="15.75">
      <c r="A1048" s="168" t="s">
        <v>528</v>
      </c>
      <c r="B1048" s="168" t="s">
        <v>1436</v>
      </c>
      <c r="C1048" s="256" t="s">
        <v>1437</v>
      </c>
      <c r="D1048" s="168" t="s">
        <v>547</v>
      </c>
      <c r="E1048" s="170" t="s">
        <v>1904</v>
      </c>
      <c r="F1048" s="171" t="s">
        <v>1907</v>
      </c>
      <c r="G1048" s="173">
        <v>1</v>
      </c>
      <c r="H1048" s="173">
        <v>101</v>
      </c>
      <c r="I1048" s="193">
        <v>101</v>
      </c>
      <c r="J1048" s="168"/>
      <c r="K1048" s="351" t="str">
        <f>IF(ISBLANK(J4),"0",IF('Workload Summary1'!$J4="H",'Workload Summary1'!$I4*2,'Workload Summary1'!$I4*1))</f>
        <v>0</v>
      </c>
      <c r="L1048" s="168"/>
      <c r="M1048" s="350">
        <f>IF('Workload Summary1'!$L4="Y",'Workload Summary1'!$I4,0)</f>
        <v>0</v>
      </c>
      <c r="N1048" s="195">
        <v>0.5</v>
      </c>
      <c r="O1048" s="168">
        <v>0.5</v>
      </c>
      <c r="P1048" s="137" t="s">
        <v>1908</v>
      </c>
    </row>
    <row r="1049" ht="15.75">
      <c r="A1049" s="168" t="s">
        <v>528</v>
      </c>
      <c r="B1049" s="161" t="s">
        <v>1456</v>
      </c>
      <c r="C1049" s="255" t="s">
        <v>623</v>
      </c>
      <c r="D1049" s="161" t="s">
        <v>531</v>
      </c>
      <c r="E1049" s="163" t="s">
        <v>1909</v>
      </c>
      <c r="F1049" s="164" t="s">
        <v>1910</v>
      </c>
      <c r="G1049" s="165">
        <v>1</v>
      </c>
      <c r="H1049" s="165">
        <v>939</v>
      </c>
      <c r="I1049" s="193">
        <v>939</v>
      </c>
      <c r="J1049" s="161"/>
      <c r="K1049" s="351" t="str">
        <f>IF(ISBLANK(J4),"0",IF('Workload Summary1'!$J4="H",'Workload Summary1'!$I4*2,'Workload Summary1'!$I4*1))</f>
        <v>0</v>
      </c>
      <c r="L1049" s="150" t="s">
        <v>564</v>
      </c>
      <c r="M1049" s="350">
        <f>IF('Workload Summary1'!$L4="Y",'Workload Summary1'!$I4,0)</f>
        <v>939</v>
      </c>
      <c r="N1049" s="150">
        <v>1.5</v>
      </c>
      <c r="O1049" s="161">
        <v>1.5</v>
      </c>
      <c r="P1049" s="105" t="s">
        <v>1911</v>
      </c>
    </row>
    <row r="1050" ht="15.75">
      <c r="A1050" s="168" t="s">
        <v>528</v>
      </c>
      <c r="B1050" s="161" t="s">
        <v>1828</v>
      </c>
      <c r="C1050" s="255" t="s">
        <v>1829</v>
      </c>
      <c r="D1050" s="161" t="s">
        <v>972</v>
      </c>
      <c r="E1050" s="163" t="s">
        <v>1907</v>
      </c>
      <c r="F1050" s="164" t="s">
        <v>1910</v>
      </c>
      <c r="G1050" s="165">
        <v>1</v>
      </c>
      <c r="H1050" s="165">
        <v>436</v>
      </c>
      <c r="I1050" s="193">
        <v>436</v>
      </c>
      <c r="J1050" s="161"/>
      <c r="K1050" s="351" t="str">
        <f>IF(ISBLANK(J4),"0",IF('Workload Summary1'!$J4="H",'Workload Summary1'!$I4*2,'Workload Summary1'!$I4*1))</f>
        <v>0</v>
      </c>
      <c r="L1050" s="161"/>
      <c r="M1050" s="350">
        <f>IF('Workload Summary1'!$L4="Y",'Workload Summary1'!$I4,0)</f>
        <v>0</v>
      </c>
      <c r="N1050" s="150">
        <v>1</v>
      </c>
      <c r="O1050" s="161">
        <v>1</v>
      </c>
      <c r="P1050" s="105" t="s">
        <v>1912</v>
      </c>
    </row>
    <row r="1051" ht="15.75">
      <c r="A1051" s="168" t="s">
        <v>528</v>
      </c>
      <c r="B1051" s="161" t="s">
        <v>1860</v>
      </c>
      <c r="C1051" s="255" t="s">
        <v>1861</v>
      </c>
      <c r="D1051" s="161" t="s">
        <v>972</v>
      </c>
      <c r="E1051" s="163" t="s">
        <v>1910</v>
      </c>
      <c r="F1051" s="164" t="s">
        <v>1910</v>
      </c>
      <c r="G1051" s="165">
        <v>1</v>
      </c>
      <c r="H1051" s="165">
        <v>275</v>
      </c>
      <c r="I1051" s="193">
        <v>275</v>
      </c>
      <c r="J1051" s="161"/>
      <c r="K1051" s="351" t="str">
        <f>IF(ISBLANK(J4),"0",IF('Workload Summary1'!$J4="H",'Workload Summary1'!$I4*2,'Workload Summary1'!$I4*1))</f>
        <v>0</v>
      </c>
      <c r="L1051" s="161" t="s">
        <v>564</v>
      </c>
      <c r="M1051" s="350">
        <f>IF('Workload Summary1'!$L4="Y",'Workload Summary1'!$I4,0)</f>
        <v>275</v>
      </c>
      <c r="N1051" s="150">
        <v>1</v>
      </c>
      <c r="O1051" s="161">
        <v>1</v>
      </c>
      <c r="P1051" s="105" t="s">
        <v>1913</v>
      </c>
    </row>
    <row r="1052" ht="15.75">
      <c r="A1052" s="168" t="s">
        <v>528</v>
      </c>
      <c r="B1052" s="161" t="s">
        <v>1860</v>
      </c>
      <c r="C1052" s="255" t="s">
        <v>1861</v>
      </c>
      <c r="D1052" s="161" t="s">
        <v>972</v>
      </c>
      <c r="E1052" s="163" t="s">
        <v>1910</v>
      </c>
      <c r="F1052" s="164" t="s">
        <v>1910</v>
      </c>
      <c r="G1052" s="165">
        <v>1</v>
      </c>
      <c r="H1052" s="165">
        <v>498</v>
      </c>
      <c r="I1052" s="193">
        <v>498</v>
      </c>
      <c r="J1052" s="161"/>
      <c r="K1052" s="351" t="str">
        <f>IF(ISBLANK(J4),"0",IF('Workload Summary1'!$J4="H",'Workload Summary1'!$I4*2,'Workload Summary1'!$I4*1))</f>
        <v>0</v>
      </c>
      <c r="L1052" s="161" t="s">
        <v>564</v>
      </c>
      <c r="M1052" s="350">
        <f>IF('Workload Summary1'!$L4="Y",'Workload Summary1'!$I4,0)</f>
        <v>498</v>
      </c>
      <c r="N1052" s="150">
        <v>1.25</v>
      </c>
      <c r="O1052" s="161">
        <v>1.25</v>
      </c>
      <c r="P1052" s="105" t="s">
        <v>1912</v>
      </c>
    </row>
    <row r="1053" ht="15.75">
      <c r="A1053" s="168" t="s">
        <v>528</v>
      </c>
      <c r="B1053" s="161" t="s">
        <v>1860</v>
      </c>
      <c r="C1053" s="255" t="s">
        <v>1861</v>
      </c>
      <c r="D1053" s="161" t="s">
        <v>972</v>
      </c>
      <c r="E1053" s="163" t="s">
        <v>1910</v>
      </c>
      <c r="F1053" s="164" t="s">
        <v>1914</v>
      </c>
      <c r="G1053" s="165">
        <v>1</v>
      </c>
      <c r="H1053" s="165">
        <v>532</v>
      </c>
      <c r="I1053" s="193">
        <v>532</v>
      </c>
      <c r="J1053" s="161"/>
      <c r="K1053" s="351" t="str">
        <f>IF(ISBLANK(J4),"0",IF('Workload Summary1'!$J4="H",'Workload Summary1'!$I4*2,'Workload Summary1'!$I4*1))</f>
        <v>0</v>
      </c>
      <c r="L1053" s="161" t="s">
        <v>564</v>
      </c>
      <c r="M1053" s="350">
        <f>IF('Workload Summary1'!$L4="Y",'Workload Summary1'!$I4,0)</f>
        <v>532</v>
      </c>
      <c r="N1053" s="150">
        <v>1.25</v>
      </c>
      <c r="O1053" s="161">
        <v>1.25</v>
      </c>
      <c r="P1053" s="105" t="s">
        <v>1915</v>
      </c>
    </row>
    <row r="1054" ht="15.75">
      <c r="A1054" s="168" t="s">
        <v>528</v>
      </c>
      <c r="B1054" s="161" t="s">
        <v>1436</v>
      </c>
      <c r="C1054" s="255" t="s">
        <v>1437</v>
      </c>
      <c r="D1054" s="161" t="s">
        <v>547</v>
      </c>
      <c r="E1054" s="163" t="s">
        <v>1910</v>
      </c>
      <c r="F1054" s="164" t="s">
        <v>1914</v>
      </c>
      <c r="G1054" s="165">
        <v>1</v>
      </c>
      <c r="H1054" s="165">
        <v>809</v>
      </c>
      <c r="I1054" s="193">
        <v>809</v>
      </c>
      <c r="J1054" s="161"/>
      <c r="K1054" s="351" t="str">
        <f>IF(ISBLANK(J4),"0",IF('Workload Summary1'!$J4="H",'Workload Summary1'!$I4*2,'Workload Summary1'!$I4*1))</f>
        <v>0</v>
      </c>
      <c r="L1054" s="161"/>
      <c r="M1054" s="350">
        <f>IF('Workload Summary1'!$L4="Y",'Workload Summary1'!$I4,0)</f>
        <v>0</v>
      </c>
      <c r="N1054" s="150">
        <v>1.25</v>
      </c>
      <c r="O1054" s="161">
        <v>1.25</v>
      </c>
      <c r="P1054" s="105" t="s">
        <v>1745</v>
      </c>
    </row>
    <row r="1055" ht="15.75">
      <c r="A1055" s="168" t="s">
        <v>528</v>
      </c>
      <c r="B1055" s="168" t="s">
        <v>651</v>
      </c>
      <c r="C1055" s="256" t="s">
        <v>1916</v>
      </c>
      <c r="D1055" s="168" t="s">
        <v>1875</v>
      </c>
      <c r="E1055" s="170" t="s">
        <v>1910</v>
      </c>
      <c r="F1055" s="171" t="s">
        <v>1914</v>
      </c>
      <c r="G1055" s="173">
        <v>1</v>
      </c>
      <c r="H1055" s="173">
        <v>398</v>
      </c>
      <c r="I1055" s="193">
        <v>398</v>
      </c>
      <c r="J1055" s="168"/>
      <c r="K1055" s="351" t="str">
        <f>IF(ISBLANK(J4),"0",IF('Workload Summary1'!$J4="H",'Workload Summary1'!$I4*2,'Workload Summary1'!$I4*1))</f>
        <v>0</v>
      </c>
      <c r="L1055" s="168"/>
      <c r="M1055" s="350">
        <f>IF('Workload Summary1'!$L4="Y",'Workload Summary1'!$I4,0)</f>
        <v>0</v>
      </c>
      <c r="N1055" s="195">
        <v>1</v>
      </c>
      <c r="O1055" s="168">
        <v>1</v>
      </c>
      <c r="P1055" s="137" t="s">
        <v>1917</v>
      </c>
    </row>
    <row r="1056" ht="15.75">
      <c r="A1056" s="168" t="s">
        <v>528</v>
      </c>
      <c r="B1056" s="168" t="s">
        <v>1828</v>
      </c>
      <c r="C1056" s="256" t="s">
        <v>1829</v>
      </c>
      <c r="D1056" s="168" t="s">
        <v>972</v>
      </c>
      <c r="E1056" s="170" t="s">
        <v>1914</v>
      </c>
      <c r="F1056" s="171" t="s">
        <v>1914</v>
      </c>
      <c r="G1056" s="173">
        <v>1</v>
      </c>
      <c r="H1056" s="173">
        <v>644</v>
      </c>
      <c r="I1056" s="193">
        <v>644</v>
      </c>
      <c r="J1056" s="168"/>
      <c r="K1056" s="351" t="str">
        <f>IF(ISBLANK(J4),"0",IF('Workload Summary1'!$J4="H",'Workload Summary1'!$I4*2,'Workload Summary1'!$I4*1))</f>
        <v>0</v>
      </c>
      <c r="L1056" s="168"/>
      <c r="M1056" s="350">
        <f>IF('Workload Summary1'!$L4="Y",'Workload Summary1'!$I4,0)</f>
        <v>0</v>
      </c>
      <c r="N1056" s="195">
        <v>0.75</v>
      </c>
      <c r="O1056" s="168">
        <v>0.75</v>
      </c>
      <c r="P1056" s="137" t="s">
        <v>1915</v>
      </c>
    </row>
    <row r="1057" ht="15.75">
      <c r="A1057" s="168" t="s">
        <v>528</v>
      </c>
      <c r="B1057" s="161" t="s">
        <v>1436</v>
      </c>
      <c r="C1057" s="255" t="s">
        <v>1437</v>
      </c>
      <c r="D1057" s="161" t="s">
        <v>547</v>
      </c>
      <c r="E1057" s="163" t="s">
        <v>1914</v>
      </c>
      <c r="F1057" s="164" t="s">
        <v>1918</v>
      </c>
      <c r="G1057" s="165">
        <v>1</v>
      </c>
      <c r="H1057" s="165">
        <v>107</v>
      </c>
      <c r="I1057" s="193">
        <v>107</v>
      </c>
      <c r="J1057" s="161"/>
      <c r="K1057" s="351" t="str">
        <f>IF(ISBLANK(J4),"0",IF('Workload Summary1'!$J4="H",'Workload Summary1'!$I4*2,'Workload Summary1'!$I4*1))</f>
        <v>0</v>
      </c>
      <c r="L1057" s="161"/>
      <c r="M1057" s="350">
        <f>IF('Workload Summary1'!$L4="Y",'Workload Summary1'!$I4,0)</f>
        <v>0</v>
      </c>
      <c r="N1057" s="150">
        <v>0.25</v>
      </c>
      <c r="O1057" s="161">
        <v>0.25</v>
      </c>
      <c r="P1057" s="105" t="s">
        <v>1919</v>
      </c>
    </row>
    <row r="1058" ht="15.75">
      <c r="A1058" s="168" t="s">
        <v>528</v>
      </c>
      <c r="B1058" s="161" t="s">
        <v>1402</v>
      </c>
      <c r="C1058" s="255" t="s">
        <v>1403</v>
      </c>
      <c r="D1058" s="161" t="s">
        <v>531</v>
      </c>
      <c r="E1058" s="163" t="s">
        <v>1914</v>
      </c>
      <c r="F1058" s="164" t="s">
        <v>1918</v>
      </c>
      <c r="G1058" s="165">
        <v>1</v>
      </c>
      <c r="H1058" s="165">
        <v>706</v>
      </c>
      <c r="I1058" s="193">
        <v>706</v>
      </c>
      <c r="J1058" s="161"/>
      <c r="K1058" s="351" t="str">
        <f>IF(ISBLANK(J4),"0",IF('Workload Summary1'!$J4="H",'Workload Summary1'!$I4*2,'Workload Summary1'!$I4*1))</f>
        <v>0</v>
      </c>
      <c r="L1058" s="161" t="s">
        <v>564</v>
      </c>
      <c r="M1058" s="350">
        <f>IF('Workload Summary1'!$L4="Y",'Workload Summary1'!$I4,0)</f>
        <v>706</v>
      </c>
      <c r="N1058" s="150">
        <v>1.5</v>
      </c>
      <c r="O1058" s="161">
        <v>1.5</v>
      </c>
      <c r="P1058" s="105" t="s">
        <v>1920</v>
      </c>
    </row>
    <row r="1059" ht="15.75">
      <c r="A1059" s="168" t="s">
        <v>528</v>
      </c>
      <c r="B1059" s="161" t="s">
        <v>1230</v>
      </c>
      <c r="C1059" s="255" t="s">
        <v>575</v>
      </c>
      <c r="D1059" s="161" t="s">
        <v>531</v>
      </c>
      <c r="E1059" s="163" t="s">
        <v>1914</v>
      </c>
      <c r="F1059" s="164" t="s">
        <v>1918</v>
      </c>
      <c r="G1059" s="165">
        <v>1</v>
      </c>
      <c r="H1059" s="165">
        <v>838</v>
      </c>
      <c r="I1059" s="193">
        <v>838</v>
      </c>
      <c r="J1059" s="161"/>
      <c r="K1059" s="351" t="str">
        <f>IF(ISBLANK(J4),"0",IF('Workload Summary1'!$J4="H",'Workload Summary1'!$I4*2,'Workload Summary1'!$I4*1))</f>
        <v>0</v>
      </c>
      <c r="L1059" s="150" t="s">
        <v>564</v>
      </c>
      <c r="M1059" s="350">
        <f>IF('Workload Summary1'!$L4="Y",'Workload Summary1'!$I4,0)</f>
        <v>838</v>
      </c>
      <c r="N1059" s="150">
        <v>1.75</v>
      </c>
      <c r="O1059" s="161">
        <v>1.75</v>
      </c>
      <c r="P1059" s="105" t="s">
        <v>1868</v>
      </c>
    </row>
    <row r="1060" ht="15.75">
      <c r="A1060" s="168" t="s">
        <v>528</v>
      </c>
      <c r="B1060" s="168" t="s">
        <v>651</v>
      </c>
      <c r="C1060" s="256" t="s">
        <v>1916</v>
      </c>
      <c r="D1060" s="168" t="s">
        <v>1875</v>
      </c>
      <c r="E1060" s="170" t="s">
        <v>1918</v>
      </c>
      <c r="F1060" s="171" t="s">
        <v>1918</v>
      </c>
      <c r="G1060" s="173">
        <v>1</v>
      </c>
      <c r="H1060" s="173">
        <v>399</v>
      </c>
      <c r="I1060" s="193">
        <v>399</v>
      </c>
      <c r="J1060" s="168"/>
      <c r="K1060" s="351" t="str">
        <f>IF(ISBLANK(J4),"0",IF('Workload Summary1'!$J4="H",'Workload Summary1'!$I4*2,'Workload Summary1'!$I4*1))</f>
        <v>0</v>
      </c>
      <c r="L1060" s="168"/>
      <c r="M1060" s="350">
        <f>IF('Workload Summary1'!$L4="Y",'Workload Summary1'!$I4,0)</f>
        <v>0</v>
      </c>
      <c r="N1060" s="195">
        <v>1.25</v>
      </c>
      <c r="O1060" s="168">
        <v>1.25</v>
      </c>
      <c r="P1060" s="137" t="s">
        <v>1921</v>
      </c>
    </row>
    <row r="1061" ht="15.75">
      <c r="A1061" s="168" t="s">
        <v>528</v>
      </c>
      <c r="B1061" s="168" t="s">
        <v>1828</v>
      </c>
      <c r="C1061" s="256" t="s">
        <v>1829</v>
      </c>
      <c r="D1061" s="168" t="s">
        <v>972</v>
      </c>
      <c r="E1061" s="170" t="s">
        <v>1918</v>
      </c>
      <c r="F1061" s="171" t="s">
        <v>1922</v>
      </c>
      <c r="G1061" s="173">
        <v>1</v>
      </c>
      <c r="H1061" s="173">
        <v>467</v>
      </c>
      <c r="I1061" s="193">
        <v>467</v>
      </c>
      <c r="J1061" s="168"/>
      <c r="K1061" s="351" t="str">
        <f>IF(ISBLANK(J4),"0",IF('Workload Summary1'!$J4="H",'Workload Summary1'!$I4*2,'Workload Summary1'!$I4*1))</f>
        <v>0</v>
      </c>
      <c r="L1061" s="168"/>
      <c r="M1061" s="350">
        <f>IF('Workload Summary1'!$L4="Y",'Workload Summary1'!$I4,0)</f>
        <v>0</v>
      </c>
      <c r="N1061" s="195">
        <v>1</v>
      </c>
      <c r="O1061" s="168">
        <v>1</v>
      </c>
      <c r="P1061" s="137" t="s">
        <v>1923</v>
      </c>
    </row>
    <row r="1062" ht="15.75">
      <c r="A1062" s="168" t="s">
        <v>528</v>
      </c>
      <c r="B1062" s="168" t="s">
        <v>1265</v>
      </c>
      <c r="C1062" s="256" t="s">
        <v>1103</v>
      </c>
      <c r="D1062" s="168" t="s">
        <v>605</v>
      </c>
      <c r="E1062" s="170" t="s">
        <v>1918</v>
      </c>
      <c r="F1062" s="171" t="s">
        <v>1924</v>
      </c>
      <c r="G1062" s="173">
        <v>1</v>
      </c>
      <c r="H1062" s="173">
        <v>584</v>
      </c>
      <c r="I1062" s="193">
        <v>584</v>
      </c>
      <c r="J1062" s="168"/>
      <c r="K1062" s="351" t="str">
        <f>IF(ISBLANK(J4),"0",IF('Workload Summary1'!$J4="H",'Workload Summary1'!$I4*2,'Workload Summary1'!$I4*1))</f>
        <v>0</v>
      </c>
      <c r="L1062" s="168"/>
      <c r="M1062" s="350">
        <f>IF('Workload Summary1'!$L4="Y",'Workload Summary1'!$I4,0)</f>
        <v>0</v>
      </c>
      <c r="N1062" s="195">
        <v>1.25</v>
      </c>
      <c r="O1062" s="168">
        <v>1.25</v>
      </c>
      <c r="P1062" s="137" t="s">
        <v>1925</v>
      </c>
    </row>
    <row r="1063" ht="15.75">
      <c r="A1063" s="161" t="s">
        <v>528</v>
      </c>
      <c r="B1063" s="161" t="s">
        <v>1891</v>
      </c>
      <c r="C1063" s="255" t="s">
        <v>608</v>
      </c>
      <c r="D1063" s="161" t="s">
        <v>587</v>
      </c>
      <c r="E1063" s="163" t="s">
        <v>1918</v>
      </c>
      <c r="F1063" s="164" t="s">
        <v>1922</v>
      </c>
      <c r="G1063" s="165">
        <v>1</v>
      </c>
      <c r="H1063" s="165">
        <v>1044</v>
      </c>
      <c r="I1063" s="193">
        <v>1044</v>
      </c>
      <c r="J1063" s="161"/>
      <c r="K1063" s="351" t="str">
        <f>IF(ISBLANK(J4),"0",IF('Workload Summary1'!$J4="H",'Workload Summary1'!$I4*2,'Workload Summary1'!$I4*1))</f>
        <v>0</v>
      </c>
      <c r="L1063" s="161"/>
      <c r="M1063" s="350">
        <f>IF('Workload Summary1'!$L4="Y",'Workload Summary1'!$I4,0)</f>
        <v>0</v>
      </c>
      <c r="N1063" s="150">
        <v>1.25</v>
      </c>
      <c r="O1063" s="161">
        <v>1.25</v>
      </c>
      <c r="P1063" s="105" t="s">
        <v>1926</v>
      </c>
    </row>
    <row r="1064" ht="15.75">
      <c r="A1064" s="161" t="s">
        <v>528</v>
      </c>
      <c r="B1064" s="161" t="s">
        <v>1860</v>
      </c>
      <c r="C1064" s="255" t="s">
        <v>1861</v>
      </c>
      <c r="D1064" s="161" t="s">
        <v>972</v>
      </c>
      <c r="E1064" s="163" t="s">
        <v>1918</v>
      </c>
      <c r="F1064" s="164" t="s">
        <v>1927</v>
      </c>
      <c r="G1064" s="165">
        <v>1</v>
      </c>
      <c r="H1064" s="165">
        <v>256</v>
      </c>
      <c r="I1064" s="193">
        <v>256</v>
      </c>
      <c r="J1064" s="161"/>
      <c r="K1064" s="351" t="str">
        <f>IF(ISBLANK(J4),"0",IF('Workload Summary1'!$J4="H",'Workload Summary1'!$I4*2,'Workload Summary1'!$I4*1))</f>
        <v>0</v>
      </c>
      <c r="L1064" s="161" t="s">
        <v>564</v>
      </c>
      <c r="M1064" s="350">
        <f>IF('Workload Summary1'!$L4="Y",'Workload Summary1'!$I4,0)</f>
        <v>256</v>
      </c>
      <c r="N1064" s="150">
        <v>0.75</v>
      </c>
      <c r="O1064" s="161">
        <v>0.75</v>
      </c>
      <c r="P1064" s="105" t="s">
        <v>1928</v>
      </c>
    </row>
    <row r="1065" ht="15.75">
      <c r="A1065" s="168" t="s">
        <v>528</v>
      </c>
      <c r="B1065" s="168" t="s">
        <v>1230</v>
      </c>
      <c r="C1065" s="256" t="s">
        <v>575</v>
      </c>
      <c r="D1065" s="168" t="s">
        <v>531</v>
      </c>
      <c r="E1065" s="170" t="s">
        <v>1922</v>
      </c>
      <c r="F1065" s="171" t="s">
        <v>1924</v>
      </c>
      <c r="G1065" s="173">
        <v>1</v>
      </c>
      <c r="H1065" s="173">
        <v>1004</v>
      </c>
      <c r="I1065" s="193">
        <v>1004</v>
      </c>
      <c r="J1065" s="168"/>
      <c r="K1065" s="351" t="str">
        <f>IF(ISBLANK(J4),"0",IF('Workload Summary1'!$J4="H",'Workload Summary1'!$I4*2,'Workload Summary1'!$I4*1))</f>
        <v>0</v>
      </c>
      <c r="L1065" s="150" t="s">
        <v>564</v>
      </c>
      <c r="M1065" s="350">
        <f>IF('Workload Summary1'!$L4="Y",'Workload Summary1'!$I4,0)</f>
        <v>1004</v>
      </c>
      <c r="N1065" s="195">
        <v>1.5</v>
      </c>
      <c r="O1065" s="168">
        <v>1.5</v>
      </c>
      <c r="P1065" s="137" t="s">
        <v>1905</v>
      </c>
    </row>
    <row r="1066" ht="15.75">
      <c r="A1066" s="168" t="s">
        <v>528</v>
      </c>
      <c r="B1066" s="168" t="s">
        <v>1456</v>
      </c>
      <c r="C1066" s="256" t="s">
        <v>623</v>
      </c>
      <c r="D1066" s="168" t="s">
        <v>531</v>
      </c>
      <c r="E1066" s="170" t="s">
        <v>1924</v>
      </c>
      <c r="F1066" s="171" t="s">
        <v>1927</v>
      </c>
      <c r="G1066" s="173">
        <v>1</v>
      </c>
      <c r="H1066" s="173">
        <v>1190</v>
      </c>
      <c r="I1066" s="193">
        <v>1190</v>
      </c>
      <c r="J1066" s="168"/>
      <c r="K1066" s="351" t="str">
        <f>IF(ISBLANK(J4),"0",IF('Workload Summary1'!$J4="H",'Workload Summary1'!$I4*2,'Workload Summary1'!$I4*1))</f>
        <v>0</v>
      </c>
      <c r="L1066" s="150" t="s">
        <v>564</v>
      </c>
      <c r="M1066" s="350">
        <f>IF('Workload Summary1'!$L4="Y",'Workload Summary1'!$I4,0)</f>
        <v>1190</v>
      </c>
      <c r="N1066" s="195">
        <v>1.5</v>
      </c>
      <c r="O1066" s="168">
        <v>1.5</v>
      </c>
      <c r="P1066" s="137" t="s">
        <v>1929</v>
      </c>
    </row>
    <row r="1067" ht="15.75">
      <c r="A1067" s="168" t="s">
        <v>1872</v>
      </c>
      <c r="B1067" s="168" t="s">
        <v>1930</v>
      </c>
      <c r="C1067" s="256" t="s">
        <v>1931</v>
      </c>
      <c r="D1067" s="168" t="s">
        <v>1470</v>
      </c>
      <c r="E1067" s="170" t="s">
        <v>1924</v>
      </c>
      <c r="F1067" s="171" t="s">
        <v>1927</v>
      </c>
      <c r="G1067" s="173">
        <v>1</v>
      </c>
      <c r="H1067" s="173">
        <v>745</v>
      </c>
      <c r="I1067" s="193">
        <v>745</v>
      </c>
      <c r="J1067" s="168"/>
      <c r="K1067" s="351" t="str">
        <f>IF(ISBLANK(J4),"0",IF('Workload Summary1'!$J4="H",'Workload Summary1'!$I4*2,'Workload Summary1'!$I4*1))</f>
        <v>0</v>
      </c>
      <c r="L1067" s="168"/>
      <c r="M1067" s="350">
        <f>IF('Workload Summary1'!$L4="Y",'Workload Summary1'!$I4,0)</f>
        <v>0</v>
      </c>
      <c r="N1067" s="195">
        <v>1</v>
      </c>
      <c r="O1067" s="168">
        <v>1</v>
      </c>
      <c r="P1067" s="137" t="s">
        <v>1932</v>
      </c>
    </row>
    <row r="1068" ht="15.75">
      <c r="A1068" s="168" t="s">
        <v>528</v>
      </c>
      <c r="B1068" s="168" t="s">
        <v>1331</v>
      </c>
      <c r="C1068" s="256" t="s">
        <v>1332</v>
      </c>
      <c r="D1068" s="168" t="s">
        <v>1205</v>
      </c>
      <c r="E1068" s="170" t="s">
        <v>1927</v>
      </c>
      <c r="F1068" s="171" t="s">
        <v>1933</v>
      </c>
      <c r="G1068" s="173">
        <v>1</v>
      </c>
      <c r="H1068" s="173">
        <v>90</v>
      </c>
      <c r="I1068" s="193">
        <v>90</v>
      </c>
      <c r="J1068" s="168"/>
      <c r="K1068" s="351" t="str">
        <f>IF(ISBLANK(J4),"0",IF('Workload Summary1'!$J4="H",'Workload Summary1'!$I4*2,'Workload Summary1'!$I4*1))</f>
        <v>0</v>
      </c>
      <c r="L1068" s="168"/>
      <c r="M1068" s="350">
        <f>IF('Workload Summary1'!$L4="Y",'Workload Summary1'!$I4,0)</f>
        <v>0</v>
      </c>
      <c r="N1068" s="195">
        <v>0.25</v>
      </c>
      <c r="O1068" s="168">
        <v>0.25</v>
      </c>
      <c r="P1068" s="137" t="s">
        <v>1934</v>
      </c>
    </row>
    <row r="1069" ht="15.75">
      <c r="A1069" s="168" t="s">
        <v>528</v>
      </c>
      <c r="B1069" s="168" t="s">
        <v>1331</v>
      </c>
      <c r="C1069" s="256" t="s">
        <v>1332</v>
      </c>
      <c r="D1069" s="168" t="s">
        <v>1205</v>
      </c>
      <c r="E1069" s="170" t="s">
        <v>1927</v>
      </c>
      <c r="F1069" s="171" t="s">
        <v>1933</v>
      </c>
      <c r="G1069" s="173">
        <v>1</v>
      </c>
      <c r="H1069" s="173">
        <v>280</v>
      </c>
      <c r="I1069" s="193">
        <v>280</v>
      </c>
      <c r="J1069" s="168"/>
      <c r="K1069" s="351" t="str">
        <f>IF(ISBLANK(J4),"0",IF('Workload Summary1'!$J4="H",'Workload Summary1'!$I4*2,'Workload Summary1'!$I4*1))</f>
        <v>0</v>
      </c>
      <c r="L1069" s="168"/>
      <c r="M1069" s="350">
        <f>IF('Workload Summary1'!$L4="Y",'Workload Summary1'!$I4,0)</f>
        <v>0</v>
      </c>
      <c r="N1069" s="195">
        <v>0.5</v>
      </c>
      <c r="O1069" s="168">
        <v>0.5</v>
      </c>
      <c r="P1069" s="137" t="s">
        <v>1935</v>
      </c>
    </row>
    <row r="1070" ht="15.75">
      <c r="A1070" s="168" t="s">
        <v>528</v>
      </c>
      <c r="B1070" s="168" t="s">
        <v>651</v>
      </c>
      <c r="C1070" s="256" t="s">
        <v>1916</v>
      </c>
      <c r="D1070" s="168" t="s">
        <v>1875</v>
      </c>
      <c r="E1070" s="170" t="s">
        <v>1933</v>
      </c>
      <c r="F1070" s="171" t="s">
        <v>1936</v>
      </c>
      <c r="G1070" s="173">
        <v>1</v>
      </c>
      <c r="H1070" s="173">
        <v>343</v>
      </c>
      <c r="I1070" s="193">
        <v>343</v>
      </c>
      <c r="J1070" s="168"/>
      <c r="K1070" s="351" t="str">
        <f>IF(ISBLANK(J4),"0",IF('Workload Summary1'!$J4="H",'Workload Summary1'!$I4*2,'Workload Summary1'!$I4*1))</f>
        <v>0</v>
      </c>
      <c r="L1070" s="168"/>
      <c r="M1070" s="350">
        <f>IF('Workload Summary1'!$L4="Y",'Workload Summary1'!$I4,0)</f>
        <v>0</v>
      </c>
      <c r="N1070" s="195">
        <v>1</v>
      </c>
      <c r="O1070" s="168">
        <v>1</v>
      </c>
      <c r="P1070" s="137" t="s">
        <v>1937</v>
      </c>
    </row>
    <row r="1071" ht="15.75">
      <c r="A1071" s="168" t="s">
        <v>528</v>
      </c>
      <c r="B1071" s="168" t="s">
        <v>1334</v>
      </c>
      <c r="C1071" s="256" t="s">
        <v>842</v>
      </c>
      <c r="D1071" s="168" t="s">
        <v>531</v>
      </c>
      <c r="E1071" s="170" t="s">
        <v>1933</v>
      </c>
      <c r="F1071" s="171" t="s">
        <v>1933</v>
      </c>
      <c r="G1071" s="173">
        <v>1</v>
      </c>
      <c r="H1071" s="173">
        <v>505</v>
      </c>
      <c r="I1071" s="193">
        <v>505</v>
      </c>
      <c r="J1071" s="168"/>
      <c r="K1071" s="351" t="str">
        <f>IF(ISBLANK(J4),"0",IF('Workload Summary1'!$J4="H",'Workload Summary1'!$I4*2,'Workload Summary1'!$I4*1))</f>
        <v>0</v>
      </c>
      <c r="L1071" s="168"/>
      <c r="M1071" s="350">
        <f>IF('Workload Summary1'!$L4="Y",'Workload Summary1'!$I4,0)</f>
        <v>0</v>
      </c>
      <c r="N1071" s="195">
        <v>1.25</v>
      </c>
      <c r="O1071" s="168">
        <v>1.25</v>
      </c>
      <c r="P1071" s="137" t="s">
        <v>1938</v>
      </c>
    </row>
    <row r="1072" ht="15.75">
      <c r="A1072" s="168" t="s">
        <v>528</v>
      </c>
      <c r="B1072" s="168" t="s">
        <v>1939</v>
      </c>
      <c r="C1072" s="256" t="s">
        <v>619</v>
      </c>
      <c r="D1072" s="168" t="s">
        <v>968</v>
      </c>
      <c r="E1072" s="170" t="s">
        <v>1936</v>
      </c>
      <c r="F1072" s="171" t="s">
        <v>1936</v>
      </c>
      <c r="G1072" s="173">
        <v>1</v>
      </c>
      <c r="H1072" s="173">
        <v>1062</v>
      </c>
      <c r="I1072" s="193">
        <v>1062</v>
      </c>
      <c r="J1072" s="168"/>
      <c r="K1072" s="351" t="str">
        <f>IF(ISBLANK(J4),"0",IF('Workload Summary1'!$J4="H",'Workload Summary1'!$I4*2,'Workload Summary1'!$I4*1))</f>
        <v>0</v>
      </c>
      <c r="L1072" s="168"/>
      <c r="M1072" s="350">
        <f>IF('Workload Summary1'!$L4="Y",'Workload Summary1'!$I4,0)</f>
        <v>0</v>
      </c>
      <c r="N1072" s="195">
        <v>1.75</v>
      </c>
      <c r="O1072" s="168">
        <v>1.75</v>
      </c>
      <c r="P1072" s="137" t="s">
        <v>1940</v>
      </c>
    </row>
    <row r="1073" ht="15.75">
      <c r="A1073" s="168" t="s">
        <v>528</v>
      </c>
      <c r="B1073" s="168" t="s">
        <v>1265</v>
      </c>
      <c r="C1073" s="256" t="s">
        <v>1103</v>
      </c>
      <c r="D1073" s="168" t="s">
        <v>605</v>
      </c>
      <c r="E1073" s="170" t="s">
        <v>1936</v>
      </c>
      <c r="F1073" s="171" t="s">
        <v>1941</v>
      </c>
      <c r="G1073" s="173">
        <v>1</v>
      </c>
      <c r="H1073" s="173">
        <v>716</v>
      </c>
      <c r="I1073" s="193">
        <v>716</v>
      </c>
      <c r="J1073" s="168"/>
      <c r="K1073" s="351" t="str">
        <f>IF(ISBLANK(J4),"0",IF('Workload Summary1'!$J4="H",'Workload Summary1'!$I4*2,'Workload Summary1'!$I4*1))</f>
        <v>0</v>
      </c>
      <c r="L1073" s="168"/>
      <c r="M1073" s="350">
        <f>IF('Workload Summary1'!$L4="Y",'Workload Summary1'!$I4,0)</f>
        <v>0</v>
      </c>
      <c r="N1073" s="195">
        <v>1.25</v>
      </c>
      <c r="O1073" s="168">
        <v>1.25</v>
      </c>
      <c r="P1073" s="137" t="s">
        <v>1942</v>
      </c>
    </row>
    <row r="1074" ht="15.75">
      <c r="A1074" s="168" t="s">
        <v>528</v>
      </c>
      <c r="B1074" s="168" t="s">
        <v>1331</v>
      </c>
      <c r="C1074" s="256" t="s">
        <v>1332</v>
      </c>
      <c r="D1074" s="168" t="s">
        <v>1205</v>
      </c>
      <c r="E1074" s="170" t="s">
        <v>1936</v>
      </c>
      <c r="F1074" s="171" t="s">
        <v>1941</v>
      </c>
      <c r="G1074" s="173">
        <v>1</v>
      </c>
      <c r="H1074" s="173">
        <v>103</v>
      </c>
      <c r="I1074" s="193">
        <v>103</v>
      </c>
      <c r="J1074" s="168"/>
      <c r="K1074" s="351" t="str">
        <f>IF(ISBLANK(J4),"0",IF('Workload Summary1'!$J4="H",'Workload Summary1'!$I4*2,'Workload Summary1'!$I4*1))</f>
        <v>0</v>
      </c>
      <c r="L1074" s="168"/>
      <c r="M1074" s="350">
        <f>IF('Workload Summary1'!$L4="Y",'Workload Summary1'!$I4,0)</f>
        <v>0</v>
      </c>
      <c r="N1074" s="195">
        <v>0.25</v>
      </c>
      <c r="O1074" s="168">
        <v>0.25</v>
      </c>
      <c r="P1074" s="137" t="s">
        <v>1943</v>
      </c>
    </row>
    <row r="1075" ht="15.75">
      <c r="A1075" s="168" t="s">
        <v>528</v>
      </c>
      <c r="B1075" s="168" t="s">
        <v>1331</v>
      </c>
      <c r="C1075" s="256" t="s">
        <v>1332</v>
      </c>
      <c r="D1075" s="168" t="s">
        <v>1205</v>
      </c>
      <c r="E1075" s="170" t="s">
        <v>1936</v>
      </c>
      <c r="F1075" s="171" t="s">
        <v>1941</v>
      </c>
      <c r="G1075" s="173">
        <v>1</v>
      </c>
      <c r="H1075" s="173">
        <v>295</v>
      </c>
      <c r="I1075" s="193">
        <v>295</v>
      </c>
      <c r="J1075" s="168"/>
      <c r="K1075" s="351" t="str">
        <f>IF(ISBLANK(J4),"0",IF('Workload Summary1'!$J4="H",'Workload Summary1'!$I4*2,'Workload Summary1'!$I4*1))</f>
        <v>0</v>
      </c>
      <c r="L1075" s="168"/>
      <c r="M1075" s="350">
        <f>IF('Workload Summary1'!$L4="Y",'Workload Summary1'!$I4,0)</f>
        <v>0</v>
      </c>
      <c r="N1075" s="195">
        <v>0.5</v>
      </c>
      <c r="O1075" s="168">
        <v>0.5</v>
      </c>
      <c r="P1075" s="137" t="s">
        <v>1944</v>
      </c>
    </row>
    <row r="1076" ht="15.75">
      <c r="A1076" s="168" t="s">
        <v>528</v>
      </c>
      <c r="B1076" s="161" t="s">
        <v>1056</v>
      </c>
      <c r="C1076" s="255" t="s">
        <v>812</v>
      </c>
      <c r="D1076" s="161" t="s">
        <v>547</v>
      </c>
      <c r="E1076" s="163" t="s">
        <v>1941</v>
      </c>
      <c r="F1076" s="164" t="s">
        <v>1945</v>
      </c>
      <c r="G1076" s="165">
        <v>1</v>
      </c>
      <c r="H1076" s="165">
        <v>572</v>
      </c>
      <c r="I1076" s="193">
        <v>572</v>
      </c>
      <c r="J1076" s="161"/>
      <c r="K1076" s="351" t="str">
        <f>IF(ISBLANK(J4),"0",IF('Workload Summary1'!$J4="H",'Workload Summary1'!$I4*2,'Workload Summary1'!$I4*1))</f>
        <v>0</v>
      </c>
      <c r="L1076" s="161"/>
      <c r="M1076" s="350">
        <f>IF('Workload Summary1'!$L4="Y",'Workload Summary1'!$I4,0)</f>
        <v>0</v>
      </c>
      <c r="N1076" s="150">
        <v>1</v>
      </c>
      <c r="O1076" s="161">
        <v>1</v>
      </c>
      <c r="P1076" s="105" t="s">
        <v>1946</v>
      </c>
    </row>
    <row r="1077" ht="15.75">
      <c r="A1077" s="168" t="s">
        <v>528</v>
      </c>
      <c r="B1077" s="161" t="s">
        <v>1230</v>
      </c>
      <c r="C1077" s="255" t="s">
        <v>575</v>
      </c>
      <c r="D1077" s="161" t="s">
        <v>531</v>
      </c>
      <c r="E1077" s="163" t="s">
        <v>1941</v>
      </c>
      <c r="F1077" s="164" t="s">
        <v>1945</v>
      </c>
      <c r="G1077" s="165">
        <v>1</v>
      </c>
      <c r="H1077" s="165">
        <v>1109</v>
      </c>
      <c r="I1077" s="193">
        <v>1109</v>
      </c>
      <c r="J1077" s="161"/>
      <c r="K1077" s="351" t="str">
        <f>IF(ISBLANK(J4),"0",IF('Workload Summary1'!$J4="H",'Workload Summary1'!$I4*2,'Workload Summary1'!$I4*1))</f>
        <v>0</v>
      </c>
      <c r="L1077" s="150" t="s">
        <v>564</v>
      </c>
      <c r="M1077" s="350">
        <f>IF('Workload Summary1'!$L4="Y",'Workload Summary1'!$I4,0)</f>
        <v>1109</v>
      </c>
      <c r="N1077" s="150">
        <v>1.5</v>
      </c>
      <c r="O1077" s="161">
        <v>1.5</v>
      </c>
      <c r="P1077" s="105" t="s">
        <v>1911</v>
      </c>
    </row>
    <row r="1078" ht="15.75">
      <c r="A1078" s="168" t="s">
        <v>528</v>
      </c>
      <c r="B1078" s="161" t="s">
        <v>1828</v>
      </c>
      <c r="C1078" s="255" t="s">
        <v>1829</v>
      </c>
      <c r="D1078" s="161" t="s">
        <v>972</v>
      </c>
      <c r="E1078" s="163" t="s">
        <v>1945</v>
      </c>
      <c r="F1078" s="164" t="s">
        <v>1945</v>
      </c>
      <c r="G1078" s="165">
        <v>1</v>
      </c>
      <c r="H1078" s="165">
        <v>761</v>
      </c>
      <c r="I1078" s="193">
        <v>761</v>
      </c>
      <c r="J1078" s="161"/>
      <c r="K1078" s="351" t="str">
        <f>IF(ISBLANK(J4),"0",IF('Workload Summary1'!$J4="H",'Workload Summary1'!$I4*2,'Workload Summary1'!$I4*1))</f>
        <v>0</v>
      </c>
      <c r="L1078" s="161"/>
      <c r="M1078" s="350">
        <f>IF('Workload Summary1'!$L4="Y",'Workload Summary1'!$I4,0)</f>
        <v>0</v>
      </c>
      <c r="N1078" s="150">
        <v>1.5</v>
      </c>
      <c r="O1078" s="161">
        <v>1.5</v>
      </c>
      <c r="P1078" s="105" t="s">
        <v>1947</v>
      </c>
    </row>
    <row r="1079" ht="15.75">
      <c r="A1079" s="168" t="s">
        <v>528</v>
      </c>
      <c r="B1079" s="168" t="s">
        <v>1230</v>
      </c>
      <c r="C1079" s="256" t="s">
        <v>575</v>
      </c>
      <c r="D1079" s="168" t="s">
        <v>531</v>
      </c>
      <c r="E1079" s="170" t="s">
        <v>1948</v>
      </c>
      <c r="F1079" s="171" t="s">
        <v>1949</v>
      </c>
      <c r="G1079" s="173">
        <v>1</v>
      </c>
      <c r="H1079" s="173">
        <v>1583</v>
      </c>
      <c r="I1079" s="193">
        <v>1583</v>
      </c>
      <c r="J1079" s="168"/>
      <c r="K1079" s="351" t="str">
        <f>IF(ISBLANK(J4),"0",IF('Workload Summary1'!$J4="H",'Workload Summary1'!$I4*2,'Workload Summary1'!$I4*1))</f>
        <v>0</v>
      </c>
      <c r="L1079" s="150" t="s">
        <v>564</v>
      </c>
      <c r="M1079" s="350">
        <f>IF('Workload Summary1'!$L4="Y",'Workload Summary1'!$I4,0)</f>
        <v>1583</v>
      </c>
      <c r="N1079" s="195">
        <v>1.5</v>
      </c>
      <c r="O1079" s="168">
        <v>1.5</v>
      </c>
      <c r="P1079" s="137" t="s">
        <v>1929</v>
      </c>
    </row>
    <row r="1080" ht="15.75">
      <c r="A1080" s="168" t="s">
        <v>528</v>
      </c>
      <c r="B1080" s="168" t="s">
        <v>1456</v>
      </c>
      <c r="C1080" s="256" t="s">
        <v>623</v>
      </c>
      <c r="D1080" s="168" t="s">
        <v>531</v>
      </c>
      <c r="E1080" s="170" t="s">
        <v>1950</v>
      </c>
      <c r="F1080" s="171" t="s">
        <v>1951</v>
      </c>
      <c r="G1080" s="173">
        <v>1</v>
      </c>
      <c r="H1080" s="173">
        <v>433</v>
      </c>
      <c r="I1080" s="193">
        <v>433</v>
      </c>
      <c r="J1080" s="168"/>
      <c r="K1080" s="351" t="str">
        <f>IF(ISBLANK(J4),"0",IF('Workload Summary1'!$J4="H",'Workload Summary1'!$I4*2,'Workload Summary1'!$I4*1))</f>
        <v>0</v>
      </c>
      <c r="L1080" s="150" t="s">
        <v>564</v>
      </c>
      <c r="M1080" s="350">
        <f>IF('Workload Summary1'!$L4="Y",'Workload Summary1'!$I4,0)</f>
        <v>433</v>
      </c>
      <c r="N1080" s="195">
        <v>1.25</v>
      </c>
      <c r="O1080" s="168">
        <v>1.25</v>
      </c>
      <c r="P1080" s="137" t="s">
        <v>1952</v>
      </c>
    </row>
    <row r="1081" ht="15.75">
      <c r="A1081" s="168" t="s">
        <v>528</v>
      </c>
      <c r="B1081" s="168" t="s">
        <v>1953</v>
      </c>
      <c r="C1081" s="256" t="s">
        <v>1954</v>
      </c>
      <c r="D1081" s="168" t="s">
        <v>531</v>
      </c>
      <c r="E1081" s="170" t="s">
        <v>1949</v>
      </c>
      <c r="F1081" s="171" t="s">
        <v>1949</v>
      </c>
      <c r="G1081" s="173">
        <v>1</v>
      </c>
      <c r="H1081" s="173">
        <v>770</v>
      </c>
      <c r="I1081" s="193">
        <v>770</v>
      </c>
      <c r="J1081" s="168"/>
      <c r="K1081" s="351" t="str">
        <f>IF(ISBLANK(J4),"0",IF('Workload Summary1'!$J4="H",'Workload Summary1'!$I4*2,'Workload Summary1'!$I4*1))</f>
        <v>0</v>
      </c>
      <c r="L1081" s="168"/>
      <c r="M1081" s="350">
        <f>IF('Workload Summary1'!$L4="Y",'Workload Summary1'!$I4,0)</f>
        <v>0</v>
      </c>
      <c r="N1081" s="195">
        <v>2</v>
      </c>
      <c r="O1081" s="168">
        <v>2</v>
      </c>
      <c r="P1081" s="137" t="s">
        <v>1955</v>
      </c>
    </row>
    <row r="1082" ht="15.75">
      <c r="A1082" s="168" t="s">
        <v>528</v>
      </c>
      <c r="B1082" s="168"/>
      <c r="C1082" s="256"/>
      <c r="D1082" s="168"/>
      <c r="E1082" s="170" t="s">
        <v>1956</v>
      </c>
      <c r="F1082" s="171" t="s">
        <v>1956</v>
      </c>
      <c r="G1082" s="173">
        <v>1</v>
      </c>
      <c r="H1082" s="173"/>
      <c r="I1082" s="193"/>
      <c r="J1082" s="168"/>
      <c r="K1082" s="351" t="str">
        <f>IF(ISBLANK(J4),"0",IF('Workload Summary1'!$J4="H",'Workload Summary1'!$I4*2,'Workload Summary1'!$I4*1))</f>
        <v>0</v>
      </c>
      <c r="L1082" s="168"/>
      <c r="M1082" s="350">
        <f>IF('Workload Summary1'!$L4="Y",'Workload Summary1'!$I4,0)</f>
        <v>0</v>
      </c>
      <c r="N1082" s="195">
        <v>0</v>
      </c>
      <c r="O1082" s="168">
        <v>4</v>
      </c>
      <c r="P1082" s="137" t="s">
        <v>1957</v>
      </c>
    </row>
    <row r="1083" ht="15.75">
      <c r="A1083" s="168" t="s">
        <v>528</v>
      </c>
      <c r="B1083" s="168" t="s">
        <v>1265</v>
      </c>
      <c r="C1083" s="256" t="s">
        <v>1103</v>
      </c>
      <c r="D1083" s="168" t="s">
        <v>605</v>
      </c>
      <c r="E1083" s="170" t="s">
        <v>1956</v>
      </c>
      <c r="F1083" s="171" t="s">
        <v>1958</v>
      </c>
      <c r="G1083" s="173">
        <v>1</v>
      </c>
      <c r="H1083" s="173">
        <v>762</v>
      </c>
      <c r="I1083" s="193">
        <v>762</v>
      </c>
      <c r="J1083" s="168"/>
      <c r="K1083" s="351" t="str">
        <f>IF(ISBLANK(J4),"0",IF('Workload Summary1'!$J4="H",'Workload Summary1'!$I4*2,'Workload Summary1'!$I4*1))</f>
        <v>0</v>
      </c>
      <c r="L1083" s="168"/>
      <c r="M1083" s="350">
        <f>IF('Workload Summary1'!$L4="Y",'Workload Summary1'!$I4,0)</f>
        <v>0</v>
      </c>
      <c r="N1083" s="195">
        <v>1.25</v>
      </c>
      <c r="O1083" s="168">
        <v>1.25</v>
      </c>
      <c r="P1083" s="137" t="s">
        <v>1959</v>
      </c>
    </row>
    <row r="1084" ht="15.75">
      <c r="A1084" s="168" t="s">
        <v>528</v>
      </c>
      <c r="B1084" s="168" t="s">
        <v>1456</v>
      </c>
      <c r="C1084" s="256" t="s">
        <v>623</v>
      </c>
      <c r="D1084" s="168" t="s">
        <v>531</v>
      </c>
      <c r="E1084" s="170" t="s">
        <v>1956</v>
      </c>
      <c r="F1084" s="171" t="s">
        <v>1958</v>
      </c>
      <c r="G1084" s="173">
        <v>1</v>
      </c>
      <c r="H1084" s="173">
        <v>571</v>
      </c>
      <c r="I1084" s="193">
        <v>571</v>
      </c>
      <c r="J1084" s="168"/>
      <c r="K1084" s="351" t="str">
        <f>IF(ISBLANK(J4),"0",IF('Workload Summary1'!$J4="H",'Workload Summary1'!$I4*2,'Workload Summary1'!$I4*1))</f>
        <v>0</v>
      </c>
      <c r="L1084" s="150" t="s">
        <v>564</v>
      </c>
      <c r="M1084" s="350">
        <f>IF('Workload Summary1'!$L4="Y",'Workload Summary1'!$I4,0)</f>
        <v>571</v>
      </c>
      <c r="N1084" s="195">
        <v>1.25</v>
      </c>
      <c r="O1084" s="168">
        <v>1.25</v>
      </c>
      <c r="P1084" s="137" t="s">
        <v>1960</v>
      </c>
    </row>
    <row r="1085" ht="15.75">
      <c r="A1085" s="168" t="s">
        <v>528</v>
      </c>
      <c r="B1085" s="168" t="s">
        <v>1230</v>
      </c>
      <c r="C1085" s="256" t="s">
        <v>575</v>
      </c>
      <c r="D1085" s="168" t="s">
        <v>531</v>
      </c>
      <c r="E1085" s="170" t="s">
        <v>1956</v>
      </c>
      <c r="F1085" s="171" t="s">
        <v>1956</v>
      </c>
      <c r="G1085" s="173">
        <v>1</v>
      </c>
      <c r="H1085" s="173">
        <v>352</v>
      </c>
      <c r="I1085" s="193">
        <v>352</v>
      </c>
      <c r="J1085" s="168"/>
      <c r="K1085" s="351" t="str">
        <f>IF(ISBLANK(J4),"0",IF('Workload Summary1'!$J4="H",'Workload Summary1'!$I4*2,'Workload Summary1'!$I4*1))</f>
        <v>0</v>
      </c>
      <c r="L1085" s="150" t="s">
        <v>564</v>
      </c>
      <c r="M1085" s="350">
        <f>IF('Workload Summary1'!$L4="Y",'Workload Summary1'!$I4,0)</f>
        <v>352</v>
      </c>
      <c r="N1085" s="195">
        <v>1</v>
      </c>
      <c r="O1085" s="168">
        <v>1</v>
      </c>
      <c r="P1085" s="137" t="s">
        <v>1961</v>
      </c>
    </row>
    <row r="1086" ht="15.75">
      <c r="A1086" s="168" t="s">
        <v>528</v>
      </c>
      <c r="B1086" s="168" t="s">
        <v>1230</v>
      </c>
      <c r="C1086" s="256" t="s">
        <v>575</v>
      </c>
      <c r="D1086" s="168" t="s">
        <v>531</v>
      </c>
      <c r="E1086" s="170" t="s">
        <v>1956</v>
      </c>
      <c r="F1086" s="171" t="s">
        <v>1956</v>
      </c>
      <c r="G1086" s="173">
        <v>1</v>
      </c>
      <c r="H1086" s="173">
        <v>1360</v>
      </c>
      <c r="I1086" s="193">
        <v>1360</v>
      </c>
      <c r="J1086" s="168"/>
      <c r="K1086" s="351" t="str">
        <f>IF(ISBLANK(J4),"0",IF('Workload Summary1'!$J4="H",'Workload Summary1'!$I4*2,'Workload Summary1'!$I4*1))</f>
        <v>0</v>
      </c>
      <c r="L1086" s="150" t="s">
        <v>564</v>
      </c>
      <c r="M1086" s="350">
        <f>IF('Workload Summary1'!$L4="Y",'Workload Summary1'!$I4,0)</f>
        <v>1360</v>
      </c>
      <c r="N1086" s="195">
        <v>1</v>
      </c>
      <c r="O1086" s="168">
        <v>1</v>
      </c>
      <c r="P1086" s="137" t="s">
        <v>1929</v>
      </c>
    </row>
    <row r="1087" ht="15.75">
      <c r="A1087" s="168" t="s">
        <v>528</v>
      </c>
      <c r="B1087" s="161" t="s">
        <v>1953</v>
      </c>
      <c r="C1087" s="255" t="s">
        <v>1954</v>
      </c>
      <c r="D1087" s="161" t="s">
        <v>531</v>
      </c>
      <c r="E1087" s="163" t="s">
        <v>1962</v>
      </c>
      <c r="F1087" s="164" t="s">
        <v>1962</v>
      </c>
      <c r="G1087" s="165">
        <v>1</v>
      </c>
      <c r="H1087" s="165">
        <v>883</v>
      </c>
      <c r="I1087" s="193">
        <v>883</v>
      </c>
      <c r="J1087" s="161"/>
      <c r="K1087" s="351" t="str">
        <f>IF(ISBLANK(J4),"0",IF('Workload Summary1'!$J4="H",'Workload Summary1'!$I4*2,'Workload Summary1'!$I4*1))</f>
        <v>0</v>
      </c>
      <c r="L1087" s="161"/>
      <c r="M1087" s="350">
        <f>IF('Workload Summary1'!$L4="Y",'Workload Summary1'!$I4,0)</f>
        <v>0</v>
      </c>
      <c r="N1087" s="150">
        <v>1.5</v>
      </c>
      <c r="O1087" s="161">
        <v>1.5</v>
      </c>
      <c r="P1087" s="105" t="s">
        <v>1963</v>
      </c>
    </row>
    <row r="1088" ht="15.75">
      <c r="A1088" s="168" t="s">
        <v>528</v>
      </c>
      <c r="B1088" s="168" t="s">
        <v>1456</v>
      </c>
      <c r="C1088" s="256" t="s">
        <v>623</v>
      </c>
      <c r="D1088" s="168" t="s">
        <v>531</v>
      </c>
      <c r="E1088" s="170" t="s">
        <v>1964</v>
      </c>
      <c r="F1088" s="171" t="s">
        <v>1962</v>
      </c>
      <c r="G1088" s="173">
        <v>1</v>
      </c>
      <c r="H1088" s="173">
        <v>533</v>
      </c>
      <c r="I1088" s="193">
        <v>533</v>
      </c>
      <c r="J1088" s="168"/>
      <c r="K1088" s="351" t="str">
        <f>IF(ISBLANK(J4),"0",IF('Workload Summary1'!$J4="H",'Workload Summary1'!$I4*2,'Workload Summary1'!$I4*1))</f>
        <v>0</v>
      </c>
      <c r="L1088" s="150" t="s">
        <v>564</v>
      </c>
      <c r="M1088" s="350">
        <f>IF('Workload Summary1'!$L4="Y",'Workload Summary1'!$I4,0)</f>
        <v>533</v>
      </c>
      <c r="N1088" s="195">
        <v>1.25</v>
      </c>
      <c r="O1088" s="168">
        <v>1.25</v>
      </c>
      <c r="P1088" s="137" t="s">
        <v>1965</v>
      </c>
    </row>
    <row r="1089" ht="15.75">
      <c r="A1089" s="168" t="s">
        <v>528</v>
      </c>
      <c r="B1089" s="161" t="s">
        <v>1456</v>
      </c>
      <c r="C1089" s="255" t="s">
        <v>623</v>
      </c>
      <c r="D1089" s="161" t="s">
        <v>531</v>
      </c>
      <c r="E1089" s="163" t="s">
        <v>1966</v>
      </c>
      <c r="F1089" s="164" t="s">
        <v>1967</v>
      </c>
      <c r="G1089" s="165">
        <v>1</v>
      </c>
      <c r="H1089" s="165">
        <v>1073</v>
      </c>
      <c r="I1089" s="193">
        <v>1073</v>
      </c>
      <c r="J1089" s="161"/>
      <c r="K1089" s="351" t="str">
        <f>IF(ISBLANK(J4),"0",IF('Workload Summary1'!$J4="H",'Workload Summary1'!$I4*2,'Workload Summary1'!$I4*1))</f>
        <v>0</v>
      </c>
      <c r="L1089" s="150" t="s">
        <v>564</v>
      </c>
      <c r="M1089" s="350">
        <f>IF('Workload Summary1'!$L4="Y",'Workload Summary1'!$I4,0)</f>
        <v>1073</v>
      </c>
      <c r="N1089" s="150">
        <v>1.75</v>
      </c>
      <c r="O1089" s="161">
        <v>1.75</v>
      </c>
      <c r="P1089" s="105" t="s">
        <v>1968</v>
      </c>
    </row>
    <row r="1090" ht="15.75">
      <c r="A1090" s="168" t="s">
        <v>528</v>
      </c>
      <c r="B1090" s="161" t="s">
        <v>1265</v>
      </c>
      <c r="C1090" s="255" t="s">
        <v>1103</v>
      </c>
      <c r="D1090" s="161" t="s">
        <v>605</v>
      </c>
      <c r="E1090" s="163" t="s">
        <v>1966</v>
      </c>
      <c r="F1090" s="164" t="s">
        <v>1967</v>
      </c>
      <c r="G1090" s="165">
        <v>1</v>
      </c>
      <c r="H1090" s="165">
        <v>662</v>
      </c>
      <c r="I1090" s="193">
        <v>662</v>
      </c>
      <c r="J1090" s="161"/>
      <c r="K1090" s="351" t="str">
        <f>IF(ISBLANK(J4),"0",IF('Workload Summary1'!$J4="H",'Workload Summary1'!$I4*2,'Workload Summary1'!$I4*1))</f>
        <v>0</v>
      </c>
      <c r="L1090" s="161"/>
      <c r="M1090" s="350">
        <f>IF('Workload Summary1'!$L4="Y",'Workload Summary1'!$I4,0)</f>
        <v>0</v>
      </c>
      <c r="N1090" s="150">
        <v>1.5</v>
      </c>
      <c r="O1090" s="161">
        <v>1.5</v>
      </c>
      <c r="P1090" s="105" t="s">
        <v>1969</v>
      </c>
    </row>
    <row r="1091" ht="15.75">
      <c r="A1091" s="168" t="s">
        <v>528</v>
      </c>
      <c r="B1091" s="161" t="s">
        <v>651</v>
      </c>
      <c r="C1091" s="255" t="s">
        <v>1916</v>
      </c>
      <c r="D1091" s="161" t="s">
        <v>1875</v>
      </c>
      <c r="E1091" s="163" t="s">
        <v>1970</v>
      </c>
      <c r="F1091" s="164" t="s">
        <v>1970</v>
      </c>
      <c r="G1091" s="165">
        <v>1</v>
      </c>
      <c r="H1091" s="165">
        <v>347</v>
      </c>
      <c r="I1091" s="193">
        <v>347</v>
      </c>
      <c r="J1091" s="161"/>
      <c r="K1091" s="351" t="str">
        <f>IF(ISBLANK(J4),"0",IF('Workload Summary1'!$J4="H",'Workload Summary1'!$I4*2,'Workload Summary1'!$I4*1))</f>
        <v>0</v>
      </c>
      <c r="L1091" s="161"/>
      <c r="M1091" s="350">
        <f>IF('Workload Summary1'!$L4="Y",'Workload Summary1'!$I4,0)</f>
        <v>0</v>
      </c>
      <c r="N1091" s="150">
        <v>1.25</v>
      </c>
      <c r="O1091" s="161">
        <v>1.25</v>
      </c>
      <c r="P1091" s="105" t="s">
        <v>1971</v>
      </c>
    </row>
    <row r="1092" ht="15.75">
      <c r="A1092" s="168" t="s">
        <v>528</v>
      </c>
      <c r="B1092" s="161" t="s">
        <v>651</v>
      </c>
      <c r="C1092" s="255" t="s">
        <v>1916</v>
      </c>
      <c r="D1092" s="161" t="s">
        <v>1875</v>
      </c>
      <c r="E1092" s="163" t="s">
        <v>1970</v>
      </c>
      <c r="F1092" s="164" t="s">
        <v>1970</v>
      </c>
      <c r="G1092" s="165">
        <v>1</v>
      </c>
      <c r="H1092" s="165">
        <v>331</v>
      </c>
      <c r="I1092" s="193">
        <v>331</v>
      </c>
      <c r="J1092" s="161"/>
      <c r="K1092" s="351" t="str">
        <f>IF(ISBLANK(J4),"0",IF('Workload Summary1'!$J4="H",'Workload Summary1'!$I4*2,'Workload Summary1'!$I4*1))</f>
        <v>0</v>
      </c>
      <c r="L1092" s="161"/>
      <c r="M1092" s="350">
        <f>IF('Workload Summary1'!$L4="Y",'Workload Summary1'!$I4,0)</f>
        <v>0</v>
      </c>
      <c r="N1092" s="150">
        <v>0.75</v>
      </c>
      <c r="O1092" s="161">
        <v>0.75</v>
      </c>
      <c r="P1092" s="105" t="s">
        <v>1972</v>
      </c>
    </row>
    <row r="1093" ht="15.75">
      <c r="A1093" s="168" t="s">
        <v>1973</v>
      </c>
      <c r="B1093" s="161" t="s">
        <v>1974</v>
      </c>
      <c r="C1093" s="255" t="s">
        <v>1975</v>
      </c>
      <c r="D1093" s="161" t="s">
        <v>1470</v>
      </c>
      <c r="E1093" s="163" t="s">
        <v>1976</v>
      </c>
      <c r="F1093" s="164" t="s">
        <v>1976</v>
      </c>
      <c r="G1093" s="165">
        <v>1</v>
      </c>
      <c r="H1093" s="165">
        <v>320</v>
      </c>
      <c r="I1093" s="193">
        <v>320</v>
      </c>
      <c r="J1093" s="161"/>
      <c r="K1093" s="351" t="str">
        <f>IF(ISBLANK(J4),"0",IF('Workload Summary1'!$J4="H",'Workload Summary1'!$I4*2,'Workload Summary1'!$I4*1))</f>
        <v>0</v>
      </c>
      <c r="L1093" s="161"/>
      <c r="M1093" s="350">
        <f>IF('Workload Summary1'!$L4="Y",'Workload Summary1'!$I4,0)</f>
        <v>0</v>
      </c>
      <c r="N1093" s="150">
        <v>1</v>
      </c>
      <c r="O1093" s="161">
        <v>1</v>
      </c>
      <c r="P1093" s="105" t="s">
        <v>1977</v>
      </c>
    </row>
    <row r="1094" ht="15.75">
      <c r="A1094" s="168" t="s">
        <v>528</v>
      </c>
      <c r="B1094" s="168" t="s">
        <v>1953</v>
      </c>
      <c r="C1094" s="256" t="s">
        <v>1954</v>
      </c>
      <c r="D1094" s="168" t="s">
        <v>531</v>
      </c>
      <c r="E1094" s="170" t="s">
        <v>1976</v>
      </c>
      <c r="F1094" s="171" t="s">
        <v>1976</v>
      </c>
      <c r="G1094" s="173">
        <v>1</v>
      </c>
      <c r="H1094" s="173">
        <v>992</v>
      </c>
      <c r="I1094" s="193">
        <v>992</v>
      </c>
      <c r="J1094" s="168"/>
      <c r="K1094" s="351" t="str">
        <f>IF(ISBLANK(J4),"0",IF('Workload Summary1'!$J4="H",'Workload Summary1'!$I4*2,'Workload Summary1'!$I4*1))</f>
        <v>0</v>
      </c>
      <c r="L1094" s="168"/>
      <c r="M1094" s="350">
        <f>IF('Workload Summary1'!$L4="Y",'Workload Summary1'!$I4,0)</f>
        <v>0</v>
      </c>
      <c r="N1094" s="195">
        <v>1.5</v>
      </c>
      <c r="O1094" s="168">
        <v>1.5</v>
      </c>
      <c r="P1094" s="137" t="s">
        <v>1978</v>
      </c>
    </row>
    <row r="1095" ht="15.75">
      <c r="A1095" s="168" t="s">
        <v>528</v>
      </c>
      <c r="B1095" s="168"/>
      <c r="C1095" s="256"/>
      <c r="D1095" s="168"/>
      <c r="E1095" s="170" t="s">
        <v>1976</v>
      </c>
      <c r="F1095" s="171" t="s">
        <v>1976</v>
      </c>
      <c r="G1095" s="173">
        <v>1</v>
      </c>
      <c r="H1095" s="172"/>
      <c r="I1095" s="193"/>
      <c r="J1095" s="168"/>
      <c r="K1095" s="351" t="str">
        <f>IF(ISBLANK(J4),"0",IF('Workload Summary1'!$J4="H",'Workload Summary1'!$I4*2,'Workload Summary1'!$I4*1))</f>
        <v>0</v>
      </c>
      <c r="L1095" s="168"/>
      <c r="M1095" s="350">
        <f>IF('Workload Summary1'!$L4="Y",'Workload Summary1'!$I4,0)</f>
        <v>0</v>
      </c>
      <c r="N1095" s="195">
        <v>2</v>
      </c>
      <c r="O1095" s="168">
        <v>2</v>
      </c>
      <c r="P1095" s="137" t="s">
        <v>1979</v>
      </c>
    </row>
    <row r="1096" ht="15.75">
      <c r="A1096" s="168" t="s">
        <v>528</v>
      </c>
      <c r="B1096" s="161" t="s">
        <v>1056</v>
      </c>
      <c r="C1096" s="255" t="s">
        <v>812</v>
      </c>
      <c r="D1096" s="161" t="s">
        <v>547</v>
      </c>
      <c r="E1096" s="163" t="s">
        <v>1967</v>
      </c>
      <c r="F1096" s="164" t="s">
        <v>1980</v>
      </c>
      <c r="G1096" s="165">
        <v>1</v>
      </c>
      <c r="H1096" s="165">
        <v>2290</v>
      </c>
      <c r="I1096" s="193">
        <v>2290</v>
      </c>
      <c r="J1096" s="161"/>
      <c r="K1096" s="351" t="str">
        <f>IF(ISBLANK(J4),"0",IF('Workload Summary1'!$J4="H",'Workload Summary1'!$I4*2,'Workload Summary1'!$I4*1))</f>
        <v>0</v>
      </c>
      <c r="L1096" s="161"/>
      <c r="M1096" s="350">
        <f>IF('Workload Summary1'!$L4="Y",'Workload Summary1'!$I4,0)</f>
        <v>0</v>
      </c>
      <c r="N1096" s="150">
        <v>2.5</v>
      </c>
      <c r="O1096" s="161">
        <v>2.5</v>
      </c>
      <c r="P1096" s="105" t="s">
        <v>1981</v>
      </c>
    </row>
    <row r="1097" ht="15.75">
      <c r="A1097" s="168" t="s">
        <v>528</v>
      </c>
      <c r="B1097" s="161" t="s">
        <v>1056</v>
      </c>
      <c r="C1097" s="255" t="s">
        <v>842</v>
      </c>
      <c r="D1097" s="161" t="s">
        <v>531</v>
      </c>
      <c r="E1097" s="163" t="s">
        <v>1967</v>
      </c>
      <c r="F1097" s="164" t="s">
        <v>1980</v>
      </c>
      <c r="G1097" s="165">
        <v>1</v>
      </c>
      <c r="H1097" s="165">
        <v>715</v>
      </c>
      <c r="I1097" s="193">
        <v>715</v>
      </c>
      <c r="J1097" s="161"/>
      <c r="K1097" s="351" t="str">
        <f>IF(ISBLANK(J4),"0",IF('Workload Summary1'!$J4="H",'Workload Summary1'!$I4*2,'Workload Summary1'!$I4*1))</f>
        <v>0</v>
      </c>
      <c r="L1097" s="161"/>
      <c r="M1097" s="350">
        <f>IF('Workload Summary1'!$L4="Y",'Workload Summary1'!$I4,0)</f>
        <v>0</v>
      </c>
      <c r="N1097" s="150">
        <v>1.5</v>
      </c>
      <c r="O1097" s="161">
        <v>1.5</v>
      </c>
      <c r="P1097" s="105" t="s">
        <v>1982</v>
      </c>
    </row>
    <row r="1098" ht="15.75">
      <c r="A1098" s="168" t="s">
        <v>528</v>
      </c>
      <c r="B1098" s="168" t="s">
        <v>1306</v>
      </c>
      <c r="C1098" s="256" t="s">
        <v>1307</v>
      </c>
      <c r="D1098" s="168" t="s">
        <v>547</v>
      </c>
      <c r="E1098" s="170" t="s">
        <v>1980</v>
      </c>
      <c r="F1098" s="171" t="s">
        <v>1983</v>
      </c>
      <c r="G1098" s="173">
        <v>1</v>
      </c>
      <c r="H1098" s="173">
        <v>391</v>
      </c>
      <c r="I1098" s="193">
        <v>391</v>
      </c>
      <c r="J1098" s="168"/>
      <c r="K1098" s="351" t="str">
        <f>IF(ISBLANK(J4),"0",IF('Workload Summary1'!$J4="H",'Workload Summary1'!$I4*2,'Workload Summary1'!$I4*1))</f>
        <v>0</v>
      </c>
      <c r="L1098" s="168"/>
      <c r="M1098" s="350">
        <f>IF('Workload Summary1'!$L4="Y",'Workload Summary1'!$I4,0)</f>
        <v>0</v>
      </c>
      <c r="N1098" s="195">
        <v>1</v>
      </c>
      <c r="O1098" s="168">
        <v>1</v>
      </c>
      <c r="P1098" s="137" t="s">
        <v>1984</v>
      </c>
    </row>
    <row r="1099" ht="15.75">
      <c r="A1099" s="168" t="s">
        <v>528</v>
      </c>
      <c r="B1099" s="168" t="s">
        <v>1227</v>
      </c>
      <c r="C1099" s="256" t="s">
        <v>1099</v>
      </c>
      <c r="D1099" s="168" t="s">
        <v>605</v>
      </c>
      <c r="E1099" s="170" t="s">
        <v>1980</v>
      </c>
      <c r="F1099" s="171" t="s">
        <v>1983</v>
      </c>
      <c r="G1099" s="173">
        <v>1</v>
      </c>
      <c r="H1099" s="173">
        <v>2724</v>
      </c>
      <c r="I1099" s="193">
        <v>2724</v>
      </c>
      <c r="J1099" s="168"/>
      <c r="K1099" s="351" t="str">
        <f>IF(ISBLANK(J4),"0",IF('Workload Summary1'!$J4="H",'Workload Summary1'!$I4*2,'Workload Summary1'!$I4*1))</f>
        <v>0</v>
      </c>
      <c r="L1099" s="168"/>
      <c r="M1099" s="350">
        <f>IF('Workload Summary1'!$L4="Y",'Workload Summary1'!$I4,0)</f>
        <v>0</v>
      </c>
      <c r="N1099" s="195">
        <v>2.5</v>
      </c>
      <c r="O1099" s="168">
        <v>2.5</v>
      </c>
      <c r="P1099" s="137" t="s">
        <v>1985</v>
      </c>
    </row>
    <row r="1100" ht="15.75">
      <c r="A1100" s="168" t="s">
        <v>528</v>
      </c>
      <c r="B1100" s="168" t="s">
        <v>1986</v>
      </c>
      <c r="C1100" s="256" t="s">
        <v>619</v>
      </c>
      <c r="D1100" s="168" t="s">
        <v>968</v>
      </c>
      <c r="E1100" s="170" t="s">
        <v>1983</v>
      </c>
      <c r="F1100" s="171" t="s">
        <v>1987</v>
      </c>
      <c r="G1100" s="173">
        <v>1</v>
      </c>
      <c r="H1100" s="173">
        <v>841</v>
      </c>
      <c r="I1100" s="193">
        <v>841</v>
      </c>
      <c r="J1100" s="168"/>
      <c r="K1100" s="351" t="str">
        <f>IF(ISBLANK(J4),"0",IF('Workload Summary1'!$J4="H",'Workload Summary1'!$I4*2,'Workload Summary1'!$I4*1))</f>
        <v>0</v>
      </c>
      <c r="L1100" s="168"/>
      <c r="M1100" s="350">
        <f>IF('Workload Summary1'!$L4="Y",'Workload Summary1'!$I4,0)</f>
        <v>0</v>
      </c>
      <c r="N1100" s="195">
        <v>1.5</v>
      </c>
      <c r="O1100" s="168">
        <v>1.5</v>
      </c>
      <c r="P1100" s="137" t="s">
        <v>1988</v>
      </c>
    </row>
    <row r="1101" ht="15.75">
      <c r="A1101" s="168" t="s">
        <v>528</v>
      </c>
      <c r="B1101" s="168" t="s">
        <v>1510</v>
      </c>
      <c r="C1101" s="256" t="s">
        <v>1469</v>
      </c>
      <c r="D1101" s="168" t="s">
        <v>1470</v>
      </c>
      <c r="E1101" s="170" t="s">
        <v>1987</v>
      </c>
      <c r="F1101" s="171" t="s">
        <v>1989</v>
      </c>
      <c r="G1101" s="173">
        <v>1</v>
      </c>
      <c r="H1101" s="173">
        <v>1050</v>
      </c>
      <c r="I1101" s="193">
        <v>1050</v>
      </c>
      <c r="J1101" s="168"/>
      <c r="K1101" s="351" t="str">
        <f>IF(ISBLANK(J4),"0",IF('Workload Summary1'!$J4="H",'Workload Summary1'!$I4*2,'Workload Summary1'!$I4*1))</f>
        <v>0</v>
      </c>
      <c r="L1101" s="168"/>
      <c r="M1101" s="350">
        <f>IF('Workload Summary1'!$L4="Y",'Workload Summary1'!$I4,0)</f>
        <v>0</v>
      </c>
      <c r="N1101" s="195">
        <v>2.5</v>
      </c>
      <c r="O1101" s="168">
        <v>2.5</v>
      </c>
      <c r="P1101" s="137" t="s">
        <v>1990</v>
      </c>
    </row>
    <row r="1102" ht="15.75">
      <c r="A1102" s="168" t="s">
        <v>528</v>
      </c>
      <c r="B1102" s="168"/>
      <c r="C1102" s="256"/>
      <c r="D1102" s="168"/>
      <c r="E1102" s="170" t="s">
        <v>1987</v>
      </c>
      <c r="F1102" s="171" t="s">
        <v>1987</v>
      </c>
      <c r="G1102" s="173">
        <v>2</v>
      </c>
      <c r="H1102" s="173"/>
      <c r="I1102" s="193"/>
      <c r="J1102" s="168"/>
      <c r="K1102" s="351" t="str">
        <f>IF(ISBLANK(J4),"0",IF('Workload Summary1'!$J4="H",'Workload Summary1'!$I4*2,'Workload Summary1'!$I4*1))</f>
        <v>0</v>
      </c>
      <c r="L1102" s="168"/>
      <c r="M1102" s="350">
        <f>IF('Workload Summary1'!$L4="Y",'Workload Summary1'!$I4,0)</f>
        <v>0</v>
      </c>
      <c r="N1102" s="195">
        <v>2</v>
      </c>
      <c r="O1102" s="168">
        <v>2</v>
      </c>
      <c r="P1102" s="137" t="s">
        <v>1991</v>
      </c>
    </row>
    <row r="1103" ht="15.75">
      <c r="A1103" s="161" t="s">
        <v>528</v>
      </c>
      <c r="B1103" s="161"/>
      <c r="C1103" s="255"/>
      <c r="D1103" s="161"/>
      <c r="E1103" s="163" t="s">
        <v>1992</v>
      </c>
      <c r="F1103" s="164" t="s">
        <v>1992</v>
      </c>
      <c r="G1103" s="165">
        <v>2</v>
      </c>
      <c r="H1103" s="165"/>
      <c r="I1103" s="193"/>
      <c r="J1103" s="161"/>
      <c r="K1103" s="351" t="str">
        <f>IF(ISBLANK(J4),"0",IF('Workload Summary1'!$J4="H",'Workload Summary1'!$I4*2,'Workload Summary1'!$I4*1))</f>
        <v>0</v>
      </c>
      <c r="L1103" s="161"/>
      <c r="M1103" s="350">
        <f>IF('Workload Summary1'!$L4="Y",'Workload Summary1'!$I4,0)</f>
        <v>0</v>
      </c>
      <c r="N1103" s="150">
        <v>1</v>
      </c>
      <c r="O1103" s="161">
        <v>1</v>
      </c>
      <c r="P1103" s="105" t="s">
        <v>1991</v>
      </c>
    </row>
    <row r="1104" ht="15.75">
      <c r="A1104" s="161" t="s">
        <v>528</v>
      </c>
      <c r="B1104" s="161" t="s">
        <v>651</v>
      </c>
      <c r="C1104" s="255" t="s">
        <v>1993</v>
      </c>
      <c r="D1104" s="161" t="s">
        <v>1875</v>
      </c>
      <c r="E1104" s="163" t="s">
        <v>1992</v>
      </c>
      <c r="F1104" s="164" t="s">
        <v>1992</v>
      </c>
      <c r="G1104" s="165">
        <v>1</v>
      </c>
      <c r="H1104" s="165">
        <v>406</v>
      </c>
      <c r="I1104" s="193">
        <v>406</v>
      </c>
      <c r="J1104" s="161"/>
      <c r="K1104" s="351" t="str">
        <f>IF(ISBLANK(J4),"0",IF('Workload Summary1'!$J4="H",'Workload Summary1'!$I4*2,'Workload Summary1'!$I4*1))</f>
        <v>0</v>
      </c>
      <c r="L1104" s="161"/>
      <c r="M1104" s="350">
        <f>IF('Workload Summary1'!$L4="Y",'Workload Summary1'!$I4,0)</f>
        <v>0</v>
      </c>
      <c r="N1104" s="150">
        <v>1.25</v>
      </c>
      <c r="O1104" s="161">
        <v>1.25</v>
      </c>
      <c r="P1104" s="105" t="s">
        <v>1994</v>
      </c>
    </row>
    <row r="1105" ht="15.75">
      <c r="A1105" s="161" t="s">
        <v>528</v>
      </c>
      <c r="B1105" s="161" t="s">
        <v>1008</v>
      </c>
      <c r="C1105" s="255" t="s">
        <v>1823</v>
      </c>
      <c r="D1105" s="161" t="s">
        <v>531</v>
      </c>
      <c r="E1105" s="163" t="s">
        <v>1992</v>
      </c>
      <c r="F1105" s="164" t="s">
        <v>1995</v>
      </c>
      <c r="G1105" s="165">
        <v>1</v>
      </c>
      <c r="H1105" s="165">
        <v>1001</v>
      </c>
      <c r="I1105" s="193">
        <v>1001</v>
      </c>
      <c r="J1105" s="161"/>
      <c r="K1105" s="351" t="str">
        <f>IF(ISBLANK(J4),"0",IF('Workload Summary1'!$J4="H",'Workload Summary1'!$I4*2,'Workload Summary1'!$I4*1))</f>
        <v>0</v>
      </c>
      <c r="L1105" s="161"/>
      <c r="M1105" s="350">
        <f>IF('Workload Summary1'!$L4="Y",'Workload Summary1'!$I4,0)</f>
        <v>0</v>
      </c>
      <c r="N1105" s="150">
        <v>1.5</v>
      </c>
      <c r="O1105" s="161">
        <v>1.5</v>
      </c>
      <c r="P1105" s="105" t="s">
        <v>1996</v>
      </c>
    </row>
    <row r="1106" ht="15.75">
      <c r="A1106" s="161" t="s">
        <v>528</v>
      </c>
      <c r="B1106" s="161" t="s">
        <v>1008</v>
      </c>
      <c r="C1106" s="255" t="s">
        <v>1823</v>
      </c>
      <c r="D1106" s="161" t="s">
        <v>531</v>
      </c>
      <c r="E1106" s="163" t="s">
        <v>1992</v>
      </c>
      <c r="F1106" s="164" t="s">
        <v>1995</v>
      </c>
      <c r="G1106" s="165">
        <v>1</v>
      </c>
      <c r="H1106" s="165">
        <v>412</v>
      </c>
      <c r="I1106" s="193">
        <v>412</v>
      </c>
      <c r="J1106" s="161"/>
      <c r="K1106" s="351" t="str">
        <f>IF(ISBLANK(J4),"0",IF('Workload Summary1'!$J4="H",'Workload Summary1'!$I4*2,'Workload Summary1'!$I4*1))</f>
        <v>0</v>
      </c>
      <c r="L1106" s="161"/>
      <c r="M1106" s="350">
        <f>IF('Workload Summary1'!$L4="Y",'Workload Summary1'!$I4,0)</f>
        <v>0</v>
      </c>
      <c r="N1106" s="150">
        <v>1</v>
      </c>
      <c r="O1106" s="161">
        <v>1</v>
      </c>
      <c r="P1106" s="105" t="s">
        <v>1997</v>
      </c>
    </row>
    <row r="1107" ht="15.75">
      <c r="A1107" s="168" t="s">
        <v>528</v>
      </c>
      <c r="B1107" s="168" t="s">
        <v>1227</v>
      </c>
      <c r="C1107" s="256" t="s">
        <v>1099</v>
      </c>
      <c r="D1107" s="168" t="s">
        <v>605</v>
      </c>
      <c r="E1107" s="170" t="s">
        <v>1992</v>
      </c>
      <c r="F1107" s="171" t="s">
        <v>1995</v>
      </c>
      <c r="G1107" s="173">
        <v>1</v>
      </c>
      <c r="H1107" s="173">
        <v>1571</v>
      </c>
      <c r="I1107" s="193">
        <v>1571</v>
      </c>
      <c r="J1107" s="168"/>
      <c r="K1107" s="351" t="str">
        <f>IF(ISBLANK(J4),"0",IF('Workload Summary1'!$J4="H",'Workload Summary1'!$I4*2,'Workload Summary1'!$I4*1))</f>
        <v>0</v>
      </c>
      <c r="L1107" s="168"/>
      <c r="M1107" s="350">
        <f>IF('Workload Summary1'!$L4="Y",'Workload Summary1'!$I4,0)</f>
        <v>0</v>
      </c>
      <c r="N1107" s="195">
        <v>2.25</v>
      </c>
      <c r="O1107" s="168">
        <v>2.25</v>
      </c>
      <c r="P1107" s="137" t="s">
        <v>1998</v>
      </c>
    </row>
    <row r="1108" ht="15.75">
      <c r="A1108" s="168" t="s">
        <v>528</v>
      </c>
      <c r="B1108" s="168" t="s">
        <v>1246</v>
      </c>
      <c r="C1108" s="256" t="s">
        <v>1247</v>
      </c>
      <c r="D1108" s="168" t="s">
        <v>547</v>
      </c>
      <c r="E1108" s="170" t="s">
        <v>1992</v>
      </c>
      <c r="F1108" s="171" t="s">
        <v>1995</v>
      </c>
      <c r="G1108" s="173">
        <v>1</v>
      </c>
      <c r="H1108" s="173">
        <v>436</v>
      </c>
      <c r="I1108" s="193">
        <v>436</v>
      </c>
      <c r="J1108" s="168"/>
      <c r="K1108" s="351" t="str">
        <f>IF(ISBLANK(J4),"0",IF('Workload Summary1'!$J4="H",'Workload Summary1'!$I4*2,'Workload Summary1'!$I4*1))</f>
        <v>0</v>
      </c>
      <c r="L1108" s="161" t="s">
        <v>564</v>
      </c>
      <c r="M1108" s="350">
        <f>IF('Workload Summary1'!$L4="Y",'Workload Summary1'!$I4,0)</f>
        <v>436</v>
      </c>
      <c r="N1108" s="195">
        <v>1</v>
      </c>
      <c r="O1108" s="168">
        <v>1</v>
      </c>
      <c r="P1108" s="137" t="s">
        <v>1999</v>
      </c>
    </row>
    <row r="1109" ht="15.75">
      <c r="A1109" s="168" t="s">
        <v>528</v>
      </c>
      <c r="B1109" s="161" t="s">
        <v>1828</v>
      </c>
      <c r="C1109" s="255" t="s">
        <v>1829</v>
      </c>
      <c r="D1109" s="161" t="s">
        <v>972</v>
      </c>
      <c r="E1109" s="163" t="s">
        <v>1989</v>
      </c>
      <c r="F1109" s="164" t="s">
        <v>1995</v>
      </c>
      <c r="G1109" s="165">
        <v>1</v>
      </c>
      <c r="H1109" s="165">
        <v>834</v>
      </c>
      <c r="I1109" s="193">
        <v>834</v>
      </c>
      <c r="J1109" s="161"/>
      <c r="K1109" s="351" t="str">
        <f>IF(ISBLANK(J4),"0",IF('Workload Summary1'!$J4="H",'Workload Summary1'!$I4*2,'Workload Summary1'!$I4*1))</f>
        <v>0</v>
      </c>
      <c r="L1109" s="161"/>
      <c r="M1109" s="350">
        <f>IF('Workload Summary1'!$L4="Y",'Workload Summary1'!$I4,0)</f>
        <v>0</v>
      </c>
      <c r="N1109" s="150">
        <v>1.5</v>
      </c>
      <c r="O1109" s="161">
        <v>1.5</v>
      </c>
      <c r="P1109" s="105" t="s">
        <v>2000</v>
      </c>
    </row>
    <row r="1110" ht="15.75">
      <c r="A1110" s="168" t="s">
        <v>528</v>
      </c>
      <c r="B1110" s="161" t="s">
        <v>1456</v>
      </c>
      <c r="C1110" s="255" t="s">
        <v>623</v>
      </c>
      <c r="D1110" s="161" t="s">
        <v>531</v>
      </c>
      <c r="E1110" s="163" t="s">
        <v>1989</v>
      </c>
      <c r="F1110" s="164" t="s">
        <v>2001</v>
      </c>
      <c r="G1110" s="165">
        <v>1</v>
      </c>
      <c r="H1110" s="165">
        <v>1258</v>
      </c>
      <c r="I1110" s="193">
        <v>1258</v>
      </c>
      <c r="J1110" s="161"/>
      <c r="K1110" s="351" t="str">
        <f>IF(ISBLANK(J4),"0",IF('Workload Summary1'!$J4="H",'Workload Summary1'!$I4*2,'Workload Summary1'!$I4*1))</f>
        <v>0</v>
      </c>
      <c r="L1110" s="150" t="s">
        <v>564</v>
      </c>
      <c r="M1110" s="350">
        <f>IF('Workload Summary1'!$L4="Y",'Workload Summary1'!$I4,0)</f>
        <v>1258</v>
      </c>
      <c r="N1110" s="150">
        <v>1.25</v>
      </c>
      <c r="O1110" s="161">
        <v>1.25</v>
      </c>
      <c r="P1110" s="105" t="s">
        <v>2002</v>
      </c>
    </row>
    <row r="1111" ht="15.75">
      <c r="A1111" s="168" t="s">
        <v>528</v>
      </c>
      <c r="B1111" s="168" t="s">
        <v>944</v>
      </c>
      <c r="C1111" s="256" t="s">
        <v>945</v>
      </c>
      <c r="D1111" s="168" t="s">
        <v>555</v>
      </c>
      <c r="E1111" s="170" t="s">
        <v>1995</v>
      </c>
      <c r="F1111" s="171" t="s">
        <v>2003</v>
      </c>
      <c r="G1111" s="173">
        <v>1</v>
      </c>
      <c r="H1111" s="173">
        <v>817</v>
      </c>
      <c r="I1111" s="193">
        <v>817</v>
      </c>
      <c r="J1111" s="168"/>
      <c r="K1111" s="351" t="str">
        <f>IF(ISBLANK(J4),"0",IF('Workload Summary1'!$J4="H",'Workload Summary1'!$I4*2,'Workload Summary1'!$I4*1))</f>
        <v>0</v>
      </c>
      <c r="L1111" s="168"/>
      <c r="M1111" s="350">
        <f>IF('Workload Summary1'!$L4="Y",'Workload Summary1'!$I4,0)</f>
        <v>0</v>
      </c>
      <c r="N1111" s="195">
        <v>1.5</v>
      </c>
      <c r="O1111" s="168">
        <v>1.5</v>
      </c>
      <c r="P1111" s="137" t="s">
        <v>1628</v>
      </c>
    </row>
    <row r="1112" ht="15.75">
      <c r="A1112" s="168" t="s">
        <v>528</v>
      </c>
      <c r="B1112" s="168" t="s">
        <v>1128</v>
      </c>
      <c r="C1112" s="256" t="s">
        <v>1129</v>
      </c>
      <c r="D1112" s="168" t="s">
        <v>605</v>
      </c>
      <c r="E1112" s="170" t="s">
        <v>2001</v>
      </c>
      <c r="F1112" s="171" t="s">
        <v>2004</v>
      </c>
      <c r="G1112" s="173">
        <v>1</v>
      </c>
      <c r="H1112" s="173">
        <v>639</v>
      </c>
      <c r="I1112" s="193">
        <v>639</v>
      </c>
      <c r="J1112" s="168"/>
      <c r="K1112" s="351" t="str">
        <f>IF(ISBLANK(J4),"0",IF('Workload Summary1'!$J4="H",'Workload Summary1'!$I4*2,'Workload Summary1'!$I4*1))</f>
        <v>0</v>
      </c>
      <c r="L1112" s="168"/>
      <c r="M1112" s="350">
        <f>IF('Workload Summary1'!$L4="Y",'Workload Summary1'!$I4,0)</f>
        <v>0</v>
      </c>
      <c r="N1112" s="195">
        <v>2</v>
      </c>
      <c r="O1112" s="168">
        <v>2</v>
      </c>
      <c r="P1112" s="137" t="s">
        <v>2005</v>
      </c>
    </row>
    <row r="1113" ht="15.75">
      <c r="A1113" s="168" t="s">
        <v>528</v>
      </c>
      <c r="B1113" s="168" t="s">
        <v>1056</v>
      </c>
      <c r="C1113" s="256" t="s">
        <v>812</v>
      </c>
      <c r="D1113" s="168" t="s">
        <v>547</v>
      </c>
      <c r="E1113" s="170" t="s">
        <v>2003</v>
      </c>
      <c r="F1113" s="171" t="s">
        <v>2003</v>
      </c>
      <c r="G1113" s="173">
        <v>1</v>
      </c>
      <c r="H1113" s="173">
        <v>2589</v>
      </c>
      <c r="I1113" s="193">
        <v>0</v>
      </c>
      <c r="J1113" s="168"/>
      <c r="K1113" s="351" t="str">
        <f>IF(ISBLANK(J4),"0",IF('Workload Summary1'!$J4="H",'Workload Summary1'!$I4*2,'Workload Summary1'!$I4*1))</f>
        <v>0</v>
      </c>
      <c r="L1113" s="168"/>
      <c r="M1113" s="350">
        <f>IF('Workload Summary1'!$L4="Y",'Workload Summary1'!$I4,0)</f>
        <v>0</v>
      </c>
      <c r="N1113" s="195">
        <v>2.5</v>
      </c>
      <c r="O1113" s="168">
        <v>2.5</v>
      </c>
      <c r="P1113" s="137" t="s">
        <v>2006</v>
      </c>
    </row>
    <row r="1114" ht="15.75">
      <c r="A1114" s="168" t="s">
        <v>528</v>
      </c>
      <c r="B1114" s="168" t="s">
        <v>1230</v>
      </c>
      <c r="C1114" s="256" t="s">
        <v>575</v>
      </c>
      <c r="D1114" s="168" t="s">
        <v>531</v>
      </c>
      <c r="E1114" s="170" t="s">
        <v>2003</v>
      </c>
      <c r="F1114" s="171" t="s">
        <v>2004</v>
      </c>
      <c r="G1114" s="173">
        <v>1</v>
      </c>
      <c r="H1114" s="173">
        <v>760</v>
      </c>
      <c r="I1114" s="193">
        <v>0</v>
      </c>
      <c r="J1114" s="168"/>
      <c r="K1114" s="351" t="str">
        <f>IF(ISBLANK(J4),"0",IF('Workload Summary1'!$J4="H",'Workload Summary1'!$I4*2,'Workload Summary1'!$I4*1))</f>
        <v>0</v>
      </c>
      <c r="L1114" s="150" t="s">
        <v>564</v>
      </c>
      <c r="M1114" s="350">
        <f>IF('Workload Summary1'!$L4="Y",'Workload Summary1'!$I4,0)</f>
        <v>0</v>
      </c>
      <c r="N1114" s="195">
        <v>1.5</v>
      </c>
      <c r="O1114" s="168">
        <v>1.5</v>
      </c>
      <c r="P1114" s="137" t="s">
        <v>2007</v>
      </c>
    </row>
    <row r="1115" ht="15.75">
      <c r="A1115" s="168" t="s">
        <v>528</v>
      </c>
      <c r="B1115" s="168" t="s">
        <v>651</v>
      </c>
      <c r="C1115" s="256" t="s">
        <v>1993</v>
      </c>
      <c r="D1115" s="168" t="s">
        <v>1875</v>
      </c>
      <c r="E1115" s="170" t="s">
        <v>2003</v>
      </c>
      <c r="F1115" s="171" t="s">
        <v>2004</v>
      </c>
      <c r="G1115" s="173">
        <v>1</v>
      </c>
      <c r="H1115" s="173">
        <v>352</v>
      </c>
      <c r="I1115" s="193">
        <v>352</v>
      </c>
      <c r="J1115" s="168"/>
      <c r="K1115" s="351" t="str">
        <f>IF(ISBLANK(J4),"0",IF('Workload Summary1'!$J4="H",'Workload Summary1'!$I4*2,'Workload Summary1'!$I4*1))</f>
        <v>0</v>
      </c>
      <c r="L1115" s="168"/>
      <c r="M1115" s="350">
        <f>IF('Workload Summary1'!$L4="Y",'Workload Summary1'!$I4,0)</f>
        <v>0</v>
      </c>
      <c r="N1115" s="195">
        <v>1</v>
      </c>
      <c r="O1115" s="168">
        <v>1</v>
      </c>
      <c r="P1115" s="137" t="s">
        <v>2008</v>
      </c>
    </row>
    <row r="1116" ht="15.75">
      <c r="A1116" s="168" t="s">
        <v>528</v>
      </c>
      <c r="B1116" s="168" t="s">
        <v>1891</v>
      </c>
      <c r="C1116" s="256" t="s">
        <v>608</v>
      </c>
      <c r="D1116" s="168" t="s">
        <v>587</v>
      </c>
      <c r="E1116" s="170" t="s">
        <v>2004</v>
      </c>
      <c r="F1116" s="171" t="s">
        <v>2009</v>
      </c>
      <c r="G1116" s="173">
        <v>1</v>
      </c>
      <c r="H1116" s="173">
        <v>794</v>
      </c>
      <c r="I1116" s="193">
        <v>794</v>
      </c>
      <c r="J1116" s="168"/>
      <c r="K1116" s="351" t="str">
        <f>IF(ISBLANK(J4),"0",IF('Workload Summary1'!$J4="H",'Workload Summary1'!$I4*2,'Workload Summary1'!$I4*1))</f>
        <v>0</v>
      </c>
      <c r="L1116" s="168"/>
      <c r="M1116" s="350">
        <f>IF('Workload Summary1'!$L4="Y",'Workload Summary1'!$I4,0)</f>
        <v>0</v>
      </c>
      <c r="N1116" s="195">
        <v>1.25</v>
      </c>
      <c r="O1116" s="168">
        <v>1.25</v>
      </c>
      <c r="P1116" s="137" t="s">
        <v>2010</v>
      </c>
    </row>
    <row r="1117" ht="15.75">
      <c r="A1117" s="168" t="s">
        <v>528</v>
      </c>
      <c r="B1117" s="168" t="s">
        <v>1331</v>
      </c>
      <c r="C1117" s="256" t="s">
        <v>1332</v>
      </c>
      <c r="D1117" s="168" t="s">
        <v>1205</v>
      </c>
      <c r="E1117" s="170" t="s">
        <v>2004</v>
      </c>
      <c r="F1117" s="171" t="s">
        <v>2009</v>
      </c>
      <c r="G1117" s="173">
        <v>1</v>
      </c>
      <c r="H1117" s="173">
        <v>347</v>
      </c>
      <c r="I1117" s="193">
        <v>347</v>
      </c>
      <c r="J1117" s="168"/>
      <c r="K1117" s="351" t="str">
        <f>IF(ISBLANK(J4),"0",IF('Workload Summary1'!$J4="H",'Workload Summary1'!$I4*2,'Workload Summary1'!$I4*1))</f>
        <v>0</v>
      </c>
      <c r="L1117" s="168"/>
      <c r="M1117" s="350">
        <f>IF('Workload Summary1'!$L4="Y",'Workload Summary1'!$I4,0)</f>
        <v>0</v>
      </c>
      <c r="N1117" s="195">
        <v>1</v>
      </c>
      <c r="O1117" s="168">
        <v>1</v>
      </c>
      <c r="P1117" s="137" t="s">
        <v>2011</v>
      </c>
    </row>
    <row r="1118" ht="15.75">
      <c r="A1118" s="168" t="s">
        <v>528</v>
      </c>
      <c r="B1118" s="168" t="s">
        <v>1510</v>
      </c>
      <c r="C1118" s="256" t="s">
        <v>1469</v>
      </c>
      <c r="D1118" s="168" t="s">
        <v>1470</v>
      </c>
      <c r="E1118" s="170" t="s">
        <v>2009</v>
      </c>
      <c r="F1118" s="171" t="s">
        <v>2012</v>
      </c>
      <c r="G1118" s="173">
        <v>1</v>
      </c>
      <c r="H1118" s="173">
        <v>1154</v>
      </c>
      <c r="I1118" s="193">
        <v>1154</v>
      </c>
      <c r="J1118" s="168"/>
      <c r="K1118" s="351" t="str">
        <f>IF(ISBLANK(J4),"0",IF('Workload Summary1'!$J4="H",'Workload Summary1'!$I4*2,'Workload Summary1'!$I4*1))</f>
        <v>0</v>
      </c>
      <c r="L1118" s="168"/>
      <c r="M1118" s="350">
        <f>IF('Workload Summary1'!$L4="Y",'Workload Summary1'!$I4,0)</f>
        <v>0</v>
      </c>
      <c r="N1118" s="195">
        <v>1.5</v>
      </c>
      <c r="O1118" s="168">
        <v>1.5</v>
      </c>
      <c r="P1118" s="137" t="s">
        <v>2013</v>
      </c>
    </row>
    <row r="1119" ht="15.75">
      <c r="A1119" s="161" t="s">
        <v>528</v>
      </c>
      <c r="B1119" s="161" t="s">
        <v>1254</v>
      </c>
      <c r="C1119" s="255" t="s">
        <v>1255</v>
      </c>
      <c r="D1119" s="161" t="s">
        <v>968</v>
      </c>
      <c r="E1119" s="163" t="s">
        <v>2009</v>
      </c>
      <c r="F1119" s="164" t="s">
        <v>2012</v>
      </c>
      <c r="G1119" s="165">
        <v>1</v>
      </c>
      <c r="H1119" s="165">
        <v>760</v>
      </c>
      <c r="I1119" s="193">
        <v>760</v>
      </c>
      <c r="J1119" s="161"/>
      <c r="K1119" s="351" t="str">
        <f>IF(ISBLANK(J4),"0",IF('Workload Summary1'!$J4="H",'Workload Summary1'!$I4*2,'Workload Summary1'!$I4*1))</f>
        <v>0</v>
      </c>
      <c r="L1119" s="161"/>
      <c r="M1119" s="350">
        <f>IF('Workload Summary1'!$L4="Y",'Workload Summary1'!$I4,0)</f>
        <v>0</v>
      </c>
      <c r="N1119" s="150">
        <v>1.25</v>
      </c>
      <c r="O1119" s="161">
        <v>1.25</v>
      </c>
      <c r="P1119" s="105" t="s">
        <v>2014</v>
      </c>
    </row>
    <row r="1120" ht="15.75">
      <c r="A1120" s="168" t="s">
        <v>528</v>
      </c>
      <c r="B1120" s="168" t="s">
        <v>1056</v>
      </c>
      <c r="C1120" s="256" t="s">
        <v>812</v>
      </c>
      <c r="D1120" s="168" t="s">
        <v>547</v>
      </c>
      <c r="E1120" s="170" t="s">
        <v>2009</v>
      </c>
      <c r="F1120" s="171" t="s">
        <v>2012</v>
      </c>
      <c r="G1120" s="173">
        <v>1</v>
      </c>
      <c r="H1120" s="173">
        <v>2723</v>
      </c>
      <c r="I1120" s="193">
        <v>0</v>
      </c>
      <c r="J1120" s="168"/>
      <c r="K1120" s="351" t="str">
        <f>IF(ISBLANK(J4),"0",IF('Workload Summary1'!$J4="H",'Workload Summary1'!$I4*2,'Workload Summary1'!$I4*1))</f>
        <v>0</v>
      </c>
      <c r="L1120" s="168"/>
      <c r="M1120" s="350">
        <f>IF('Workload Summary1'!$L4="Y",'Workload Summary1'!$I4,0)</f>
        <v>0</v>
      </c>
      <c r="N1120" s="195">
        <v>3</v>
      </c>
      <c r="O1120" s="168">
        <v>3</v>
      </c>
      <c r="P1120" s="137" t="s">
        <v>2015</v>
      </c>
    </row>
    <row r="1121" ht="15.75">
      <c r="A1121" s="168" t="s">
        <v>528</v>
      </c>
      <c r="B1121" s="168" t="s">
        <v>651</v>
      </c>
      <c r="C1121" s="256" t="s">
        <v>1993</v>
      </c>
      <c r="D1121" s="168" t="s">
        <v>1875</v>
      </c>
      <c r="E1121" s="170" t="s">
        <v>2009</v>
      </c>
      <c r="F1121" s="171" t="s">
        <v>2009</v>
      </c>
      <c r="G1121" s="173">
        <v>1</v>
      </c>
      <c r="H1121" s="173">
        <v>534</v>
      </c>
      <c r="I1121" s="193">
        <v>0</v>
      </c>
      <c r="J1121" s="168"/>
      <c r="K1121" s="351" t="str">
        <f>IF(ISBLANK(J4),"0",IF('Workload Summary1'!$J4="H",'Workload Summary1'!$I4*2,'Workload Summary1'!$I4*1))</f>
        <v>0</v>
      </c>
      <c r="L1121" s="168"/>
      <c r="M1121" s="350">
        <f>IF('Workload Summary1'!$L4="Y",'Workload Summary1'!$I4,0)</f>
        <v>0</v>
      </c>
      <c r="N1121" s="195">
        <v>0.5</v>
      </c>
      <c r="O1121" s="168">
        <v>0.5</v>
      </c>
      <c r="P1121" s="137" t="s">
        <v>2016</v>
      </c>
    </row>
    <row r="1122" ht="15.75">
      <c r="A1122" s="168" t="s">
        <v>528</v>
      </c>
      <c r="B1122" s="161" t="s">
        <v>1246</v>
      </c>
      <c r="C1122" s="255" t="s">
        <v>1247</v>
      </c>
      <c r="D1122" s="161" t="s">
        <v>547</v>
      </c>
      <c r="E1122" s="163" t="s">
        <v>2017</v>
      </c>
      <c r="F1122" s="164" t="s">
        <v>2017</v>
      </c>
      <c r="G1122" s="165">
        <v>1</v>
      </c>
      <c r="H1122" s="165">
        <v>608</v>
      </c>
      <c r="I1122" s="193">
        <v>608</v>
      </c>
      <c r="J1122" s="161"/>
      <c r="K1122" s="351" t="str">
        <f>IF(ISBLANK(J4),"0",IF('Workload Summary1'!$J4="H",'Workload Summary1'!$I4*2,'Workload Summary1'!$I4*1))</f>
        <v>0</v>
      </c>
      <c r="L1122" s="161" t="s">
        <v>564</v>
      </c>
      <c r="M1122" s="350">
        <f>IF('Workload Summary1'!$L4="Y",'Workload Summary1'!$I4,0)</f>
        <v>608</v>
      </c>
      <c r="N1122" s="150">
        <v>2</v>
      </c>
      <c r="O1122" s="161">
        <v>2</v>
      </c>
      <c r="P1122" s="105" t="s">
        <v>2018</v>
      </c>
    </row>
    <row r="1123" ht="15.75">
      <c r="A1123" s="168" t="s">
        <v>528</v>
      </c>
      <c r="B1123" s="161" t="s">
        <v>1436</v>
      </c>
      <c r="C1123" s="255" t="s">
        <v>1437</v>
      </c>
      <c r="D1123" s="161" t="s">
        <v>547</v>
      </c>
      <c r="E1123" s="163" t="s">
        <v>2017</v>
      </c>
      <c r="F1123" s="164" t="s">
        <v>2019</v>
      </c>
      <c r="G1123" s="165">
        <v>1</v>
      </c>
      <c r="H1123" s="165">
        <v>463</v>
      </c>
      <c r="I1123" s="193">
        <v>463</v>
      </c>
      <c r="J1123" s="161"/>
      <c r="K1123" s="351" t="str">
        <f>IF(ISBLANK(J4),"0",IF('Workload Summary1'!$J4="H",'Workload Summary1'!$I4*2,'Workload Summary1'!$I4*1))</f>
        <v>0</v>
      </c>
      <c r="L1123" s="161"/>
      <c r="M1123" s="350">
        <f>IF('Workload Summary1'!$L4="Y",'Workload Summary1'!$I4,0)</f>
        <v>0</v>
      </c>
      <c r="N1123" s="150">
        <v>1.25</v>
      </c>
      <c r="O1123" s="161">
        <v>1.25</v>
      </c>
      <c r="P1123" s="105" t="s">
        <v>2020</v>
      </c>
    </row>
    <row r="1124" ht="15.75">
      <c r="A1124" s="168" t="s">
        <v>528</v>
      </c>
      <c r="B1124" s="161" t="s">
        <v>1331</v>
      </c>
      <c r="C1124" s="255" t="s">
        <v>1332</v>
      </c>
      <c r="D1124" s="161" t="s">
        <v>1205</v>
      </c>
      <c r="E1124" s="163" t="s">
        <v>2017</v>
      </c>
      <c r="F1124" s="164" t="s">
        <v>2019</v>
      </c>
      <c r="G1124" s="165">
        <v>1</v>
      </c>
      <c r="H1124" s="165">
        <v>449</v>
      </c>
      <c r="I1124" s="193">
        <v>449</v>
      </c>
      <c r="J1124" s="161"/>
      <c r="K1124" s="351" t="str">
        <f>IF(ISBLANK(J4),"0",IF('Workload Summary1'!$J4="H",'Workload Summary1'!$I4*2,'Workload Summary1'!$I4*1))</f>
        <v>0</v>
      </c>
      <c r="L1124" s="161"/>
      <c r="M1124" s="350">
        <f>IF('Workload Summary1'!$L4="Y",'Workload Summary1'!$I4,0)</f>
        <v>0</v>
      </c>
      <c r="N1124" s="150">
        <v>1</v>
      </c>
      <c r="O1124" s="161">
        <v>1</v>
      </c>
      <c r="P1124" s="105" t="s">
        <v>2021</v>
      </c>
    </row>
    <row r="1125" ht="15.75">
      <c r="A1125" s="168" t="s">
        <v>528</v>
      </c>
      <c r="B1125" s="168" t="s">
        <v>1456</v>
      </c>
      <c r="C1125" s="256" t="s">
        <v>623</v>
      </c>
      <c r="D1125" s="168" t="s">
        <v>531</v>
      </c>
      <c r="E1125" s="170" t="s">
        <v>2022</v>
      </c>
      <c r="F1125" s="171" t="s">
        <v>2023</v>
      </c>
      <c r="G1125" s="173">
        <v>1</v>
      </c>
      <c r="H1125" s="173">
        <v>482</v>
      </c>
      <c r="I1125" s="193">
        <v>482</v>
      </c>
      <c r="J1125" s="168"/>
      <c r="K1125" s="351" t="str">
        <f>IF(ISBLANK(J4),"0",IF('Workload Summary1'!$J4="H",'Workload Summary1'!$I4*2,'Workload Summary1'!$I4*1))</f>
        <v>0</v>
      </c>
      <c r="L1125" s="150" t="s">
        <v>564</v>
      </c>
      <c r="M1125" s="350">
        <f>IF('Workload Summary1'!$L4="Y",'Workload Summary1'!$I4,0)</f>
        <v>482</v>
      </c>
      <c r="N1125" s="195">
        <v>1.25</v>
      </c>
      <c r="O1125" s="168">
        <v>1.25</v>
      </c>
      <c r="P1125" s="137" t="s">
        <v>2024</v>
      </c>
    </row>
    <row r="1126" ht="15.75">
      <c r="A1126" s="168" t="s">
        <v>528</v>
      </c>
      <c r="B1126" s="168" t="s">
        <v>1230</v>
      </c>
      <c r="C1126" s="256" t="s">
        <v>575</v>
      </c>
      <c r="D1126" s="168" t="s">
        <v>531</v>
      </c>
      <c r="E1126" s="170" t="s">
        <v>2019</v>
      </c>
      <c r="F1126" s="171" t="s">
        <v>2023</v>
      </c>
      <c r="G1126" s="173">
        <v>1</v>
      </c>
      <c r="H1126" s="173">
        <v>1100</v>
      </c>
      <c r="I1126" s="193">
        <v>0</v>
      </c>
      <c r="J1126" s="168"/>
      <c r="K1126" s="351" t="str">
        <f>IF(ISBLANK(J4),"0",IF('Workload Summary1'!$J4="H",'Workload Summary1'!$I4*2,'Workload Summary1'!$I4*1))</f>
        <v>0</v>
      </c>
      <c r="L1126" s="150" t="s">
        <v>564</v>
      </c>
      <c r="M1126" s="350">
        <f>IF('Workload Summary1'!$L4="Y",'Workload Summary1'!$I4,0)</f>
        <v>0</v>
      </c>
      <c r="N1126" s="195">
        <v>1.75</v>
      </c>
      <c r="O1126" s="168">
        <v>1.75</v>
      </c>
      <c r="P1126" s="137" t="s">
        <v>2025</v>
      </c>
    </row>
    <row r="1127" ht="15.75">
      <c r="A1127" s="168" t="s">
        <v>528</v>
      </c>
      <c r="B1127" s="161" t="s">
        <v>1265</v>
      </c>
      <c r="C1127" s="255" t="s">
        <v>1103</v>
      </c>
      <c r="D1127" s="161" t="s">
        <v>605</v>
      </c>
      <c r="E1127" s="163" t="s">
        <v>2023</v>
      </c>
      <c r="F1127" s="164" t="s">
        <v>2023</v>
      </c>
      <c r="G1127" s="165">
        <v>1</v>
      </c>
      <c r="H1127" s="165">
        <v>935</v>
      </c>
      <c r="I1127" s="193">
        <v>935</v>
      </c>
      <c r="J1127" s="161"/>
      <c r="K1127" s="351" t="str">
        <f>IF(ISBLANK(J4),"0",IF('Workload Summary1'!$J4="H",'Workload Summary1'!$I4*2,'Workload Summary1'!$I4*1))</f>
        <v>0</v>
      </c>
      <c r="L1127" s="161"/>
      <c r="M1127" s="350">
        <f>IF('Workload Summary1'!$L4="Y",'Workload Summary1'!$I4,0)</f>
        <v>0</v>
      </c>
      <c r="N1127" s="150">
        <v>1.5</v>
      </c>
      <c r="O1127" s="161">
        <v>1.5</v>
      </c>
      <c r="P1127" s="105" t="s">
        <v>2026</v>
      </c>
    </row>
    <row r="1128" ht="15.75">
      <c r="A1128" s="168" t="s">
        <v>528</v>
      </c>
      <c r="B1128" s="161" t="s">
        <v>1510</v>
      </c>
      <c r="C1128" s="255" t="s">
        <v>1469</v>
      </c>
      <c r="D1128" s="161" t="s">
        <v>1470</v>
      </c>
      <c r="E1128" s="163" t="s">
        <v>2023</v>
      </c>
      <c r="F1128" s="164" t="s">
        <v>2027</v>
      </c>
      <c r="G1128" s="165">
        <v>1</v>
      </c>
      <c r="H1128" s="165">
        <v>1050</v>
      </c>
      <c r="I1128" s="193">
        <v>1050</v>
      </c>
      <c r="J1128" s="161"/>
      <c r="K1128" s="351" t="str">
        <f>IF(ISBLANK(J4),"0",IF('Workload Summary1'!$J4="H",'Workload Summary1'!$I4*2,'Workload Summary1'!$I4*1))</f>
        <v>0</v>
      </c>
      <c r="L1128" s="161"/>
      <c r="M1128" s="350">
        <f>IF('Workload Summary1'!$L4="Y",'Workload Summary1'!$I4,0)</f>
        <v>0</v>
      </c>
      <c r="N1128" s="150">
        <v>1</v>
      </c>
      <c r="O1128" s="161">
        <v>1</v>
      </c>
      <c r="P1128" s="105" t="s">
        <v>2028</v>
      </c>
    </row>
    <row r="1129" ht="15.75">
      <c r="A1129" s="168" t="s">
        <v>528</v>
      </c>
      <c r="B1129" s="161" t="s">
        <v>1860</v>
      </c>
      <c r="C1129" s="255" t="s">
        <v>1861</v>
      </c>
      <c r="D1129" s="161" t="s">
        <v>972</v>
      </c>
      <c r="E1129" s="163" t="s">
        <v>2029</v>
      </c>
      <c r="F1129" s="164" t="s">
        <v>2029</v>
      </c>
      <c r="G1129" s="165">
        <v>1</v>
      </c>
      <c r="H1129" s="178">
        <v>399</v>
      </c>
      <c r="I1129" s="193">
        <v>399</v>
      </c>
      <c r="J1129" s="161"/>
      <c r="K1129" s="351" t="str">
        <f>IF(ISBLANK(J4),"0",IF('Workload Summary1'!$J4="H",'Workload Summary1'!$I4*2,'Workload Summary1'!$I4*1))</f>
        <v>0</v>
      </c>
      <c r="L1129" s="161" t="s">
        <v>564</v>
      </c>
      <c r="M1129" s="350">
        <f>IF('Workload Summary1'!$L4="Y",'Workload Summary1'!$I4,0)</f>
        <v>399</v>
      </c>
      <c r="N1129" s="150">
        <v>1.25</v>
      </c>
      <c r="O1129" s="161">
        <v>1.25</v>
      </c>
      <c r="P1129" s="105" t="s">
        <v>1447</v>
      </c>
    </row>
    <row r="1130" ht="15.75">
      <c r="A1130" s="168" t="s">
        <v>528</v>
      </c>
      <c r="B1130" s="161" t="s">
        <v>1265</v>
      </c>
      <c r="C1130" s="255" t="s">
        <v>1103</v>
      </c>
      <c r="D1130" s="161" t="s">
        <v>605</v>
      </c>
      <c r="E1130" s="163" t="s">
        <v>2030</v>
      </c>
      <c r="F1130" s="164" t="s">
        <v>2030</v>
      </c>
      <c r="G1130" s="165">
        <v>1</v>
      </c>
      <c r="H1130" s="165">
        <v>1072</v>
      </c>
      <c r="I1130" s="193">
        <v>0</v>
      </c>
      <c r="J1130" s="161"/>
      <c r="K1130" s="351" t="str">
        <f>IF(ISBLANK(J4),"0",IF('Workload Summary1'!$J4="H",'Workload Summary1'!$I4*2,'Workload Summary1'!$I4*1))</f>
        <v>0</v>
      </c>
      <c r="L1130" s="161"/>
      <c r="M1130" s="350">
        <f>IF('Workload Summary1'!$L4="Y",'Workload Summary1'!$I4,0)</f>
        <v>0</v>
      </c>
      <c r="N1130" s="150">
        <v>1.5</v>
      </c>
      <c r="O1130" s="161">
        <v>1.5</v>
      </c>
      <c r="P1130" s="105" t="s">
        <v>2031</v>
      </c>
    </row>
    <row r="1131" ht="15.75">
      <c r="A1131" s="168" t="s">
        <v>528</v>
      </c>
      <c r="B1131" s="168" t="s">
        <v>1436</v>
      </c>
      <c r="C1131" s="256" t="s">
        <v>1437</v>
      </c>
      <c r="D1131" s="168" t="s">
        <v>547</v>
      </c>
      <c r="E1131" s="170" t="s">
        <v>2030</v>
      </c>
      <c r="F1131" s="171" t="s">
        <v>2030</v>
      </c>
      <c r="G1131" s="173">
        <v>1</v>
      </c>
      <c r="H1131" s="173">
        <v>187</v>
      </c>
      <c r="I1131" s="193">
        <v>187</v>
      </c>
      <c r="J1131" s="168"/>
      <c r="K1131" s="351" t="str">
        <f>IF(ISBLANK(J4),"0",IF('Workload Summary1'!$J4="H",'Workload Summary1'!$I4*2,'Workload Summary1'!$I4*1))</f>
        <v>0</v>
      </c>
      <c r="L1131" s="168"/>
      <c r="M1131" s="350">
        <f>IF('Workload Summary1'!$L4="Y",'Workload Summary1'!$I4,0)</f>
        <v>0</v>
      </c>
      <c r="N1131" s="195">
        <v>0.75</v>
      </c>
      <c r="O1131" s="168">
        <v>0.75</v>
      </c>
      <c r="P1131" s="137" t="s">
        <v>2032</v>
      </c>
    </row>
    <row r="1132" ht="15.75">
      <c r="A1132" s="168" t="s">
        <v>528</v>
      </c>
      <c r="B1132" s="161" t="s">
        <v>1436</v>
      </c>
      <c r="C1132" s="255" t="s">
        <v>1437</v>
      </c>
      <c r="D1132" s="161" t="s">
        <v>547</v>
      </c>
      <c r="E1132" s="163" t="s">
        <v>2033</v>
      </c>
      <c r="F1132" s="164" t="s">
        <v>2034</v>
      </c>
      <c r="G1132" s="165">
        <v>1</v>
      </c>
      <c r="H1132" s="178">
        <v>426</v>
      </c>
      <c r="I1132" s="193">
        <v>426</v>
      </c>
      <c r="J1132" s="161"/>
      <c r="K1132" s="351" t="str">
        <f>IF(ISBLANK(J4),"0",IF('Workload Summary1'!$J4="H",'Workload Summary1'!$I4*2,'Workload Summary1'!$I4*1))</f>
        <v>0</v>
      </c>
      <c r="L1132" s="161"/>
      <c r="M1132" s="350">
        <f>IF('Workload Summary1'!$L4="Y",'Workload Summary1'!$I4,0)</f>
        <v>0</v>
      </c>
      <c r="N1132" s="150">
        <v>1.5</v>
      </c>
      <c r="O1132" s="161">
        <v>1.5</v>
      </c>
      <c r="P1132" s="105" t="s">
        <v>2035</v>
      </c>
    </row>
    <row r="1133" ht="15.75">
      <c r="A1133" s="168" t="s">
        <v>528</v>
      </c>
      <c r="B1133" s="161" t="s">
        <v>1436</v>
      </c>
      <c r="C1133" s="255" t="s">
        <v>1437</v>
      </c>
      <c r="D1133" s="161" t="s">
        <v>547</v>
      </c>
      <c r="E1133" s="163" t="s">
        <v>2033</v>
      </c>
      <c r="F1133" s="164" t="s">
        <v>2033</v>
      </c>
      <c r="G1133" s="165">
        <v>1</v>
      </c>
      <c r="H1133" s="178">
        <v>228</v>
      </c>
      <c r="I1133" s="193">
        <v>228</v>
      </c>
      <c r="J1133" s="161"/>
      <c r="K1133" s="351" t="str">
        <f>IF(ISBLANK(J4),"0",IF('Workload Summary1'!$J4="H",'Workload Summary1'!$I4*2,'Workload Summary1'!$I4*1))</f>
        <v>0</v>
      </c>
      <c r="L1133" s="161"/>
      <c r="M1133" s="350">
        <f>IF('Workload Summary1'!$L4="Y",'Workload Summary1'!$I4,0)</f>
        <v>0</v>
      </c>
      <c r="N1133" s="150">
        <v>0.75</v>
      </c>
      <c r="O1133" s="161">
        <v>0.75</v>
      </c>
      <c r="P1133" s="105" t="s">
        <v>2036</v>
      </c>
    </row>
    <row r="1134" ht="15.75">
      <c r="A1134" s="168" t="s">
        <v>528</v>
      </c>
      <c r="B1134" s="161" t="s">
        <v>1227</v>
      </c>
      <c r="C1134" s="255" t="s">
        <v>1099</v>
      </c>
      <c r="D1134" s="161" t="s">
        <v>605</v>
      </c>
      <c r="E1134" s="163" t="s">
        <v>2033</v>
      </c>
      <c r="F1134" s="164" t="s">
        <v>2034</v>
      </c>
      <c r="G1134" s="165">
        <v>1</v>
      </c>
      <c r="H1134" s="178">
        <v>1543</v>
      </c>
      <c r="I1134" s="193">
        <v>1543</v>
      </c>
      <c r="J1134" s="161"/>
      <c r="K1134" s="351" t="str">
        <f>IF(ISBLANK(J4),"0",IF('Workload Summary1'!$J4="H",'Workload Summary1'!$I4*2,'Workload Summary1'!$I4*1))</f>
        <v>0</v>
      </c>
      <c r="L1134" s="161"/>
      <c r="M1134" s="350">
        <f>IF('Workload Summary1'!$L4="Y",'Workload Summary1'!$I4,0)</f>
        <v>0</v>
      </c>
      <c r="N1134" s="150">
        <v>2.25</v>
      </c>
      <c r="O1134" s="161">
        <v>2.25</v>
      </c>
      <c r="P1134" s="105" t="s">
        <v>2037</v>
      </c>
    </row>
    <row r="1135" ht="15.75">
      <c r="A1135" s="168" t="s">
        <v>2038</v>
      </c>
      <c r="B1135" s="168" t="s">
        <v>2039</v>
      </c>
      <c r="C1135" s="256" t="s">
        <v>2040</v>
      </c>
      <c r="D1135" s="168" t="s">
        <v>587</v>
      </c>
      <c r="E1135" s="170" t="s">
        <v>2033</v>
      </c>
      <c r="F1135" s="171" t="s">
        <v>2033</v>
      </c>
      <c r="G1135" s="173">
        <v>1</v>
      </c>
      <c r="H1135" s="203">
        <v>540</v>
      </c>
      <c r="I1135" s="193">
        <v>540</v>
      </c>
      <c r="J1135" s="168"/>
      <c r="K1135" s="351" t="str">
        <f>IF(ISBLANK(J4),"0",IF('Workload Summary1'!$J4="H",'Workload Summary1'!$I4*2,'Workload Summary1'!$I4*1))</f>
        <v>0</v>
      </c>
      <c r="L1135" s="168"/>
      <c r="M1135" s="350">
        <f>IF('Workload Summary1'!$L4="Y",'Workload Summary1'!$I4,0)</f>
        <v>0</v>
      </c>
      <c r="N1135" s="195">
        <v>1.25</v>
      </c>
      <c r="O1135" s="168">
        <v>1.25</v>
      </c>
      <c r="P1135" s="137" t="s">
        <v>2041</v>
      </c>
    </row>
    <row r="1136" ht="15.75">
      <c r="A1136" s="168" t="s">
        <v>528</v>
      </c>
      <c r="B1136" s="168" t="s">
        <v>1230</v>
      </c>
      <c r="C1136" s="256" t="s">
        <v>575</v>
      </c>
      <c r="D1136" s="168" t="s">
        <v>531</v>
      </c>
      <c r="E1136" s="170" t="s">
        <v>2034</v>
      </c>
      <c r="F1136" s="171" t="s">
        <v>2042</v>
      </c>
      <c r="G1136" s="173">
        <v>2</v>
      </c>
      <c r="H1136" s="203">
        <v>1646</v>
      </c>
      <c r="I1136" s="193">
        <v>1646</v>
      </c>
      <c r="J1136" s="168"/>
      <c r="K1136" s="351" t="str">
        <f>IF(ISBLANK(J4),"0",IF('Workload Summary1'!$J4="H",'Workload Summary1'!$I4*2,'Workload Summary1'!$I4*1))</f>
        <v>0</v>
      </c>
      <c r="L1136" s="168" t="s">
        <v>564</v>
      </c>
      <c r="M1136" s="350">
        <f>IF('Workload Summary1'!$L4="Y",'Workload Summary1'!$I4,0)</f>
        <v>1646</v>
      </c>
      <c r="N1136" s="195">
        <v>2.75</v>
      </c>
      <c r="O1136" s="168">
        <v>2.75</v>
      </c>
      <c r="P1136" s="137" t="s">
        <v>2043</v>
      </c>
    </row>
    <row r="1137" ht="15.75">
      <c r="A1137" s="168" t="s">
        <v>528</v>
      </c>
      <c r="B1137" s="161" t="s">
        <v>570</v>
      </c>
      <c r="C1137" s="255" t="s">
        <v>623</v>
      </c>
      <c r="D1137" s="161" t="s">
        <v>531</v>
      </c>
      <c r="E1137" s="163" t="s">
        <v>2034</v>
      </c>
      <c r="F1137" s="164" t="s">
        <v>2034</v>
      </c>
      <c r="G1137" s="165">
        <v>1</v>
      </c>
      <c r="H1137" s="178">
        <v>412</v>
      </c>
      <c r="I1137" s="193">
        <v>412</v>
      </c>
      <c r="J1137" s="161"/>
      <c r="K1137" s="351" t="str">
        <f>IF(ISBLANK(J4),"0",IF('Workload Summary1'!$J4="H",'Workload Summary1'!$I4*2,'Workload Summary1'!$I4*1))</f>
        <v>0</v>
      </c>
      <c r="L1137" s="150" t="s">
        <v>564</v>
      </c>
      <c r="M1137" s="350">
        <f>IF('Workload Summary1'!$L4="Y",'Workload Summary1'!$I4,0)</f>
        <v>412</v>
      </c>
      <c r="N1137" s="150">
        <v>1.25</v>
      </c>
      <c r="O1137" s="161">
        <v>1.25</v>
      </c>
      <c r="P1137" s="105" t="s">
        <v>2044</v>
      </c>
    </row>
    <row r="1138" ht="15.75">
      <c r="A1138" s="168" t="s">
        <v>528</v>
      </c>
      <c r="B1138" s="168" t="s">
        <v>1334</v>
      </c>
      <c r="C1138" s="256" t="s">
        <v>842</v>
      </c>
      <c r="D1138" s="168" t="s">
        <v>531</v>
      </c>
      <c r="E1138" s="170" t="s">
        <v>2034</v>
      </c>
      <c r="F1138" s="171" t="s">
        <v>2042</v>
      </c>
      <c r="G1138" s="173">
        <v>1</v>
      </c>
      <c r="H1138" s="203">
        <v>755</v>
      </c>
      <c r="I1138" s="193">
        <v>755</v>
      </c>
      <c r="J1138" s="168"/>
      <c r="K1138" s="351" t="str">
        <f>IF(ISBLANK(J4),"0",IF('Workload Summary1'!$J4="H",'Workload Summary1'!$I4*2,'Workload Summary1'!$I4*1))</f>
        <v>0</v>
      </c>
      <c r="L1138" s="168"/>
      <c r="M1138" s="350">
        <f>IF('Workload Summary1'!$L4="Y",'Workload Summary1'!$I4,0)</f>
        <v>0</v>
      </c>
      <c r="N1138" s="195">
        <v>1</v>
      </c>
      <c r="O1138" s="168">
        <v>1</v>
      </c>
      <c r="P1138" s="137" t="s">
        <v>2045</v>
      </c>
    </row>
    <row r="1139" ht="15.75">
      <c r="A1139" s="168" t="s">
        <v>528</v>
      </c>
      <c r="B1139" s="168" t="s">
        <v>1860</v>
      </c>
      <c r="C1139" s="256" t="s">
        <v>1861</v>
      </c>
      <c r="D1139" s="168" t="s">
        <v>972</v>
      </c>
      <c r="E1139" s="170" t="s">
        <v>2046</v>
      </c>
      <c r="F1139" s="171" t="s">
        <v>2042</v>
      </c>
      <c r="G1139" s="173">
        <v>2</v>
      </c>
      <c r="H1139" s="203">
        <v>493</v>
      </c>
      <c r="I1139" s="193">
        <v>493</v>
      </c>
      <c r="J1139" s="168"/>
      <c r="K1139" s="351" t="str">
        <f>IF(ISBLANK(J4),"0",IF('Workload Summary1'!$J4="H",'Workload Summary1'!$I4*2,'Workload Summary1'!$I4*1))</f>
        <v>0</v>
      </c>
      <c r="L1139" s="161" t="s">
        <v>564</v>
      </c>
      <c r="M1139" s="350">
        <f>IF('Workload Summary1'!$L4="Y",'Workload Summary1'!$I4,0)</f>
        <v>493</v>
      </c>
      <c r="N1139" s="195">
        <v>1.5</v>
      </c>
      <c r="O1139" s="168">
        <v>1.5</v>
      </c>
      <c r="P1139" s="137" t="s">
        <v>1460</v>
      </c>
    </row>
    <row r="1140" ht="15.75">
      <c r="A1140" s="168" t="s">
        <v>528</v>
      </c>
      <c r="B1140" s="168" t="s">
        <v>1436</v>
      </c>
      <c r="C1140" s="256" t="s">
        <v>1437</v>
      </c>
      <c r="D1140" s="168" t="s">
        <v>547</v>
      </c>
      <c r="E1140" s="170" t="s">
        <v>2047</v>
      </c>
      <c r="F1140" s="171" t="s">
        <v>2047</v>
      </c>
      <c r="G1140" s="173">
        <v>1</v>
      </c>
      <c r="H1140" s="173">
        <v>433</v>
      </c>
      <c r="I1140" s="193">
        <v>433</v>
      </c>
      <c r="J1140" s="168"/>
      <c r="K1140" s="351" t="str">
        <f>IF(ISBLANK(J4),"0",IF('Workload Summary1'!$J4="H",'Workload Summary1'!$I4*2,'Workload Summary1'!$I4*1))</f>
        <v>0</v>
      </c>
      <c r="L1140" s="168"/>
      <c r="M1140" s="350">
        <f>IF('Workload Summary1'!$L4="Y",'Workload Summary1'!$I4,0)</f>
        <v>0</v>
      </c>
      <c r="N1140" s="195">
        <v>1.25</v>
      </c>
      <c r="O1140" s="168">
        <v>1.25</v>
      </c>
      <c r="P1140" s="137" t="s">
        <v>2048</v>
      </c>
    </row>
    <row r="1141" ht="15.75">
      <c r="A1141" s="168" t="s">
        <v>528</v>
      </c>
      <c r="B1141" s="161" t="s">
        <v>1265</v>
      </c>
      <c r="C1141" s="255" t="s">
        <v>1103</v>
      </c>
      <c r="D1141" s="161" t="s">
        <v>605</v>
      </c>
      <c r="E1141" s="163" t="s">
        <v>2049</v>
      </c>
      <c r="F1141" s="164" t="s">
        <v>2050</v>
      </c>
      <c r="G1141" s="165">
        <v>1</v>
      </c>
      <c r="H1141" s="165">
        <v>800</v>
      </c>
      <c r="I1141" s="193">
        <v>800</v>
      </c>
      <c r="J1141" s="161"/>
      <c r="K1141" s="351" t="str">
        <f>IF(ISBLANK(J4),"0",IF('Workload Summary1'!$J4="H",'Workload Summary1'!$I4*2,'Workload Summary1'!$I4*1))</f>
        <v>0</v>
      </c>
      <c r="L1141" s="168"/>
      <c r="M1141" s="350">
        <f>IF('Workload Summary1'!$L4="Y",'Workload Summary1'!$I4,0)</f>
        <v>0</v>
      </c>
      <c r="N1141" s="150">
        <v>2</v>
      </c>
      <c r="O1141" s="161">
        <v>2</v>
      </c>
      <c r="P1141" s="105" t="s">
        <v>821</v>
      </c>
    </row>
    <row r="1142" ht="15.75">
      <c r="A1142" s="168" t="s">
        <v>528</v>
      </c>
      <c r="B1142" s="161" t="s">
        <v>1860</v>
      </c>
      <c r="C1142" s="255" t="s">
        <v>1861</v>
      </c>
      <c r="D1142" s="161" t="s">
        <v>972</v>
      </c>
      <c r="E1142" s="163" t="s">
        <v>2049</v>
      </c>
      <c r="F1142" s="164" t="s">
        <v>2049</v>
      </c>
      <c r="G1142" s="165">
        <v>1</v>
      </c>
      <c r="H1142" s="165">
        <v>431</v>
      </c>
      <c r="I1142" s="193">
        <v>431</v>
      </c>
      <c r="J1142" s="161"/>
      <c r="K1142" s="351" t="str">
        <f>IF(ISBLANK(J4),"0",IF('Workload Summary1'!$J4="H",'Workload Summary1'!$I4*2,'Workload Summary1'!$I4*1))</f>
        <v>0</v>
      </c>
      <c r="L1142" s="168" t="s">
        <v>564</v>
      </c>
      <c r="M1142" s="350">
        <f>IF('Workload Summary1'!$L4="Y",'Workload Summary1'!$I4,0)</f>
        <v>431</v>
      </c>
      <c r="N1142" s="150">
        <v>1</v>
      </c>
      <c r="O1142" s="161">
        <v>1</v>
      </c>
      <c r="P1142" s="105" t="s">
        <v>1476</v>
      </c>
    </row>
    <row r="1143" ht="15.75">
      <c r="A1143" s="168" t="s">
        <v>528</v>
      </c>
      <c r="B1143" s="161" t="s">
        <v>1860</v>
      </c>
      <c r="C1143" s="255" t="s">
        <v>1861</v>
      </c>
      <c r="D1143" s="161" t="s">
        <v>972</v>
      </c>
      <c r="E1143" s="163" t="s">
        <v>2049</v>
      </c>
      <c r="F1143" s="164" t="s">
        <v>2049</v>
      </c>
      <c r="G1143" s="165">
        <v>1</v>
      </c>
      <c r="H1143" s="165">
        <v>50</v>
      </c>
      <c r="I1143" s="193">
        <v>50</v>
      </c>
      <c r="J1143" s="161"/>
      <c r="K1143" s="351" t="str">
        <f>IF(ISBLANK(J4),"0",IF('Workload Summary1'!$J4="H",'Workload Summary1'!$I4*2,'Workload Summary1'!$I4*1))</f>
        <v>0</v>
      </c>
      <c r="L1143" s="168" t="s">
        <v>564</v>
      </c>
      <c r="M1143" s="350">
        <f>IF('Workload Summary1'!$L4="Y",'Workload Summary1'!$I4,0)</f>
        <v>50</v>
      </c>
      <c r="N1143" s="150">
        <v>0.25</v>
      </c>
      <c r="O1143" s="161">
        <v>0.25</v>
      </c>
      <c r="P1143" s="105" t="s">
        <v>2051</v>
      </c>
    </row>
    <row r="1144" ht="15.75">
      <c r="A1144" s="168" t="s">
        <v>528</v>
      </c>
      <c r="B1144" s="168" t="s">
        <v>1246</v>
      </c>
      <c r="C1144" s="256" t="s">
        <v>1247</v>
      </c>
      <c r="D1144" s="168" t="s">
        <v>547</v>
      </c>
      <c r="E1144" s="170" t="s">
        <v>2049</v>
      </c>
      <c r="F1144" s="171" t="s">
        <v>2049</v>
      </c>
      <c r="G1144" s="173">
        <v>1</v>
      </c>
      <c r="H1144" s="173">
        <v>750</v>
      </c>
      <c r="I1144" s="193">
        <v>750</v>
      </c>
      <c r="J1144" s="168"/>
      <c r="K1144" s="351" t="str">
        <f>IF(ISBLANK(J4),"0",IF('Workload Summary1'!$J4="H",'Workload Summary1'!$I4*2,'Workload Summary1'!$I4*1))</f>
        <v>0</v>
      </c>
      <c r="L1144" s="168"/>
      <c r="M1144" s="350">
        <f>IF('Workload Summary1'!$L4="Y",'Workload Summary1'!$I4,0)</f>
        <v>0</v>
      </c>
      <c r="N1144" s="195">
        <v>1.5</v>
      </c>
      <c r="O1144" s="168">
        <v>1.5</v>
      </c>
      <c r="P1144" s="137" t="s">
        <v>2052</v>
      </c>
    </row>
    <row r="1145" ht="15.75">
      <c r="A1145" s="168" t="s">
        <v>528</v>
      </c>
      <c r="B1145" s="168" t="s">
        <v>2053</v>
      </c>
      <c r="C1145" s="256" t="s">
        <v>2054</v>
      </c>
      <c r="D1145" s="168" t="s">
        <v>555</v>
      </c>
      <c r="E1145" s="170" t="s">
        <v>2055</v>
      </c>
      <c r="F1145" s="171" t="s">
        <v>2055</v>
      </c>
      <c r="G1145" s="173">
        <v>1</v>
      </c>
      <c r="H1145" s="173">
        <v>1307</v>
      </c>
      <c r="I1145" s="193">
        <v>1307</v>
      </c>
      <c r="J1145" s="168"/>
      <c r="K1145" s="351" t="str">
        <f>IF(ISBLANK(J4),"0",IF('Workload Summary1'!$J4="H",'Workload Summary1'!$I4*2,'Workload Summary1'!$I4*1))</f>
        <v>0</v>
      </c>
      <c r="L1145" s="168"/>
      <c r="M1145" s="350">
        <f>IF('Workload Summary1'!$L4="Y",'Workload Summary1'!$I4,0)</f>
        <v>0</v>
      </c>
      <c r="N1145" s="195">
        <v>2</v>
      </c>
      <c r="O1145" s="168">
        <v>2</v>
      </c>
      <c r="P1145" s="137" t="s">
        <v>2056</v>
      </c>
    </row>
    <row r="1146" ht="15.75">
      <c r="A1146" s="168" t="s">
        <v>528</v>
      </c>
      <c r="B1146" s="161" t="s">
        <v>1331</v>
      </c>
      <c r="C1146" s="255" t="s">
        <v>1332</v>
      </c>
      <c r="D1146" s="161" t="s">
        <v>1205</v>
      </c>
      <c r="E1146" s="163" t="s">
        <v>2057</v>
      </c>
      <c r="F1146" s="164" t="s">
        <v>2058</v>
      </c>
      <c r="G1146" s="165">
        <v>1</v>
      </c>
      <c r="H1146" s="165">
        <v>1100</v>
      </c>
      <c r="I1146" s="193">
        <v>1100</v>
      </c>
      <c r="J1146" s="161"/>
      <c r="K1146" s="351" t="str">
        <f>IF(ISBLANK(J4),"0",IF('Workload Summary1'!$J4="H",'Workload Summary1'!$I4*2,'Workload Summary1'!$I4*1))</f>
        <v>0</v>
      </c>
      <c r="L1146" s="161"/>
      <c r="M1146" s="350">
        <f>IF('Workload Summary1'!$L4="Y",'Workload Summary1'!$I4,0)</f>
        <v>0</v>
      </c>
      <c r="N1146" s="150">
        <v>1.75</v>
      </c>
      <c r="O1146" s="161">
        <v>1.75</v>
      </c>
      <c r="P1146" s="105" t="s">
        <v>2059</v>
      </c>
    </row>
    <row r="1147" ht="15.75">
      <c r="A1147" s="168" t="s">
        <v>528</v>
      </c>
      <c r="B1147" s="161" t="s">
        <v>1360</v>
      </c>
      <c r="C1147" s="255" t="s">
        <v>1361</v>
      </c>
      <c r="D1147" s="161" t="s">
        <v>547</v>
      </c>
      <c r="E1147" s="163" t="s">
        <v>2060</v>
      </c>
      <c r="F1147" s="164" t="s">
        <v>2061</v>
      </c>
      <c r="G1147" s="165">
        <v>1</v>
      </c>
      <c r="H1147" s="165">
        <v>489</v>
      </c>
      <c r="I1147" s="193">
        <v>489</v>
      </c>
      <c r="J1147" s="161"/>
      <c r="K1147" s="351" t="str">
        <f>IF(ISBLANK(J4),"0",IF('Workload Summary1'!$J4="H",'Workload Summary1'!$I4*2,'Workload Summary1'!$I4*1))</f>
        <v>0</v>
      </c>
      <c r="L1147" s="161"/>
      <c r="M1147" s="350">
        <f>IF('Workload Summary1'!$L4="Y",'Workload Summary1'!$I4,0)</f>
        <v>0</v>
      </c>
      <c r="N1147" s="150">
        <v>1.5</v>
      </c>
      <c r="O1147" s="161">
        <v>1.5</v>
      </c>
      <c r="P1147" s="105" t="s">
        <v>2062</v>
      </c>
    </row>
    <row r="1148" ht="15.75">
      <c r="A1148" s="168" t="s">
        <v>528</v>
      </c>
      <c r="B1148" s="168" t="s">
        <v>1230</v>
      </c>
      <c r="C1148" s="256" t="s">
        <v>575</v>
      </c>
      <c r="D1148" s="168" t="s">
        <v>531</v>
      </c>
      <c r="E1148" s="170" t="s">
        <v>2061</v>
      </c>
      <c r="F1148" s="171" t="s">
        <v>2063</v>
      </c>
      <c r="G1148" s="173">
        <v>1</v>
      </c>
      <c r="H1148" s="173">
        <v>1373</v>
      </c>
      <c r="I1148" s="193">
        <v>0</v>
      </c>
      <c r="J1148" s="168"/>
      <c r="K1148" s="351" t="str">
        <f>IF(ISBLANK(J4),"0",IF('Workload Summary1'!$J4="H",'Workload Summary1'!$I4*2,'Workload Summary1'!$I4*1))</f>
        <v>0</v>
      </c>
      <c r="L1148" s="168"/>
      <c r="M1148" s="350">
        <f>IF('Workload Summary1'!$L4="Y",'Workload Summary1'!$I4,0)</f>
        <v>0</v>
      </c>
      <c r="N1148" s="195">
        <v>2</v>
      </c>
      <c r="O1148" s="168">
        <v>2</v>
      </c>
      <c r="P1148" s="137" t="s">
        <v>2064</v>
      </c>
    </row>
    <row r="1149" ht="15.75">
      <c r="A1149" s="168" t="s">
        <v>528</v>
      </c>
      <c r="B1149" s="168" t="s">
        <v>1510</v>
      </c>
      <c r="C1149" s="256" t="s">
        <v>1469</v>
      </c>
      <c r="D1149" s="168" t="s">
        <v>1470</v>
      </c>
      <c r="E1149" s="170" t="s">
        <v>2063</v>
      </c>
      <c r="F1149" s="171" t="s">
        <v>2065</v>
      </c>
      <c r="G1149" s="173">
        <v>1</v>
      </c>
      <c r="H1149" s="173">
        <v>1718</v>
      </c>
      <c r="I1149" s="193">
        <v>1718</v>
      </c>
      <c r="J1149" s="168"/>
      <c r="K1149" s="351" t="str">
        <f>IF(ISBLANK(J4),"0",IF('Workload Summary1'!$J4="H",'Workload Summary1'!$I4*2,'Workload Summary1'!$I4*1))</f>
        <v>0</v>
      </c>
      <c r="L1149" s="168"/>
      <c r="M1149" s="350">
        <f>IF('Workload Summary1'!$L4="Y",'Workload Summary1'!$I4,0)</f>
        <v>0</v>
      </c>
      <c r="N1149" s="195">
        <v>2.5</v>
      </c>
      <c r="O1149" s="168">
        <v>2.5</v>
      </c>
      <c r="P1149" s="137" t="s">
        <v>2066</v>
      </c>
    </row>
    <row r="1150" ht="15.75">
      <c r="A1150" s="168" t="s">
        <v>528</v>
      </c>
      <c r="B1150" s="168" t="s">
        <v>1265</v>
      </c>
      <c r="C1150" s="256" t="s">
        <v>1103</v>
      </c>
      <c r="D1150" s="168" t="s">
        <v>605</v>
      </c>
      <c r="E1150" s="170" t="s">
        <v>2065</v>
      </c>
      <c r="F1150" s="171" t="s">
        <v>2067</v>
      </c>
      <c r="G1150" s="173">
        <v>1</v>
      </c>
      <c r="H1150" s="173">
        <v>872</v>
      </c>
      <c r="I1150" s="193">
        <v>872</v>
      </c>
      <c r="J1150" s="168"/>
      <c r="K1150" s="351" t="str">
        <f>IF(ISBLANK(J4),"0",IF('Workload Summary1'!$J4="H",'Workload Summary1'!$I4*2,'Workload Summary1'!$I4*1))</f>
        <v>0</v>
      </c>
      <c r="L1150" s="168"/>
      <c r="M1150" s="350">
        <f>IF('Workload Summary1'!$L4="Y",'Workload Summary1'!$I4,0)</f>
        <v>0</v>
      </c>
      <c r="N1150" s="195">
        <v>1.5</v>
      </c>
      <c r="O1150" s="168">
        <v>1.5</v>
      </c>
      <c r="P1150" s="137" t="s">
        <v>893</v>
      </c>
    </row>
    <row r="1151" ht="15.75">
      <c r="A1151" s="168" t="s">
        <v>528</v>
      </c>
      <c r="B1151" s="161" t="s">
        <v>1436</v>
      </c>
      <c r="C1151" s="255" t="s">
        <v>1437</v>
      </c>
      <c r="D1151" s="161" t="s">
        <v>547</v>
      </c>
      <c r="E1151" s="163" t="s">
        <v>2067</v>
      </c>
      <c r="F1151" s="164" t="s">
        <v>2068</v>
      </c>
      <c r="G1151" s="165">
        <v>3</v>
      </c>
      <c r="H1151" s="165">
        <v>812</v>
      </c>
      <c r="I1151" s="193">
        <v>812</v>
      </c>
      <c r="J1151" s="161"/>
      <c r="K1151" s="351" t="str">
        <f>IF(ISBLANK(J4),"0",IF('Workload Summary1'!$J4="H",'Workload Summary1'!$I4*2,'Workload Summary1'!$I4*1))</f>
        <v>0</v>
      </c>
      <c r="L1151" s="168"/>
      <c r="M1151" s="350">
        <f>IF('Workload Summary1'!$L4="Y",'Workload Summary1'!$I4,0)</f>
        <v>0</v>
      </c>
      <c r="N1151" s="150">
        <v>2</v>
      </c>
      <c r="O1151" s="161">
        <v>2</v>
      </c>
      <c r="P1151" s="105" t="s">
        <v>2069</v>
      </c>
    </row>
    <row r="1152" ht="15.75">
      <c r="A1152" s="168" t="s">
        <v>528</v>
      </c>
      <c r="B1152" s="161" t="s">
        <v>1510</v>
      </c>
      <c r="C1152" s="255" t="s">
        <v>1469</v>
      </c>
      <c r="D1152" s="161" t="s">
        <v>1470</v>
      </c>
      <c r="E1152" s="163" t="s">
        <v>2067</v>
      </c>
      <c r="F1152" s="164" t="s">
        <v>2068</v>
      </c>
      <c r="G1152" s="165">
        <v>1</v>
      </c>
      <c r="H1152" s="165">
        <v>1718</v>
      </c>
      <c r="I1152" s="193">
        <v>1718</v>
      </c>
      <c r="J1152" s="161"/>
      <c r="K1152" s="351" t="str">
        <f>IF(ISBLANK(J4),"0",IF('Workload Summary1'!$J4="H",'Workload Summary1'!$I4*2,'Workload Summary1'!$I4*1))</f>
        <v>0</v>
      </c>
      <c r="L1152" s="168"/>
      <c r="M1152" s="350">
        <f>IF('Workload Summary1'!$L4="Y",'Workload Summary1'!$I4,0)</f>
        <v>0</v>
      </c>
      <c r="N1152" s="150">
        <v>3</v>
      </c>
      <c r="O1152" s="161">
        <v>3</v>
      </c>
      <c r="P1152" s="105" t="s">
        <v>1224</v>
      </c>
    </row>
    <row r="1153" ht="15.75">
      <c r="A1153" s="168" t="s">
        <v>528</v>
      </c>
      <c r="B1153" s="168" t="s">
        <v>1230</v>
      </c>
      <c r="C1153" s="256" t="s">
        <v>575</v>
      </c>
      <c r="D1153" s="168" t="s">
        <v>531</v>
      </c>
      <c r="E1153" s="170" t="s">
        <v>2068</v>
      </c>
      <c r="F1153" s="171" t="s">
        <v>2070</v>
      </c>
      <c r="G1153" s="173">
        <v>1</v>
      </c>
      <c r="H1153" s="173">
        <v>1583</v>
      </c>
      <c r="I1153" s="193">
        <v>1583</v>
      </c>
      <c r="J1153" s="168"/>
      <c r="K1153" s="351" t="str">
        <f>IF(ISBLANK(J4),"0",IF('Workload Summary1'!$J4="H",'Workload Summary1'!$I4*2,'Workload Summary1'!$I4*1))</f>
        <v>0</v>
      </c>
      <c r="L1153" s="168"/>
      <c r="M1153" s="350">
        <f>IF('Workload Summary1'!$L4="Y",'Workload Summary1'!$I4,0)</f>
        <v>0</v>
      </c>
      <c r="N1153" s="195">
        <v>2</v>
      </c>
      <c r="O1153" s="168">
        <v>2</v>
      </c>
      <c r="P1153" s="137" t="s">
        <v>1929</v>
      </c>
    </row>
    <row r="1154" ht="15.75">
      <c r="A1154" s="168" t="s">
        <v>528</v>
      </c>
      <c r="B1154" s="168" t="s">
        <v>1828</v>
      </c>
      <c r="C1154" s="256" t="s">
        <v>1829</v>
      </c>
      <c r="D1154" s="168" t="s">
        <v>972</v>
      </c>
      <c r="E1154" s="170" t="s">
        <v>2070</v>
      </c>
      <c r="F1154" s="171" t="s">
        <v>2071</v>
      </c>
      <c r="G1154" s="173">
        <v>1</v>
      </c>
      <c r="H1154" s="173">
        <v>273</v>
      </c>
      <c r="I1154" s="193">
        <v>273</v>
      </c>
      <c r="J1154" s="168"/>
      <c r="K1154" s="351" t="str">
        <f>IF(ISBLANK(J4),"0",IF('Workload Summary1'!$J4="H",'Workload Summary1'!$I4*2,'Workload Summary1'!$I4*1))</f>
        <v>0</v>
      </c>
      <c r="L1154" s="168"/>
      <c r="M1154" s="350">
        <f>IF('Workload Summary1'!$L4="Y",'Workload Summary1'!$I4,0)</f>
        <v>0</v>
      </c>
      <c r="N1154" s="195">
        <v>1.25</v>
      </c>
      <c r="O1154" s="168">
        <v>1.25</v>
      </c>
      <c r="P1154" s="137" t="s">
        <v>2072</v>
      </c>
    </row>
    <row r="1155" ht="15.75">
      <c r="A1155" s="168" t="s">
        <v>528</v>
      </c>
      <c r="B1155" s="161" t="s">
        <v>1265</v>
      </c>
      <c r="C1155" s="255" t="s">
        <v>1103</v>
      </c>
      <c r="D1155" s="161" t="s">
        <v>605</v>
      </c>
      <c r="E1155" s="163" t="s">
        <v>2071</v>
      </c>
      <c r="F1155" s="164" t="s">
        <v>2073</v>
      </c>
      <c r="G1155" s="165">
        <v>1</v>
      </c>
      <c r="H1155" s="165">
        <v>996</v>
      </c>
      <c r="I1155" s="193">
        <v>0</v>
      </c>
      <c r="J1155" s="161"/>
      <c r="K1155" s="351" t="str">
        <f>IF(ISBLANK(J4),"0",IF('Workload Summary1'!$J4="H",'Workload Summary1'!$I4*2,'Workload Summary1'!$I4*1))</f>
        <v>0</v>
      </c>
      <c r="L1155" s="168"/>
      <c r="M1155" s="350">
        <f>IF('Workload Summary1'!$L4="Y",'Workload Summary1'!$I4,0)</f>
        <v>0</v>
      </c>
      <c r="N1155" s="150">
        <v>1.5</v>
      </c>
      <c r="O1155" s="161">
        <v>1.5</v>
      </c>
      <c r="P1155" s="105" t="s">
        <v>923</v>
      </c>
    </row>
    <row r="1156" ht="15.75">
      <c r="A1156" s="168" t="s">
        <v>528</v>
      </c>
      <c r="B1156" s="161" t="s">
        <v>1436</v>
      </c>
      <c r="C1156" s="255" t="s">
        <v>1437</v>
      </c>
      <c r="D1156" s="161" t="s">
        <v>547</v>
      </c>
      <c r="E1156" s="163" t="s">
        <v>2071</v>
      </c>
      <c r="F1156" s="164" t="s">
        <v>2073</v>
      </c>
      <c r="G1156" s="165">
        <v>1</v>
      </c>
      <c r="H1156" s="165">
        <v>1008</v>
      </c>
      <c r="I1156" s="193">
        <v>1008</v>
      </c>
      <c r="J1156" s="161"/>
      <c r="K1156" s="351" t="str">
        <f>IF(ISBLANK(J4),"0",IF('Workload Summary1'!$J4="H",'Workload Summary1'!$I4*2,'Workload Summary1'!$I4*1))</f>
        <v>0</v>
      </c>
      <c r="L1156" s="168"/>
      <c r="M1156" s="350">
        <f>IF('Workload Summary1'!$L4="Y",'Workload Summary1'!$I4,0)</f>
        <v>0</v>
      </c>
      <c r="N1156" s="150">
        <v>1.75</v>
      </c>
      <c r="O1156" s="161">
        <v>1.75</v>
      </c>
      <c r="P1156" s="105" t="s">
        <v>2069</v>
      </c>
    </row>
    <row r="1157" ht="15.75">
      <c r="A1157" s="168" t="s">
        <v>528</v>
      </c>
      <c r="B1157" s="161" t="s">
        <v>1510</v>
      </c>
      <c r="C1157" s="255" t="s">
        <v>1469</v>
      </c>
      <c r="D1157" s="161" t="s">
        <v>1470</v>
      </c>
      <c r="E1157" s="163" t="s">
        <v>2074</v>
      </c>
      <c r="F1157" s="164" t="s">
        <v>2075</v>
      </c>
      <c r="G1157" s="165">
        <v>1</v>
      </c>
      <c r="H1157" s="165">
        <v>1718</v>
      </c>
      <c r="I1157" s="193">
        <v>1718</v>
      </c>
      <c r="J1157" s="161"/>
      <c r="K1157" s="351" t="str">
        <f>IF(ISBLANK(J4),"0",IF('Workload Summary1'!$J4="H",'Workload Summary1'!$I4*2,'Workload Summary1'!$I4*1))</f>
        <v>0</v>
      </c>
      <c r="L1157" s="168"/>
      <c r="M1157" s="350">
        <f>IF('Workload Summary1'!$L4="Y",'Workload Summary1'!$I4,0)</f>
        <v>0</v>
      </c>
      <c r="N1157" s="150">
        <v>2.5</v>
      </c>
      <c r="O1157" s="161">
        <v>2.5</v>
      </c>
      <c r="P1157" s="105" t="s">
        <v>1241</v>
      </c>
    </row>
    <row r="1158" ht="15.75">
      <c r="A1158" s="168" t="s">
        <v>528</v>
      </c>
      <c r="B1158" s="161" t="s">
        <v>2076</v>
      </c>
      <c r="C1158" s="255" t="s">
        <v>842</v>
      </c>
      <c r="D1158" s="161" t="s">
        <v>531</v>
      </c>
      <c r="E1158" s="163" t="s">
        <v>2074</v>
      </c>
      <c r="F1158" s="164" t="s">
        <v>2074</v>
      </c>
      <c r="G1158" s="165">
        <v>1</v>
      </c>
      <c r="H1158" s="165">
        <v>1089</v>
      </c>
      <c r="I1158" s="193">
        <v>1089</v>
      </c>
      <c r="J1158" s="161"/>
      <c r="K1158" s="351" t="str">
        <f>IF(ISBLANK(J4),"0",IF('Workload Summary1'!$J4="H",'Workload Summary1'!$I4*2,'Workload Summary1'!$I4*1))</f>
        <v>0</v>
      </c>
      <c r="L1158" s="168"/>
      <c r="M1158" s="350">
        <f>IF('Workload Summary1'!$L4="Y",'Workload Summary1'!$I4,0)</f>
        <v>0</v>
      </c>
      <c r="N1158" s="150">
        <v>2</v>
      </c>
      <c r="O1158" s="161">
        <v>2</v>
      </c>
      <c r="P1158" s="105" t="s">
        <v>2077</v>
      </c>
    </row>
    <row r="1159" ht="15.75">
      <c r="A1159" s="168" t="s">
        <v>528</v>
      </c>
      <c r="B1159" s="168" t="s">
        <v>1436</v>
      </c>
      <c r="C1159" s="256" t="s">
        <v>1437</v>
      </c>
      <c r="D1159" s="168" t="s">
        <v>547</v>
      </c>
      <c r="E1159" s="170" t="s">
        <v>2074</v>
      </c>
      <c r="F1159" s="171" t="s">
        <v>2074</v>
      </c>
      <c r="G1159" s="173">
        <v>1</v>
      </c>
      <c r="H1159" s="173">
        <v>844</v>
      </c>
      <c r="I1159" s="193">
        <v>844</v>
      </c>
      <c r="J1159" s="168"/>
      <c r="K1159" s="351" t="str">
        <f>IF(ISBLANK(J4),"0",IF('Workload Summary1'!$J4="H",'Workload Summary1'!$I4*2,'Workload Summary1'!$I4*1))</f>
        <v>0</v>
      </c>
      <c r="L1159" s="168"/>
      <c r="M1159" s="350">
        <f>IF('Workload Summary1'!$L4="Y",'Workload Summary1'!$I4,0)</f>
        <v>0</v>
      </c>
      <c r="N1159" s="195">
        <v>2</v>
      </c>
      <c r="O1159" s="168">
        <v>2</v>
      </c>
      <c r="P1159" s="137" t="s">
        <v>2078</v>
      </c>
    </row>
    <row r="1160" ht="15.75">
      <c r="A1160" s="168" t="s">
        <v>528</v>
      </c>
      <c r="B1160" s="168" t="s">
        <v>1230</v>
      </c>
      <c r="C1160" s="256" t="s">
        <v>575</v>
      </c>
      <c r="D1160" s="168" t="s">
        <v>531</v>
      </c>
      <c r="E1160" s="170" t="s">
        <v>2074</v>
      </c>
      <c r="F1160" s="171" t="s">
        <v>2075</v>
      </c>
      <c r="G1160" s="173">
        <v>1</v>
      </c>
      <c r="H1160" s="173">
        <v>1971</v>
      </c>
      <c r="I1160" s="193">
        <v>1971</v>
      </c>
      <c r="J1160" s="168"/>
      <c r="K1160" s="351" t="str">
        <f>IF(ISBLANK(J4),"0",IF('Workload Summary1'!$J4="H",'Workload Summary1'!$I4*2,'Workload Summary1'!$I4*1))</f>
        <v>0</v>
      </c>
      <c r="L1160" s="168"/>
      <c r="M1160" s="350">
        <f>IF('Workload Summary1'!$L4="Y",'Workload Summary1'!$I4,0)</f>
        <v>0</v>
      </c>
      <c r="N1160" s="195">
        <v>3</v>
      </c>
      <c r="O1160" s="168">
        <v>3</v>
      </c>
      <c r="P1160" s="137" t="s">
        <v>2079</v>
      </c>
    </row>
    <row r="1161" ht="15.75">
      <c r="A1161" s="168" t="s">
        <v>528</v>
      </c>
      <c r="B1161" s="168" t="s">
        <v>1230</v>
      </c>
      <c r="C1161" s="256" t="s">
        <v>575</v>
      </c>
      <c r="D1161" s="168" t="s">
        <v>531</v>
      </c>
      <c r="E1161" s="170" t="s">
        <v>2075</v>
      </c>
      <c r="F1161" s="171" t="s">
        <v>2080</v>
      </c>
      <c r="G1161" s="173">
        <v>1</v>
      </c>
      <c r="H1161" s="173">
        <v>1870</v>
      </c>
      <c r="I1161" s="193">
        <v>1870</v>
      </c>
      <c r="J1161" s="168"/>
      <c r="K1161" s="351" t="str">
        <f>IF(ISBLANK(J4),"0",IF('Workload Summary1'!$J4="H",'Workload Summary1'!$I4*2,'Workload Summary1'!$I4*1))</f>
        <v>0</v>
      </c>
      <c r="L1161" s="168"/>
      <c r="M1161" s="350">
        <f>IF('Workload Summary1'!$L4="Y",'Workload Summary1'!$I4,0)</f>
        <v>0</v>
      </c>
      <c r="N1161" s="195">
        <v>2.5</v>
      </c>
      <c r="O1161" s="168">
        <v>2.5</v>
      </c>
      <c r="P1161" s="137" t="s">
        <v>2081</v>
      </c>
    </row>
    <row r="1162" ht="15.75">
      <c r="A1162" s="168" t="s">
        <v>528</v>
      </c>
      <c r="B1162" s="168" t="s">
        <v>1230</v>
      </c>
      <c r="C1162" s="256" t="s">
        <v>575</v>
      </c>
      <c r="D1162" s="168" t="s">
        <v>531</v>
      </c>
      <c r="E1162" s="170" t="s">
        <v>2075</v>
      </c>
      <c r="F1162" s="171" t="s">
        <v>2075</v>
      </c>
      <c r="G1162" s="173">
        <v>1</v>
      </c>
      <c r="H1162" s="173">
        <v>434</v>
      </c>
      <c r="I1162" s="193">
        <v>434</v>
      </c>
      <c r="J1162" s="168"/>
      <c r="K1162" s="351" t="str">
        <f>IF(ISBLANK(J4),"0",IF('Workload Summary1'!$J4="H",'Workload Summary1'!$I4*2,'Workload Summary1'!$I4*1))</f>
        <v>0</v>
      </c>
      <c r="L1162" s="168"/>
      <c r="M1162" s="350">
        <f>IF('Workload Summary1'!$L4="Y",'Workload Summary1'!$I4,0)</f>
        <v>0</v>
      </c>
      <c r="N1162" s="195">
        <v>1.25</v>
      </c>
      <c r="O1162" s="168">
        <v>1.25</v>
      </c>
      <c r="P1162" s="137" t="s">
        <v>2082</v>
      </c>
    </row>
    <row r="1163" ht="15.75">
      <c r="A1163" s="168" t="s">
        <v>528</v>
      </c>
      <c r="B1163" s="161" t="s">
        <v>1436</v>
      </c>
      <c r="C1163" s="255" t="s">
        <v>1437</v>
      </c>
      <c r="D1163" s="161" t="s">
        <v>547</v>
      </c>
      <c r="E1163" s="163" t="s">
        <v>2083</v>
      </c>
      <c r="F1163" s="164" t="s">
        <v>2083</v>
      </c>
      <c r="G1163" s="165">
        <v>1</v>
      </c>
      <c r="H1163" s="165">
        <v>559</v>
      </c>
      <c r="I1163" s="193">
        <v>559</v>
      </c>
      <c r="J1163" s="161"/>
      <c r="K1163" s="351" t="str">
        <f>IF(ISBLANK(J4),"0",IF('Workload Summary1'!$J4="H",'Workload Summary1'!$I4*2,'Workload Summary1'!$I4*1))</f>
        <v>0</v>
      </c>
      <c r="L1163" s="168"/>
      <c r="M1163" s="350">
        <f>IF('Workload Summary1'!$L4="Y",'Workload Summary1'!$I4,0)</f>
        <v>0</v>
      </c>
      <c r="N1163" s="150">
        <v>1.25</v>
      </c>
      <c r="O1163" s="161">
        <v>1.25</v>
      </c>
      <c r="P1163" s="105" t="s">
        <v>2084</v>
      </c>
    </row>
    <row r="1164" ht="15.75">
      <c r="A1164" s="168" t="s">
        <v>528</v>
      </c>
      <c r="B1164" s="161" t="s">
        <v>1891</v>
      </c>
      <c r="C1164" s="255" t="s">
        <v>608</v>
      </c>
      <c r="D1164" s="161" t="s">
        <v>587</v>
      </c>
      <c r="E1164" s="163" t="s">
        <v>2083</v>
      </c>
      <c r="F1164" s="164" t="s">
        <v>2083</v>
      </c>
      <c r="G1164" s="165">
        <v>1</v>
      </c>
      <c r="H1164" s="165">
        <v>928</v>
      </c>
      <c r="I1164" s="193">
        <v>928</v>
      </c>
      <c r="J1164" s="161"/>
      <c r="K1164" s="351" t="str">
        <f>IF(ISBLANK(J4),"0",IF('Workload Summary1'!$J4="H",'Workload Summary1'!$I4*2,'Workload Summary1'!$I4*1))</f>
        <v>0</v>
      </c>
      <c r="L1164" s="168"/>
      <c r="M1164" s="350">
        <f>IF('Workload Summary1'!$L4="Y",'Workload Summary1'!$I4,0)</f>
        <v>0</v>
      </c>
      <c r="N1164" s="150">
        <v>2</v>
      </c>
      <c r="O1164" s="161">
        <v>2</v>
      </c>
      <c r="P1164" s="105" t="s">
        <v>2085</v>
      </c>
    </row>
    <row r="1165" ht="15.75">
      <c r="A1165" s="168" t="s">
        <v>528</v>
      </c>
      <c r="B1165" s="168" t="s">
        <v>1265</v>
      </c>
      <c r="C1165" s="256" t="s">
        <v>1103</v>
      </c>
      <c r="D1165" s="168" t="s">
        <v>605</v>
      </c>
      <c r="E1165" s="170" t="s">
        <v>2086</v>
      </c>
      <c r="F1165" s="171" t="s">
        <v>2087</v>
      </c>
      <c r="G1165" s="173">
        <v>1</v>
      </c>
      <c r="H1165" s="173">
        <v>937</v>
      </c>
      <c r="I1165" s="193">
        <v>0</v>
      </c>
      <c r="J1165" s="168"/>
      <c r="K1165" s="351" t="str">
        <f>IF(ISBLANK(J4),"0",IF('Workload Summary1'!$J4="H",'Workload Summary1'!$I4*2,'Workload Summary1'!$I4*1))</f>
        <v>0</v>
      </c>
      <c r="L1165" s="168"/>
      <c r="M1165" s="350">
        <f>IF('Workload Summary1'!$L4="Y",'Workload Summary1'!$I4,0)</f>
        <v>0</v>
      </c>
      <c r="N1165" s="195">
        <v>2</v>
      </c>
      <c r="O1165" s="168">
        <v>2</v>
      </c>
      <c r="P1165" s="137" t="s">
        <v>939</v>
      </c>
    </row>
    <row r="1166" ht="15.75">
      <c r="A1166" s="168" t="s">
        <v>528</v>
      </c>
      <c r="B1166" s="168" t="s">
        <v>1230</v>
      </c>
      <c r="C1166" s="256" t="s">
        <v>575</v>
      </c>
      <c r="D1166" s="168" t="s">
        <v>531</v>
      </c>
      <c r="E1166" s="170" t="s">
        <v>2086</v>
      </c>
      <c r="F1166" s="171" t="s">
        <v>2086</v>
      </c>
      <c r="G1166" s="173">
        <v>1</v>
      </c>
      <c r="H1166" s="173">
        <v>629</v>
      </c>
      <c r="I1166" s="193">
        <v>629</v>
      </c>
      <c r="J1166" s="168"/>
      <c r="K1166" s="351" t="str">
        <f>IF(ISBLANK(J4),"0",IF('Workload Summary1'!$J4="H",'Workload Summary1'!$I4*2,'Workload Summary1'!$I4*1))</f>
        <v>0</v>
      </c>
      <c r="L1166" s="168"/>
      <c r="M1166" s="350">
        <f>IF('Workload Summary1'!$L4="Y",'Workload Summary1'!$I4,0)</f>
        <v>0</v>
      </c>
      <c r="N1166" s="195">
        <v>1.5</v>
      </c>
      <c r="O1166" s="168">
        <v>1.5</v>
      </c>
      <c r="P1166" s="137" t="s">
        <v>2088</v>
      </c>
    </row>
    <row r="1167" ht="15.75">
      <c r="A1167" s="168" t="s">
        <v>528</v>
      </c>
      <c r="B1167" s="168" t="s">
        <v>2076</v>
      </c>
      <c r="C1167" s="256" t="s">
        <v>842</v>
      </c>
      <c r="D1167" s="168" t="s">
        <v>531</v>
      </c>
      <c r="E1167" s="170" t="s">
        <v>2089</v>
      </c>
      <c r="F1167" s="171" t="s">
        <v>2090</v>
      </c>
      <c r="G1167" s="173">
        <v>1</v>
      </c>
      <c r="H1167" s="173">
        <v>1854</v>
      </c>
      <c r="I1167" s="193">
        <v>1854</v>
      </c>
      <c r="J1167" s="168"/>
      <c r="K1167" s="351" t="str">
        <f>IF(ISBLANK(J4),"0",IF('Workload Summary1'!$J4="H",'Workload Summary1'!$I4*2,'Workload Summary1'!$I4*1))</f>
        <v>0</v>
      </c>
      <c r="L1167" s="168"/>
      <c r="M1167" s="350">
        <f>IF('Workload Summary1'!$L4="Y",'Workload Summary1'!$I4,0)</f>
        <v>0</v>
      </c>
      <c r="N1167" s="195">
        <v>2.5</v>
      </c>
      <c r="O1167" s="168">
        <v>2.5</v>
      </c>
      <c r="P1167" s="137" t="s">
        <v>2091</v>
      </c>
    </row>
    <row r="1168" ht="15.75">
      <c r="A1168" s="168" t="s">
        <v>528</v>
      </c>
      <c r="B1168" s="168" t="s">
        <v>1230</v>
      </c>
      <c r="C1168" s="256" t="s">
        <v>575</v>
      </c>
      <c r="D1168" s="168" t="s">
        <v>531</v>
      </c>
      <c r="E1168" s="170" t="s">
        <v>2090</v>
      </c>
      <c r="F1168" s="171" t="s">
        <v>2090</v>
      </c>
      <c r="G1168" s="173">
        <v>1</v>
      </c>
      <c r="H1168" s="173">
        <v>823</v>
      </c>
      <c r="I1168" s="193">
        <v>823</v>
      </c>
      <c r="J1168" s="168"/>
      <c r="K1168" s="351" t="str">
        <f>IF(ISBLANK(J4),"0",IF('Workload Summary1'!$J4="H",'Workload Summary1'!$I4*2,'Workload Summary1'!$I4*1))</f>
        <v>0</v>
      </c>
      <c r="L1168" s="168"/>
      <c r="M1168" s="350">
        <f>IF('Workload Summary1'!$L4="Y",'Workload Summary1'!$I4,0)</f>
        <v>0</v>
      </c>
      <c r="N1168" s="195">
        <v>1.25</v>
      </c>
      <c r="O1168" s="168">
        <v>1.25</v>
      </c>
      <c r="P1168" s="137" t="s">
        <v>2092</v>
      </c>
    </row>
    <row r="1169" ht="15.75">
      <c r="A1169" s="168" t="s">
        <v>528</v>
      </c>
      <c r="B1169" s="168" t="s">
        <v>1230</v>
      </c>
      <c r="C1169" s="256" t="s">
        <v>575</v>
      </c>
      <c r="D1169" s="168" t="s">
        <v>531</v>
      </c>
      <c r="E1169" s="170" t="s">
        <v>2090</v>
      </c>
      <c r="F1169" s="171" t="s">
        <v>2093</v>
      </c>
      <c r="G1169" s="173">
        <v>1</v>
      </c>
      <c r="H1169" s="173">
        <v>660</v>
      </c>
      <c r="I1169" s="193">
        <v>660</v>
      </c>
      <c r="J1169" s="168"/>
      <c r="K1169" s="351" t="str">
        <f>IF(ISBLANK(J4),"0",IF('Workload Summary1'!$J4="H",'Workload Summary1'!$I4*2,'Workload Summary1'!$I4*1))</f>
        <v>0</v>
      </c>
      <c r="L1169" s="168"/>
      <c r="M1169" s="350">
        <f>IF('Workload Summary1'!$L4="Y",'Workload Summary1'!$I4,0)</f>
        <v>0</v>
      </c>
      <c r="N1169" s="195">
        <v>1.5</v>
      </c>
      <c r="O1169" s="168">
        <v>1.5</v>
      </c>
      <c r="P1169" s="137" t="s">
        <v>2094</v>
      </c>
    </row>
    <row r="1170" ht="15.75">
      <c r="A1170" s="168" t="s">
        <v>528</v>
      </c>
      <c r="B1170" s="168" t="s">
        <v>1828</v>
      </c>
      <c r="C1170" s="256" t="s">
        <v>1829</v>
      </c>
      <c r="D1170" s="168" t="s">
        <v>972</v>
      </c>
      <c r="E1170" s="170" t="s">
        <v>2093</v>
      </c>
      <c r="F1170" s="171"/>
      <c r="G1170" s="173">
        <v>1</v>
      </c>
      <c r="H1170" s="173">
        <v>3620</v>
      </c>
      <c r="I1170" s="193"/>
      <c r="J1170" s="168"/>
      <c r="K1170" s="304" t="str">
        <f>IF(ISBLANK(J4),"0",IF('Workload Summary1'!$J4="H",'Workload Summary1'!$I4*2,'Workload Summary1'!$I4*1))</f>
        <v>0</v>
      </c>
      <c r="L1170" s="168"/>
      <c r="M1170" s="305">
        <f>IF('Workload Summary1'!$L4="Y",'Workload Summary1'!$I4,0)</f>
        <v>0</v>
      </c>
      <c r="N1170" s="195"/>
      <c r="O1170" s="168"/>
      <c r="P1170" s="137" t="s">
        <v>2095</v>
      </c>
    </row>
    <row r="1171" ht="15.75">
      <c r="A1171" s="349" t="s">
        <v>2096</v>
      </c>
      <c r="B1171" s="349"/>
      <c r="C1171" s="349"/>
      <c r="D1171" s="349"/>
      <c r="E1171" s="348"/>
      <c r="F1171" s="347" t="s">
        <v>2096</v>
      </c>
      <c r="G1171" s="346">
        <f ref="G1171:O1171" t="shared" si="0">SUM(G4:G1170)</f>
        <v>1334</v>
      </c>
      <c r="H1171" s="346">
        <f t="shared" si="0"/>
        <v>809134</v>
      </c>
      <c r="I1171" s="345">
        <f t="shared" si="0"/>
        <v>695327</v>
      </c>
      <c r="J1171" s="345">
        <f t="shared" si="0"/>
        <v>0</v>
      </c>
      <c r="K1171" s="345">
        <f t="shared" si="0"/>
        <v>48269</v>
      </c>
      <c r="L1171" s="345">
        <f t="shared" si="0"/>
        <v>0</v>
      </c>
      <c r="M1171" s="345">
        <f t="shared" si="0"/>
        <v>115589</v>
      </c>
      <c r="N1171" s="345">
        <f t="shared" si="0"/>
        <v>1483.5</v>
      </c>
      <c r="O1171" s="345">
        <f t="shared" si="0"/>
        <v>1487.75</v>
      </c>
      <c r="P1171" s="345">
        <f>(I1171+K1171+M1171)/3000</f>
        <v>286.395</v>
      </c>
    </row>
    <row r="1172" ht="23.25">
      <c r="A1172" s="209"/>
      <c r="B1172" s="209"/>
      <c r="C1172" s="209"/>
      <c r="D1172" s="210"/>
      <c r="E1172" s="210"/>
      <c r="F1172" s="210"/>
      <c r="G1172" s="210"/>
      <c r="H1172" s="210"/>
      <c r="I1172" s="210"/>
      <c r="J1172" s="210"/>
      <c r="K1172" s="210"/>
      <c r="L1172" s="210"/>
    </row>
    <row r="1173" ht="23.25">
      <c r="A1173" s="211" t="s">
        <v>2097</v>
      </c>
      <c r="B1173" s="211"/>
      <c r="C1173" s="211"/>
      <c r="D1173" s="210"/>
      <c r="E1173" s="210"/>
      <c r="F1173" s="210"/>
      <c r="G1173" s="210"/>
      <c r="H1173" s="210"/>
      <c r="I1173" s="210"/>
      <c r="J1173" s="210"/>
      <c r="K1173" s="210"/>
      <c r="L1173" s="210"/>
    </row>
    <row r="1174" ht="31.5">
      <c r="A1174" s="212" t="s">
        <v>512</v>
      </c>
      <c r="B1174" s="212" t="s">
        <v>2098</v>
      </c>
      <c r="C1174" s="212" t="s">
        <v>2099</v>
      </c>
      <c r="D1174" s="212" t="s">
        <v>2100</v>
      </c>
      <c r="E1174" s="212" t="s">
        <v>2101</v>
      </c>
      <c r="F1174" s="212" t="s">
        <v>2102</v>
      </c>
      <c r="G1174" s="212" t="s">
        <v>2103</v>
      </c>
      <c r="H1174" s="212" t="s">
        <v>2104</v>
      </c>
      <c r="I1174" s="212" t="s">
        <v>2105</v>
      </c>
      <c r="J1174" s="212" t="s">
        <v>2106</v>
      </c>
      <c r="K1174" s="212" t="s">
        <v>2107</v>
      </c>
      <c r="L1174" s="61"/>
      <c r="M1174" s="340"/>
    </row>
    <row r="1175">
      <c r="A1175" s="213" t="s">
        <v>528</v>
      </c>
      <c r="B1175" s="213" t="s">
        <v>2108</v>
      </c>
      <c r="C1175" s="213" t="s">
        <v>2109</v>
      </c>
      <c r="D1175" s="214" t="s">
        <v>532</v>
      </c>
      <c r="E1175" s="214">
        <v>41790</v>
      </c>
      <c r="F1175" s="215">
        <v>100.983</v>
      </c>
      <c r="G1175" s="215">
        <v>4.078</v>
      </c>
      <c r="H1175" s="216">
        <v>300</v>
      </c>
      <c r="I1175" s="216">
        <v>-199.017</v>
      </c>
      <c r="J1175" s="213" t="s">
        <v>2110</v>
      </c>
      <c r="K1175" s="214"/>
      <c r="L1175" s="61"/>
      <c r="M1175" s="340"/>
    </row>
    <row r="1176">
      <c r="A1176" s="217" t="s">
        <v>528</v>
      </c>
      <c r="B1176" s="217" t="s">
        <v>2108</v>
      </c>
      <c r="C1176" s="217" t="s">
        <v>2109</v>
      </c>
      <c r="D1176" s="218" t="s">
        <v>532</v>
      </c>
      <c r="E1176" s="218">
        <v>41820</v>
      </c>
      <c r="F1176" s="219">
        <v>102.779</v>
      </c>
      <c r="G1176" s="219">
        <v>2</v>
      </c>
      <c r="H1176" s="220">
        <v>300</v>
      </c>
      <c r="I1176" s="220">
        <v>-197.221</v>
      </c>
      <c r="J1176" s="217" t="s">
        <v>2110</v>
      </c>
      <c r="K1176" s="218"/>
      <c r="L1176" s="61"/>
      <c r="M1176" s="340"/>
    </row>
    <row r="1177">
      <c r="A1177" s="213" t="s">
        <v>528</v>
      </c>
      <c r="B1177" s="213" t="s">
        <v>2108</v>
      </c>
      <c r="C1177" s="213" t="s">
        <v>2109</v>
      </c>
      <c r="D1177" s="214" t="s">
        <v>532</v>
      </c>
      <c r="E1177" s="214">
        <v>41851</v>
      </c>
      <c r="F1177" s="215">
        <v>115</v>
      </c>
      <c r="G1177" s="215">
        <v>12</v>
      </c>
      <c r="H1177" s="216">
        <v>300</v>
      </c>
      <c r="I1177" s="216">
        <f>F1177-H1177</f>
        <v>-185</v>
      </c>
      <c r="J1177" s="213" t="s">
        <v>2110</v>
      </c>
      <c r="K1177" s="214"/>
      <c r="L1177" s="61"/>
      <c r="M1177" s="340"/>
    </row>
    <row r="1178">
      <c r="A1178" s="217" t="s">
        <v>528</v>
      </c>
      <c r="B1178" s="217" t="s">
        <v>2108</v>
      </c>
      <c r="C1178" s="217" t="s">
        <v>2109</v>
      </c>
      <c r="D1178" s="218" t="s">
        <v>532</v>
      </c>
      <c r="E1178" s="218">
        <v>41882</v>
      </c>
      <c r="F1178" s="219">
        <v>121</v>
      </c>
      <c r="G1178" s="219">
        <v>6.1776666666666671</v>
      </c>
      <c r="H1178" s="220">
        <v>300</v>
      </c>
      <c r="I1178" s="220">
        <v>-179</v>
      </c>
      <c r="J1178" s="217" t="s">
        <v>2110</v>
      </c>
      <c r="K1178" s="218"/>
      <c r="L1178" s="61"/>
      <c r="M1178" s="340"/>
    </row>
    <row r="1179">
      <c r="A1179" s="221" t="s">
        <v>528</v>
      </c>
      <c r="B1179" s="213" t="s">
        <v>2108</v>
      </c>
      <c r="C1179" s="213" t="s">
        <v>2109</v>
      </c>
      <c r="D1179" s="214" t="s">
        <v>532</v>
      </c>
      <c r="E1179" s="214">
        <v>41897</v>
      </c>
      <c r="F1179" s="215">
        <v>133</v>
      </c>
      <c r="G1179" s="215">
        <v>12</v>
      </c>
      <c r="H1179" s="216">
        <v>300</v>
      </c>
      <c r="I1179" s="216">
        <v>-167</v>
      </c>
      <c r="J1179" s="213" t="s">
        <v>2110</v>
      </c>
      <c r="K1179" s="214"/>
      <c r="L1179" s="61"/>
      <c r="M1179" s="340"/>
    </row>
    <row r="1180">
      <c r="A1180" s="217" t="s">
        <v>528</v>
      </c>
      <c r="B1180" s="217" t="s">
        <v>2108</v>
      </c>
      <c r="C1180" s="217" t="s">
        <v>2109</v>
      </c>
      <c r="D1180" s="218" t="s">
        <v>532</v>
      </c>
      <c r="E1180" s="218">
        <v>41912</v>
      </c>
      <c r="F1180" s="219">
        <v>134</v>
      </c>
      <c r="G1180" s="219">
        <v>1</v>
      </c>
      <c r="H1180" s="220">
        <v>300</v>
      </c>
      <c r="I1180" s="220">
        <v>-166</v>
      </c>
      <c r="J1180" s="217" t="s">
        <v>2110</v>
      </c>
      <c r="K1180" s="218"/>
      <c r="L1180" s="61"/>
      <c r="M1180" s="340"/>
    </row>
    <row r="1181">
      <c r="A1181" s="221" t="s">
        <v>528</v>
      </c>
      <c r="B1181" s="213" t="s">
        <v>2108</v>
      </c>
      <c r="C1181" s="213" t="s">
        <v>2109</v>
      </c>
      <c r="D1181" s="214" t="s">
        <v>532</v>
      </c>
      <c r="E1181" s="214">
        <v>41927</v>
      </c>
      <c r="F1181" s="215">
        <v>145</v>
      </c>
      <c r="G1181" s="215">
        <v>12</v>
      </c>
      <c r="H1181" s="216">
        <v>300</v>
      </c>
      <c r="I1181" s="216">
        <v>-155</v>
      </c>
      <c r="J1181" s="213" t="s">
        <v>2110</v>
      </c>
      <c r="K1181" s="214"/>
      <c r="L1181" s="61"/>
      <c r="M1181" s="340"/>
    </row>
    <row r="1182">
      <c r="A1182" s="217" t="s">
        <v>528</v>
      </c>
      <c r="B1182" s="217" t="s">
        <v>2108</v>
      </c>
      <c r="C1182" s="217" t="s">
        <v>2109</v>
      </c>
      <c r="D1182" s="218" t="s">
        <v>532</v>
      </c>
      <c r="E1182" s="218">
        <v>41943</v>
      </c>
      <c r="F1182" s="219">
        <v>164</v>
      </c>
      <c r="G1182" s="219">
        <v>30</v>
      </c>
      <c r="H1182" s="220">
        <v>300</v>
      </c>
      <c r="I1182" s="220">
        <v>-136</v>
      </c>
      <c r="J1182" s="217" t="s">
        <v>2110</v>
      </c>
      <c r="K1182" s="218"/>
      <c r="L1182" s="61"/>
      <c r="M1182" s="340"/>
    </row>
    <row r="1183">
      <c r="A1183" s="221" t="s">
        <v>528</v>
      </c>
      <c r="B1183" s="213" t="s">
        <v>2108</v>
      </c>
      <c r="C1183" s="213" t="s">
        <v>2109</v>
      </c>
      <c r="D1183" s="214" t="s">
        <v>532</v>
      </c>
      <c r="E1183" s="214">
        <v>41958</v>
      </c>
      <c r="F1183" s="215">
        <v>178</v>
      </c>
      <c r="G1183" s="215">
        <v>14</v>
      </c>
      <c r="H1183" s="216">
        <v>300</v>
      </c>
      <c r="I1183" s="216">
        <f>F1183-H1183</f>
        <v>-122</v>
      </c>
      <c r="J1183" s="213" t="s">
        <v>2110</v>
      </c>
      <c r="K1183" s="214"/>
      <c r="L1183" s="61"/>
      <c r="M1183" s="340"/>
    </row>
    <row r="1184">
      <c r="A1184" s="217" t="s">
        <v>528</v>
      </c>
      <c r="B1184" s="217" t="s">
        <v>2108</v>
      </c>
      <c r="C1184" s="217" t="s">
        <v>2109</v>
      </c>
      <c r="D1184" s="218" t="s">
        <v>532</v>
      </c>
      <c r="E1184" s="218">
        <v>41973</v>
      </c>
      <c r="F1184" s="219">
        <v>188</v>
      </c>
      <c r="G1184" s="219">
        <v>24</v>
      </c>
      <c r="H1184" s="220">
        <v>300</v>
      </c>
      <c r="I1184" s="220">
        <f>F1184-H1184</f>
        <v>-112</v>
      </c>
      <c r="J1184" s="217" t="s">
        <v>2110</v>
      </c>
      <c r="K1184" s="218"/>
      <c r="L1184" s="61"/>
      <c r="M1184" s="340"/>
    </row>
    <row r="1185">
      <c r="A1185" s="221" t="s">
        <v>528</v>
      </c>
      <c r="B1185" s="213" t="s">
        <v>2108</v>
      </c>
      <c r="C1185" s="213" t="s">
        <v>2109</v>
      </c>
      <c r="D1185" s="214" t="s">
        <v>532</v>
      </c>
      <c r="E1185" s="214">
        <v>42004</v>
      </c>
      <c r="F1185" s="215">
        <v>215</v>
      </c>
      <c r="G1185" s="215">
        <v>27</v>
      </c>
      <c r="H1185" s="216">
        <v>300</v>
      </c>
      <c r="I1185" s="216">
        <v>-85</v>
      </c>
      <c r="J1185" s="213" t="s">
        <v>2110</v>
      </c>
      <c r="K1185" s="214"/>
      <c r="L1185" s="61"/>
      <c r="M1185" s="340"/>
    </row>
    <row r="1186">
      <c r="A1186" s="221" t="s">
        <v>528</v>
      </c>
      <c r="B1186" s="213" t="s">
        <v>2108</v>
      </c>
      <c r="C1186" s="213" t="s">
        <v>2109</v>
      </c>
      <c r="D1186" s="214" t="s">
        <v>532</v>
      </c>
      <c r="E1186" s="214">
        <v>42019</v>
      </c>
      <c r="F1186" s="215">
        <v>224</v>
      </c>
      <c r="G1186" s="215">
        <v>9</v>
      </c>
      <c r="H1186" s="216">
        <v>300</v>
      </c>
      <c r="I1186" s="263">
        <f>F1186-H1186</f>
        <v>-76</v>
      </c>
      <c r="J1186" s="213" t="s">
        <v>2110</v>
      </c>
      <c r="K1186" s="214"/>
      <c r="L1186" s="61"/>
      <c r="M1186" s="340"/>
    </row>
    <row r="1187">
      <c r="A1187" s="222"/>
      <c r="B1187" s="222"/>
      <c r="C1187" s="222"/>
      <c r="D1187" s="222"/>
      <c r="E1187" s="223"/>
      <c r="F1187" s="223"/>
      <c r="G1187" s="222"/>
      <c r="H1187" s="222"/>
      <c r="I1187" s="222"/>
      <c r="J1187" s="222"/>
      <c r="K1187" s="224"/>
    </row>
    <row r="1188" ht="23.25">
      <c r="A1188" s="344" t="s">
        <v>2111</v>
      </c>
      <c r="E1188" s="340"/>
      <c r="G1188" s="342"/>
      <c r="K1188" s="61"/>
    </row>
    <row r="1189" ht="47.25">
      <c r="A1189" s="225" t="s">
        <v>512</v>
      </c>
      <c r="B1189" s="226" t="s">
        <v>2098</v>
      </c>
      <c r="C1189" s="226" t="s">
        <v>2099</v>
      </c>
      <c r="D1189" s="226" t="s">
        <v>2101</v>
      </c>
      <c r="E1189" s="226" t="s">
        <v>2112</v>
      </c>
      <c r="F1189" s="226" t="s">
        <v>2113</v>
      </c>
      <c r="G1189" s="226" t="s">
        <v>2114</v>
      </c>
      <c r="H1189" s="226" t="s">
        <v>2115</v>
      </c>
      <c r="I1189" s="226" t="s">
        <v>2116</v>
      </c>
      <c r="J1189" s="226" t="s">
        <v>2117</v>
      </c>
      <c r="K1189" s="227" t="s">
        <v>2118</v>
      </c>
    </row>
    <row r="1190">
      <c r="A1190" s="228" t="s">
        <v>528</v>
      </c>
      <c r="B1190" s="229" t="s">
        <v>2108</v>
      </c>
      <c r="C1190" s="230" t="s">
        <v>2109</v>
      </c>
      <c r="D1190" s="231">
        <v>41790</v>
      </c>
      <c r="E1190" s="232">
        <v>8</v>
      </c>
      <c r="F1190" s="232">
        <v>5237</v>
      </c>
      <c r="G1190" s="232">
        <v>14.5</v>
      </c>
      <c r="H1190" s="232">
        <v>15.25</v>
      </c>
      <c r="I1190" s="233">
        <v>361.17241379310343</v>
      </c>
      <c r="J1190" s="233">
        <v>559.17</v>
      </c>
      <c r="K1190" s="234">
        <v>533.63835616438359</v>
      </c>
    </row>
    <row r="1191">
      <c r="A1191" s="235" t="s">
        <v>528</v>
      </c>
      <c r="B1191" s="236" t="s">
        <v>2108</v>
      </c>
      <c r="C1191" s="237" t="s">
        <v>2109</v>
      </c>
      <c r="D1191" s="238">
        <v>41820</v>
      </c>
      <c r="E1191" s="236">
        <v>8</v>
      </c>
      <c r="F1191" s="236">
        <v>5440</v>
      </c>
      <c r="G1191" s="236">
        <v>15.75</v>
      </c>
      <c r="H1191" s="236">
        <v>15.75</v>
      </c>
      <c r="I1191" s="239">
        <v>345.39682539682542</v>
      </c>
      <c r="J1191" s="240">
        <v>361.17241379310343</v>
      </c>
      <c r="K1191" s="240">
        <v>480.93809938971231</v>
      </c>
    </row>
    <row r="1192" s="343" customFormat="1">
      <c r="A1192" s="228" t="s">
        <v>528</v>
      </c>
      <c r="B1192" s="229" t="s">
        <v>2108</v>
      </c>
      <c r="C1192" s="230" t="s">
        <v>2109</v>
      </c>
      <c r="D1192" s="231">
        <v>41851</v>
      </c>
      <c r="E1192" s="229">
        <v>34</v>
      </c>
      <c r="F1192" s="229">
        <v>25560</v>
      </c>
      <c r="G1192" s="229">
        <v>42</v>
      </c>
      <c r="H1192" s="229">
        <v>42</v>
      </c>
      <c r="I1192" s="241">
        <v>608.57142857142856</v>
      </c>
      <c r="J1192" s="241">
        <v>345.39682539682542</v>
      </c>
      <c r="K1192" s="242">
        <v>429.45581938497469</v>
      </c>
      <c r="L1192" s="340"/>
      <c r="M1192" s="61"/>
      <c r="N1192" s="340"/>
      <c r="O1192" s="340"/>
      <c r="P1192" s="340"/>
    </row>
    <row r="1193" s="343" customFormat="1">
      <c r="A1193" s="235" t="s">
        <v>528</v>
      </c>
      <c r="B1193" s="236" t="s">
        <v>2108</v>
      </c>
      <c r="C1193" s="237" t="s">
        <v>2109</v>
      </c>
      <c r="D1193" s="238">
        <v>41882</v>
      </c>
      <c r="E1193" s="236">
        <v>49</v>
      </c>
      <c r="F1193" s="236">
        <v>31943</v>
      </c>
      <c r="G1193" s="236">
        <v>46.25</v>
      </c>
      <c r="H1193" s="236">
        <v>46.25</v>
      </c>
      <c r="I1193" s="239">
        <v>690.65945945945941</v>
      </c>
      <c r="J1193" s="239">
        <v>608.57142857142856</v>
      </c>
      <c r="K1193" s="240">
        <v>538.42</v>
      </c>
      <c r="L1193" s="340"/>
      <c r="M1193" s="61"/>
      <c r="N1193" s="340"/>
      <c r="O1193" s="340"/>
      <c r="P1193" s="340"/>
    </row>
    <row r="1194">
      <c r="A1194" s="228" t="s">
        <v>528</v>
      </c>
      <c r="B1194" s="229" t="s">
        <v>2108</v>
      </c>
      <c r="C1194" s="230" t="s">
        <v>2109</v>
      </c>
      <c r="D1194" s="231">
        <v>41897</v>
      </c>
      <c r="E1194" s="229">
        <v>36</v>
      </c>
      <c r="F1194" s="229">
        <v>27274</v>
      </c>
      <c r="G1194" s="229">
        <v>38.5</v>
      </c>
      <c r="H1194" s="229">
        <v>38.5</v>
      </c>
      <c r="I1194" s="241">
        <v>708.41558441558436</v>
      </c>
      <c r="J1194" s="241">
        <v>690.65945945945941</v>
      </c>
      <c r="K1194" s="242">
        <v>541.43662884927062</v>
      </c>
    </row>
    <row r="1195">
      <c r="A1195" s="243" t="s">
        <v>528</v>
      </c>
      <c r="B1195" s="244" t="s">
        <v>2108</v>
      </c>
      <c r="C1195" s="245" t="s">
        <v>2109</v>
      </c>
      <c r="D1195" s="246">
        <v>41912</v>
      </c>
      <c r="E1195" s="244">
        <v>29</v>
      </c>
      <c r="F1195" s="244">
        <v>20918</v>
      </c>
      <c r="G1195" s="244">
        <v>34</v>
      </c>
      <c r="H1195" s="244">
        <v>34</v>
      </c>
      <c r="I1195" s="247">
        <v>615.23529411764707</v>
      </c>
      <c r="J1195" s="247">
        <v>708.41558441558436</v>
      </c>
      <c r="K1195" s="248">
        <v>516.06209251785162</v>
      </c>
    </row>
    <row r="1196">
      <c r="A1196" s="243" t="s">
        <v>528</v>
      </c>
      <c r="B1196" s="244" t="s">
        <v>2108</v>
      </c>
      <c r="C1196" s="245" t="s">
        <v>2109</v>
      </c>
      <c r="D1196" s="246">
        <v>41927</v>
      </c>
      <c r="E1196" s="244">
        <v>35</v>
      </c>
      <c r="F1196" s="244">
        <v>24956</v>
      </c>
      <c r="G1196" s="244">
        <v>50.5</v>
      </c>
      <c r="H1196" s="244">
        <v>50.5</v>
      </c>
      <c r="I1196" s="247">
        <v>494.1782178217822</v>
      </c>
      <c r="J1196" s="247">
        <v>615.24</v>
      </c>
      <c r="K1196" s="248">
        <v>541.92</v>
      </c>
    </row>
    <row r="1197">
      <c r="A1197" s="243" t="s">
        <v>528</v>
      </c>
      <c r="B1197" s="244" t="s">
        <v>2108</v>
      </c>
      <c r="C1197" s="245" t="s">
        <v>2109</v>
      </c>
      <c r="D1197" s="246">
        <v>41943</v>
      </c>
      <c r="E1197" s="244">
        <v>114</v>
      </c>
      <c r="F1197" s="244">
        <v>57287</v>
      </c>
      <c r="G1197" s="244">
        <v>97.75</v>
      </c>
      <c r="H1197" s="244">
        <v>98</v>
      </c>
      <c r="I1197" s="247">
        <v>586.05626598465471</v>
      </c>
      <c r="J1197" s="249">
        <v>494.1782178217822</v>
      </c>
      <c r="K1197" s="248">
        <v>543.45345501955671</v>
      </c>
    </row>
    <row r="1198">
      <c r="A1198" s="250" t="s">
        <v>528</v>
      </c>
      <c r="B1198" s="250" t="s">
        <v>2108</v>
      </c>
      <c r="C1198" s="251" t="s">
        <v>2109</v>
      </c>
      <c r="D1198" s="252">
        <v>41958</v>
      </c>
      <c r="E1198" s="250">
        <v>75</v>
      </c>
      <c r="F1198" s="250">
        <v>39199</v>
      </c>
      <c r="G1198" s="250">
        <v>63.75</v>
      </c>
      <c r="H1198" s="250">
        <v>63.75</v>
      </c>
      <c r="I1198" s="253">
        <v>614.88627450980391</v>
      </c>
      <c r="J1198" s="253">
        <v>586.05626598465471</v>
      </c>
      <c r="K1198" s="253">
        <v>548.19331217964361</v>
      </c>
    </row>
    <row r="1199">
      <c r="A1199" s="250" t="s">
        <v>528</v>
      </c>
      <c r="B1199" s="250" t="s">
        <v>2108</v>
      </c>
      <c r="C1199" s="251" t="s">
        <v>2109</v>
      </c>
      <c r="D1199" s="252">
        <v>41973</v>
      </c>
      <c r="E1199" s="250">
        <v>75</v>
      </c>
      <c r="F1199" s="250">
        <v>30496</v>
      </c>
      <c r="G1199" s="250">
        <v>50.75</v>
      </c>
      <c r="H1199" s="250">
        <v>50.75</v>
      </c>
      <c r="I1199" s="254">
        <f>'Workload Summary1'!$F1199/'Workload Summary1'!$G1199</f>
        <v>600.90640394088666</v>
      </c>
      <c r="J1199" s="253">
        <f>I1198</f>
        <v>614.88627450980391</v>
      </c>
      <c r="K1199" s="264">
        <v>548.70333554230172</v>
      </c>
    </row>
    <row r="1200">
      <c r="A1200" s="266" t="s">
        <v>528</v>
      </c>
      <c r="B1200" s="267" t="s">
        <v>2108</v>
      </c>
      <c r="C1200" s="268" t="s">
        <v>2109</v>
      </c>
      <c r="D1200" s="269">
        <v>42004</v>
      </c>
      <c r="E1200" s="267">
        <v>109</v>
      </c>
      <c r="F1200" s="267">
        <v>46331</v>
      </c>
      <c r="G1200" s="267">
        <v>87.25</v>
      </c>
      <c r="H1200" s="267">
        <v>87.25</v>
      </c>
      <c r="I1200" s="270">
        <v>531.01432664756442</v>
      </c>
      <c r="J1200" s="270">
        <v>514.30837004405282</v>
      </c>
      <c r="K1200" s="271">
        <v>547.39868744872842</v>
      </c>
      <c r="L1200" s="343"/>
      <c r="M1200" s="265"/>
      <c r="N1200" s="343"/>
      <c r="O1200" s="343"/>
      <c r="P1200" s="343"/>
    </row>
    <row r="1201">
      <c r="A1201" s="266" t="s">
        <v>528</v>
      </c>
      <c r="B1201" s="267" t="s">
        <v>2108</v>
      </c>
      <c r="C1201" s="268" t="s">
        <v>2109</v>
      </c>
      <c r="D1201" s="269">
        <v>42019</v>
      </c>
      <c r="E1201" s="267">
        <v>61</v>
      </c>
      <c r="F1201" s="267">
        <v>24277</v>
      </c>
      <c r="G1201" s="267">
        <v>56.25</v>
      </c>
      <c r="H1201" s="267">
        <v>56.25</v>
      </c>
      <c r="I1201" s="270">
        <f>Table295[[#This Row],[Total Word Count this period]]/Table295[[#This Row],[Total Editing Hours this period]]</f>
        <v>431.5911111111111</v>
      </c>
      <c r="J1201" s="270">
        <f>I1200</f>
        <v>531.01432664756442</v>
      </c>
      <c r="K1201" s="271">
        <f>H1171/N1171</f>
        <v>545.4223120997641</v>
      </c>
      <c r="L1201" s="343"/>
      <c r="M1201" s="265"/>
      <c r="N1201" s="343"/>
      <c r="O1201" s="343"/>
      <c r="P1201" s="343"/>
    </row>
  </sheetData>
  <dataValidations count="2">
    <dataValidation type="list" allowBlank="1" showInputMessage="1" showErrorMessage="1" sqref="L407:L420 L445 L1125:L1126 L452 L480 L641 L655 L777 L782 L785 L1059 L1065:L1066 L1077 L1079:L1080 L1084:L1086 L1114 L4:L405 L857:L859 L867:L868 L1022 L1045 L1049 L1088:L1089 L1110 L1137">
      <formula1>"Y, N"</formula1>
    </dataValidation>
    <dataValidation type="list" allowBlank="1" showInputMessage="1" showErrorMessage="1" sqref="J4:J405 J407:J420">
      <formula1>"W, H"</formula1>
    </dataValidation>
  </dataValidations>
  <pageMargins left="0.75" right="0.75" top="1" bottom="1" header="0.5" footer="0.5"/>
  <headerFooter/>
  <colBreaks count="1" manualBreakCount="1">
    <brk id="16" max="16383" man="1"/>
  </colBreaks>
  <tableParts count="2">
    <tablePart r:id="rId1"/>
    <tablePart r:id="rId2"/>
  </tableParts>
  <extLst>
    <ext xmlns:mx="http://schemas.microsoft.com/office/mac/excel/2008/main" uri="{64002731-A6B0-56B0-2670-7721B7C09600}">
      <mx:PLV Mode="0" OnePage="0" WScale="62"/>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vt:i4>
      </vt:variant>
    </vt:vector>
  </HeadingPairs>
  <TitlesOfParts>
    <vt:vector size="10" baseType="lpstr">
      <vt:lpstr>2015 Exam Calendar</vt:lpstr>
      <vt:lpstr>Q1</vt:lpstr>
      <vt:lpstr>Q2</vt:lpstr>
      <vt:lpstr>Q3</vt:lpstr>
      <vt:lpstr>Q4</vt:lpstr>
      <vt:lpstr>Students Information Tracking</vt:lpstr>
      <vt:lpstr>Workload Summary</vt:lpstr>
      <vt:lpstr>Workload Summary1</vt:lpstr>
      <vt:lpstr>'Workload Summary'!dttl</vt:lpstr>
      <vt:lpstr>'Workload Summary1'!dttl</vt:lpstr>
    </vt:vector>
  </TitlesOfParts>
  <Company>zjxkt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Brian Law</cp:lastModifiedBy>
  <cp:lastPrinted>2015-01-17T22:15:39Z</cp:lastPrinted>
  <dcterms:created xsi:type="dcterms:W3CDTF">2011-12-08T08:52:00Z</dcterms:created>
  <dcterms:modified xsi:type="dcterms:W3CDTF">2015-05-05T22:52:39Z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2052-9.1.0.4866</vt:lpwstr>
  </property>
</Properties>
</file>