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405" windowWidth="27555" windowHeight="12315"/>
  </bookViews>
  <sheets>
    <sheet name="summary" sheetId="2" r:id="rId1"/>
    <sheet name="data" sheetId="1" r:id="rId2"/>
  </sheets>
  <calcPr calcId="145621"/>
  <pivotCaches>
    <pivotCache cacheId="7" r:id="rId3"/>
  </pivotCaches>
</workbook>
</file>

<file path=xl/calcChain.xml><?xml version="1.0" encoding="utf-8"?>
<calcChain xmlns="http://schemas.openxmlformats.org/spreadsheetml/2006/main">
  <c r="D7" i="2" l="1"/>
  <c r="D8" i="2" s="1"/>
  <c r="C8" i="2"/>
  <c r="D6" i="2"/>
  <c r="C7" i="2" l="1"/>
  <c r="C6" i="2"/>
  <c r="G132" i="1"/>
</calcChain>
</file>

<file path=xl/sharedStrings.xml><?xml version="1.0" encoding="utf-8"?>
<sst xmlns="http://schemas.openxmlformats.org/spreadsheetml/2006/main" count="855" uniqueCount="331">
  <si>
    <t>City</t>
  </si>
  <si>
    <t>Type</t>
  </si>
  <si>
    <t>Nominated Uni</t>
  </si>
  <si>
    <t>Name</t>
  </si>
  <si>
    <t>Dist from city centre</t>
  </si>
  <si>
    <t>Dist from uni</t>
  </si>
  <si>
    <t>Beds</t>
  </si>
  <si>
    <t>Aberdeen</t>
  </si>
  <si>
    <t>Direct</t>
  </si>
  <si>
    <t>No Nomination</t>
  </si>
  <si>
    <t>Spring Gardens</t>
  </si>
  <si>
    <t>0.3 miles from city centre</t>
  </si>
  <si>
    <t>0.1 miles from North East Scotland College</t>
  </si>
  <si>
    <t>The Old Fire Station</t>
  </si>
  <si>
    <t>0.2 miles from North East Scotland College</t>
  </si>
  <si>
    <t>Mealmarket Exchange</t>
  </si>
  <si>
    <t>0.1 miles from city centre</t>
  </si>
  <si>
    <t>0.1 miles from Marischal Campus, Aberdeen University</t>
  </si>
  <si>
    <t>Causeway View</t>
  </si>
  <si>
    <t>0.4 miles from city centre</t>
  </si>
  <si>
    <t>King Street Exchange</t>
  </si>
  <si>
    <t>1.1 miles from city centre</t>
  </si>
  <si>
    <t>0.2 miles from Old Aberdeen Campus, Aberdeen University</t>
  </si>
  <si>
    <t>Bath</t>
  </si>
  <si>
    <t>Charlton Court</t>
  </si>
  <si>
    <t>0.8 miles from city centre</t>
  </si>
  <si>
    <t>2.3 miles from Bath Spa University</t>
  </si>
  <si>
    <t>Nominated</t>
  </si>
  <si>
    <t>Properties just for Bath Spa University students</t>
  </si>
  <si>
    <t>Waterside Court</t>
  </si>
  <si>
    <t>Birmingham</t>
  </si>
  <si>
    <t>The Heights</t>
  </si>
  <si>
    <t>0.1 miles from Aston University</t>
  </si>
  <si>
    <t>Londonderry House</t>
  </si>
  <si>
    <t>0.1 miles from BPP University Birmingham</t>
  </si>
  <si>
    <t>Jennens Court</t>
  </si>
  <si>
    <t>0.0 miles from Birmingham Ormiston Academy</t>
  </si>
  <si>
    <t>Curzon Gateway</t>
  </si>
  <si>
    <t>0.5 miles from city centre</t>
  </si>
  <si>
    <t>0.2 miles from Birmingham Institute of Art and Design</t>
  </si>
  <si>
    <t>Bournemouth</t>
  </si>
  <si>
    <t>Properties just for Bournemouth University students</t>
  </si>
  <si>
    <t>Purbeck House</t>
  </si>
  <si>
    <t>0.2 miles from Lansdowne Campus, Bournemouth University</t>
  </si>
  <si>
    <t>Bristol</t>
  </si>
  <si>
    <t>Culver House</t>
  </si>
  <si>
    <t>0.6 miles from city centre</t>
  </si>
  <si>
    <t>0.3 miles from University of Bristol</t>
  </si>
  <si>
    <t>Blenheim Court</t>
  </si>
  <si>
    <t>0.1 miles from BIMM Main Campus, BIMM -Bristol Institute of Modern Music</t>
  </si>
  <si>
    <t>Cherry Court</t>
  </si>
  <si>
    <t>Phoenix Court</t>
  </si>
  <si>
    <t>0.2 miles from city centre</t>
  </si>
  <si>
    <t>0.3 miles from The Big Act in Bristol</t>
  </si>
  <si>
    <t>Studio 58</t>
  </si>
  <si>
    <t>Properties just for University of Bristol students</t>
  </si>
  <si>
    <t>Chantry Court</t>
  </si>
  <si>
    <t>0.2 miles from EC Bristol</t>
  </si>
  <si>
    <t>Favell House</t>
  </si>
  <si>
    <t>0.1 miles from EC Bristol</t>
  </si>
  <si>
    <t>Orchard Heights</t>
  </si>
  <si>
    <t>The Rackhay</t>
  </si>
  <si>
    <t>UNITE House</t>
  </si>
  <si>
    <t>Waverley House</t>
  </si>
  <si>
    <t>Properties just for University of West of England students</t>
  </si>
  <si>
    <t>Marketgate</t>
  </si>
  <si>
    <t>0.4 miles from The Big Act in Bristol</t>
  </si>
  <si>
    <t>Nelson House and Drake House</t>
  </si>
  <si>
    <t>0.4 miles from BIMM Main Campus, BIMM -Bristol Institute of Modern Music</t>
  </si>
  <si>
    <t>Transom House</t>
  </si>
  <si>
    <t>0.4 miles from EC Bristol</t>
  </si>
  <si>
    <t>Coventry</t>
  </si>
  <si>
    <t>Callice Court</t>
  </si>
  <si>
    <t>0.2 miles from Coventry University</t>
  </si>
  <si>
    <t>Raglan House</t>
  </si>
  <si>
    <t>0.3 miles from Coventry University</t>
  </si>
  <si>
    <t>Gosford Gate</t>
  </si>
  <si>
    <t>Durham</t>
  </si>
  <si>
    <t>Elvet Studios</t>
  </si>
  <si>
    <t>0.2 miles from College of St Hild and St Bede, Durham University</t>
  </si>
  <si>
    <t>Edinburgh</t>
  </si>
  <si>
    <t>Sugarhouse Close</t>
  </si>
  <si>
    <t>0.2 miles from Edinburgh School of English</t>
  </si>
  <si>
    <t>Chalmers Street</t>
  </si>
  <si>
    <t>0.2 miles from Edinburgh College of Art</t>
  </si>
  <si>
    <t>Portsburgh Court</t>
  </si>
  <si>
    <t>0.7 miles from city centre</t>
  </si>
  <si>
    <t>0.1 miles from Edinburgh College of Art</t>
  </si>
  <si>
    <t>Panmure Court</t>
  </si>
  <si>
    <t>Lady Nicolson Court</t>
  </si>
  <si>
    <t>0.1 miles from University of Edinburgh</t>
  </si>
  <si>
    <t>Exeter</t>
  </si>
  <si>
    <t>Northernhay House</t>
  </si>
  <si>
    <t>0.8 miles from Exeter University</t>
  </si>
  <si>
    <t>Exeter Trust House</t>
  </si>
  <si>
    <t>1.0 miles from city centre</t>
  </si>
  <si>
    <t>0.9 miles from Exeter University</t>
  </si>
  <si>
    <t>Northfield</t>
  </si>
  <si>
    <t>0.9 miles from city centre</t>
  </si>
  <si>
    <t>0.5 miles from Exeter University</t>
  </si>
  <si>
    <t>Glasgow</t>
  </si>
  <si>
    <t>Buchanan View</t>
  </si>
  <si>
    <t>0.3 miles from Glasgow Caledonian</t>
  </si>
  <si>
    <t>Blackfriars</t>
  </si>
  <si>
    <t>0.2 miles from The University of Strathclyde</t>
  </si>
  <si>
    <t>Thurso Street</t>
  </si>
  <si>
    <t>1.8 miles from city centre</t>
  </si>
  <si>
    <t>0.0 miles from Glasgow International College</t>
  </si>
  <si>
    <t>Tramworks</t>
  </si>
  <si>
    <t>1.5 miles from city centre</t>
  </si>
  <si>
    <t>0.5 miles from Glasgow International College</t>
  </si>
  <si>
    <t>Kelvin Court</t>
  </si>
  <si>
    <t>1.6 miles from city centre</t>
  </si>
  <si>
    <t>0.3 miles from Glasgow International College</t>
  </si>
  <si>
    <t>Gibson Street</t>
  </si>
  <si>
    <t>1.2 miles from city centre</t>
  </si>
  <si>
    <t>0.3 miles from Gilmorehill Campus, Glasgow University</t>
  </si>
  <si>
    <t>Huddersfield</t>
  </si>
  <si>
    <t>Firth Point</t>
  </si>
  <si>
    <t>0.2 miles from The University of Huddersfield</t>
  </si>
  <si>
    <t>Snow Island</t>
  </si>
  <si>
    <t>Saw Mill</t>
  </si>
  <si>
    <t>0.3 miles from The University of Huddersfield</t>
  </si>
  <si>
    <t>Leeds</t>
  </si>
  <si>
    <t>Broadcasting Tower</t>
  </si>
  <si>
    <t>0.2 miles from City Campus, Leeds Beckett University</t>
  </si>
  <si>
    <t>Concept Place</t>
  </si>
  <si>
    <t>0.2 miles from Leeds City College</t>
  </si>
  <si>
    <t>The Plaza</t>
  </si>
  <si>
    <t>Sky Plaza</t>
  </si>
  <si>
    <t>The Tannery</t>
  </si>
  <si>
    <t>The Priory</t>
  </si>
  <si>
    <t>0.2 miles from University of Leeds</t>
  </si>
  <si>
    <t>Properties just for Leeds College of Music students</t>
  </si>
  <si>
    <t>Joseph Stones House</t>
  </si>
  <si>
    <t>0.6 miles from Leeds College of Building</t>
  </si>
  <si>
    <t>Properties just for University of Leeds students</t>
  </si>
  <si>
    <t>James Baillie Park</t>
  </si>
  <si>
    <t>0.8 miles from Leeds Language Academy</t>
  </si>
  <si>
    <t>Leicester</t>
  </si>
  <si>
    <t>Filbert Village</t>
  </si>
  <si>
    <t>0.4 miles from De Montfort University</t>
  </si>
  <si>
    <t>St Martins House</t>
  </si>
  <si>
    <t>The Grange</t>
  </si>
  <si>
    <t>0.1 miles from De Montfort University</t>
  </si>
  <si>
    <t>Newarke Point</t>
  </si>
  <si>
    <t>Liverpool</t>
  </si>
  <si>
    <t>Larch House</t>
  </si>
  <si>
    <t>0.2 miles from University of Liverpool</t>
  </si>
  <si>
    <t>Myrtle Court</t>
  </si>
  <si>
    <t>0.5 miles from University of Liverpool</t>
  </si>
  <si>
    <t>The Railyard</t>
  </si>
  <si>
    <t>1.4 miles from city centre</t>
  </si>
  <si>
    <t>0.4 miles from University of Liverpool</t>
  </si>
  <si>
    <t>Capital Gate</t>
  </si>
  <si>
    <t>0.3 miles from University of Liverpool</t>
  </si>
  <si>
    <t>Grand Central</t>
  </si>
  <si>
    <t>0.3 miles from Mount Pleasant Campus, Liverpool John Moores University</t>
  </si>
  <si>
    <t>Lennon Studios</t>
  </si>
  <si>
    <t>Arrad House</t>
  </si>
  <si>
    <t>0.2 miles from Mount Pleasant Campus, Liverpool John Moores University</t>
  </si>
  <si>
    <t>Cambridge Court</t>
  </si>
  <si>
    <t>Properties just for Liverpool International College students</t>
  </si>
  <si>
    <t>Cedar House</t>
  </si>
  <si>
    <t>Properties just for Liverpool John Moores University students</t>
  </si>
  <si>
    <t>Apollo Court</t>
  </si>
  <si>
    <t>London</t>
  </si>
  <si>
    <t>North Lodge</t>
  </si>
  <si>
    <t>6.1 miles from city centre</t>
  </si>
  <si>
    <t>3.5 miles from Holloway Campus, London Metropolitan University</t>
  </si>
  <si>
    <t>Bernard Myers House</t>
  </si>
  <si>
    <t>4.0 miles from city centre</t>
  </si>
  <si>
    <t>0.8 miles from Denmark Hill Campus, Kings College London</t>
  </si>
  <si>
    <t>Station Court</t>
  </si>
  <si>
    <t>5.2 miles from city centre</t>
  </si>
  <si>
    <t>2.6 miles from Holloway Campus, London Metropolitan University</t>
  </si>
  <si>
    <t>Emily Bowes Court</t>
  </si>
  <si>
    <t>6.0 miles from city centre</t>
  </si>
  <si>
    <t>3.4 miles from Holloway Campus, London Metropolitan University</t>
  </si>
  <si>
    <t>Stratford ONE</t>
  </si>
  <si>
    <t>0.6 miles from Birkbeck Stratford Campus, Birkbeck, University of London</t>
  </si>
  <si>
    <t>Pacific Court</t>
  </si>
  <si>
    <t>4.1 miles from city centre</t>
  </si>
  <si>
    <t>0.4 miles from Whitechapel Campus, City University, London</t>
  </si>
  <si>
    <t>Blithehale Court</t>
  </si>
  <si>
    <t>3.9 miles from city centre</t>
  </si>
  <si>
    <t>0.6 miles from Whitechapel Campus, City University, London</t>
  </si>
  <si>
    <t>Olympic Way</t>
  </si>
  <si>
    <t>6.3 miles from city centre</t>
  </si>
  <si>
    <t>2.2 miles from Harrow Campus, University of Westminster</t>
  </si>
  <si>
    <t>Woburn Place</t>
  </si>
  <si>
    <t>0.2 miles from Birkbeck Central London Campus, Birkbeck, University of London</t>
  </si>
  <si>
    <t>Rahere Court</t>
  </si>
  <si>
    <t>4.7 miles from city centre</t>
  </si>
  <si>
    <t>0.1 miles from Mile End Campus, Queen Mary, University of London</t>
  </si>
  <si>
    <t>Stapleton House</t>
  </si>
  <si>
    <t>2.6 miles from city centre</t>
  </si>
  <si>
    <t>0.1 miles from Holloway Campus, London Metropolitan University</t>
  </si>
  <si>
    <t>Beaumont Court</t>
  </si>
  <si>
    <t>1.3 miles from city centre</t>
  </si>
  <si>
    <t>0.1 miles from Royal Veterinary College</t>
  </si>
  <si>
    <t>St Pancras Way</t>
  </si>
  <si>
    <t>0.0 miles from Royal Veterinary College</t>
  </si>
  <si>
    <t>Wellington Lodge</t>
  </si>
  <si>
    <t>2.3 miles from city centre</t>
  </si>
  <si>
    <t>0.2 miles from Southwark, London South Bank University</t>
  </si>
  <si>
    <t>Somerset Court</t>
  </si>
  <si>
    <t>0.3 miles from Royal Veterinary College</t>
  </si>
  <si>
    <t>Elizabeth Croll House</t>
  </si>
  <si>
    <t>0.0 miles from Vernon Square Campus, School of Oriental and African Studies</t>
  </si>
  <si>
    <t>Student Living Heights</t>
  </si>
  <si>
    <t>2.0 miles from city centre</t>
  </si>
  <si>
    <t>0.2 miles from Northampton Square Campus, City University, London</t>
  </si>
  <si>
    <t>Quantum Court</t>
  </si>
  <si>
    <t>0.5 miles from Whitechapel Campus, City University, London</t>
  </si>
  <si>
    <t>East Central House</t>
  </si>
  <si>
    <t>0.3 miles from Northampton Square Campus, City University, London</t>
  </si>
  <si>
    <t>Kirby Street</t>
  </si>
  <si>
    <t>1.7 miles from city centre</t>
  </si>
  <si>
    <t>0.3 miles from Grays Inn Campus, City University, London</t>
  </si>
  <si>
    <t>Properties just for CATS College students</t>
  </si>
  <si>
    <t>Piccadilly Court</t>
  </si>
  <si>
    <t>2.2 miles from city centre</t>
  </si>
  <si>
    <t>0.4 miles from Holloway Campus, London Metropolitan University</t>
  </si>
  <si>
    <t>Error</t>
  </si>
  <si>
    <t>Properties just for Kings College London students</t>
  </si>
  <si>
    <t>Angel Lane</t>
  </si>
  <si>
    <t>6.5 miles from city centre</t>
  </si>
  <si>
    <t>0.1 miles from Birkbeck Stratford Campus, Birkbeck, University of London</t>
  </si>
  <si>
    <t>Ewen Henderson Court</t>
  </si>
  <si>
    <t>5.6 miles from city centre</t>
  </si>
  <si>
    <t>0.2 miles from Goldsmiths, University of London</t>
  </si>
  <si>
    <t>Julian Markham House</t>
  </si>
  <si>
    <t>2.9 miles from city centre</t>
  </si>
  <si>
    <t>0.2 miles from University of the Arts London</t>
  </si>
  <si>
    <t>Moonraker Point</t>
  </si>
  <si>
    <t>2.4 miles from city centre</t>
  </si>
  <si>
    <t>Properties just for London School of Economics students</t>
  </si>
  <si>
    <t>Sidney Webb House</t>
  </si>
  <si>
    <t>3.0 miles from city centre</t>
  </si>
  <si>
    <t>0.4 miles from Guys Campus, Kings College London</t>
  </si>
  <si>
    <t>Properties just for Queen Mary, University of London students</t>
  </si>
  <si>
    <t>Sherren House</t>
  </si>
  <si>
    <t>4.2 miles from city centre</t>
  </si>
  <si>
    <t>0.4 miles from Mile End Campus, Queen Mary, University of London</t>
  </si>
  <si>
    <t>Properties just for Royal Veterinary College students</t>
  </si>
  <si>
    <t>Mary Brancker House</t>
  </si>
  <si>
    <t>1.0 miles from Royal Veterinary College</t>
  </si>
  <si>
    <t>Loughborough</t>
  </si>
  <si>
    <t>Waterways</t>
  </si>
  <si>
    <t>0.0 miles from city centre</t>
  </si>
  <si>
    <t>0.9 miles from Loughborough University</t>
  </si>
  <si>
    <t>Properties just for Loughborough University students</t>
  </si>
  <si>
    <t>The Holt</t>
  </si>
  <si>
    <t>0.6 miles from Loughborough University</t>
  </si>
  <si>
    <t>Manchester</t>
  </si>
  <si>
    <t>Kincardine Court</t>
  </si>
  <si>
    <t>0.2 miles from University of Manchester</t>
  </si>
  <si>
    <t>New Medlock House</t>
  </si>
  <si>
    <t>0.1 miles from Manchester - British and Irish Modern Music Institute (BIMM)</t>
  </si>
  <si>
    <t>Piccadilly Point</t>
  </si>
  <si>
    <t>0.4 miles from Manchester - INTO Manchester</t>
  </si>
  <si>
    <t>Parkway Gate</t>
  </si>
  <si>
    <t>0.2 miles from Manchester - British and Irish Modern Music Institute (BIMM)</t>
  </si>
  <si>
    <t>Properties just for Manchester Metropolitan students</t>
  </si>
  <si>
    <t>Cavendish Place</t>
  </si>
  <si>
    <t>0.3 miles from All Saints Campus, Manchester Metropolitan</t>
  </si>
  <si>
    <t>Newcastle</t>
  </si>
  <si>
    <t>Manor Bank</t>
  </si>
  <si>
    <t>0.3 miles from Northumbria University</t>
  </si>
  <si>
    <t>Magnet Court</t>
  </si>
  <si>
    <t>0.4 miles from Newcastle University</t>
  </si>
  <si>
    <t>Nottingham</t>
  </si>
  <si>
    <t>Riverside Point</t>
  </si>
  <si>
    <t>1.0 miles from Nottingham University</t>
  </si>
  <si>
    <t>St Peters Court</t>
  </si>
  <si>
    <t>1.2 miles from City Site, Nottingham Trent University</t>
  </si>
  <si>
    <t>Oxford</t>
  </si>
  <si>
    <t>Properties just for Oxford Brookes University students</t>
  </si>
  <si>
    <t>Dorset House</t>
  </si>
  <si>
    <t>0.4 miles from Oxford Brookes University</t>
  </si>
  <si>
    <t>Plymouth</t>
  </si>
  <si>
    <t>Central Point</t>
  </si>
  <si>
    <t>0.4 miles from City Campus, Plymouth University</t>
  </si>
  <si>
    <t>Discovery Heights</t>
  </si>
  <si>
    <t>0.1 miles from City Campus, Plymouth University</t>
  </si>
  <si>
    <t>Properties just for Plymouth University students</t>
  </si>
  <si>
    <t>Alexandra Works</t>
  </si>
  <si>
    <t>0.7 miles from City Campus, Plymouth University</t>
  </si>
  <si>
    <t>St Teresa House</t>
  </si>
  <si>
    <t>St Thomas Court</t>
  </si>
  <si>
    <t>Poole</t>
  </si>
  <si>
    <t>Corfe House</t>
  </si>
  <si>
    <t>Portsmouth</t>
  </si>
  <si>
    <t>Greetham Street</t>
  </si>
  <si>
    <t>0.2 miles from Main Campus, University of Portsmouth</t>
  </si>
  <si>
    <t>Properties just for University of Portsmouth students</t>
  </si>
  <si>
    <t>James Watson Hall</t>
  </si>
  <si>
    <t>Margaret Rule Hall</t>
  </si>
  <si>
    <t>Trafalgar Hall</t>
  </si>
  <si>
    <t>0.0 miles from Main Campus, University of Portsmouth</t>
  </si>
  <si>
    <t>Reading</t>
  </si>
  <si>
    <t>Kendrick Hall</t>
  </si>
  <si>
    <t>1.1 miles from University of Reading</t>
  </si>
  <si>
    <t>Crown House</t>
  </si>
  <si>
    <t>1.3 miles from University of Reading</t>
  </si>
  <si>
    <t>Sheffield</t>
  </si>
  <si>
    <t>Devonshire Courtyard</t>
  </si>
  <si>
    <t>0.2 miles from Sheffield - Sheffield College</t>
  </si>
  <si>
    <t>Leadmill Point</t>
  </si>
  <si>
    <t>0.2 miles from Sheffield Hallam University</t>
  </si>
  <si>
    <t>Archways</t>
  </si>
  <si>
    <t>0.1 miles from Sheffield Hallam University</t>
  </si>
  <si>
    <t>Central Quay</t>
  </si>
  <si>
    <t>0.3 miles from Sheffield - Sheffield International College</t>
  </si>
  <si>
    <t>Exchange Works</t>
  </si>
  <si>
    <t>0.1 miles from Sheffield - Sheffield College</t>
  </si>
  <si>
    <t>The Forge 2</t>
  </si>
  <si>
    <t>0.4 miles from Sheffield - Sheffield College</t>
  </si>
  <si>
    <t>The Anvil</t>
  </si>
  <si>
    <t>0.4 miles from Sheffield Hallam University</t>
  </si>
  <si>
    <t>The Forge</t>
  </si>
  <si>
    <t>York</t>
  </si>
  <si>
    <t>The Boulevard</t>
  </si>
  <si>
    <t>0.4 miles from York - Hull York Medical School</t>
  </si>
  <si>
    <t>Row Labels</t>
  </si>
  <si>
    <t>Grand Total</t>
  </si>
  <si>
    <t>Sum of Beds</t>
  </si>
  <si>
    <t># Properties</t>
  </si>
  <si>
    <t># Beds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</si>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</sst>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i/>
      <sz val="10"/>
      <color theme="1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5">
    <xf numFmtId="0" fontId="0" fillId="0" borderId="0" xfId="0"/>
    <xf numFmtId="3" fontId="16" fillId="0" borderId="0" xfId="0" applyNumberFormat="1" applyFont="1"/>
    <xf numFmtId="0" fontId="16" fillId="0" borderId="0" xfId="0" applyFont="1"/>
    <xf numFmtId="0" fontId="16" fillId="0" borderId="10" xfId="0" applyFont="1" applyBorder="1"/>
    <xf numFmtId="0" fontId="18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16" fillId="33" borderId="11" xfId="0" applyFont="1" applyFill="1" applyBorder="1"/>
    <xf numFmtId="0" fontId="0" fillId="0" borderId="0" xfId="0" applyNumberFormat="1"/>
    <xf numFmtId="0" fontId="16" fillId="33" borderId="12" xfId="0" applyNumberFormat="1" applyFont="1" applyFill="1" applyBorder="1"/>
    <xf numFmtId="4" fontId="0" fillId="0" borderId="0" xfId="0" applyNumberFormat="1"/>
    <xf numFmtId="3" fontId="0" fillId="0" borderId="0" xfId="0" applyNumberFormat="1"/>
    <xf numFmtId="3" fontId="16" fillId="33" borderId="12" xfId="0" applyNumberFormat="1" applyFont="1" applyFill="1" applyBorder="1"/>
    <xf numFmtId="0" fontId="0" fillId="0" borderId="10" xfId="0" applyBorder="1"/>
    <xf numFmtId="0" fontId="16" fillId="0" borderId="0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almasi" refreshedDate="42709.434921412038" createdVersion="4" refreshedVersion="4" minRefreshableVersion="3" recordCount="130">
  <cacheSource type="worksheet">
    <worksheetSource ref="A1:G131" sheet="data"/>
  </cacheSource>
  <cacheFields count="7">
    <cacheField name="City" numFmtId="0">
      <sharedItems count="26">
        <s v="Aberdeen"/>
        <s v="Bath"/>
        <s v="Birmingham"/>
        <s v="Bournemouth"/>
        <s v="Bristol"/>
        <s v="Coventry"/>
        <s v="Durham"/>
        <s v="Edinburgh"/>
        <s v="Exeter"/>
        <s v="Glasgow"/>
        <s v="Huddersfield"/>
        <s v="Leeds"/>
        <s v="Leicester"/>
        <s v="Liverpool"/>
        <s v="London"/>
        <s v="Loughborough"/>
        <s v="Manchester"/>
        <s v="Newcastle"/>
        <s v="Nottingham"/>
        <s v="Oxford"/>
        <s v="Plymouth"/>
        <s v="Poole"/>
        <s v="Portsmouth"/>
        <s v="Reading"/>
        <s v="Sheffield"/>
        <s v="York"/>
      </sharedItems>
    </cacheField>
    <cacheField name="Type" numFmtId="0">
      <sharedItems count="2">
        <s v="Direct"/>
        <s v="Nominated"/>
      </sharedItems>
    </cacheField>
    <cacheField name="Nominated Uni" numFmtId="0">
      <sharedItems/>
    </cacheField>
    <cacheField name="Name" numFmtId="0">
      <sharedItems/>
    </cacheField>
    <cacheField name="Dist from city centre" numFmtId="0">
      <sharedItems/>
    </cacheField>
    <cacheField name="Dist from uni" numFmtId="0">
      <sharedItems/>
    </cacheField>
    <cacheField name="Beds" numFmtId="0">
      <sharedItems containsMixedTypes="1" containsNumber="1" containsInteger="1" minValue="45" maxValue="1236" count="118">
        <n v="511"/>
        <n v="273"/>
        <n v="359"/>
        <n v="399"/>
        <n v="178"/>
        <n v="331"/>
        <n v="316"/>
        <n v="909"/>
        <n v="175"/>
        <n v="596"/>
        <n v="749"/>
        <n v="519"/>
        <n v="97"/>
        <n v="231"/>
        <n v="176"/>
        <n v="277"/>
        <n v="104"/>
        <n v="226"/>
        <n v="234"/>
        <n v="477"/>
        <n v="115"/>
        <n v="392"/>
        <n v="217"/>
        <n v="490"/>
        <n v="302"/>
        <n v="134"/>
        <n v="736"/>
        <n v="212"/>
        <n v="285"/>
        <n v="112"/>
        <n v="300"/>
        <n v="251"/>
        <n v="229"/>
        <n v="59"/>
        <n v="45"/>
        <n v="218"/>
        <n v="124"/>
        <n v="190"/>
        <n v="660"/>
        <n v="520"/>
        <n v="405"/>
        <n v="232"/>
        <n v="93"/>
        <n v="196"/>
        <n v="427"/>
        <n v="378"/>
        <n v="241"/>
        <n v="391"/>
        <n v="964"/>
        <n v="536"/>
        <n v="502"/>
        <n v="77"/>
        <n v="563"/>
        <n v="664"/>
        <n v="148"/>
        <n v="220"/>
        <n v="653"/>
        <n v="237"/>
        <n v="271"/>
        <n v="430"/>
        <n v="1236"/>
        <n v="248"/>
        <n v="75"/>
        <n v="474"/>
        <n v="102"/>
        <n v="221"/>
        <n v="528"/>
        <n v="123"/>
        <n v="225"/>
        <n v="694"/>
        <n v="1001"/>
        <n v="142"/>
        <n v="306"/>
        <n v="699"/>
        <n v="457"/>
        <n v="186"/>
        <n v="856"/>
        <n v="572"/>
        <n v="146"/>
        <n v="169"/>
        <n v="136"/>
        <n v="133"/>
        <n v="247"/>
        <n v="128"/>
        <s v="Error"/>
        <n v="759"/>
        <n v="260"/>
        <n v="674"/>
        <n v="452"/>
        <n v="255"/>
        <n v="182"/>
        <n v="179"/>
        <n v="264"/>
        <n v="671"/>
        <n v="588"/>
        <n v="729"/>
        <n v="119"/>
        <n v="527"/>
        <n v="484"/>
        <n v="808"/>
        <n v="313"/>
        <n v="235"/>
        <n v="281"/>
        <n v="246"/>
        <n v="308"/>
        <n v="688"/>
        <n v="342"/>
        <n v="288"/>
        <n v="604"/>
        <n v="99"/>
        <n v="319"/>
        <n v="446"/>
        <n v="767"/>
        <n v="437"/>
        <n v="224"/>
        <n v="163"/>
        <n v="1157"/>
        <n v="35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0">
  <r>
    <x v="0"/>
    <x v="0"/>
    <s v="No Nomination"/>
    <s v="Spring Gardens"/>
    <s v="0.3 miles from city centre"/>
    <s v="0.1 miles from North East Scotland College"/>
    <x v="0"/>
  </r>
  <r>
    <x v="0"/>
    <x v="0"/>
    <s v="No Nomination"/>
    <s v="The Old Fire Station"/>
    <s v="0.3 miles from city centre"/>
    <s v="0.2 miles from North East Scotland College"/>
    <x v="1"/>
  </r>
  <r>
    <x v="0"/>
    <x v="0"/>
    <s v="No Nomination"/>
    <s v="Mealmarket Exchange"/>
    <s v="0.1 miles from city centre"/>
    <s v="0.1 miles from Marischal Campus, Aberdeen University"/>
    <x v="2"/>
  </r>
  <r>
    <x v="0"/>
    <x v="0"/>
    <s v="No Nomination"/>
    <s v="Causeway View"/>
    <s v="0.4 miles from city centre"/>
    <s v="0.2 miles from North East Scotland College"/>
    <x v="3"/>
  </r>
  <r>
    <x v="0"/>
    <x v="0"/>
    <s v="No Nomination"/>
    <s v="King Street Exchange"/>
    <s v="1.1 miles from city centre"/>
    <s v="0.2 miles from Old Aberdeen Campus, Aberdeen University"/>
    <x v="4"/>
  </r>
  <r>
    <x v="1"/>
    <x v="0"/>
    <s v="No Nomination"/>
    <s v="Charlton Court"/>
    <s v="0.8 miles from city centre"/>
    <s v="2.3 miles from Bath Spa University"/>
    <x v="5"/>
  </r>
  <r>
    <x v="1"/>
    <x v="1"/>
    <s v="Properties just for Bath Spa University students"/>
    <s v="Waterside Court"/>
    <s v="0.8 miles from city centre"/>
    <s v="2.3 miles from Bath Spa University"/>
    <x v="6"/>
  </r>
  <r>
    <x v="2"/>
    <x v="0"/>
    <s v="No Nomination"/>
    <s v="The Heights"/>
    <s v="0.1 miles from city centre"/>
    <s v="0.1 miles from Aston University"/>
    <x v="7"/>
  </r>
  <r>
    <x v="2"/>
    <x v="0"/>
    <s v="No Nomination"/>
    <s v="Londonderry House"/>
    <s v="0.3 miles from city centre"/>
    <s v="0.1 miles from BPP University Birmingham"/>
    <x v="8"/>
  </r>
  <r>
    <x v="2"/>
    <x v="0"/>
    <s v="No Nomination"/>
    <s v="Jennens Court"/>
    <s v="0.3 miles from city centre"/>
    <s v="0.0 miles from Birmingham Ormiston Academy"/>
    <x v="9"/>
  </r>
  <r>
    <x v="2"/>
    <x v="0"/>
    <s v="No Nomination"/>
    <s v="Curzon Gateway"/>
    <s v="0.5 miles from city centre"/>
    <s v="0.2 miles from Birmingham Institute of Art and Design"/>
    <x v="10"/>
  </r>
  <r>
    <x v="3"/>
    <x v="1"/>
    <s v="Properties just for Bournemouth University students"/>
    <s v="Purbeck House"/>
    <s v="0.3 miles from city centre"/>
    <s v="0.2 miles from Lansdowne Campus, Bournemouth University"/>
    <x v="11"/>
  </r>
  <r>
    <x v="4"/>
    <x v="0"/>
    <s v="No Nomination"/>
    <s v="Culver House"/>
    <s v="0.6 miles from city centre"/>
    <s v="0.3 miles from University of Bristol"/>
    <x v="12"/>
  </r>
  <r>
    <x v="4"/>
    <x v="0"/>
    <s v="No Nomination"/>
    <s v="Blenheim Court"/>
    <s v="0.4 miles from city centre"/>
    <s v="0.1 miles from BIMM Main Campus, BIMM -Bristol Institute of Modern Music"/>
    <x v="13"/>
  </r>
  <r>
    <x v="4"/>
    <x v="0"/>
    <s v="No Nomination"/>
    <s v="Cherry Court"/>
    <s v="0.4 miles from city centre"/>
    <s v="0.1 miles from BIMM Main Campus, BIMM -Bristol Institute of Modern Music"/>
    <x v="14"/>
  </r>
  <r>
    <x v="4"/>
    <x v="0"/>
    <s v="No Nomination"/>
    <s v="Phoenix Court"/>
    <s v="0.2 miles from city centre"/>
    <s v="0.3 miles from The Big Act in Bristol"/>
    <x v="15"/>
  </r>
  <r>
    <x v="4"/>
    <x v="0"/>
    <s v="No Nomination"/>
    <s v="Studio 58"/>
    <s v="0.4 miles from city centre"/>
    <s v="0.1 miles from BIMM Main Campus, BIMM -Bristol Institute of Modern Music"/>
    <x v="16"/>
  </r>
  <r>
    <x v="4"/>
    <x v="1"/>
    <s v="Properties just for University of Bristol students"/>
    <s v="Chantry Court"/>
    <s v="0.5 miles from city centre"/>
    <s v="0.2 miles from EC Bristol"/>
    <x v="17"/>
  </r>
  <r>
    <x v="4"/>
    <x v="1"/>
    <s v="Properties just for University of Bristol students"/>
    <s v="Favell House"/>
    <s v="0.3 miles from city centre"/>
    <s v="0.1 miles from EC Bristol"/>
    <x v="18"/>
  </r>
  <r>
    <x v="4"/>
    <x v="1"/>
    <s v="Properties just for University of Bristol students"/>
    <s v="Orchard Heights"/>
    <s v="0.6 miles from city centre"/>
    <s v="0.3 miles from University of Bristol"/>
    <x v="19"/>
  </r>
  <r>
    <x v="4"/>
    <x v="1"/>
    <s v="Properties just for University of Bristol students"/>
    <s v="The Rackhay"/>
    <s v="0.3 miles from city centre"/>
    <s v="0.1 miles from EC Bristol"/>
    <x v="20"/>
  </r>
  <r>
    <x v="4"/>
    <x v="1"/>
    <s v="Properties just for University of Bristol students"/>
    <s v="UNITE House"/>
    <s v="0.5 miles from city centre"/>
    <s v="0.3 miles from University of Bristol"/>
    <x v="21"/>
  </r>
  <r>
    <x v="4"/>
    <x v="1"/>
    <s v="Properties just for University of Bristol students"/>
    <s v="Waverley House"/>
    <s v="0.3 miles from city centre"/>
    <s v="0.2 miles from EC Bristol"/>
    <x v="22"/>
  </r>
  <r>
    <x v="4"/>
    <x v="1"/>
    <s v="Properties just for University of West of England students"/>
    <s v="Marketgate"/>
    <s v="0.2 miles from city centre"/>
    <s v="0.4 miles from The Big Act in Bristol"/>
    <x v="23"/>
  </r>
  <r>
    <x v="4"/>
    <x v="1"/>
    <s v="Properties just for University of West of England students"/>
    <s v="Nelson House and Drake House"/>
    <s v="0.3 miles from city centre"/>
    <s v="0.4 miles from BIMM Main Campus, BIMM -Bristol Institute of Modern Music"/>
    <x v="24"/>
  </r>
  <r>
    <x v="4"/>
    <x v="1"/>
    <s v="Properties just for University of West of England students"/>
    <s v="Transom House"/>
    <s v="0.3 miles from city centre"/>
    <s v="0.4 miles from EC Bristol"/>
    <x v="25"/>
  </r>
  <r>
    <x v="5"/>
    <x v="0"/>
    <s v="No Nomination"/>
    <s v="Callice Court"/>
    <s v="0.4 miles from city centre"/>
    <s v="0.2 miles from Coventry University"/>
    <x v="26"/>
  </r>
  <r>
    <x v="5"/>
    <x v="0"/>
    <s v="No Nomination"/>
    <s v="Raglan House"/>
    <s v="0.4 miles from city centre"/>
    <s v="0.3 miles from Coventry University"/>
    <x v="27"/>
  </r>
  <r>
    <x v="5"/>
    <x v="0"/>
    <s v="No Nomination"/>
    <s v="Gosford Gate"/>
    <s v="0.4 miles from city centre"/>
    <s v="0.2 miles from Coventry University"/>
    <x v="28"/>
  </r>
  <r>
    <x v="6"/>
    <x v="0"/>
    <s v="No Nomination"/>
    <s v="Elvet Studios"/>
    <s v="0.4 miles from city centre"/>
    <s v="0.2 miles from College of St Hild and St Bede, Durham University"/>
    <x v="29"/>
  </r>
  <r>
    <x v="7"/>
    <x v="0"/>
    <s v="No Nomination"/>
    <s v="Sugarhouse Close"/>
    <s v="0.5 miles from city centre"/>
    <s v="0.2 miles from Edinburgh School of English"/>
    <x v="30"/>
  </r>
  <r>
    <x v="7"/>
    <x v="0"/>
    <s v="No Nomination"/>
    <s v="Chalmers Street"/>
    <s v="0.8 miles from city centre"/>
    <s v="0.2 miles from Edinburgh College of Art"/>
    <x v="31"/>
  </r>
  <r>
    <x v="7"/>
    <x v="0"/>
    <s v="No Nomination"/>
    <s v="Portsburgh Court"/>
    <s v="0.7 miles from city centre"/>
    <s v="0.1 miles from Edinburgh College of Art"/>
    <x v="32"/>
  </r>
  <r>
    <x v="7"/>
    <x v="0"/>
    <s v="No Nomination"/>
    <s v="Panmure Court"/>
    <s v="0.4 miles from city centre"/>
    <s v="0.2 miles from Edinburgh School of English"/>
    <x v="33"/>
  </r>
  <r>
    <x v="7"/>
    <x v="0"/>
    <s v="No Nomination"/>
    <s v="Lady Nicolson Court"/>
    <s v="0.6 miles from city centre"/>
    <s v="0.1 miles from University of Edinburgh"/>
    <x v="34"/>
  </r>
  <r>
    <x v="8"/>
    <x v="0"/>
    <s v="No Nomination"/>
    <s v="Northernhay House"/>
    <s v="0.6 miles from city centre"/>
    <s v="0.8 miles from Exeter University"/>
    <x v="35"/>
  </r>
  <r>
    <x v="8"/>
    <x v="0"/>
    <s v="No Nomination"/>
    <s v="Exeter Trust House"/>
    <s v="1.0 miles from city centre"/>
    <s v="0.9 miles from Exeter University"/>
    <x v="36"/>
  </r>
  <r>
    <x v="8"/>
    <x v="0"/>
    <s v="No Nomination"/>
    <s v="Northfield"/>
    <s v="0.9 miles from city centre"/>
    <s v="0.5 miles from Exeter University"/>
    <x v="37"/>
  </r>
  <r>
    <x v="9"/>
    <x v="0"/>
    <s v="No Nomination"/>
    <s v="Buchanan View"/>
    <s v="0.3 miles from city centre"/>
    <s v="0.3 miles from Glasgow Caledonian"/>
    <x v="38"/>
  </r>
  <r>
    <x v="9"/>
    <x v="0"/>
    <s v="No Nomination"/>
    <s v="Blackfriars"/>
    <s v="0.7 miles from city centre"/>
    <s v="0.2 miles from The University of Strathclyde"/>
    <x v="39"/>
  </r>
  <r>
    <x v="9"/>
    <x v="0"/>
    <s v="No Nomination"/>
    <s v="Thurso Street"/>
    <s v="1.8 miles from city centre"/>
    <s v="0.0 miles from Glasgow International College"/>
    <x v="40"/>
  </r>
  <r>
    <x v="9"/>
    <x v="0"/>
    <s v="No Nomination"/>
    <s v="Tramworks"/>
    <s v="1.5 miles from city centre"/>
    <s v="0.5 miles from Glasgow International College"/>
    <x v="41"/>
  </r>
  <r>
    <x v="9"/>
    <x v="0"/>
    <s v="No Nomination"/>
    <s v="Kelvin Court"/>
    <s v="1.6 miles from city centre"/>
    <s v="0.3 miles from Glasgow International College"/>
    <x v="19"/>
  </r>
  <r>
    <x v="9"/>
    <x v="0"/>
    <s v="No Nomination"/>
    <s v="Gibson Street"/>
    <s v="1.2 miles from city centre"/>
    <s v="0.3 miles from Gilmorehill Campus, Glasgow University"/>
    <x v="42"/>
  </r>
  <r>
    <x v="10"/>
    <x v="0"/>
    <s v="No Nomination"/>
    <s v="Firth Point"/>
    <s v="0.5 miles from city centre"/>
    <s v="0.2 miles from The University of Huddersfield"/>
    <x v="43"/>
  </r>
  <r>
    <x v="10"/>
    <x v="0"/>
    <s v="No Nomination"/>
    <s v="Snow Island"/>
    <s v="0.5 miles from city centre"/>
    <s v="0.2 miles from The University of Huddersfield"/>
    <x v="44"/>
  </r>
  <r>
    <x v="10"/>
    <x v="0"/>
    <s v="No Nomination"/>
    <s v="Saw Mill"/>
    <s v="0.6 miles from city centre"/>
    <s v="0.3 miles from The University of Huddersfield"/>
    <x v="45"/>
  </r>
  <r>
    <x v="11"/>
    <x v="0"/>
    <s v="No Nomination"/>
    <s v="Broadcasting Tower"/>
    <s v="0.2 miles from city centre"/>
    <s v="0.2 miles from City Campus, Leeds Beckett University"/>
    <x v="46"/>
  </r>
  <r>
    <x v="11"/>
    <x v="0"/>
    <s v="No Nomination"/>
    <s v="Concept Place"/>
    <s v="0.6 miles from city centre"/>
    <s v="0.2 miles from Leeds City College"/>
    <x v="47"/>
  </r>
  <r>
    <x v="11"/>
    <x v="0"/>
    <s v="No Nomination"/>
    <s v="The Plaza"/>
    <s v="0.2 miles from city centre"/>
    <s v="0.2 miles from City Campus, Leeds Beckett University"/>
    <x v="48"/>
  </r>
  <r>
    <x v="11"/>
    <x v="0"/>
    <s v="No Nomination"/>
    <s v="Sky Plaza"/>
    <s v="0.3 miles from city centre"/>
    <s v="0.2 miles from City Campus, Leeds Beckett University"/>
    <x v="49"/>
  </r>
  <r>
    <x v="11"/>
    <x v="0"/>
    <s v="No Nomination"/>
    <s v="The Tannery"/>
    <s v="0.6 miles from city centre"/>
    <s v="0.2 miles from Leeds City College"/>
    <x v="50"/>
  </r>
  <r>
    <x v="11"/>
    <x v="0"/>
    <s v="No Nomination"/>
    <s v="The Priory"/>
    <s v="0.4 miles from city centre"/>
    <s v="0.2 miles from University of Leeds"/>
    <x v="51"/>
  </r>
  <r>
    <x v="11"/>
    <x v="1"/>
    <s v="Properties just for Leeds College of Music students"/>
    <s v="Joseph Stones House"/>
    <s v="0.8 miles from city centre"/>
    <s v="0.6 miles from Leeds College of Building"/>
    <x v="37"/>
  </r>
  <r>
    <x v="11"/>
    <x v="1"/>
    <s v="Properties just for University of Leeds students"/>
    <s v="James Baillie Park"/>
    <s v="1.2 miles from city centre"/>
    <s v="0.8 miles from Leeds Language Academy"/>
    <x v="52"/>
  </r>
  <r>
    <x v="12"/>
    <x v="0"/>
    <s v="No Nomination"/>
    <s v="Filbert Village"/>
    <s v="1.0 miles from city centre"/>
    <s v="0.4 miles from De Montfort University"/>
    <x v="53"/>
  </r>
  <r>
    <x v="12"/>
    <x v="0"/>
    <s v="No Nomination"/>
    <s v="St Martins House"/>
    <s v="0.6 miles from city centre"/>
    <s v="0.4 miles from De Montfort University"/>
    <x v="54"/>
  </r>
  <r>
    <x v="12"/>
    <x v="0"/>
    <s v="No Nomination"/>
    <s v="The Grange"/>
    <s v="0.6 miles from city centre"/>
    <s v="0.1 miles from De Montfort University"/>
    <x v="55"/>
  </r>
  <r>
    <x v="12"/>
    <x v="0"/>
    <s v="No Nomination"/>
    <s v="Newarke Point"/>
    <s v="0.5 miles from city centre"/>
    <s v="0.1 miles from De Montfort University"/>
    <x v="56"/>
  </r>
  <r>
    <x v="13"/>
    <x v="0"/>
    <s v="No Nomination"/>
    <s v="Larch House"/>
    <s v="1.1 miles from city centre"/>
    <s v="0.2 miles from University of Liverpool"/>
    <x v="16"/>
  </r>
  <r>
    <x v="13"/>
    <x v="0"/>
    <s v="No Nomination"/>
    <s v="Myrtle Court"/>
    <s v="1.5 miles from city centre"/>
    <s v="0.5 miles from University of Liverpool"/>
    <x v="57"/>
  </r>
  <r>
    <x v="13"/>
    <x v="0"/>
    <s v="No Nomination"/>
    <s v="The Railyard"/>
    <s v="1.4 miles from city centre"/>
    <s v="0.4 miles from University of Liverpool"/>
    <x v="58"/>
  </r>
  <r>
    <x v="13"/>
    <x v="0"/>
    <s v="No Nomination"/>
    <s v="Capital Gate"/>
    <s v="1.0 miles from city centre"/>
    <s v="0.3 miles from University of Liverpool"/>
    <x v="59"/>
  </r>
  <r>
    <x v="13"/>
    <x v="0"/>
    <s v="No Nomination"/>
    <s v="Grand Central"/>
    <s v="0.6 miles from city centre"/>
    <s v="0.3 miles from Mount Pleasant Campus, Liverpool John Moores University"/>
    <x v="60"/>
  </r>
  <r>
    <x v="13"/>
    <x v="0"/>
    <s v="No Nomination"/>
    <s v="Lennon Studios"/>
    <s v="1.0 miles from city centre"/>
    <s v="0.2 miles from University of Liverpool"/>
    <x v="61"/>
  </r>
  <r>
    <x v="13"/>
    <x v="0"/>
    <s v="No Nomination"/>
    <s v="Arrad House"/>
    <s v="1.0 miles from city centre"/>
    <s v="0.2 miles from Mount Pleasant Campus, Liverpool John Moores University"/>
    <x v="62"/>
  </r>
  <r>
    <x v="13"/>
    <x v="0"/>
    <s v="No Nomination"/>
    <s v="Cambridge Court"/>
    <s v="1.1 miles from city centre"/>
    <s v="0.2 miles from Mount Pleasant Campus, Liverpool John Moores University"/>
    <x v="63"/>
  </r>
  <r>
    <x v="13"/>
    <x v="1"/>
    <s v="Properties just for Liverpool International College students"/>
    <s v="Cedar House"/>
    <s v="1.1 miles from city centre"/>
    <s v="0.2 miles from Mount Pleasant Campus, Liverpool John Moores University"/>
    <x v="64"/>
  </r>
  <r>
    <x v="13"/>
    <x v="1"/>
    <s v="Properties just for Liverpool John Moores University students"/>
    <s v="Apollo Court"/>
    <s v="0.8 miles from city centre"/>
    <s v="0.4 miles from University of Liverpool"/>
    <x v="65"/>
  </r>
  <r>
    <x v="14"/>
    <x v="0"/>
    <s v="No Nomination"/>
    <s v="North Lodge"/>
    <s v="6.1 miles from city centre"/>
    <s v="3.5 miles from Holloway Campus, London Metropolitan University"/>
    <x v="66"/>
  </r>
  <r>
    <x v="14"/>
    <x v="0"/>
    <s v="No Nomination"/>
    <s v="Bernard Myers House"/>
    <s v="4.0 miles from city centre"/>
    <s v="0.8 miles from Denmark Hill Campus, Kings College London"/>
    <x v="67"/>
  </r>
  <r>
    <x v="14"/>
    <x v="0"/>
    <s v="No Nomination"/>
    <s v="Station Court"/>
    <s v="5.2 miles from city centre"/>
    <s v="2.6 miles from Holloway Campus, London Metropolitan University"/>
    <x v="68"/>
  </r>
  <r>
    <x v="14"/>
    <x v="0"/>
    <s v="No Nomination"/>
    <s v="Emily Bowes Court"/>
    <s v="6.0 miles from city centre"/>
    <s v="3.4 miles from Holloway Campus, London Metropolitan University"/>
    <x v="69"/>
  </r>
  <r>
    <x v="14"/>
    <x v="0"/>
    <s v="No Nomination"/>
    <s v="Stratford ONE"/>
    <s v="6.0 miles from city centre"/>
    <s v="0.6 miles from Birkbeck Stratford Campus, Birkbeck, University of London"/>
    <x v="70"/>
  </r>
  <r>
    <x v="14"/>
    <x v="0"/>
    <s v="No Nomination"/>
    <s v="Pacific Court"/>
    <s v="4.1 miles from city centre"/>
    <s v="0.4 miles from Whitechapel Campus, City University, London"/>
    <x v="71"/>
  </r>
  <r>
    <x v="14"/>
    <x v="0"/>
    <s v="No Nomination"/>
    <s v="Blithehale Court"/>
    <s v="3.9 miles from city centre"/>
    <s v="0.6 miles from Whitechapel Campus, City University, London"/>
    <x v="72"/>
  </r>
  <r>
    <x v="14"/>
    <x v="0"/>
    <s v="No Nomination"/>
    <s v="Olympic Way"/>
    <s v="6.3 miles from city centre"/>
    <s v="2.2 miles from Harrow Campus, University of Westminster"/>
    <x v="73"/>
  </r>
  <r>
    <x v="14"/>
    <x v="0"/>
    <s v="No Nomination"/>
    <s v="Woburn Place"/>
    <s v="0.9 miles from city centre"/>
    <s v="0.2 miles from Birkbeck Central London Campus, Birkbeck, University of London"/>
    <x v="74"/>
  </r>
  <r>
    <x v="14"/>
    <x v="0"/>
    <s v="No Nomination"/>
    <s v="Rahere Court"/>
    <s v="4.7 miles from city centre"/>
    <s v="0.1 miles from Mile End Campus, Queen Mary, University of London"/>
    <x v="75"/>
  </r>
  <r>
    <x v="14"/>
    <x v="0"/>
    <s v="No Nomination"/>
    <s v="Stapleton House"/>
    <s v="2.6 miles from city centre"/>
    <s v="0.1 miles from Holloway Campus, London Metropolitan University"/>
    <x v="76"/>
  </r>
  <r>
    <x v="14"/>
    <x v="0"/>
    <s v="No Nomination"/>
    <s v="Beaumont Court"/>
    <s v="1.3 miles from city centre"/>
    <s v="0.1 miles from Royal Veterinary College"/>
    <x v="41"/>
  </r>
  <r>
    <x v="14"/>
    <x v="0"/>
    <s v="No Nomination"/>
    <s v="St Pancras Way"/>
    <s v="1.3 miles from city centre"/>
    <s v="0.0 miles from Royal Veterinary College"/>
    <x v="77"/>
  </r>
  <r>
    <x v="14"/>
    <x v="0"/>
    <s v="No Nomination"/>
    <s v="Wellington Lodge"/>
    <s v="2.3 miles from city centre"/>
    <s v="0.2 miles from Southwark, London South Bank University"/>
    <x v="78"/>
  </r>
  <r>
    <x v="14"/>
    <x v="0"/>
    <s v="No Nomination"/>
    <s v="Somerset Court"/>
    <s v="0.9 miles from city centre"/>
    <s v="0.3 miles from Royal Veterinary College"/>
    <x v="79"/>
  </r>
  <r>
    <x v="14"/>
    <x v="0"/>
    <s v="No Nomination"/>
    <s v="Elizabeth Croll House"/>
    <s v="1.6 miles from city centre"/>
    <s v="0.0 miles from Vernon Square Campus, School of Oriental and African Studies"/>
    <x v="64"/>
  </r>
  <r>
    <x v="14"/>
    <x v="0"/>
    <s v="No Nomination"/>
    <s v="Student Living Heights"/>
    <s v="2.0 miles from city centre"/>
    <s v="0.2 miles from Northampton Square Campus, City University, London"/>
    <x v="80"/>
  </r>
  <r>
    <x v="14"/>
    <x v="0"/>
    <s v="No Nomination"/>
    <s v="Quantum Court"/>
    <s v="4.1 miles from city centre"/>
    <s v="0.5 miles from Whitechapel Campus, City University, London"/>
    <x v="81"/>
  </r>
  <r>
    <x v="14"/>
    <x v="0"/>
    <s v="No Nomination"/>
    <s v="East Central House"/>
    <s v="2.3 miles from city centre"/>
    <s v="0.3 miles from Northampton Square Campus, City University, London"/>
    <x v="82"/>
  </r>
  <r>
    <x v="14"/>
    <x v="0"/>
    <s v="No Nomination"/>
    <s v="Kirby Street"/>
    <s v="1.7 miles from city centre"/>
    <s v="0.3 miles from Grays Inn Campus, City University, London"/>
    <x v="83"/>
  </r>
  <r>
    <x v="14"/>
    <x v="1"/>
    <s v="Properties just for CATS College students"/>
    <s v="Piccadilly Court"/>
    <s v="2.2 miles from city centre"/>
    <s v="0.4 miles from Holloway Campus, London Metropolitan University"/>
    <x v="84"/>
  </r>
  <r>
    <x v="14"/>
    <x v="1"/>
    <s v="Properties just for Kings College London students"/>
    <s v="Angel Lane"/>
    <s v="6.5 miles from city centre"/>
    <s v="0.1 miles from Birkbeck Stratford Campus, Birkbeck, University of London"/>
    <x v="85"/>
  </r>
  <r>
    <x v="14"/>
    <x v="1"/>
    <s v="Properties just for Kings College London students"/>
    <s v="Ewen Henderson Court"/>
    <s v="5.6 miles from city centre"/>
    <s v="0.2 miles from Goldsmiths, University of London"/>
    <x v="86"/>
  </r>
  <r>
    <x v="14"/>
    <x v="1"/>
    <s v="Properties just for Kings College London students"/>
    <s v="Julian Markham House"/>
    <s v="2.9 miles from city centre"/>
    <s v="0.2 miles from University of the Arts London"/>
    <x v="41"/>
  </r>
  <r>
    <x v="14"/>
    <x v="1"/>
    <s v="Properties just for Kings College London students"/>
    <s v="Moonraker Point"/>
    <s v="2.4 miles from city centre"/>
    <s v="0.2 miles from Southwark, London South Bank University"/>
    <x v="87"/>
  </r>
  <r>
    <x v="14"/>
    <x v="1"/>
    <s v="Properties just for London School of Economics students"/>
    <s v="Sidney Webb House"/>
    <s v="3.0 miles from city centre"/>
    <s v="0.4 miles from Guys Campus, Kings College London"/>
    <x v="88"/>
  </r>
  <r>
    <x v="14"/>
    <x v="1"/>
    <s v="Properties just for Queen Mary, University of London students"/>
    <s v="Sherren House"/>
    <s v="4.2 miles from city centre"/>
    <s v="0.4 miles from Mile End Campus, Queen Mary, University of London"/>
    <x v="89"/>
  </r>
  <r>
    <x v="14"/>
    <x v="1"/>
    <s v="Properties just for Royal Veterinary College students"/>
    <s v="Mary Brancker House"/>
    <s v="2.0 miles from city centre"/>
    <s v="1.0 miles from Royal Veterinary College"/>
    <x v="90"/>
  </r>
  <r>
    <x v="15"/>
    <x v="0"/>
    <s v="No Nomination"/>
    <s v="Waterways"/>
    <s v="0.0 miles from city centre"/>
    <s v="0.9 miles from Loughborough University"/>
    <x v="91"/>
  </r>
  <r>
    <x v="15"/>
    <x v="1"/>
    <s v="Properties just for Loughborough University students"/>
    <s v="The Holt"/>
    <s v="0.9 miles from city centre"/>
    <s v="0.6 miles from Loughborough University"/>
    <x v="92"/>
  </r>
  <r>
    <x v="16"/>
    <x v="0"/>
    <s v="No Nomination"/>
    <s v="Kincardine Court"/>
    <s v="1.1 miles from city centre"/>
    <s v="0.2 miles from University of Manchester"/>
    <x v="32"/>
  </r>
  <r>
    <x v="16"/>
    <x v="0"/>
    <s v="No Nomination"/>
    <s v="New Medlock House"/>
    <s v="0.6 miles from city centre"/>
    <s v="0.1 miles from Manchester - British and Irish Modern Music Institute (BIMM)"/>
    <x v="93"/>
  </r>
  <r>
    <x v="16"/>
    <x v="0"/>
    <s v="No Nomination"/>
    <s v="Piccadilly Point"/>
    <s v="0.8 miles from city centre"/>
    <s v="0.4 miles from Manchester - INTO Manchester"/>
    <x v="94"/>
  </r>
  <r>
    <x v="16"/>
    <x v="0"/>
    <s v="No Nomination"/>
    <s v="Parkway Gate"/>
    <s v="0.6 miles from city centre"/>
    <s v="0.2 miles from Manchester - British and Irish Modern Music Institute (BIMM)"/>
    <x v="95"/>
  </r>
  <r>
    <x v="16"/>
    <x v="1"/>
    <s v="Properties just for Manchester Metropolitan students"/>
    <s v="Cavendish Place"/>
    <s v="0.8 miles from city centre"/>
    <s v="0.3 miles from All Saints Campus, Manchester Metropolitan"/>
    <x v="96"/>
  </r>
  <r>
    <x v="17"/>
    <x v="0"/>
    <s v="No Nomination"/>
    <s v="Manor Bank"/>
    <s v="0.7 miles from city centre"/>
    <s v="0.3 miles from Northumbria University"/>
    <x v="97"/>
  </r>
  <r>
    <x v="17"/>
    <x v="0"/>
    <s v="No Nomination"/>
    <s v="Magnet Court"/>
    <s v="0.4 miles from city centre"/>
    <s v="0.4 miles from Newcastle University"/>
    <x v="29"/>
  </r>
  <r>
    <x v="18"/>
    <x v="0"/>
    <s v="No Nomination"/>
    <s v="Riverside Point"/>
    <s v="1.0 miles from city centre"/>
    <s v="1.0 miles from Nottingham University"/>
    <x v="98"/>
  </r>
  <r>
    <x v="18"/>
    <x v="0"/>
    <s v="No Nomination"/>
    <s v="St Peters Court"/>
    <s v="1.0 miles from city centre"/>
    <s v="1.2 miles from City Site, Nottingham Trent University"/>
    <x v="99"/>
  </r>
  <r>
    <x v="19"/>
    <x v="1"/>
    <s v="Properties just for Oxford Brookes University students"/>
    <s v="Dorset House"/>
    <s v="1.8 miles from city centre"/>
    <s v="0.4 miles from Oxford Brookes University"/>
    <x v="100"/>
  </r>
  <r>
    <x v="20"/>
    <x v="0"/>
    <s v="No Nomination"/>
    <s v="Central Point"/>
    <s v="0.4 miles from city centre"/>
    <s v="0.4 miles from City Campus, Plymouth University"/>
    <x v="101"/>
  </r>
  <r>
    <x v="20"/>
    <x v="0"/>
    <s v="No Nomination"/>
    <s v="Discovery Heights"/>
    <s v="0.3 miles from city centre"/>
    <s v="0.1 miles from City Campus, Plymouth University"/>
    <x v="102"/>
  </r>
  <r>
    <x v="20"/>
    <x v="1"/>
    <s v="Properties just for Plymouth University students"/>
    <s v="Alexandra Works"/>
    <s v="0.8 miles from city centre"/>
    <s v="0.7 miles from City Campus, Plymouth University"/>
    <x v="103"/>
  </r>
  <r>
    <x v="20"/>
    <x v="1"/>
    <s v="Properties just for Plymouth University students"/>
    <s v="St Teresa House"/>
    <s v="0.1 miles from city centre"/>
    <s v="0.4 miles from City Campus, Plymouth University"/>
    <x v="29"/>
  </r>
  <r>
    <x v="20"/>
    <x v="1"/>
    <s v="Properties just for Plymouth University students"/>
    <s v="St Thomas Court"/>
    <s v="0.1 miles from city centre"/>
    <s v="0.4 miles from City Campus, Plymouth University"/>
    <x v="57"/>
  </r>
  <r>
    <x v="21"/>
    <x v="1"/>
    <s v="Properties just for Bournemouth University students"/>
    <s v="Corfe House"/>
    <s v="0.4 miles from city centre"/>
    <s v="Error"/>
    <x v="104"/>
  </r>
  <r>
    <x v="22"/>
    <x v="0"/>
    <s v="No Nomination"/>
    <s v="Greetham Street"/>
    <s v="0.1 miles from city centre"/>
    <s v="0.2 miles from Main Campus, University of Portsmouth"/>
    <x v="84"/>
  </r>
  <r>
    <x v="22"/>
    <x v="1"/>
    <s v="Properties just for University of Portsmouth students"/>
    <s v="James Watson Hall"/>
    <s v="0.2 miles from city centre"/>
    <s v="0.2 miles from Main Campus, University of Portsmouth"/>
    <x v="105"/>
  </r>
  <r>
    <x v="22"/>
    <x v="1"/>
    <s v="Properties just for University of Portsmouth students"/>
    <s v="Margaret Rule Hall"/>
    <s v="0.1 miles from city centre"/>
    <s v="0.2 miles from Main Campus, University of Portsmouth"/>
    <x v="106"/>
  </r>
  <r>
    <x v="22"/>
    <x v="1"/>
    <s v="Properties just for University of Portsmouth students"/>
    <s v="Trafalgar Hall"/>
    <s v="0.3 miles from city centre"/>
    <s v="0.0 miles from Main Campus, University of Portsmouth"/>
    <x v="107"/>
  </r>
  <r>
    <x v="23"/>
    <x v="0"/>
    <s v="No Nomination"/>
    <s v="Kendrick Hall"/>
    <s v="0.5 miles from city centre"/>
    <s v="1.1 miles from University of Reading"/>
    <x v="108"/>
  </r>
  <r>
    <x v="23"/>
    <x v="0"/>
    <s v="No Nomination"/>
    <s v="Crown House"/>
    <s v="0.3 miles from city centre"/>
    <s v="1.3 miles from University of Reading"/>
    <x v="109"/>
  </r>
  <r>
    <x v="24"/>
    <x v="0"/>
    <s v="No Nomination"/>
    <s v="Devonshire Courtyard"/>
    <s v="0.4 miles from city centre"/>
    <s v="0.2 miles from Sheffield - Sheffield College"/>
    <x v="110"/>
  </r>
  <r>
    <x v="24"/>
    <x v="0"/>
    <s v="No Nomination"/>
    <s v="Leadmill Point"/>
    <s v="0.2 miles from city centre"/>
    <s v="0.2 miles from Sheffield Hallam University"/>
    <x v="111"/>
  </r>
  <r>
    <x v="24"/>
    <x v="0"/>
    <s v="No Nomination"/>
    <s v="Archways"/>
    <s v="0.1 miles from city centre"/>
    <s v="0.1 miles from Sheffield Hallam University"/>
    <x v="35"/>
  </r>
  <r>
    <x v="24"/>
    <x v="0"/>
    <s v="No Nomination"/>
    <s v="Central Quay"/>
    <s v="0.7 miles from city centre"/>
    <s v="0.3 miles from Sheffield - Sheffield International College"/>
    <x v="112"/>
  </r>
  <r>
    <x v="24"/>
    <x v="0"/>
    <s v="No Nomination"/>
    <s v="Exchange Works"/>
    <s v="0.2 miles from city centre"/>
    <s v="0.1 miles from Sheffield - Sheffield College"/>
    <x v="113"/>
  </r>
  <r>
    <x v="24"/>
    <x v="0"/>
    <s v="No Nomination"/>
    <s v="The Forge 2"/>
    <s v="0.6 miles from city centre"/>
    <s v="0.4 miles from Sheffield - Sheffield College"/>
    <x v="114"/>
  </r>
  <r>
    <x v="24"/>
    <x v="0"/>
    <s v="No Nomination"/>
    <s v="The Anvil"/>
    <s v="0.4 miles from city centre"/>
    <s v="0.4 miles from Sheffield Hallam University"/>
    <x v="115"/>
  </r>
  <r>
    <x v="24"/>
    <x v="0"/>
    <s v="No Nomination"/>
    <s v="The Forge"/>
    <s v="0.6 miles from city centre"/>
    <s v="0.4 miles from Sheffield - Sheffield College"/>
    <x v="116"/>
  </r>
  <r>
    <x v="25"/>
    <x v="0"/>
    <s v="No Nomination"/>
    <s v="The Boulevard"/>
    <s v="0.9 miles from city centre"/>
    <s v="0.4 miles from York - Hull York Medical School"/>
    <x v="11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7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B11:C38" firstHeaderRow="1" firstDataRow="1" firstDataCol="1"/>
  <pivotFields count="7">
    <pivotField axis="axisRow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/>
    <pivotField showAll="0"/>
    <pivotField showAll="0"/>
    <pivotField dataField="1" showAll="0">
      <items count="119">
        <item x="34"/>
        <item x="33"/>
        <item x="62"/>
        <item x="51"/>
        <item x="42"/>
        <item x="12"/>
        <item x="109"/>
        <item x="64"/>
        <item x="16"/>
        <item x="29"/>
        <item x="20"/>
        <item x="96"/>
        <item x="67"/>
        <item x="36"/>
        <item x="83"/>
        <item x="81"/>
        <item x="25"/>
        <item x="80"/>
        <item x="71"/>
        <item x="78"/>
        <item x="54"/>
        <item x="115"/>
        <item x="79"/>
        <item x="8"/>
        <item x="14"/>
        <item x="4"/>
        <item x="91"/>
        <item x="90"/>
        <item x="75"/>
        <item x="37"/>
        <item x="43"/>
        <item x="27"/>
        <item x="22"/>
        <item x="35"/>
        <item x="55"/>
        <item x="65"/>
        <item x="114"/>
        <item x="68"/>
        <item x="17"/>
        <item x="32"/>
        <item x="13"/>
        <item x="41"/>
        <item x="18"/>
        <item x="101"/>
        <item x="57"/>
        <item x="46"/>
        <item x="103"/>
        <item x="82"/>
        <item x="61"/>
        <item x="31"/>
        <item x="89"/>
        <item x="86"/>
        <item x="92"/>
        <item x="58"/>
        <item x="1"/>
        <item x="15"/>
        <item x="102"/>
        <item x="28"/>
        <item x="107"/>
        <item x="30"/>
        <item x="24"/>
        <item x="72"/>
        <item x="104"/>
        <item x="100"/>
        <item x="6"/>
        <item x="110"/>
        <item x="5"/>
        <item x="106"/>
        <item x="117"/>
        <item x="2"/>
        <item x="45"/>
        <item x="47"/>
        <item x="21"/>
        <item x="3"/>
        <item x="40"/>
        <item x="44"/>
        <item x="59"/>
        <item x="113"/>
        <item x="111"/>
        <item x="88"/>
        <item x="74"/>
        <item x="63"/>
        <item x="19"/>
        <item x="98"/>
        <item x="23"/>
        <item x="50"/>
        <item x="0"/>
        <item x="11"/>
        <item x="39"/>
        <item x="97"/>
        <item x="66"/>
        <item x="49"/>
        <item x="52"/>
        <item x="77"/>
        <item x="94"/>
        <item x="9"/>
        <item x="108"/>
        <item x="56"/>
        <item x="38"/>
        <item x="53"/>
        <item x="93"/>
        <item x="87"/>
        <item x="105"/>
        <item x="69"/>
        <item x="73"/>
        <item x="95"/>
        <item x="26"/>
        <item x="10"/>
        <item x="85"/>
        <item x="112"/>
        <item x="99"/>
        <item x="76"/>
        <item x="7"/>
        <item x="48"/>
        <item x="70"/>
        <item x="116"/>
        <item x="60"/>
        <item x="84"/>
        <item t="default"/>
      </items>
    </pivotField>
  </pivotFields>
  <rowFields count="1">
    <field x="0"/>
  </rowFields>
  <row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rowItems>
  <colItems count="1">
    <i/>
  </colItems>
  <dataFields count="1">
    <dataField name="Sum of Beds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38"/>
  <sheetViews>
    <sheetView tabSelected="1" workbookViewId="0">
      <selection activeCell="K26" sqref="K26"/>
    </sheetView>
  </sheetViews>
  <sheetFormatPr defaultRowHeight="12.75" x14ac:dyDescent="0.2"/>
  <cols>
    <col min="2" max="2" width="13.85546875" customWidth="1"/>
    <col min="3" max="3" width="12.42578125" customWidth="1"/>
    <col min="4" max="4" width="10.85546875" bestFit="1" customWidth="1"/>
    <col min="5" max="5" width="11.7109375" bestFit="1" customWidth="1"/>
    <col min="9" max="9" width="12.5703125" bestFit="1" customWidth="1"/>
    <col min="10" max="10" width="11.42578125" customWidth="1"/>
    <col min="11" max="11" width="10.85546875" bestFit="1" customWidth="1"/>
    <col min="12" max="12" width="11.7109375" bestFit="1" customWidth="1"/>
    <col min="14" max="14" width="12.42578125" bestFit="1" customWidth="1"/>
  </cols>
  <sheetData>
    <row r="2" spans="2:14" x14ac:dyDescent="0.2">
      <c r="B2" s="2"/>
      <c r="D2" s="4"/>
    </row>
    <row r="3" spans="2:14" x14ac:dyDescent="0.2">
      <c r="B3" s="2"/>
      <c r="C3" s="10"/>
    </row>
    <row r="5" spans="2:14" x14ac:dyDescent="0.2">
      <c r="B5" s="13"/>
      <c r="C5" s="13" t="s">
        <v>328</v>
      </c>
      <c r="D5" s="13" t="s">
        <v>329</v>
      </c>
    </row>
    <row r="6" spans="2:14" x14ac:dyDescent="0.2">
      <c r="B6" s="2" t="s">
        <v>27</v>
      </c>
      <c r="C6">
        <f>COUNTIF(data!B2:B131,"Direct")</f>
        <v>97</v>
      </c>
      <c r="D6">
        <f>SUMIF(data!$B$2:$B$131,"Direct",data!$G$2:$G$131)</f>
        <v>35700</v>
      </c>
    </row>
    <row r="7" spans="2:14" x14ac:dyDescent="0.2">
      <c r="B7" s="3" t="s">
        <v>8</v>
      </c>
      <c r="C7" s="13">
        <f>COUNTIF(data!B3:B132,"Nominated")</f>
        <v>33</v>
      </c>
      <c r="D7" s="13">
        <f>SUMIF(data!$B$2:$B$131,"Nominated",data!$G$2:$G$131)</f>
        <v>10229</v>
      </c>
    </row>
    <row r="8" spans="2:14" x14ac:dyDescent="0.2">
      <c r="B8" s="14" t="s">
        <v>330</v>
      </c>
      <c r="C8" s="2">
        <f t="shared" ref="C8" si="0">SUM(C6:C7)</f>
        <v>130</v>
      </c>
      <c r="D8" s="2">
        <f>SUM(D6:D7)</f>
        <v>45929</v>
      </c>
    </row>
    <row r="11" spans="2:14" x14ac:dyDescent="0.2">
      <c r="B11" s="5" t="s">
        <v>325</v>
      </c>
      <c r="C11" t="s">
        <v>327</v>
      </c>
      <c r="I11" s="3" t="s">
        <v>0</v>
      </c>
      <c r="J11" s="3" t="s">
        <v>8</v>
      </c>
      <c r="K11" s="3" t="s">
        <v>27</v>
      </c>
      <c r="L11" s="3" t="s">
        <v>326</v>
      </c>
      <c r="N11" s="7" t="s">
        <v>327</v>
      </c>
    </row>
    <row r="12" spans="2:14" x14ac:dyDescent="0.2">
      <c r="B12" s="6" t="s">
        <v>7</v>
      </c>
      <c r="C12" s="8">
        <v>1720</v>
      </c>
      <c r="I12" t="s">
        <v>7</v>
      </c>
      <c r="J12">
        <v>5</v>
      </c>
      <c r="L12" s="2">
        <v>5</v>
      </c>
      <c r="N12" s="11">
        <v>1720</v>
      </c>
    </row>
    <row r="13" spans="2:14" x14ac:dyDescent="0.2">
      <c r="B13" s="6" t="s">
        <v>23</v>
      </c>
      <c r="C13" s="8">
        <v>647</v>
      </c>
      <c r="I13" t="s">
        <v>23</v>
      </c>
      <c r="J13">
        <v>1</v>
      </c>
      <c r="K13">
        <v>1</v>
      </c>
      <c r="L13" s="2">
        <v>2</v>
      </c>
      <c r="N13" s="11">
        <v>647</v>
      </c>
    </row>
    <row r="14" spans="2:14" x14ac:dyDescent="0.2">
      <c r="B14" s="6" t="s">
        <v>30</v>
      </c>
      <c r="C14" s="8">
        <v>2429</v>
      </c>
      <c r="I14" t="s">
        <v>30</v>
      </c>
      <c r="J14">
        <v>4</v>
      </c>
      <c r="L14" s="2">
        <v>4</v>
      </c>
      <c r="N14" s="11">
        <v>2429</v>
      </c>
    </row>
    <row r="15" spans="2:14" x14ac:dyDescent="0.2">
      <c r="B15" s="6" t="s">
        <v>40</v>
      </c>
      <c r="C15" s="8">
        <v>519</v>
      </c>
      <c r="I15" t="s">
        <v>40</v>
      </c>
      <c r="K15">
        <v>1</v>
      </c>
      <c r="L15" s="2">
        <v>1</v>
      </c>
      <c r="N15" s="11">
        <v>519</v>
      </c>
    </row>
    <row r="16" spans="2:14" x14ac:dyDescent="0.2">
      <c r="B16" s="6" t="s">
        <v>44</v>
      </c>
      <c r="C16" s="8">
        <v>3472</v>
      </c>
      <c r="I16" t="s">
        <v>44</v>
      </c>
      <c r="J16">
        <v>5</v>
      </c>
      <c r="K16">
        <v>9</v>
      </c>
      <c r="L16" s="2">
        <v>14</v>
      </c>
      <c r="N16" s="11">
        <v>3472</v>
      </c>
    </row>
    <row r="17" spans="2:14" x14ac:dyDescent="0.2">
      <c r="B17" s="6" t="s">
        <v>71</v>
      </c>
      <c r="C17" s="8">
        <v>1233</v>
      </c>
      <c r="I17" t="s">
        <v>71</v>
      </c>
      <c r="J17">
        <v>3</v>
      </c>
      <c r="L17" s="2">
        <v>3</v>
      </c>
      <c r="N17" s="11">
        <v>1233</v>
      </c>
    </row>
    <row r="18" spans="2:14" x14ac:dyDescent="0.2">
      <c r="B18" s="6" t="s">
        <v>77</v>
      </c>
      <c r="C18" s="8">
        <v>112</v>
      </c>
      <c r="I18" t="s">
        <v>77</v>
      </c>
      <c r="J18">
        <v>1</v>
      </c>
      <c r="L18" s="2">
        <v>1</v>
      </c>
      <c r="N18" s="11">
        <v>112</v>
      </c>
    </row>
    <row r="19" spans="2:14" x14ac:dyDescent="0.2">
      <c r="B19" s="6" t="s">
        <v>80</v>
      </c>
      <c r="C19" s="8">
        <v>884</v>
      </c>
      <c r="I19" t="s">
        <v>80</v>
      </c>
      <c r="J19">
        <v>5</v>
      </c>
      <c r="L19" s="2">
        <v>5</v>
      </c>
      <c r="N19" s="11">
        <v>884</v>
      </c>
    </row>
    <row r="20" spans="2:14" x14ac:dyDescent="0.2">
      <c r="B20" s="6" t="s">
        <v>91</v>
      </c>
      <c r="C20" s="8">
        <v>532</v>
      </c>
      <c r="I20" t="s">
        <v>91</v>
      </c>
      <c r="J20">
        <v>3</v>
      </c>
      <c r="L20" s="2">
        <v>3</v>
      </c>
      <c r="N20" s="11">
        <v>532</v>
      </c>
    </row>
    <row r="21" spans="2:14" x14ac:dyDescent="0.2">
      <c r="B21" s="6" t="s">
        <v>100</v>
      </c>
      <c r="C21" s="8">
        <v>2387</v>
      </c>
      <c r="I21" t="s">
        <v>100</v>
      </c>
      <c r="J21">
        <v>6</v>
      </c>
      <c r="L21" s="2">
        <v>6</v>
      </c>
      <c r="N21" s="11">
        <v>2387</v>
      </c>
    </row>
    <row r="22" spans="2:14" x14ac:dyDescent="0.2">
      <c r="B22" s="6" t="s">
        <v>117</v>
      </c>
      <c r="C22" s="8">
        <v>1001</v>
      </c>
      <c r="I22" t="s">
        <v>117</v>
      </c>
      <c r="J22">
        <v>3</v>
      </c>
      <c r="L22" s="2">
        <v>3</v>
      </c>
      <c r="N22" s="11">
        <v>1001</v>
      </c>
    </row>
    <row r="23" spans="2:14" x14ac:dyDescent="0.2">
      <c r="B23" s="6" t="s">
        <v>123</v>
      </c>
      <c r="C23" s="8">
        <v>3464</v>
      </c>
      <c r="I23" t="s">
        <v>123</v>
      </c>
      <c r="J23">
        <v>6</v>
      </c>
      <c r="K23">
        <v>2</v>
      </c>
      <c r="L23" s="2">
        <v>8</v>
      </c>
      <c r="N23" s="11">
        <v>3464</v>
      </c>
    </row>
    <row r="24" spans="2:14" x14ac:dyDescent="0.2">
      <c r="B24" s="6" t="s">
        <v>139</v>
      </c>
      <c r="C24" s="8">
        <v>1685</v>
      </c>
      <c r="I24" t="s">
        <v>139</v>
      </c>
      <c r="J24">
        <v>4</v>
      </c>
      <c r="L24" s="2">
        <v>4</v>
      </c>
      <c r="N24" s="11">
        <v>1685</v>
      </c>
    </row>
    <row r="25" spans="2:14" x14ac:dyDescent="0.2">
      <c r="B25" s="6" t="s">
        <v>146</v>
      </c>
      <c r="C25" s="8">
        <v>3398</v>
      </c>
      <c r="I25" t="s">
        <v>146</v>
      </c>
      <c r="J25">
        <v>8</v>
      </c>
      <c r="K25">
        <v>2</v>
      </c>
      <c r="L25" s="2">
        <v>10</v>
      </c>
      <c r="N25" s="11">
        <v>3398</v>
      </c>
    </row>
    <row r="26" spans="2:14" x14ac:dyDescent="0.2">
      <c r="B26" s="6" t="s">
        <v>166</v>
      </c>
      <c r="C26" s="8">
        <v>9896</v>
      </c>
      <c r="I26" t="s">
        <v>166</v>
      </c>
      <c r="J26">
        <v>20</v>
      </c>
      <c r="K26">
        <v>8</v>
      </c>
      <c r="L26" s="2">
        <v>28</v>
      </c>
      <c r="N26" s="11">
        <v>9896</v>
      </c>
    </row>
    <row r="27" spans="2:14" x14ac:dyDescent="0.2">
      <c r="B27" s="6" t="s">
        <v>248</v>
      </c>
      <c r="C27" s="8">
        <v>443</v>
      </c>
      <c r="I27" t="s">
        <v>248</v>
      </c>
      <c r="J27">
        <v>1</v>
      </c>
      <c r="K27">
        <v>1</v>
      </c>
      <c r="L27" s="2">
        <v>2</v>
      </c>
      <c r="N27" s="11">
        <v>443</v>
      </c>
    </row>
    <row r="28" spans="2:14" x14ac:dyDescent="0.2">
      <c r="B28" s="6" t="s">
        <v>255</v>
      </c>
      <c r="C28" s="8">
        <v>2336</v>
      </c>
      <c r="I28" t="s">
        <v>255</v>
      </c>
      <c r="J28">
        <v>4</v>
      </c>
      <c r="K28">
        <v>1</v>
      </c>
      <c r="L28" s="2">
        <v>5</v>
      </c>
      <c r="N28" s="11">
        <v>2336</v>
      </c>
    </row>
    <row r="29" spans="2:14" x14ac:dyDescent="0.2">
      <c r="B29" s="6" t="s">
        <v>267</v>
      </c>
      <c r="C29" s="8">
        <v>639</v>
      </c>
      <c r="I29" t="s">
        <v>267</v>
      </c>
      <c r="J29">
        <v>2</v>
      </c>
      <c r="L29" s="2">
        <v>2</v>
      </c>
      <c r="N29" s="11">
        <v>639</v>
      </c>
    </row>
    <row r="30" spans="2:14" x14ac:dyDescent="0.2">
      <c r="B30" s="6" t="s">
        <v>272</v>
      </c>
      <c r="C30" s="8">
        <v>1292</v>
      </c>
      <c r="I30" t="s">
        <v>272</v>
      </c>
      <c r="J30">
        <v>2</v>
      </c>
      <c r="L30" s="2">
        <v>2</v>
      </c>
      <c r="N30" s="11">
        <v>1292</v>
      </c>
    </row>
    <row r="31" spans="2:14" x14ac:dyDescent="0.2">
      <c r="B31" s="6" t="s">
        <v>277</v>
      </c>
      <c r="C31" s="8">
        <v>313</v>
      </c>
      <c r="I31" t="s">
        <v>277</v>
      </c>
      <c r="K31">
        <v>1</v>
      </c>
      <c r="L31" s="2">
        <v>1</v>
      </c>
      <c r="N31" s="11">
        <v>313</v>
      </c>
    </row>
    <row r="32" spans="2:14" x14ac:dyDescent="0.2">
      <c r="B32" s="6" t="s">
        <v>281</v>
      </c>
      <c r="C32" s="8">
        <v>1111</v>
      </c>
      <c r="I32" t="s">
        <v>281</v>
      </c>
      <c r="J32">
        <v>2</v>
      </c>
      <c r="K32">
        <v>3</v>
      </c>
      <c r="L32" s="2">
        <v>5</v>
      </c>
      <c r="N32" s="11">
        <v>1111</v>
      </c>
    </row>
    <row r="33" spans="2:14" x14ac:dyDescent="0.2">
      <c r="B33" s="6" t="s">
        <v>291</v>
      </c>
      <c r="C33" s="8">
        <v>308</v>
      </c>
      <c r="I33" t="s">
        <v>291</v>
      </c>
      <c r="K33">
        <v>1</v>
      </c>
      <c r="L33" s="2">
        <v>1</v>
      </c>
      <c r="N33" s="11">
        <v>308</v>
      </c>
    </row>
    <row r="34" spans="2:14" x14ac:dyDescent="0.2">
      <c r="B34" s="6" t="s">
        <v>293</v>
      </c>
      <c r="C34" s="8">
        <v>1318</v>
      </c>
      <c r="I34" t="s">
        <v>293</v>
      </c>
      <c r="J34">
        <v>1</v>
      </c>
      <c r="K34">
        <v>3</v>
      </c>
      <c r="L34" s="2">
        <v>4</v>
      </c>
      <c r="N34" s="11">
        <v>1318</v>
      </c>
    </row>
    <row r="35" spans="2:14" x14ac:dyDescent="0.2">
      <c r="B35" s="6" t="s">
        <v>301</v>
      </c>
      <c r="C35" s="8">
        <v>703</v>
      </c>
      <c r="I35" t="s">
        <v>301</v>
      </c>
      <c r="J35">
        <v>2</v>
      </c>
      <c r="L35" s="2">
        <v>2</v>
      </c>
      <c r="N35" s="11">
        <v>703</v>
      </c>
    </row>
    <row r="36" spans="2:14" x14ac:dyDescent="0.2">
      <c r="B36" s="6" t="s">
        <v>306</v>
      </c>
      <c r="C36" s="8">
        <v>3731</v>
      </c>
      <c r="I36" t="s">
        <v>306</v>
      </c>
      <c r="J36">
        <v>8</v>
      </c>
      <c r="L36" s="2">
        <v>8</v>
      </c>
      <c r="N36" s="11">
        <v>3731</v>
      </c>
    </row>
    <row r="37" spans="2:14" x14ac:dyDescent="0.2">
      <c r="B37" s="6" t="s">
        <v>322</v>
      </c>
      <c r="C37" s="8">
        <v>356</v>
      </c>
      <c r="I37" t="s">
        <v>322</v>
      </c>
      <c r="J37">
        <v>1</v>
      </c>
      <c r="L37" s="2">
        <v>1</v>
      </c>
      <c r="N37" s="11">
        <v>356</v>
      </c>
    </row>
    <row r="38" spans="2:14" x14ac:dyDescent="0.2">
      <c r="B38" s="6" t="s">
        <v>326</v>
      </c>
      <c r="C38" s="8">
        <v>45929</v>
      </c>
      <c r="I38" s="9" t="s">
        <v>326</v>
      </c>
      <c r="J38" s="9">
        <v>97</v>
      </c>
      <c r="K38" s="9">
        <v>33</v>
      </c>
      <c r="L38" s="9">
        <v>130</v>
      </c>
      <c r="N38" s="12">
        <v>45929</v>
      </c>
    </row>
  </sheetData>
  <conditionalFormatting sqref="J12:K37">
    <cfRule type="colorScale" priority="2">
      <colorScale>
        <cfvo type="min"/>
        <cfvo type="max"/>
        <color rgb="FFFFEF9C"/>
        <color rgb="FF63BE7B"/>
      </colorScale>
    </cfRule>
  </conditionalFormatting>
  <conditionalFormatting sqref="N12:N37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2"/>
  <sheetViews>
    <sheetView topLeftCell="A74" zoomScale="85" zoomScaleNormal="85" workbookViewId="0">
      <selection activeCell="A2" sqref="A2"/>
    </sheetView>
  </sheetViews>
  <sheetFormatPr defaultRowHeight="12.75" x14ac:dyDescent="0.2"/>
  <cols>
    <col min="2" max="2" width="9.85546875" bestFit="1" customWidth="1"/>
    <col min="3" max="3" width="53.140625" bestFit="1" customWidth="1"/>
    <col min="4" max="4" width="28" bestFit="1" customWidth="1"/>
    <col min="5" max="5" width="22.42578125" bestFit="1" customWidth="1"/>
    <col min="6" max="6" width="69.140625" bestFit="1" customWidth="1"/>
    <col min="7" max="7" width="10.140625" bestFit="1" customWidth="1"/>
  </cols>
  <sheetData>
    <row r="1" spans="1:7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>
        <v>511</v>
      </c>
    </row>
    <row r="3" spans="1:7" x14ac:dyDescent="0.2">
      <c r="A3" t="s">
        <v>7</v>
      </c>
      <c r="B3" t="s">
        <v>8</v>
      </c>
      <c r="C3" t="s">
        <v>9</v>
      </c>
      <c r="D3" t="s">
        <v>13</v>
      </c>
      <c r="E3" t="s">
        <v>11</v>
      </c>
      <c r="F3" t="s">
        <v>14</v>
      </c>
      <c r="G3">
        <v>273</v>
      </c>
    </row>
    <row r="4" spans="1:7" x14ac:dyDescent="0.2">
      <c r="A4" t="s">
        <v>7</v>
      </c>
      <c r="B4" t="s">
        <v>8</v>
      </c>
      <c r="C4" t="s">
        <v>9</v>
      </c>
      <c r="D4" t="s">
        <v>15</v>
      </c>
      <c r="E4" t="s">
        <v>16</v>
      </c>
      <c r="F4" t="s">
        <v>17</v>
      </c>
      <c r="G4">
        <v>359</v>
      </c>
    </row>
    <row r="5" spans="1:7" x14ac:dyDescent="0.2">
      <c r="A5" t="s">
        <v>7</v>
      </c>
      <c r="B5" t="s">
        <v>8</v>
      </c>
      <c r="C5" t="s">
        <v>9</v>
      </c>
      <c r="D5" t="s">
        <v>18</v>
      </c>
      <c r="E5" t="s">
        <v>19</v>
      </c>
      <c r="F5" t="s">
        <v>14</v>
      </c>
      <c r="G5">
        <v>399</v>
      </c>
    </row>
    <row r="6" spans="1:7" x14ac:dyDescent="0.2">
      <c r="A6" t="s">
        <v>7</v>
      </c>
      <c r="B6" t="s">
        <v>8</v>
      </c>
      <c r="C6" t="s">
        <v>9</v>
      </c>
      <c r="D6" t="s">
        <v>20</v>
      </c>
      <c r="E6" t="s">
        <v>21</v>
      </c>
      <c r="F6" t="s">
        <v>22</v>
      </c>
      <c r="G6">
        <v>178</v>
      </c>
    </row>
    <row r="7" spans="1:7" x14ac:dyDescent="0.2">
      <c r="A7" t="s">
        <v>23</v>
      </c>
      <c r="B7" t="s">
        <v>8</v>
      </c>
      <c r="C7" t="s">
        <v>9</v>
      </c>
      <c r="D7" t="s">
        <v>24</v>
      </c>
      <c r="E7" t="s">
        <v>25</v>
      </c>
      <c r="F7" t="s">
        <v>26</v>
      </c>
      <c r="G7">
        <v>331</v>
      </c>
    </row>
    <row r="8" spans="1:7" x14ac:dyDescent="0.2">
      <c r="A8" t="s">
        <v>23</v>
      </c>
      <c r="B8" t="s">
        <v>27</v>
      </c>
      <c r="C8" t="s">
        <v>28</v>
      </c>
      <c r="D8" t="s">
        <v>29</v>
      </c>
      <c r="E8" t="s">
        <v>25</v>
      </c>
      <c r="F8" t="s">
        <v>26</v>
      </c>
      <c r="G8">
        <v>316</v>
      </c>
    </row>
    <row r="9" spans="1:7" x14ac:dyDescent="0.2">
      <c r="A9" t="s">
        <v>30</v>
      </c>
      <c r="B9" t="s">
        <v>8</v>
      </c>
      <c r="C9" t="s">
        <v>9</v>
      </c>
      <c r="D9" t="s">
        <v>31</v>
      </c>
      <c r="E9" t="s">
        <v>16</v>
      </c>
      <c r="F9" t="s">
        <v>32</v>
      </c>
      <c r="G9">
        <v>909</v>
      </c>
    </row>
    <row r="10" spans="1:7" x14ac:dyDescent="0.2">
      <c r="A10" t="s">
        <v>30</v>
      </c>
      <c r="B10" t="s">
        <v>8</v>
      </c>
      <c r="C10" t="s">
        <v>9</v>
      </c>
      <c r="D10" t="s">
        <v>33</v>
      </c>
      <c r="E10" t="s">
        <v>11</v>
      </c>
      <c r="F10" t="s">
        <v>34</v>
      </c>
      <c r="G10">
        <v>175</v>
      </c>
    </row>
    <row r="11" spans="1:7" x14ac:dyDescent="0.2">
      <c r="A11" t="s">
        <v>30</v>
      </c>
      <c r="B11" t="s">
        <v>8</v>
      </c>
      <c r="C11" t="s">
        <v>9</v>
      </c>
      <c r="D11" t="s">
        <v>35</v>
      </c>
      <c r="E11" t="s">
        <v>11</v>
      </c>
      <c r="F11" t="s">
        <v>36</v>
      </c>
      <c r="G11">
        <v>596</v>
      </c>
    </row>
    <row r="12" spans="1:7" x14ac:dyDescent="0.2">
      <c r="A12" t="s">
        <v>30</v>
      </c>
      <c r="B12" t="s">
        <v>8</v>
      </c>
      <c r="C12" t="s">
        <v>9</v>
      </c>
      <c r="D12" t="s">
        <v>37</v>
      </c>
      <c r="E12" t="s">
        <v>38</v>
      </c>
      <c r="F12" t="s">
        <v>39</v>
      </c>
      <c r="G12">
        <v>749</v>
      </c>
    </row>
    <row r="13" spans="1:7" x14ac:dyDescent="0.2">
      <c r="A13" t="s">
        <v>40</v>
      </c>
      <c r="B13" t="s">
        <v>27</v>
      </c>
      <c r="C13" t="s">
        <v>41</v>
      </c>
      <c r="D13" t="s">
        <v>42</v>
      </c>
      <c r="E13" t="s">
        <v>11</v>
      </c>
      <c r="F13" t="s">
        <v>43</v>
      </c>
      <c r="G13">
        <v>519</v>
      </c>
    </row>
    <row r="14" spans="1:7" x14ac:dyDescent="0.2">
      <c r="A14" t="s">
        <v>44</v>
      </c>
      <c r="B14" t="s">
        <v>8</v>
      </c>
      <c r="C14" t="s">
        <v>9</v>
      </c>
      <c r="D14" t="s">
        <v>45</v>
      </c>
      <c r="E14" t="s">
        <v>46</v>
      </c>
      <c r="F14" t="s">
        <v>47</v>
      </c>
      <c r="G14">
        <v>97</v>
      </c>
    </row>
    <row r="15" spans="1:7" x14ac:dyDescent="0.2">
      <c r="A15" t="s">
        <v>44</v>
      </c>
      <c r="B15" t="s">
        <v>8</v>
      </c>
      <c r="C15" t="s">
        <v>9</v>
      </c>
      <c r="D15" t="s">
        <v>48</v>
      </c>
      <c r="E15" t="s">
        <v>19</v>
      </c>
      <c r="F15" t="s">
        <v>49</v>
      </c>
      <c r="G15">
        <v>231</v>
      </c>
    </row>
    <row r="16" spans="1:7" x14ac:dyDescent="0.2">
      <c r="A16" t="s">
        <v>44</v>
      </c>
      <c r="B16" t="s">
        <v>8</v>
      </c>
      <c r="C16" t="s">
        <v>9</v>
      </c>
      <c r="D16" t="s">
        <v>50</v>
      </c>
      <c r="E16" t="s">
        <v>19</v>
      </c>
      <c r="F16" t="s">
        <v>49</v>
      </c>
      <c r="G16">
        <v>176</v>
      </c>
    </row>
    <row r="17" spans="1:7" x14ac:dyDescent="0.2">
      <c r="A17" t="s">
        <v>44</v>
      </c>
      <c r="B17" t="s">
        <v>8</v>
      </c>
      <c r="C17" t="s">
        <v>9</v>
      </c>
      <c r="D17" t="s">
        <v>51</v>
      </c>
      <c r="E17" t="s">
        <v>52</v>
      </c>
      <c r="F17" t="s">
        <v>53</v>
      </c>
      <c r="G17">
        <v>277</v>
      </c>
    </row>
    <row r="18" spans="1:7" x14ac:dyDescent="0.2">
      <c r="A18" t="s">
        <v>44</v>
      </c>
      <c r="B18" t="s">
        <v>8</v>
      </c>
      <c r="C18" t="s">
        <v>9</v>
      </c>
      <c r="D18" t="s">
        <v>54</v>
      </c>
      <c r="E18" t="s">
        <v>19</v>
      </c>
      <c r="F18" t="s">
        <v>49</v>
      </c>
      <c r="G18">
        <v>104</v>
      </c>
    </row>
    <row r="19" spans="1:7" x14ac:dyDescent="0.2">
      <c r="A19" t="s">
        <v>44</v>
      </c>
      <c r="B19" t="s">
        <v>27</v>
      </c>
      <c r="C19" t="s">
        <v>55</v>
      </c>
      <c r="D19" t="s">
        <v>56</v>
      </c>
      <c r="E19" t="s">
        <v>38</v>
      </c>
      <c r="F19" t="s">
        <v>57</v>
      </c>
      <c r="G19">
        <v>226</v>
      </c>
    </row>
    <row r="20" spans="1:7" x14ac:dyDescent="0.2">
      <c r="A20" t="s">
        <v>44</v>
      </c>
      <c r="B20" t="s">
        <v>27</v>
      </c>
      <c r="C20" t="s">
        <v>55</v>
      </c>
      <c r="D20" t="s">
        <v>58</v>
      </c>
      <c r="E20" t="s">
        <v>11</v>
      </c>
      <c r="F20" t="s">
        <v>59</v>
      </c>
      <c r="G20">
        <v>234</v>
      </c>
    </row>
    <row r="21" spans="1:7" x14ac:dyDescent="0.2">
      <c r="A21" t="s">
        <v>44</v>
      </c>
      <c r="B21" t="s">
        <v>27</v>
      </c>
      <c r="C21" t="s">
        <v>55</v>
      </c>
      <c r="D21" t="s">
        <v>60</v>
      </c>
      <c r="E21" t="s">
        <v>46</v>
      </c>
      <c r="F21" t="s">
        <v>47</v>
      </c>
      <c r="G21">
        <v>477</v>
      </c>
    </row>
    <row r="22" spans="1:7" x14ac:dyDescent="0.2">
      <c r="A22" t="s">
        <v>44</v>
      </c>
      <c r="B22" t="s">
        <v>27</v>
      </c>
      <c r="C22" t="s">
        <v>55</v>
      </c>
      <c r="D22" t="s">
        <v>61</v>
      </c>
      <c r="E22" t="s">
        <v>11</v>
      </c>
      <c r="F22" t="s">
        <v>59</v>
      </c>
      <c r="G22">
        <v>115</v>
      </c>
    </row>
    <row r="23" spans="1:7" x14ac:dyDescent="0.2">
      <c r="A23" t="s">
        <v>44</v>
      </c>
      <c r="B23" t="s">
        <v>27</v>
      </c>
      <c r="C23" t="s">
        <v>55</v>
      </c>
      <c r="D23" t="s">
        <v>62</v>
      </c>
      <c r="E23" t="s">
        <v>38</v>
      </c>
      <c r="F23" t="s">
        <v>47</v>
      </c>
      <c r="G23">
        <v>392</v>
      </c>
    </row>
    <row r="24" spans="1:7" x14ac:dyDescent="0.2">
      <c r="A24" t="s">
        <v>44</v>
      </c>
      <c r="B24" t="s">
        <v>27</v>
      </c>
      <c r="C24" t="s">
        <v>55</v>
      </c>
      <c r="D24" t="s">
        <v>63</v>
      </c>
      <c r="E24" t="s">
        <v>11</v>
      </c>
      <c r="F24" t="s">
        <v>57</v>
      </c>
      <c r="G24">
        <v>217</v>
      </c>
    </row>
    <row r="25" spans="1:7" x14ac:dyDescent="0.2">
      <c r="A25" t="s">
        <v>44</v>
      </c>
      <c r="B25" t="s">
        <v>27</v>
      </c>
      <c r="C25" t="s">
        <v>64</v>
      </c>
      <c r="D25" t="s">
        <v>65</v>
      </c>
      <c r="E25" t="s">
        <v>52</v>
      </c>
      <c r="F25" t="s">
        <v>66</v>
      </c>
      <c r="G25">
        <v>490</v>
      </c>
    </row>
    <row r="26" spans="1:7" x14ac:dyDescent="0.2">
      <c r="A26" t="s">
        <v>44</v>
      </c>
      <c r="B26" t="s">
        <v>27</v>
      </c>
      <c r="C26" t="s">
        <v>64</v>
      </c>
      <c r="D26" t="s">
        <v>67</v>
      </c>
      <c r="E26" t="s">
        <v>11</v>
      </c>
      <c r="F26" t="s">
        <v>68</v>
      </c>
      <c r="G26">
        <v>302</v>
      </c>
    </row>
    <row r="27" spans="1:7" x14ac:dyDescent="0.2">
      <c r="A27" t="s">
        <v>44</v>
      </c>
      <c r="B27" t="s">
        <v>27</v>
      </c>
      <c r="C27" t="s">
        <v>64</v>
      </c>
      <c r="D27" t="s">
        <v>69</v>
      </c>
      <c r="E27" t="s">
        <v>11</v>
      </c>
      <c r="F27" t="s">
        <v>70</v>
      </c>
      <c r="G27">
        <v>134</v>
      </c>
    </row>
    <row r="28" spans="1:7" x14ac:dyDescent="0.2">
      <c r="A28" t="s">
        <v>71</v>
      </c>
      <c r="B28" t="s">
        <v>8</v>
      </c>
      <c r="C28" t="s">
        <v>9</v>
      </c>
      <c r="D28" t="s">
        <v>72</v>
      </c>
      <c r="E28" t="s">
        <v>19</v>
      </c>
      <c r="F28" t="s">
        <v>73</v>
      </c>
      <c r="G28">
        <v>736</v>
      </c>
    </row>
    <row r="29" spans="1:7" x14ac:dyDescent="0.2">
      <c r="A29" t="s">
        <v>71</v>
      </c>
      <c r="B29" t="s">
        <v>8</v>
      </c>
      <c r="C29" t="s">
        <v>9</v>
      </c>
      <c r="D29" t="s">
        <v>74</v>
      </c>
      <c r="E29" t="s">
        <v>19</v>
      </c>
      <c r="F29" t="s">
        <v>75</v>
      </c>
      <c r="G29">
        <v>212</v>
      </c>
    </row>
    <row r="30" spans="1:7" x14ac:dyDescent="0.2">
      <c r="A30" t="s">
        <v>71</v>
      </c>
      <c r="B30" t="s">
        <v>8</v>
      </c>
      <c r="C30" t="s">
        <v>9</v>
      </c>
      <c r="D30" t="s">
        <v>76</v>
      </c>
      <c r="E30" t="s">
        <v>19</v>
      </c>
      <c r="F30" t="s">
        <v>73</v>
      </c>
      <c r="G30">
        <v>285</v>
      </c>
    </row>
    <row r="31" spans="1:7" x14ac:dyDescent="0.2">
      <c r="A31" t="s">
        <v>77</v>
      </c>
      <c r="B31" t="s">
        <v>8</v>
      </c>
      <c r="C31" t="s">
        <v>9</v>
      </c>
      <c r="D31" t="s">
        <v>78</v>
      </c>
      <c r="E31" t="s">
        <v>19</v>
      </c>
      <c r="F31" t="s">
        <v>79</v>
      </c>
      <c r="G31">
        <v>112</v>
      </c>
    </row>
    <row r="32" spans="1:7" x14ac:dyDescent="0.2">
      <c r="A32" t="s">
        <v>80</v>
      </c>
      <c r="B32" t="s">
        <v>8</v>
      </c>
      <c r="C32" t="s">
        <v>9</v>
      </c>
      <c r="D32" t="s">
        <v>81</v>
      </c>
      <c r="E32" t="s">
        <v>38</v>
      </c>
      <c r="F32" t="s">
        <v>82</v>
      </c>
      <c r="G32">
        <v>300</v>
      </c>
    </row>
    <row r="33" spans="1:7" x14ac:dyDescent="0.2">
      <c r="A33" t="s">
        <v>80</v>
      </c>
      <c r="B33" t="s">
        <v>8</v>
      </c>
      <c r="C33" t="s">
        <v>9</v>
      </c>
      <c r="D33" t="s">
        <v>83</v>
      </c>
      <c r="E33" t="s">
        <v>25</v>
      </c>
      <c r="F33" t="s">
        <v>84</v>
      </c>
      <c r="G33">
        <v>251</v>
      </c>
    </row>
    <row r="34" spans="1:7" x14ac:dyDescent="0.2">
      <c r="A34" t="s">
        <v>80</v>
      </c>
      <c r="B34" t="s">
        <v>8</v>
      </c>
      <c r="C34" t="s">
        <v>9</v>
      </c>
      <c r="D34" t="s">
        <v>85</v>
      </c>
      <c r="E34" t="s">
        <v>86</v>
      </c>
      <c r="F34" t="s">
        <v>87</v>
      </c>
      <c r="G34">
        <v>229</v>
      </c>
    </row>
    <row r="35" spans="1:7" x14ac:dyDescent="0.2">
      <c r="A35" t="s">
        <v>80</v>
      </c>
      <c r="B35" t="s">
        <v>8</v>
      </c>
      <c r="C35" t="s">
        <v>9</v>
      </c>
      <c r="D35" t="s">
        <v>88</v>
      </c>
      <c r="E35" t="s">
        <v>19</v>
      </c>
      <c r="F35" t="s">
        <v>82</v>
      </c>
      <c r="G35">
        <v>59</v>
      </c>
    </row>
    <row r="36" spans="1:7" x14ac:dyDescent="0.2">
      <c r="A36" t="s">
        <v>80</v>
      </c>
      <c r="B36" t="s">
        <v>8</v>
      </c>
      <c r="C36" t="s">
        <v>9</v>
      </c>
      <c r="D36" t="s">
        <v>89</v>
      </c>
      <c r="E36" t="s">
        <v>46</v>
      </c>
      <c r="F36" t="s">
        <v>90</v>
      </c>
      <c r="G36">
        <v>45</v>
      </c>
    </row>
    <row r="37" spans="1:7" x14ac:dyDescent="0.2">
      <c r="A37" t="s">
        <v>91</v>
      </c>
      <c r="B37" t="s">
        <v>8</v>
      </c>
      <c r="C37" t="s">
        <v>9</v>
      </c>
      <c r="D37" t="s">
        <v>92</v>
      </c>
      <c r="E37" t="s">
        <v>46</v>
      </c>
      <c r="F37" t="s">
        <v>93</v>
      </c>
      <c r="G37">
        <v>218</v>
      </c>
    </row>
    <row r="38" spans="1:7" x14ac:dyDescent="0.2">
      <c r="A38" t="s">
        <v>91</v>
      </c>
      <c r="B38" t="s">
        <v>8</v>
      </c>
      <c r="C38" t="s">
        <v>9</v>
      </c>
      <c r="D38" t="s">
        <v>94</v>
      </c>
      <c r="E38" t="s">
        <v>95</v>
      </c>
      <c r="F38" t="s">
        <v>96</v>
      </c>
      <c r="G38">
        <v>124</v>
      </c>
    </row>
    <row r="39" spans="1:7" x14ac:dyDescent="0.2">
      <c r="A39" t="s">
        <v>91</v>
      </c>
      <c r="B39" t="s">
        <v>8</v>
      </c>
      <c r="C39" t="s">
        <v>9</v>
      </c>
      <c r="D39" t="s">
        <v>97</v>
      </c>
      <c r="E39" t="s">
        <v>98</v>
      </c>
      <c r="F39" t="s">
        <v>99</v>
      </c>
      <c r="G39">
        <v>190</v>
      </c>
    </row>
    <row r="40" spans="1:7" x14ac:dyDescent="0.2">
      <c r="A40" t="s">
        <v>100</v>
      </c>
      <c r="B40" t="s">
        <v>8</v>
      </c>
      <c r="C40" t="s">
        <v>9</v>
      </c>
      <c r="D40" t="s">
        <v>101</v>
      </c>
      <c r="E40" t="s">
        <v>11</v>
      </c>
      <c r="F40" t="s">
        <v>102</v>
      </c>
      <c r="G40">
        <v>660</v>
      </c>
    </row>
    <row r="41" spans="1:7" x14ac:dyDescent="0.2">
      <c r="A41" t="s">
        <v>100</v>
      </c>
      <c r="B41" t="s">
        <v>8</v>
      </c>
      <c r="C41" t="s">
        <v>9</v>
      </c>
      <c r="D41" t="s">
        <v>103</v>
      </c>
      <c r="E41" t="s">
        <v>86</v>
      </c>
      <c r="F41" t="s">
        <v>104</v>
      </c>
      <c r="G41">
        <v>520</v>
      </c>
    </row>
    <row r="42" spans="1:7" x14ac:dyDescent="0.2">
      <c r="A42" t="s">
        <v>100</v>
      </c>
      <c r="B42" t="s">
        <v>8</v>
      </c>
      <c r="C42" t="s">
        <v>9</v>
      </c>
      <c r="D42" t="s">
        <v>105</v>
      </c>
      <c r="E42" t="s">
        <v>106</v>
      </c>
      <c r="F42" t="s">
        <v>107</v>
      </c>
      <c r="G42">
        <v>405</v>
      </c>
    </row>
    <row r="43" spans="1:7" x14ac:dyDescent="0.2">
      <c r="A43" t="s">
        <v>100</v>
      </c>
      <c r="B43" t="s">
        <v>8</v>
      </c>
      <c r="C43" t="s">
        <v>9</v>
      </c>
      <c r="D43" t="s">
        <v>108</v>
      </c>
      <c r="E43" t="s">
        <v>109</v>
      </c>
      <c r="F43" t="s">
        <v>110</v>
      </c>
      <c r="G43">
        <v>232</v>
      </c>
    </row>
    <row r="44" spans="1:7" x14ac:dyDescent="0.2">
      <c r="A44" t="s">
        <v>100</v>
      </c>
      <c r="B44" t="s">
        <v>8</v>
      </c>
      <c r="C44" t="s">
        <v>9</v>
      </c>
      <c r="D44" t="s">
        <v>111</v>
      </c>
      <c r="E44" t="s">
        <v>112</v>
      </c>
      <c r="F44" t="s">
        <v>113</v>
      </c>
      <c r="G44">
        <v>477</v>
      </c>
    </row>
    <row r="45" spans="1:7" x14ac:dyDescent="0.2">
      <c r="A45" t="s">
        <v>100</v>
      </c>
      <c r="B45" t="s">
        <v>8</v>
      </c>
      <c r="C45" t="s">
        <v>9</v>
      </c>
      <c r="D45" t="s">
        <v>114</v>
      </c>
      <c r="E45" t="s">
        <v>115</v>
      </c>
      <c r="F45" t="s">
        <v>116</v>
      </c>
      <c r="G45">
        <v>93</v>
      </c>
    </row>
    <row r="46" spans="1:7" x14ac:dyDescent="0.2">
      <c r="A46" t="s">
        <v>117</v>
      </c>
      <c r="B46" t="s">
        <v>8</v>
      </c>
      <c r="C46" t="s">
        <v>9</v>
      </c>
      <c r="D46" t="s">
        <v>118</v>
      </c>
      <c r="E46" t="s">
        <v>38</v>
      </c>
      <c r="F46" t="s">
        <v>119</v>
      </c>
      <c r="G46">
        <v>196</v>
      </c>
    </row>
    <row r="47" spans="1:7" x14ac:dyDescent="0.2">
      <c r="A47" t="s">
        <v>117</v>
      </c>
      <c r="B47" t="s">
        <v>8</v>
      </c>
      <c r="C47" t="s">
        <v>9</v>
      </c>
      <c r="D47" t="s">
        <v>120</v>
      </c>
      <c r="E47" t="s">
        <v>38</v>
      </c>
      <c r="F47" t="s">
        <v>119</v>
      </c>
      <c r="G47">
        <v>427</v>
      </c>
    </row>
    <row r="48" spans="1:7" x14ac:dyDescent="0.2">
      <c r="A48" t="s">
        <v>117</v>
      </c>
      <c r="B48" t="s">
        <v>8</v>
      </c>
      <c r="C48" t="s">
        <v>9</v>
      </c>
      <c r="D48" t="s">
        <v>121</v>
      </c>
      <c r="E48" t="s">
        <v>46</v>
      </c>
      <c r="F48" t="s">
        <v>122</v>
      </c>
      <c r="G48">
        <v>378</v>
      </c>
    </row>
    <row r="49" spans="1:7" x14ac:dyDescent="0.2">
      <c r="A49" t="s">
        <v>123</v>
      </c>
      <c r="B49" t="s">
        <v>8</v>
      </c>
      <c r="C49" t="s">
        <v>9</v>
      </c>
      <c r="D49" t="s">
        <v>124</v>
      </c>
      <c r="E49" t="s">
        <v>52</v>
      </c>
      <c r="F49" t="s">
        <v>125</v>
      </c>
      <c r="G49">
        <v>241</v>
      </c>
    </row>
    <row r="50" spans="1:7" x14ac:dyDescent="0.2">
      <c r="A50" t="s">
        <v>123</v>
      </c>
      <c r="B50" t="s">
        <v>8</v>
      </c>
      <c r="C50" t="s">
        <v>9</v>
      </c>
      <c r="D50" t="s">
        <v>126</v>
      </c>
      <c r="E50" t="s">
        <v>46</v>
      </c>
      <c r="F50" t="s">
        <v>127</v>
      </c>
      <c r="G50">
        <v>391</v>
      </c>
    </row>
    <row r="51" spans="1:7" x14ac:dyDescent="0.2">
      <c r="A51" t="s">
        <v>123</v>
      </c>
      <c r="B51" t="s">
        <v>8</v>
      </c>
      <c r="C51" t="s">
        <v>9</v>
      </c>
      <c r="D51" t="s">
        <v>128</v>
      </c>
      <c r="E51" t="s">
        <v>52</v>
      </c>
      <c r="F51" t="s">
        <v>125</v>
      </c>
      <c r="G51">
        <v>964</v>
      </c>
    </row>
    <row r="52" spans="1:7" x14ac:dyDescent="0.2">
      <c r="A52" t="s">
        <v>123</v>
      </c>
      <c r="B52" t="s">
        <v>8</v>
      </c>
      <c r="C52" t="s">
        <v>9</v>
      </c>
      <c r="D52" t="s">
        <v>129</v>
      </c>
      <c r="E52" t="s">
        <v>11</v>
      </c>
      <c r="F52" t="s">
        <v>125</v>
      </c>
      <c r="G52">
        <v>536</v>
      </c>
    </row>
    <row r="53" spans="1:7" x14ac:dyDescent="0.2">
      <c r="A53" t="s">
        <v>123</v>
      </c>
      <c r="B53" t="s">
        <v>8</v>
      </c>
      <c r="C53" t="s">
        <v>9</v>
      </c>
      <c r="D53" t="s">
        <v>130</v>
      </c>
      <c r="E53" t="s">
        <v>46</v>
      </c>
      <c r="F53" t="s">
        <v>127</v>
      </c>
      <c r="G53">
        <v>502</v>
      </c>
    </row>
    <row r="54" spans="1:7" x14ac:dyDescent="0.2">
      <c r="A54" t="s">
        <v>123</v>
      </c>
      <c r="B54" t="s">
        <v>8</v>
      </c>
      <c r="C54" t="s">
        <v>9</v>
      </c>
      <c r="D54" t="s">
        <v>131</v>
      </c>
      <c r="E54" t="s">
        <v>19</v>
      </c>
      <c r="F54" t="s">
        <v>132</v>
      </c>
      <c r="G54">
        <v>77</v>
      </c>
    </row>
    <row r="55" spans="1:7" x14ac:dyDescent="0.2">
      <c r="A55" t="s">
        <v>123</v>
      </c>
      <c r="B55" t="s">
        <v>27</v>
      </c>
      <c r="C55" t="s">
        <v>133</v>
      </c>
      <c r="D55" t="s">
        <v>134</v>
      </c>
      <c r="E55" t="s">
        <v>25</v>
      </c>
      <c r="F55" t="s">
        <v>135</v>
      </c>
      <c r="G55">
        <v>190</v>
      </c>
    </row>
    <row r="56" spans="1:7" x14ac:dyDescent="0.2">
      <c r="A56" t="s">
        <v>123</v>
      </c>
      <c r="B56" t="s">
        <v>27</v>
      </c>
      <c r="C56" t="s">
        <v>136</v>
      </c>
      <c r="D56" t="s">
        <v>137</v>
      </c>
      <c r="E56" t="s">
        <v>115</v>
      </c>
      <c r="F56" t="s">
        <v>138</v>
      </c>
      <c r="G56">
        <v>563</v>
      </c>
    </row>
    <row r="57" spans="1:7" x14ac:dyDescent="0.2">
      <c r="A57" t="s">
        <v>139</v>
      </c>
      <c r="B57" t="s">
        <v>8</v>
      </c>
      <c r="C57" t="s">
        <v>9</v>
      </c>
      <c r="D57" t="s">
        <v>140</v>
      </c>
      <c r="E57" t="s">
        <v>95</v>
      </c>
      <c r="F57" t="s">
        <v>141</v>
      </c>
      <c r="G57">
        <v>664</v>
      </c>
    </row>
    <row r="58" spans="1:7" x14ac:dyDescent="0.2">
      <c r="A58" t="s">
        <v>139</v>
      </c>
      <c r="B58" t="s">
        <v>8</v>
      </c>
      <c r="C58" t="s">
        <v>9</v>
      </c>
      <c r="D58" t="s">
        <v>142</v>
      </c>
      <c r="E58" t="s">
        <v>46</v>
      </c>
      <c r="F58" t="s">
        <v>141</v>
      </c>
      <c r="G58">
        <v>148</v>
      </c>
    </row>
    <row r="59" spans="1:7" x14ac:dyDescent="0.2">
      <c r="A59" t="s">
        <v>139</v>
      </c>
      <c r="B59" t="s">
        <v>8</v>
      </c>
      <c r="C59" t="s">
        <v>9</v>
      </c>
      <c r="D59" t="s">
        <v>143</v>
      </c>
      <c r="E59" t="s">
        <v>46</v>
      </c>
      <c r="F59" t="s">
        <v>144</v>
      </c>
      <c r="G59">
        <v>220</v>
      </c>
    </row>
    <row r="60" spans="1:7" x14ac:dyDescent="0.2">
      <c r="A60" t="s">
        <v>139</v>
      </c>
      <c r="B60" t="s">
        <v>8</v>
      </c>
      <c r="C60" t="s">
        <v>9</v>
      </c>
      <c r="D60" t="s">
        <v>145</v>
      </c>
      <c r="E60" t="s">
        <v>38</v>
      </c>
      <c r="F60" t="s">
        <v>144</v>
      </c>
      <c r="G60">
        <v>653</v>
      </c>
    </row>
    <row r="61" spans="1:7" x14ac:dyDescent="0.2">
      <c r="A61" t="s">
        <v>146</v>
      </c>
      <c r="B61" t="s">
        <v>8</v>
      </c>
      <c r="C61" t="s">
        <v>9</v>
      </c>
      <c r="D61" t="s">
        <v>147</v>
      </c>
      <c r="E61" t="s">
        <v>21</v>
      </c>
      <c r="F61" t="s">
        <v>148</v>
      </c>
      <c r="G61">
        <v>104</v>
      </c>
    </row>
    <row r="62" spans="1:7" x14ac:dyDescent="0.2">
      <c r="A62" t="s">
        <v>146</v>
      </c>
      <c r="B62" t="s">
        <v>8</v>
      </c>
      <c r="C62" t="s">
        <v>9</v>
      </c>
      <c r="D62" t="s">
        <v>149</v>
      </c>
      <c r="E62" t="s">
        <v>109</v>
      </c>
      <c r="F62" t="s">
        <v>150</v>
      </c>
      <c r="G62">
        <v>237</v>
      </c>
    </row>
    <row r="63" spans="1:7" x14ac:dyDescent="0.2">
      <c r="A63" t="s">
        <v>146</v>
      </c>
      <c r="B63" t="s">
        <v>8</v>
      </c>
      <c r="C63" t="s">
        <v>9</v>
      </c>
      <c r="D63" t="s">
        <v>151</v>
      </c>
      <c r="E63" t="s">
        <v>152</v>
      </c>
      <c r="F63" t="s">
        <v>153</v>
      </c>
      <c r="G63">
        <v>271</v>
      </c>
    </row>
    <row r="64" spans="1:7" x14ac:dyDescent="0.2">
      <c r="A64" t="s">
        <v>146</v>
      </c>
      <c r="B64" t="s">
        <v>8</v>
      </c>
      <c r="C64" t="s">
        <v>9</v>
      </c>
      <c r="D64" t="s">
        <v>154</v>
      </c>
      <c r="E64" t="s">
        <v>95</v>
      </c>
      <c r="F64" t="s">
        <v>155</v>
      </c>
      <c r="G64">
        <v>430</v>
      </c>
    </row>
    <row r="65" spans="1:7" x14ac:dyDescent="0.2">
      <c r="A65" t="s">
        <v>146</v>
      </c>
      <c r="B65" t="s">
        <v>8</v>
      </c>
      <c r="C65" t="s">
        <v>9</v>
      </c>
      <c r="D65" t="s">
        <v>156</v>
      </c>
      <c r="E65" t="s">
        <v>46</v>
      </c>
      <c r="F65" t="s">
        <v>157</v>
      </c>
      <c r="G65">
        <v>1236</v>
      </c>
    </row>
    <row r="66" spans="1:7" x14ac:dyDescent="0.2">
      <c r="A66" t="s">
        <v>146</v>
      </c>
      <c r="B66" t="s">
        <v>8</v>
      </c>
      <c r="C66" t="s">
        <v>9</v>
      </c>
      <c r="D66" t="s">
        <v>158</v>
      </c>
      <c r="E66" t="s">
        <v>95</v>
      </c>
      <c r="F66" t="s">
        <v>148</v>
      </c>
      <c r="G66">
        <v>248</v>
      </c>
    </row>
    <row r="67" spans="1:7" x14ac:dyDescent="0.2">
      <c r="A67" t="s">
        <v>146</v>
      </c>
      <c r="B67" t="s">
        <v>8</v>
      </c>
      <c r="C67" t="s">
        <v>9</v>
      </c>
      <c r="D67" t="s">
        <v>159</v>
      </c>
      <c r="E67" t="s">
        <v>95</v>
      </c>
      <c r="F67" t="s">
        <v>160</v>
      </c>
      <c r="G67">
        <v>75</v>
      </c>
    </row>
    <row r="68" spans="1:7" x14ac:dyDescent="0.2">
      <c r="A68" t="s">
        <v>146</v>
      </c>
      <c r="B68" t="s">
        <v>8</v>
      </c>
      <c r="C68" t="s">
        <v>9</v>
      </c>
      <c r="D68" t="s">
        <v>161</v>
      </c>
      <c r="E68" t="s">
        <v>21</v>
      </c>
      <c r="F68" t="s">
        <v>160</v>
      </c>
      <c r="G68">
        <v>474</v>
      </c>
    </row>
    <row r="69" spans="1:7" x14ac:dyDescent="0.2">
      <c r="A69" t="s">
        <v>146</v>
      </c>
      <c r="B69" t="s">
        <v>27</v>
      </c>
      <c r="C69" t="s">
        <v>162</v>
      </c>
      <c r="D69" t="s">
        <v>163</v>
      </c>
      <c r="E69" t="s">
        <v>21</v>
      </c>
      <c r="F69" t="s">
        <v>160</v>
      </c>
      <c r="G69">
        <v>102</v>
      </c>
    </row>
    <row r="70" spans="1:7" x14ac:dyDescent="0.2">
      <c r="A70" t="s">
        <v>146</v>
      </c>
      <c r="B70" t="s">
        <v>27</v>
      </c>
      <c r="C70" t="s">
        <v>164</v>
      </c>
      <c r="D70" t="s">
        <v>165</v>
      </c>
      <c r="E70" t="s">
        <v>25</v>
      </c>
      <c r="F70" t="s">
        <v>153</v>
      </c>
      <c r="G70">
        <v>221</v>
      </c>
    </row>
    <row r="71" spans="1:7" x14ac:dyDescent="0.2">
      <c r="A71" t="s">
        <v>166</v>
      </c>
      <c r="B71" t="s">
        <v>8</v>
      </c>
      <c r="C71" t="s">
        <v>9</v>
      </c>
      <c r="D71" t="s">
        <v>167</v>
      </c>
      <c r="E71" t="s">
        <v>168</v>
      </c>
      <c r="F71" t="s">
        <v>169</v>
      </c>
      <c r="G71">
        <v>528</v>
      </c>
    </row>
    <row r="72" spans="1:7" x14ac:dyDescent="0.2">
      <c r="A72" t="s">
        <v>166</v>
      </c>
      <c r="B72" t="s">
        <v>8</v>
      </c>
      <c r="C72" t="s">
        <v>9</v>
      </c>
      <c r="D72" t="s">
        <v>170</v>
      </c>
      <c r="E72" t="s">
        <v>171</v>
      </c>
      <c r="F72" t="s">
        <v>172</v>
      </c>
      <c r="G72">
        <v>123</v>
      </c>
    </row>
    <row r="73" spans="1:7" x14ac:dyDescent="0.2">
      <c r="A73" t="s">
        <v>166</v>
      </c>
      <c r="B73" t="s">
        <v>8</v>
      </c>
      <c r="C73" t="s">
        <v>9</v>
      </c>
      <c r="D73" t="s">
        <v>173</v>
      </c>
      <c r="E73" t="s">
        <v>174</v>
      </c>
      <c r="F73" t="s">
        <v>175</v>
      </c>
      <c r="G73">
        <v>225</v>
      </c>
    </row>
    <row r="74" spans="1:7" x14ac:dyDescent="0.2">
      <c r="A74" t="s">
        <v>166</v>
      </c>
      <c r="B74" t="s">
        <v>8</v>
      </c>
      <c r="C74" t="s">
        <v>9</v>
      </c>
      <c r="D74" t="s">
        <v>176</v>
      </c>
      <c r="E74" t="s">
        <v>177</v>
      </c>
      <c r="F74" t="s">
        <v>178</v>
      </c>
      <c r="G74">
        <v>694</v>
      </c>
    </row>
    <row r="75" spans="1:7" x14ac:dyDescent="0.2">
      <c r="A75" t="s">
        <v>166</v>
      </c>
      <c r="B75" t="s">
        <v>8</v>
      </c>
      <c r="C75" t="s">
        <v>9</v>
      </c>
      <c r="D75" t="s">
        <v>179</v>
      </c>
      <c r="E75" t="s">
        <v>177</v>
      </c>
      <c r="F75" t="s">
        <v>180</v>
      </c>
      <c r="G75">
        <v>1001</v>
      </c>
    </row>
    <row r="76" spans="1:7" x14ac:dyDescent="0.2">
      <c r="A76" t="s">
        <v>166</v>
      </c>
      <c r="B76" t="s">
        <v>8</v>
      </c>
      <c r="C76" t="s">
        <v>9</v>
      </c>
      <c r="D76" t="s">
        <v>181</v>
      </c>
      <c r="E76" t="s">
        <v>182</v>
      </c>
      <c r="F76" t="s">
        <v>183</v>
      </c>
      <c r="G76">
        <v>142</v>
      </c>
    </row>
    <row r="77" spans="1:7" x14ac:dyDescent="0.2">
      <c r="A77" t="s">
        <v>166</v>
      </c>
      <c r="B77" t="s">
        <v>8</v>
      </c>
      <c r="C77" t="s">
        <v>9</v>
      </c>
      <c r="D77" t="s">
        <v>184</v>
      </c>
      <c r="E77" t="s">
        <v>185</v>
      </c>
      <c r="F77" t="s">
        <v>186</v>
      </c>
      <c r="G77">
        <v>306</v>
      </c>
    </row>
    <row r="78" spans="1:7" x14ac:dyDescent="0.2">
      <c r="A78" t="s">
        <v>166</v>
      </c>
      <c r="B78" t="s">
        <v>8</v>
      </c>
      <c r="C78" t="s">
        <v>9</v>
      </c>
      <c r="D78" t="s">
        <v>187</v>
      </c>
      <c r="E78" t="s">
        <v>188</v>
      </c>
      <c r="F78" t="s">
        <v>189</v>
      </c>
      <c r="G78">
        <v>699</v>
      </c>
    </row>
    <row r="79" spans="1:7" x14ac:dyDescent="0.2">
      <c r="A79" t="s">
        <v>166</v>
      </c>
      <c r="B79" t="s">
        <v>8</v>
      </c>
      <c r="C79" t="s">
        <v>9</v>
      </c>
      <c r="D79" t="s">
        <v>190</v>
      </c>
      <c r="E79" t="s">
        <v>98</v>
      </c>
      <c r="F79" t="s">
        <v>191</v>
      </c>
      <c r="G79">
        <v>457</v>
      </c>
    </row>
    <row r="80" spans="1:7" x14ac:dyDescent="0.2">
      <c r="A80" t="s">
        <v>166</v>
      </c>
      <c r="B80" t="s">
        <v>8</v>
      </c>
      <c r="C80" t="s">
        <v>9</v>
      </c>
      <c r="D80" t="s">
        <v>192</v>
      </c>
      <c r="E80" t="s">
        <v>193</v>
      </c>
      <c r="F80" t="s">
        <v>194</v>
      </c>
      <c r="G80">
        <v>186</v>
      </c>
    </row>
    <row r="81" spans="1:7" x14ac:dyDescent="0.2">
      <c r="A81" t="s">
        <v>166</v>
      </c>
      <c r="B81" t="s">
        <v>8</v>
      </c>
      <c r="C81" t="s">
        <v>9</v>
      </c>
      <c r="D81" t="s">
        <v>195</v>
      </c>
      <c r="E81" t="s">
        <v>196</v>
      </c>
      <c r="F81" t="s">
        <v>197</v>
      </c>
      <c r="G81">
        <v>856</v>
      </c>
    </row>
    <row r="82" spans="1:7" x14ac:dyDescent="0.2">
      <c r="A82" t="s">
        <v>166</v>
      </c>
      <c r="B82" t="s">
        <v>8</v>
      </c>
      <c r="C82" t="s">
        <v>9</v>
      </c>
      <c r="D82" t="s">
        <v>198</v>
      </c>
      <c r="E82" t="s">
        <v>199</v>
      </c>
      <c r="F82" t="s">
        <v>200</v>
      </c>
      <c r="G82">
        <v>232</v>
      </c>
    </row>
    <row r="83" spans="1:7" x14ac:dyDescent="0.2">
      <c r="A83" t="s">
        <v>166</v>
      </c>
      <c r="B83" t="s">
        <v>8</v>
      </c>
      <c r="C83" t="s">
        <v>9</v>
      </c>
      <c r="D83" t="s">
        <v>201</v>
      </c>
      <c r="E83" t="s">
        <v>199</v>
      </c>
      <c r="F83" t="s">
        <v>202</v>
      </c>
      <c r="G83">
        <v>572</v>
      </c>
    </row>
    <row r="84" spans="1:7" x14ac:dyDescent="0.2">
      <c r="A84" t="s">
        <v>166</v>
      </c>
      <c r="B84" t="s">
        <v>8</v>
      </c>
      <c r="C84" t="s">
        <v>9</v>
      </c>
      <c r="D84" t="s">
        <v>203</v>
      </c>
      <c r="E84" t="s">
        <v>204</v>
      </c>
      <c r="F84" t="s">
        <v>205</v>
      </c>
      <c r="G84">
        <v>146</v>
      </c>
    </row>
    <row r="85" spans="1:7" x14ac:dyDescent="0.2">
      <c r="A85" t="s">
        <v>166</v>
      </c>
      <c r="B85" t="s">
        <v>8</v>
      </c>
      <c r="C85" t="s">
        <v>9</v>
      </c>
      <c r="D85" t="s">
        <v>206</v>
      </c>
      <c r="E85" t="s">
        <v>98</v>
      </c>
      <c r="F85" t="s">
        <v>207</v>
      </c>
      <c r="G85">
        <v>169</v>
      </c>
    </row>
    <row r="86" spans="1:7" x14ac:dyDescent="0.2">
      <c r="A86" t="s">
        <v>166</v>
      </c>
      <c r="B86" t="s">
        <v>8</v>
      </c>
      <c r="C86" t="s">
        <v>9</v>
      </c>
      <c r="D86" t="s">
        <v>208</v>
      </c>
      <c r="E86" t="s">
        <v>112</v>
      </c>
      <c r="F86" t="s">
        <v>209</v>
      </c>
      <c r="G86">
        <v>102</v>
      </c>
    </row>
    <row r="87" spans="1:7" x14ac:dyDescent="0.2">
      <c r="A87" t="s">
        <v>166</v>
      </c>
      <c r="B87" t="s">
        <v>8</v>
      </c>
      <c r="C87" t="s">
        <v>9</v>
      </c>
      <c r="D87" t="s">
        <v>210</v>
      </c>
      <c r="E87" t="s">
        <v>211</v>
      </c>
      <c r="F87" t="s">
        <v>212</v>
      </c>
      <c r="G87">
        <v>136</v>
      </c>
    </row>
    <row r="88" spans="1:7" x14ac:dyDescent="0.2">
      <c r="A88" t="s">
        <v>166</v>
      </c>
      <c r="B88" t="s">
        <v>8</v>
      </c>
      <c r="C88" t="s">
        <v>9</v>
      </c>
      <c r="D88" t="s">
        <v>213</v>
      </c>
      <c r="E88" t="s">
        <v>182</v>
      </c>
      <c r="F88" t="s">
        <v>214</v>
      </c>
      <c r="G88">
        <v>133</v>
      </c>
    </row>
    <row r="89" spans="1:7" x14ac:dyDescent="0.2">
      <c r="A89" t="s">
        <v>166</v>
      </c>
      <c r="B89" t="s">
        <v>8</v>
      </c>
      <c r="C89" t="s">
        <v>9</v>
      </c>
      <c r="D89" t="s">
        <v>215</v>
      </c>
      <c r="E89" t="s">
        <v>204</v>
      </c>
      <c r="F89" t="s">
        <v>216</v>
      </c>
      <c r="G89">
        <v>247</v>
      </c>
    </row>
    <row r="90" spans="1:7" x14ac:dyDescent="0.2">
      <c r="A90" t="s">
        <v>166</v>
      </c>
      <c r="B90" t="s">
        <v>8</v>
      </c>
      <c r="C90" t="s">
        <v>9</v>
      </c>
      <c r="D90" t="s">
        <v>217</v>
      </c>
      <c r="E90" t="s">
        <v>218</v>
      </c>
      <c r="F90" t="s">
        <v>219</v>
      </c>
      <c r="G90">
        <v>128</v>
      </c>
    </row>
    <row r="91" spans="1:7" x14ac:dyDescent="0.2">
      <c r="A91" t="s">
        <v>166</v>
      </c>
      <c r="B91" t="s">
        <v>27</v>
      </c>
      <c r="C91" t="s">
        <v>220</v>
      </c>
      <c r="D91" t="s">
        <v>221</v>
      </c>
      <c r="E91" t="s">
        <v>222</v>
      </c>
      <c r="F91" t="s">
        <v>223</v>
      </c>
      <c r="G91" t="s">
        <v>224</v>
      </c>
    </row>
    <row r="92" spans="1:7" x14ac:dyDescent="0.2">
      <c r="A92" t="s">
        <v>166</v>
      </c>
      <c r="B92" t="s">
        <v>27</v>
      </c>
      <c r="C92" t="s">
        <v>225</v>
      </c>
      <c r="D92" t="s">
        <v>226</v>
      </c>
      <c r="E92" t="s">
        <v>227</v>
      </c>
      <c r="F92" t="s">
        <v>228</v>
      </c>
      <c r="G92">
        <v>759</v>
      </c>
    </row>
    <row r="93" spans="1:7" x14ac:dyDescent="0.2">
      <c r="A93" t="s">
        <v>166</v>
      </c>
      <c r="B93" t="s">
        <v>27</v>
      </c>
      <c r="C93" t="s">
        <v>225</v>
      </c>
      <c r="D93" t="s">
        <v>229</v>
      </c>
      <c r="E93" t="s">
        <v>230</v>
      </c>
      <c r="F93" t="s">
        <v>231</v>
      </c>
      <c r="G93">
        <v>260</v>
      </c>
    </row>
    <row r="94" spans="1:7" x14ac:dyDescent="0.2">
      <c r="A94" t="s">
        <v>166</v>
      </c>
      <c r="B94" t="s">
        <v>27</v>
      </c>
      <c r="C94" t="s">
        <v>225</v>
      </c>
      <c r="D94" t="s">
        <v>232</v>
      </c>
      <c r="E94" t="s">
        <v>233</v>
      </c>
      <c r="F94" t="s">
        <v>234</v>
      </c>
      <c r="G94">
        <v>232</v>
      </c>
    </row>
    <row r="95" spans="1:7" x14ac:dyDescent="0.2">
      <c r="A95" t="s">
        <v>166</v>
      </c>
      <c r="B95" t="s">
        <v>27</v>
      </c>
      <c r="C95" t="s">
        <v>225</v>
      </c>
      <c r="D95" t="s">
        <v>235</v>
      </c>
      <c r="E95" t="s">
        <v>236</v>
      </c>
      <c r="F95" t="s">
        <v>205</v>
      </c>
      <c r="G95">
        <v>674</v>
      </c>
    </row>
    <row r="96" spans="1:7" x14ac:dyDescent="0.2">
      <c r="A96" t="s">
        <v>166</v>
      </c>
      <c r="B96" t="s">
        <v>27</v>
      </c>
      <c r="C96" t="s">
        <v>237</v>
      </c>
      <c r="D96" t="s">
        <v>238</v>
      </c>
      <c r="E96" t="s">
        <v>239</v>
      </c>
      <c r="F96" t="s">
        <v>240</v>
      </c>
      <c r="G96">
        <v>452</v>
      </c>
    </row>
    <row r="97" spans="1:7" x14ac:dyDescent="0.2">
      <c r="A97" t="s">
        <v>166</v>
      </c>
      <c r="B97" t="s">
        <v>27</v>
      </c>
      <c r="C97" t="s">
        <v>241</v>
      </c>
      <c r="D97" t="s">
        <v>242</v>
      </c>
      <c r="E97" t="s">
        <v>243</v>
      </c>
      <c r="F97" t="s">
        <v>244</v>
      </c>
      <c r="G97">
        <v>255</v>
      </c>
    </row>
    <row r="98" spans="1:7" x14ac:dyDescent="0.2">
      <c r="A98" t="s">
        <v>166</v>
      </c>
      <c r="B98" t="s">
        <v>27</v>
      </c>
      <c r="C98" t="s">
        <v>245</v>
      </c>
      <c r="D98" t="s">
        <v>246</v>
      </c>
      <c r="E98" t="s">
        <v>211</v>
      </c>
      <c r="F98" t="s">
        <v>247</v>
      </c>
      <c r="G98">
        <v>182</v>
      </c>
    </row>
    <row r="99" spans="1:7" x14ac:dyDescent="0.2">
      <c r="A99" t="s">
        <v>248</v>
      </c>
      <c r="B99" t="s">
        <v>8</v>
      </c>
      <c r="C99" t="s">
        <v>9</v>
      </c>
      <c r="D99" t="s">
        <v>249</v>
      </c>
      <c r="E99" t="s">
        <v>250</v>
      </c>
      <c r="F99" t="s">
        <v>251</v>
      </c>
      <c r="G99">
        <v>179</v>
      </c>
    </row>
    <row r="100" spans="1:7" x14ac:dyDescent="0.2">
      <c r="A100" t="s">
        <v>248</v>
      </c>
      <c r="B100" t="s">
        <v>27</v>
      </c>
      <c r="C100" t="s">
        <v>252</v>
      </c>
      <c r="D100" t="s">
        <v>253</v>
      </c>
      <c r="E100" t="s">
        <v>98</v>
      </c>
      <c r="F100" t="s">
        <v>254</v>
      </c>
      <c r="G100">
        <v>264</v>
      </c>
    </row>
    <row r="101" spans="1:7" x14ac:dyDescent="0.2">
      <c r="A101" t="s">
        <v>255</v>
      </c>
      <c r="B101" t="s">
        <v>8</v>
      </c>
      <c r="C101" t="s">
        <v>9</v>
      </c>
      <c r="D101" t="s">
        <v>256</v>
      </c>
      <c r="E101" t="s">
        <v>21</v>
      </c>
      <c r="F101" t="s">
        <v>257</v>
      </c>
      <c r="G101">
        <v>229</v>
      </c>
    </row>
    <row r="102" spans="1:7" x14ac:dyDescent="0.2">
      <c r="A102" t="s">
        <v>255</v>
      </c>
      <c r="B102" t="s">
        <v>8</v>
      </c>
      <c r="C102" t="s">
        <v>9</v>
      </c>
      <c r="D102" t="s">
        <v>258</v>
      </c>
      <c r="E102" t="s">
        <v>46</v>
      </c>
      <c r="F102" t="s">
        <v>259</v>
      </c>
      <c r="G102">
        <v>671</v>
      </c>
    </row>
    <row r="103" spans="1:7" x14ac:dyDescent="0.2">
      <c r="A103" t="s">
        <v>255</v>
      </c>
      <c r="B103" t="s">
        <v>8</v>
      </c>
      <c r="C103" t="s">
        <v>9</v>
      </c>
      <c r="D103" t="s">
        <v>260</v>
      </c>
      <c r="E103" t="s">
        <v>25</v>
      </c>
      <c r="F103" t="s">
        <v>261</v>
      </c>
      <c r="G103">
        <v>588</v>
      </c>
    </row>
    <row r="104" spans="1:7" x14ac:dyDescent="0.2">
      <c r="A104" t="s">
        <v>255</v>
      </c>
      <c r="B104" t="s">
        <v>8</v>
      </c>
      <c r="C104" t="s">
        <v>9</v>
      </c>
      <c r="D104" t="s">
        <v>262</v>
      </c>
      <c r="E104" t="s">
        <v>46</v>
      </c>
      <c r="F104" t="s">
        <v>263</v>
      </c>
      <c r="G104">
        <v>729</v>
      </c>
    </row>
    <row r="105" spans="1:7" x14ac:dyDescent="0.2">
      <c r="A105" t="s">
        <v>255</v>
      </c>
      <c r="B105" t="s">
        <v>27</v>
      </c>
      <c r="C105" t="s">
        <v>264</v>
      </c>
      <c r="D105" t="s">
        <v>265</v>
      </c>
      <c r="E105" t="s">
        <v>25</v>
      </c>
      <c r="F105" t="s">
        <v>266</v>
      </c>
      <c r="G105">
        <v>119</v>
      </c>
    </row>
    <row r="106" spans="1:7" x14ac:dyDescent="0.2">
      <c r="A106" t="s">
        <v>267</v>
      </c>
      <c r="B106" t="s">
        <v>8</v>
      </c>
      <c r="C106" t="s">
        <v>9</v>
      </c>
      <c r="D106" t="s">
        <v>268</v>
      </c>
      <c r="E106" t="s">
        <v>86</v>
      </c>
      <c r="F106" t="s">
        <v>269</v>
      </c>
      <c r="G106">
        <v>527</v>
      </c>
    </row>
    <row r="107" spans="1:7" x14ac:dyDescent="0.2">
      <c r="A107" t="s">
        <v>267</v>
      </c>
      <c r="B107" t="s">
        <v>8</v>
      </c>
      <c r="C107" t="s">
        <v>9</v>
      </c>
      <c r="D107" t="s">
        <v>270</v>
      </c>
      <c r="E107" t="s">
        <v>19</v>
      </c>
      <c r="F107" t="s">
        <v>271</v>
      </c>
      <c r="G107">
        <v>112</v>
      </c>
    </row>
    <row r="108" spans="1:7" x14ac:dyDescent="0.2">
      <c r="A108" t="s">
        <v>272</v>
      </c>
      <c r="B108" t="s">
        <v>8</v>
      </c>
      <c r="C108" t="s">
        <v>9</v>
      </c>
      <c r="D108" t="s">
        <v>273</v>
      </c>
      <c r="E108" t="s">
        <v>95</v>
      </c>
      <c r="F108" t="s">
        <v>274</v>
      </c>
      <c r="G108">
        <v>484</v>
      </c>
    </row>
    <row r="109" spans="1:7" x14ac:dyDescent="0.2">
      <c r="A109" t="s">
        <v>272</v>
      </c>
      <c r="B109" t="s">
        <v>8</v>
      </c>
      <c r="C109" t="s">
        <v>9</v>
      </c>
      <c r="D109" t="s">
        <v>275</v>
      </c>
      <c r="E109" t="s">
        <v>95</v>
      </c>
      <c r="F109" t="s">
        <v>276</v>
      </c>
      <c r="G109">
        <v>808</v>
      </c>
    </row>
    <row r="110" spans="1:7" x14ac:dyDescent="0.2">
      <c r="A110" t="s">
        <v>277</v>
      </c>
      <c r="B110" t="s">
        <v>27</v>
      </c>
      <c r="C110" t="s">
        <v>278</v>
      </c>
      <c r="D110" t="s">
        <v>279</v>
      </c>
      <c r="E110" t="s">
        <v>106</v>
      </c>
      <c r="F110" t="s">
        <v>280</v>
      </c>
      <c r="G110">
        <v>313</v>
      </c>
    </row>
    <row r="111" spans="1:7" x14ac:dyDescent="0.2">
      <c r="A111" t="s">
        <v>281</v>
      </c>
      <c r="B111" t="s">
        <v>8</v>
      </c>
      <c r="C111" t="s">
        <v>9</v>
      </c>
      <c r="D111" t="s">
        <v>282</v>
      </c>
      <c r="E111" t="s">
        <v>19</v>
      </c>
      <c r="F111" t="s">
        <v>283</v>
      </c>
      <c r="G111">
        <v>235</v>
      </c>
    </row>
    <row r="112" spans="1:7" x14ac:dyDescent="0.2">
      <c r="A112" t="s">
        <v>281</v>
      </c>
      <c r="B112" t="s">
        <v>8</v>
      </c>
      <c r="C112" t="s">
        <v>9</v>
      </c>
      <c r="D112" t="s">
        <v>284</v>
      </c>
      <c r="E112" t="s">
        <v>11</v>
      </c>
      <c r="F112" t="s">
        <v>285</v>
      </c>
      <c r="G112">
        <v>281</v>
      </c>
    </row>
    <row r="113" spans="1:7" x14ac:dyDescent="0.2">
      <c r="A113" t="s">
        <v>281</v>
      </c>
      <c r="B113" t="s">
        <v>27</v>
      </c>
      <c r="C113" t="s">
        <v>286</v>
      </c>
      <c r="D113" t="s">
        <v>287</v>
      </c>
      <c r="E113" t="s">
        <v>25</v>
      </c>
      <c r="F113" t="s">
        <v>288</v>
      </c>
      <c r="G113">
        <v>246</v>
      </c>
    </row>
    <row r="114" spans="1:7" x14ac:dyDescent="0.2">
      <c r="A114" t="s">
        <v>281</v>
      </c>
      <c r="B114" t="s">
        <v>27</v>
      </c>
      <c r="C114" t="s">
        <v>286</v>
      </c>
      <c r="D114" t="s">
        <v>289</v>
      </c>
      <c r="E114" t="s">
        <v>16</v>
      </c>
      <c r="F114" t="s">
        <v>283</v>
      </c>
      <c r="G114">
        <v>112</v>
      </c>
    </row>
    <row r="115" spans="1:7" x14ac:dyDescent="0.2">
      <c r="A115" t="s">
        <v>281</v>
      </c>
      <c r="B115" t="s">
        <v>27</v>
      </c>
      <c r="C115" t="s">
        <v>286</v>
      </c>
      <c r="D115" t="s">
        <v>290</v>
      </c>
      <c r="E115" t="s">
        <v>16</v>
      </c>
      <c r="F115" t="s">
        <v>283</v>
      </c>
      <c r="G115">
        <v>237</v>
      </c>
    </row>
    <row r="116" spans="1:7" x14ac:dyDescent="0.2">
      <c r="A116" t="s">
        <v>291</v>
      </c>
      <c r="B116" t="s">
        <v>27</v>
      </c>
      <c r="C116" t="s">
        <v>41</v>
      </c>
      <c r="D116" t="s">
        <v>292</v>
      </c>
      <c r="E116" t="s">
        <v>19</v>
      </c>
      <c r="F116" t="s">
        <v>224</v>
      </c>
      <c r="G116">
        <v>308</v>
      </c>
    </row>
    <row r="117" spans="1:7" x14ac:dyDescent="0.2">
      <c r="A117" t="s">
        <v>293</v>
      </c>
      <c r="B117" t="s">
        <v>8</v>
      </c>
      <c r="C117" t="s">
        <v>9</v>
      </c>
      <c r="D117" t="s">
        <v>294</v>
      </c>
      <c r="E117" t="s">
        <v>16</v>
      </c>
      <c r="F117" t="s">
        <v>295</v>
      </c>
      <c r="G117" t="s">
        <v>224</v>
      </c>
    </row>
    <row r="118" spans="1:7" x14ac:dyDescent="0.2">
      <c r="A118" t="s">
        <v>293</v>
      </c>
      <c r="B118" t="s">
        <v>27</v>
      </c>
      <c r="C118" t="s">
        <v>296</v>
      </c>
      <c r="D118" t="s">
        <v>297</v>
      </c>
      <c r="E118" t="s">
        <v>52</v>
      </c>
      <c r="F118" t="s">
        <v>295</v>
      </c>
      <c r="G118">
        <v>688</v>
      </c>
    </row>
    <row r="119" spans="1:7" x14ac:dyDescent="0.2">
      <c r="A119" t="s">
        <v>293</v>
      </c>
      <c r="B119" t="s">
        <v>27</v>
      </c>
      <c r="C119" t="s">
        <v>296</v>
      </c>
      <c r="D119" t="s">
        <v>298</v>
      </c>
      <c r="E119" t="s">
        <v>16</v>
      </c>
      <c r="F119" t="s">
        <v>295</v>
      </c>
      <c r="G119">
        <v>342</v>
      </c>
    </row>
    <row r="120" spans="1:7" x14ac:dyDescent="0.2">
      <c r="A120" t="s">
        <v>293</v>
      </c>
      <c r="B120" t="s">
        <v>27</v>
      </c>
      <c r="C120" t="s">
        <v>296</v>
      </c>
      <c r="D120" t="s">
        <v>299</v>
      </c>
      <c r="E120" t="s">
        <v>11</v>
      </c>
      <c r="F120" t="s">
        <v>300</v>
      </c>
      <c r="G120">
        <v>288</v>
      </c>
    </row>
    <row r="121" spans="1:7" x14ac:dyDescent="0.2">
      <c r="A121" t="s">
        <v>301</v>
      </c>
      <c r="B121" t="s">
        <v>8</v>
      </c>
      <c r="C121" t="s">
        <v>9</v>
      </c>
      <c r="D121" t="s">
        <v>302</v>
      </c>
      <c r="E121" t="s">
        <v>38</v>
      </c>
      <c r="F121" t="s">
        <v>303</v>
      </c>
      <c r="G121">
        <v>604</v>
      </c>
    </row>
    <row r="122" spans="1:7" x14ac:dyDescent="0.2">
      <c r="A122" t="s">
        <v>301</v>
      </c>
      <c r="B122" t="s">
        <v>8</v>
      </c>
      <c r="C122" t="s">
        <v>9</v>
      </c>
      <c r="D122" t="s">
        <v>304</v>
      </c>
      <c r="E122" t="s">
        <v>11</v>
      </c>
      <c r="F122" t="s">
        <v>305</v>
      </c>
      <c r="G122">
        <v>99</v>
      </c>
    </row>
    <row r="123" spans="1:7" x14ac:dyDescent="0.2">
      <c r="A123" t="s">
        <v>306</v>
      </c>
      <c r="B123" t="s">
        <v>8</v>
      </c>
      <c r="C123" t="s">
        <v>9</v>
      </c>
      <c r="D123" t="s">
        <v>307</v>
      </c>
      <c r="E123" t="s">
        <v>19</v>
      </c>
      <c r="F123" t="s">
        <v>308</v>
      </c>
      <c r="G123">
        <v>319</v>
      </c>
    </row>
    <row r="124" spans="1:7" x14ac:dyDescent="0.2">
      <c r="A124" t="s">
        <v>306</v>
      </c>
      <c r="B124" t="s">
        <v>8</v>
      </c>
      <c r="C124" t="s">
        <v>9</v>
      </c>
      <c r="D124" t="s">
        <v>309</v>
      </c>
      <c r="E124" t="s">
        <v>52</v>
      </c>
      <c r="F124" t="s">
        <v>310</v>
      </c>
      <c r="G124">
        <v>446</v>
      </c>
    </row>
    <row r="125" spans="1:7" x14ac:dyDescent="0.2">
      <c r="A125" t="s">
        <v>306</v>
      </c>
      <c r="B125" t="s">
        <v>8</v>
      </c>
      <c r="C125" t="s">
        <v>9</v>
      </c>
      <c r="D125" t="s">
        <v>311</v>
      </c>
      <c r="E125" t="s">
        <v>16</v>
      </c>
      <c r="F125" t="s">
        <v>312</v>
      </c>
      <c r="G125">
        <v>218</v>
      </c>
    </row>
    <row r="126" spans="1:7" x14ac:dyDescent="0.2">
      <c r="A126" t="s">
        <v>306</v>
      </c>
      <c r="B126" t="s">
        <v>8</v>
      </c>
      <c r="C126" t="s">
        <v>9</v>
      </c>
      <c r="D126" t="s">
        <v>313</v>
      </c>
      <c r="E126" t="s">
        <v>86</v>
      </c>
      <c r="F126" t="s">
        <v>314</v>
      </c>
      <c r="G126">
        <v>767</v>
      </c>
    </row>
    <row r="127" spans="1:7" x14ac:dyDescent="0.2">
      <c r="A127" t="s">
        <v>306</v>
      </c>
      <c r="B127" t="s">
        <v>8</v>
      </c>
      <c r="C127" t="s">
        <v>9</v>
      </c>
      <c r="D127" t="s">
        <v>315</v>
      </c>
      <c r="E127" t="s">
        <v>52</v>
      </c>
      <c r="F127" t="s">
        <v>316</v>
      </c>
      <c r="G127">
        <v>437</v>
      </c>
    </row>
    <row r="128" spans="1:7" x14ac:dyDescent="0.2">
      <c r="A128" t="s">
        <v>306</v>
      </c>
      <c r="B128" t="s">
        <v>8</v>
      </c>
      <c r="C128" t="s">
        <v>9</v>
      </c>
      <c r="D128" t="s">
        <v>317</v>
      </c>
      <c r="E128" t="s">
        <v>46</v>
      </c>
      <c r="F128" t="s">
        <v>318</v>
      </c>
      <c r="G128">
        <v>224</v>
      </c>
    </row>
    <row r="129" spans="1:7" x14ac:dyDescent="0.2">
      <c r="A129" t="s">
        <v>306</v>
      </c>
      <c r="B129" t="s">
        <v>8</v>
      </c>
      <c r="C129" t="s">
        <v>9</v>
      </c>
      <c r="D129" t="s">
        <v>319</v>
      </c>
      <c r="E129" t="s">
        <v>19</v>
      </c>
      <c r="F129" t="s">
        <v>320</v>
      </c>
      <c r="G129">
        <v>163</v>
      </c>
    </row>
    <row r="130" spans="1:7" x14ac:dyDescent="0.2">
      <c r="A130" t="s">
        <v>306</v>
      </c>
      <c r="B130" t="s">
        <v>8</v>
      </c>
      <c r="C130" t="s">
        <v>9</v>
      </c>
      <c r="D130" t="s">
        <v>321</v>
      </c>
      <c r="E130" t="s">
        <v>46</v>
      </c>
      <c r="F130" t="s">
        <v>318</v>
      </c>
      <c r="G130">
        <v>1157</v>
      </c>
    </row>
    <row r="131" spans="1:7" x14ac:dyDescent="0.2">
      <c r="A131" t="s">
        <v>322</v>
      </c>
      <c r="B131" t="s">
        <v>8</v>
      </c>
      <c r="C131" t="s">
        <v>9</v>
      </c>
      <c r="D131" t="s">
        <v>323</v>
      </c>
      <c r="E131" t="s">
        <v>98</v>
      </c>
      <c r="F131" t="s">
        <v>324</v>
      </c>
      <c r="G131">
        <v>356</v>
      </c>
    </row>
    <row r="132" spans="1:7" x14ac:dyDescent="0.2">
      <c r="G132" s="1">
        <f>SUM(G2:G131)</f>
        <v>45929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Sirvan Almasi</dc:creator>
  <cp:lastModifiedBy>salmasi</cp:lastModifiedBy>
  <dcterms:created xsi:type="dcterms:W3CDTF">2016-12-05T10:20:27Z</dcterms:created>
  <dcterms:modified xsi:type="dcterms:W3CDTF">2016-12-05T11:15:36Z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9419c55a-154d-4016-bd60-0e7aa016345d</vt:lpwstr>
  </property>
  <property fmtid="{D5CDD505-2E9C-101B-9397-08002B2CF9AE}" pid="3" name="{A44787D4-0540-4523-9961-78E4036D8C6D}">
    <vt:lpwstr>{E40B2768-F646-4E5D-AA41-70B5DC25F8CC}</vt:lpwstr>
  </property>
</Properties>
</file>