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301"/>
  <workbookPr/>
  <xr:revisionPtr revIDLastSave="0" documentId="8_{E277F894-94FD-4B49-9F37-DCACA6EBF15E}" xr6:coauthVersionLast="47" xr6:coauthVersionMax="47" xr10:uidLastSave="{00000000-0000-0000-0000-000000000000}"/>
  <bookViews>
    <workbookView xWindow="240" yWindow="105" windowWidth="14805" windowHeight="8010" firstSheet="1" xr2:uid="{00000000-000D-0000-FFFF-FFFF00000000}"/>
  </bookViews>
  <sheets>
    <sheet name="Peatlands" sheetId="2" r:id="rId1"/>
    <sheet name="FAO Data"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C3" i="4"/>
  <c r="C4" i="4"/>
  <c r="C5" i="4"/>
  <c r="C6" i="4"/>
  <c r="C7" i="4"/>
  <c r="C8" i="4"/>
  <c r="C9" i="4"/>
</calcChain>
</file>

<file path=xl/sharedStrings.xml><?xml version="1.0" encoding="utf-8"?>
<sst xmlns="http://schemas.openxmlformats.org/spreadsheetml/2006/main" count="198" uniqueCount="188">
  <si>
    <t>Source</t>
  </si>
  <si>
    <t>Assessment of Carbon (CO2) emissions avoidance potential from the Nile Basin peatlands</t>
  </si>
  <si>
    <t>Greenhouse gases (GHG) emissions from drained peatland in Uganda: Towards an improved inclusion in the Nationally Determined Contributions (NDC) of Uganda</t>
  </si>
  <si>
    <t>Factsheet on UG NDC Draft January2021_peatlands</t>
  </si>
  <si>
    <t>General Notes</t>
  </si>
  <si>
    <t>Gt C = gigatonnes of carbon (1 Gt = 1 billion tonnes).</t>
  </si>
  <si>
    <t>CO₂ emissions continue even after drainage stops until rewetting occurs.</t>
  </si>
  <si>
    <t>Most Ugandan peatlands are still savable because the proportion drained so far is relatively low.</t>
  </si>
  <si>
    <t>Rewetting is the only way to stop emissions from already drained peatlands.</t>
  </si>
  <si>
    <t>NEL region in the report stands for Nile Equatorial Lakes region.</t>
  </si>
  <si>
    <t>Aspect</t>
  </si>
  <si>
    <t>Data/Values</t>
  </si>
  <si>
    <t>Notes</t>
  </si>
  <si>
    <t>Peatland Area (ha)</t>
  </si>
  <si>
    <t>Confirmed: 145,553 ha
Probable: 262,110 ha
Possible: 280,133 ha
Total: 687,797 ha (6,878 km²)</t>
  </si>
  <si>
    <t>Based on mapping in Table 2 of the report. 
Confirmed = field-verified, probable = strong evidence, possible = satellite-based likelihood.</t>
  </si>
  <si>
    <t>Key Peatland Regions</t>
  </si>
  <si>
    <t>Lake Victoria sub-basin (Kagera subset, Sango Bay, Mabamba Bay)
Lake Albert/George floodplains
Lake Kyoga basin
Albert Nile
Southwest highlands</t>
  </si>
  <si>
    <t>These are the areas where peatlands 
are concentrated in Uganda.</t>
  </si>
  <si>
    <t>Average Peat Depth</t>
  </si>
  <si>
    <t>4.0 m (medium depth)</t>
  </si>
  <si>
    <t>Used to calculate carbon stock. Uganda 
peatlands are generally deep but not as deep as in Rwanda/Burundi.</t>
  </si>
  <si>
    <t>Initial drained area</t>
  </si>
  <si>
    <t>25% of total peatland area</t>
  </si>
  <si>
    <t>Assumption used for modeling scenarios.</t>
  </si>
  <si>
    <t>Dominant Vegetation</t>
  </si>
  <si>
    <t>Cyperus papyrus (main)
Raphia palm (edges, deep peat)
Cyperus latifolius, Typha, Phragmites, ferns, sedges, Mimosa</t>
  </si>
  <si>
    <t>These plants create organic material that forms the peat. Papyrus swamps dominate lowlands; Raphia palms are found in some edges (e.g., Lake George).</t>
  </si>
  <si>
    <t>Peat Carbon Stock (Gt C)</t>
  </si>
  <si>
    <t>1.3 – 3.1 Gt C</t>
  </si>
  <si>
    <t>2nd largest in Nile Basin (after South Sudan)</t>
  </si>
  <si>
    <t>Share of Nile Basin Peat Carbon</t>
  </si>
  <si>
    <t>~25–30% of Nile Basin peat carbon stock</t>
  </si>
  <si>
    <t>Most of this stock is concentrated in the Lake Victoria (Kagera) sub-basin</t>
  </si>
  <si>
    <t>2010–2014 Drainage Status</t>
  </si>
  <si>
    <t>Low impact – Uganda had lowest proportion of drained 
peatlands among NEL countries</t>
  </si>
  <si>
    <t>Compared to Rwanda, Burundi, Kenya</t>
  </si>
  <si>
    <t>Recent Trends (Post 2014)</t>
  </si>
  <si>
    <t>Accelerated burning, drainage, and conversion 
especially in Lake Kyoga basin and eastern Uganda (Sio Siteko)</t>
  </si>
  <si>
    <t>Field evidence (2019)</t>
  </si>
  <si>
    <t>Key Recent Hotspot</t>
  </si>
  <si>
    <t>Lake Kyoga basin – complete loss of shallow peat 
at margins between 2013 and 2019</t>
  </si>
  <si>
    <t>Figure 22 of the report</t>
  </si>
  <si>
    <t>Major Land Use Impacts</t>
  </si>
  <si>
    <t>- Drainage for agriculture (notably rice)
- Recurrent burning
- Infrastructure (roads)
- Grazing and fish ponds</t>
  </si>
  <si>
    <t>Causes degradation</t>
  </si>
  <si>
    <t>CO₂ Emissions from Drained Peatlands</t>
  </si>
  <si>
    <t xml:space="preserve">Peatlands&gt;50% of national fossil fuel &amp; cement emissions
2015: Estimated emissions from drained peatlands = 1.2 Mt CO₂-eq.
2030: Projected emissions from drained peatlands = 7.1 Mt CO₂-eq.
This equals 6% of the total AFOLU sector emissions by 2030.
</t>
  </si>
  <si>
    <t>Drained peatlands are a major contributor to 
national greenhouse gas emissions./ Calculated with IPCC Tier 1 factors</t>
  </si>
  <si>
    <t>IPCC Assumptions in the Model</t>
  </si>
  <si>
    <t>Carbon loss from drained peatlands: 14 tonnes C/ha/year (IPCC 2014 default).
Carbon gain in undrained/rewetted areas: 1 tonne C/ha/year.
CO₂ conversion factor: 3.67 (C to CO₂).</t>
  </si>
  <si>
    <t>These factors are used to calculate net 
CO₂ emissions from peatlands under different drainage/rewetting scenarios.</t>
  </si>
  <si>
    <t>Modeled Scenarios in the report</t>
  </si>
  <si>
    <t>Scenario</t>
  </si>
  <si>
    <t>What Happens</t>
  </si>
  <si>
    <t>Assumptions</t>
  </si>
  <si>
    <t>NEL Region (All Countries)</t>
  </si>
  <si>
    <t>Uganda only</t>
  </si>
  <si>
    <t>1. Business-as-Usual (BAU)</t>
  </si>
  <si>
    <t>Continued drainage</t>
  </si>
  <si>
    <t>- 25% of peatlands already drained in 2015.
- 1% of total peatland area drained each year until 2050 (60% drained by 2050).</t>
  </si>
  <si>
    <t>High emissions – part of 804 Mt CO₂ total for the NEL region (Uganda is a major contributor).</t>
  </si>
  <si>
    <t>Large share of that 804 Mt CO₂ comes from Uganda (exact figure not stated but Uganda is the 2nd largest emitter after South Sudan).</t>
  </si>
  <si>
    <t>2. No New Drainage</t>
  </si>
  <si>
    <t>Stop new drainage, but no rewetting</t>
  </si>
  <si>
    <t>- Drainage frozen at 25%.
- Drained areas stay dry and keep emitting.</t>
  </si>
  <si>
    <t>Lower emissions than BAU because 
no additional peatlands are drained.</t>
  </si>
  <si>
    <t>~170 Mt CO₂ avoided by 2050 (≈ 4.9 Mt CO₂/year)</t>
  </si>
  <si>
    <t>3. Rewet All by 2025</t>
  </si>
  <si>
    <t>Stop new drainage + restore drained areas</t>
  </si>
  <si>
    <t>- No new drainage.
- By 2025, all 25% drained peatlands are rewetted.</t>
  </si>
  <si>
    <t>Much lower emissions because 
emissions from rewetted areas stop after 2025 and peat starts storing carbon again.</t>
  </si>
  <si>
    <t>~365 Mt CO₂ avoided by 2050 (≈ 10.4 Mt CO₂/year)</t>
  </si>
  <si>
    <t>Scenario Modeling Method</t>
  </si>
  <si>
    <t>Modeling Component</t>
  </si>
  <si>
    <t>Approach / Assumptions</t>
  </si>
  <si>
    <t>Source / Notes</t>
  </si>
  <si>
    <t>Purpose</t>
  </si>
  <si>
    <t>Estimate carbon stock losses and CO₂ emissions avoidance 
potential for peatlands (2015–2050).</t>
  </si>
  <si>
    <t>Applied for Uganda and other Nile Equatorial Lakes countries.</t>
  </si>
  <si>
    <t>Model Type</t>
  </si>
  <si>
    <t>Simple time-series model</t>
  </si>
  <si>
    <t>Not a complex model; spreadsheet-based.</t>
  </si>
  <si>
    <t>Starting Condition (2015)</t>
  </si>
  <si>
    <t>25% of total peatland area is drained; 75% remains undrained.</t>
  </si>
  <si>
    <t>Assumed for all NEL countries due to lack of detailed national
 drainage data.</t>
  </si>
  <si>
    <t>BAU Drainage Rate</t>
  </si>
  <si>
    <t>+1% of total peatland area drained each year (2015–2050).</t>
  </si>
  <si>
    <t>Leads to 60% drained by 2050.</t>
  </si>
  <si>
    <t>Carbon Loss Factor</t>
  </si>
  <si>
    <t>14 tonnes C per ha/year from drained tropical peatlands.</t>
  </si>
  <si>
    <t>IPCC 2014 default emission factor.</t>
  </si>
  <si>
    <t>Carbon Gain Factor</t>
  </si>
  <si>
    <t>1 tonne C per ha/year for undrained or rewetted peatlands.</t>
  </si>
  <si>
    <t>Based on literature (Saunders et al., 2012; Dargie et al., 2017).</t>
  </si>
  <si>
    <t>Conversion to CO₂</t>
  </si>
  <si>
    <t>Multiply net carbon stock change by 3.67.</t>
  </si>
  <si>
    <t>Factor for converting C to CO₂.</t>
  </si>
  <si>
    <t>Outputs</t>
  </si>
  <si>
    <t>Net carbon stock and total CO₂ emissions (2015–2050) 
for each scenario.</t>
  </si>
  <si>
    <t>Results presented as cumulative CO₂ emissions and avoided emissions.</t>
  </si>
  <si>
    <t>Trajectory </t>
  </si>
  <si>
    <t>2015 </t>
  </si>
  <si>
    <t>2016 </t>
  </si>
  <si>
    <t>2017 </t>
  </si>
  <si>
    <t>2018 </t>
  </si>
  <si>
    <t>2019 </t>
  </si>
  <si>
    <t>2020 </t>
  </si>
  <si>
    <t>2021 </t>
  </si>
  <si>
    <t>2022 </t>
  </si>
  <si>
    <t>2023 </t>
  </si>
  <si>
    <t>2024 </t>
  </si>
  <si>
    <t>2025 </t>
  </si>
  <si>
    <t>2026 </t>
  </si>
  <si>
    <t>2027 </t>
  </si>
  <si>
    <t>2028 </t>
  </si>
  <si>
    <t>2029 </t>
  </si>
  <si>
    <t>2030 </t>
  </si>
  <si>
    <t>Business-as-usual </t>
  </si>
  <si>
    <t>87 </t>
  </si>
  <si>
    <t>90 </t>
  </si>
  <si>
    <t>93 </t>
  </si>
  <si>
    <t>97 </t>
  </si>
  <si>
    <t>100 </t>
  </si>
  <si>
    <t>104 </t>
  </si>
  <si>
    <t>108 </t>
  </si>
  <si>
    <t>111 </t>
  </si>
  <si>
    <t>115 </t>
  </si>
  <si>
    <t>119 </t>
  </si>
  <si>
    <t>123 </t>
  </si>
  <si>
    <t>127 </t>
  </si>
  <si>
    <t>131 </t>
  </si>
  <si>
    <t>135 </t>
  </si>
  <si>
    <t>139 </t>
  </si>
  <si>
    <t>143 </t>
  </si>
  <si>
    <t>NDC trajectory </t>
  </si>
  <si>
    <t>88 </t>
  </si>
  <si>
    <t>91 </t>
  </si>
  <si>
    <t>94 </t>
  </si>
  <si>
    <t>84 </t>
  </si>
  <si>
    <t>72 </t>
  </si>
  <si>
    <t>59 </t>
  </si>
  <si>
    <t>46 </t>
  </si>
  <si>
    <t>34 </t>
  </si>
  <si>
    <t>37 </t>
  </si>
  <si>
    <t>40 </t>
  </si>
  <si>
    <t>43 </t>
  </si>
  <si>
    <t>49 </t>
  </si>
  <si>
    <t>52 </t>
  </si>
  <si>
    <t>BAU + Peatland </t>
  </si>
  <si>
    <t>92 </t>
  </si>
  <si>
    <t>101 </t>
  </si>
  <si>
    <t>105 </t>
  </si>
  <si>
    <t>110 </t>
  </si>
  <si>
    <t>114 </t>
  </si>
  <si>
    <t>118 </t>
  </si>
  <si>
    <t>124 </t>
  </si>
  <si>
    <t>128 </t>
  </si>
  <si>
    <t>132 </t>
  </si>
  <si>
    <t>134 </t>
  </si>
  <si>
    <t>138 </t>
  </si>
  <si>
    <t>142 </t>
  </si>
  <si>
    <t>148 </t>
  </si>
  <si>
    <t>NDC trajectory + Peatland </t>
  </si>
  <si>
    <t>89 </t>
  </si>
  <si>
    <t>95 </t>
  </si>
  <si>
    <t>99 </t>
  </si>
  <si>
    <t>62 </t>
  </si>
  <si>
    <t>51 </t>
  </si>
  <si>
    <t>41 </t>
  </si>
  <si>
    <t>30 </t>
  </si>
  <si>
    <t>32 </t>
  </si>
  <si>
    <t>38 </t>
  </si>
  <si>
    <t>39 </t>
  </si>
  <si>
    <t>42 </t>
  </si>
  <si>
    <t>45 </t>
  </si>
  <si>
    <t>Projected total greenhouse gas emissions for Uganda (in Mt CO₂-eq) under business-as-usual (BAU) and Nationally Determined Contribution (NDC) mitigation pathways, with and without including emissions  from drained peatlands. Adding peatland emissions raises the BAU and NDC trajectories, highlighting that without peatland rewetting, overall national emissions remain higher and the mitigation effect of the NDC is reduced.</t>
  </si>
  <si>
    <t>Row Labels</t>
  </si>
  <si>
    <t>2022 (km^2)</t>
  </si>
  <si>
    <t>Bare area</t>
  </si>
  <si>
    <t>Cropland</t>
  </si>
  <si>
    <t>Grassland</t>
  </si>
  <si>
    <t>Shrubland</t>
  </si>
  <si>
    <t>Artificial surfaces</t>
  </si>
  <si>
    <t>Tree cover</t>
  </si>
  <si>
    <t>Inland water</t>
  </si>
  <si>
    <t>Wetland</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</si>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</sst>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u/>
      <sz val="11"/>
      <color theme="10"/>
      <name val="Aptos Narrow"/>
      <family val="2"/>
      <scheme val="minor"/>
    </font>
    <font>
      <b/>
      <sz val="11"/>
      <color theme="1"/>
      <name val="Aptos Narrow"/>
      <family val="2"/>
      <scheme val="minor"/>
    </font>
    <font>
      <sz val="11"/>
      <color rgb="FF000000"/>
      <name val="Aptos Narrow"/>
      <scheme val="minor"/>
    </font>
    <font>
      <sz val="11"/>
      <color rgb="FFFFFFFF"/>
      <name val="Arial"/>
      <charset val="1"/>
    </font>
    <font>
      <sz val="11"/>
      <color rgb="FF000000"/>
      <name val="Calibri"/>
      <charset val="1"/>
    </font>
    <font>
      <sz val="11"/>
      <color rgb="FF000000"/>
      <name val="Arial"/>
      <charset val="1"/>
    </font>
  </fonts>
  <fills count="6">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333333"/>
        <bgColor indexed="64"/>
      </patternFill>
    </fill>
    <fill>
      <patternFill patternType="solid">
        <fgColor rgb="FFFFFF00"/>
        <bgColor indexed="64"/>
      </patternFill>
    </fill>
  </fills>
  <borders count="2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thin">
        <color rgb="FF000000"/>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2" fillId="2" borderId="0" xfId="0" applyFont="1" applyFill="1"/>
    <xf numFmtId="0" fontId="2" fillId="2" borderId="1" xfId="0" applyFont="1" applyFill="1" applyBorder="1"/>
    <xf numFmtId="0" fontId="0" fillId="3" borderId="1" xfId="0" applyFill="1" applyBorder="1"/>
    <xf numFmtId="0" fontId="3" fillId="3" borderId="1" xfId="0" applyFont="1" applyFill="1" applyBorder="1" applyAlignment="1">
      <alignment wrapText="1"/>
    </xf>
    <xf numFmtId="0" fontId="2" fillId="2" borderId="1" xfId="0" applyFont="1" applyFill="1" applyBorder="1" applyAlignment="1">
      <alignment vertical="center"/>
    </xf>
    <xf numFmtId="0" fontId="0" fillId="3" borderId="1" xfId="0" applyFill="1" applyBorder="1" applyAlignment="1">
      <alignment vertical="center"/>
    </xf>
    <xf numFmtId="0" fontId="2" fillId="2" borderId="1" xfId="0" applyFont="1" applyFill="1" applyBorder="1" applyAlignment="1">
      <alignment horizontal="left" vertical="center"/>
    </xf>
    <xf numFmtId="0" fontId="0" fillId="3" borderId="1" xfId="0" applyFill="1" applyBorder="1" applyAlignment="1">
      <alignment wrapText="1"/>
    </xf>
    <xf numFmtId="0" fontId="0" fillId="3" borderId="1" xfId="0" applyFill="1" applyBorder="1" applyAlignment="1">
      <alignment vertical="top" wrapText="1"/>
    </xf>
    <xf numFmtId="0" fontId="0" fillId="3" borderId="0" xfId="0" applyFill="1"/>
    <xf numFmtId="0" fontId="0" fillId="3" borderId="1" xfId="0" quotePrefix="1" applyFill="1" applyBorder="1"/>
    <xf numFmtId="0" fontId="0" fillId="3" borderId="1" xfId="0" applyFill="1" applyBorder="1" applyAlignment="1">
      <alignment vertical="center" wrapText="1"/>
    </xf>
    <xf numFmtId="0" fontId="0" fillId="3" borderId="1" xfId="0" applyFill="1" applyBorder="1" applyAlignment="1">
      <alignment horizontal="left" vertical="center"/>
    </xf>
    <xf numFmtId="0" fontId="0" fillId="0" borderId="1" xfId="0" applyBorder="1" applyAlignment="1">
      <alignment horizontal="center"/>
    </xf>
    <xf numFmtId="0" fontId="0" fillId="3" borderId="2" xfId="0" quotePrefix="1" applyFill="1" applyBorder="1" applyAlignment="1">
      <alignment wrapText="1"/>
    </xf>
    <xf numFmtId="0" fontId="3" fillId="3" borderId="5" xfId="0" applyFont="1" applyFill="1" applyBorder="1" applyAlignment="1">
      <alignment wrapText="1"/>
    </xf>
    <xf numFmtId="0" fontId="0" fillId="3" borderId="4" xfId="0" applyFill="1" applyBorder="1" applyAlignment="1">
      <alignment vertical="center"/>
    </xf>
    <xf numFmtId="0" fontId="4" fillId="4" borderId="1" xfId="0" applyFont="1" applyFill="1" applyBorder="1" applyAlignment="1">
      <alignment wrapText="1" readingOrder="1"/>
    </xf>
    <xf numFmtId="0" fontId="5" fillId="0" borderId="1" xfId="0" applyFont="1" applyBorder="1" applyAlignment="1">
      <alignment wrapText="1" readingOrder="1"/>
    </xf>
    <xf numFmtId="0" fontId="6" fillId="0" borderId="1" xfId="0" applyFont="1" applyBorder="1" applyAlignment="1">
      <alignment wrapText="1" readingOrder="1"/>
    </xf>
    <xf numFmtId="0" fontId="2" fillId="0" borderId="1" xfId="0" applyFont="1" applyBorder="1" applyAlignment="1">
      <alignment horizontal="left"/>
    </xf>
    <xf numFmtId="0" fontId="2" fillId="0" borderId="1" xfId="0" applyFont="1" applyBorder="1" applyAlignment="1">
      <alignment horizontal="center"/>
    </xf>
    <xf numFmtId="0" fontId="0" fillId="0" borderId="1" xfId="0" applyBorder="1" applyAlignment="1">
      <alignment horizontal="left" indent="1"/>
    </xf>
    <xf numFmtId="0" fontId="0" fillId="5" borderId="1" xfId="0" applyFill="1" applyBorder="1" applyAlignment="1">
      <alignment horizontal="center"/>
    </xf>
    <xf numFmtId="0" fontId="2" fillId="2" borderId="18" xfId="0" applyFont="1" applyFill="1" applyBorder="1" applyAlignment="1">
      <alignment vertical="center"/>
    </xf>
    <xf numFmtId="0" fontId="0" fillId="3" borderId="18" xfId="0" applyFill="1" applyBorder="1" applyAlignment="1">
      <alignment vertical="center"/>
    </xf>
    <xf numFmtId="0" fontId="0" fillId="3" borderId="19" xfId="0" quotePrefix="1" applyFill="1" applyBorder="1" applyAlignment="1">
      <alignment vertical="center" wrapText="1"/>
    </xf>
    <xf numFmtId="0" fontId="3" fillId="3" borderId="18" xfId="0" applyFont="1" applyFill="1" applyBorder="1" applyAlignment="1">
      <alignment wrapText="1"/>
    </xf>
    <xf numFmtId="0" fontId="0" fillId="3" borderId="20" xfId="0" applyFill="1" applyBorder="1" applyAlignment="1">
      <alignment vertical="center"/>
    </xf>
    <xf numFmtId="0" fontId="2" fillId="2" borderId="5" xfId="0" applyFont="1" applyFill="1" applyBorder="1" applyAlignment="1">
      <alignment vertical="center"/>
    </xf>
    <xf numFmtId="0" fontId="0" fillId="3" borderId="5" xfId="0" applyFill="1" applyBorder="1" applyAlignment="1">
      <alignment vertical="center"/>
    </xf>
    <xf numFmtId="0" fontId="0" fillId="3" borderId="5" xfId="0" quotePrefix="1" applyFill="1" applyBorder="1" applyAlignment="1">
      <alignment wrapText="1"/>
    </xf>
    <xf numFmtId="0" fontId="0" fillId="3" borderId="5" xfId="0" applyFill="1" applyBorder="1" applyAlignment="1">
      <alignment wrapText="1"/>
    </xf>
    <xf numFmtId="0" fontId="0" fillId="0" borderId="13" xfId="0"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0" fontId="0" fillId="0" borderId="16" xfId="0" applyBorder="1" applyAlignment="1">
      <alignment horizontal="left"/>
    </xf>
    <xf numFmtId="0" fontId="0" fillId="0" borderId="17" xfId="0" applyBorder="1" applyAlignment="1">
      <alignment horizontal="left"/>
    </xf>
    <xf numFmtId="0" fontId="0" fillId="0" borderId="0" xfId="0" applyAlignment="1">
      <alignment horizontal="left" wrapText="1"/>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6" xfId="0" applyFont="1" applyBorder="1" applyAlignment="1">
      <alignment horizontal="left" vertical="center"/>
    </xf>
    <xf numFmtId="0" fontId="2" fillId="0" borderId="7" xfId="0" applyFont="1" applyBorder="1" applyAlignment="1">
      <alignment horizontal="left" vertical="center"/>
    </xf>
    <xf numFmtId="0" fontId="2" fillId="0" borderId="8" xfId="0" applyFont="1" applyBorder="1" applyAlignment="1">
      <alignment horizontal="left" vertical="center"/>
    </xf>
    <xf numFmtId="0" fontId="2" fillId="0" borderId="9" xfId="0" applyFont="1" applyBorder="1" applyAlignment="1">
      <alignment horizontal="left" vertical="center"/>
    </xf>
    <xf numFmtId="0" fontId="1" fillId="0" borderId="10" xfId="1" applyBorder="1" applyAlignment="1">
      <alignment horizontal="left"/>
    </xf>
    <xf numFmtId="0" fontId="1" fillId="0" borderId="11" xfId="1" applyBorder="1" applyAlignment="1">
      <alignment horizontal="left"/>
    </xf>
    <xf numFmtId="0" fontId="1" fillId="0" borderId="12" xfId="1" applyBorder="1" applyAlignment="1">
      <alignment horizontal="left"/>
    </xf>
    <xf numFmtId="0" fontId="1" fillId="0" borderId="13" xfId="1" applyBorder="1" applyAlignment="1">
      <alignment horizontal="left"/>
    </xf>
    <xf numFmtId="0" fontId="1" fillId="0" borderId="3" xfId="1" applyBorder="1" applyAlignment="1">
      <alignment horizontal="left"/>
    </xf>
    <xf numFmtId="0" fontId="1" fillId="0" borderId="14" xfId="1" applyBorder="1" applyAlignment="1">
      <alignment horizontal="left"/>
    </xf>
    <xf numFmtId="0" fontId="1" fillId="0" borderId="15" xfId="1" applyBorder="1" applyAlignment="1">
      <alignment horizontal="left"/>
    </xf>
    <xf numFmtId="0" fontId="1" fillId="0" borderId="16" xfId="1" applyBorder="1" applyAlignment="1">
      <alignment horizontal="left"/>
    </xf>
    <xf numFmtId="0" fontId="1" fillId="0" borderId="17" xfId="1"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533400</xdr:colOff>
      <xdr:row>22</xdr:row>
      <xdr:rowOff>657225</xdr:rowOff>
    </xdr:from>
    <xdr:to>
      <xdr:col>17</xdr:col>
      <xdr:colOff>57150</xdr:colOff>
      <xdr:row>41</xdr:row>
      <xdr:rowOff>142875</xdr:rowOff>
    </xdr:to>
    <xdr:pic>
      <xdr:nvPicPr>
        <xdr:cNvPr id="2" name="Picture 1">
          <a:extLst>
            <a:ext uri="{FF2B5EF4-FFF2-40B4-BE49-F238E27FC236}">
              <a16:creationId xmlns:a16="http://schemas.microsoft.com/office/drawing/2014/main" id="{8D85CD20-846C-3925-E52D-1BF63CE75E1D}"/>
            </a:ext>
          </a:extLst>
        </xdr:cNvPr>
        <xdr:cNvPicPr>
          <a:picLocks noChangeAspect="1"/>
        </xdr:cNvPicPr>
      </xdr:nvPicPr>
      <xdr:blipFill>
        <a:blip xmlns:r="http://schemas.openxmlformats.org/officeDocument/2006/relationships" r:embed="rId1"/>
        <a:stretch>
          <a:fillRect/>
        </a:stretch>
      </xdr:blipFill>
      <xdr:spPr>
        <a:xfrm>
          <a:off x="16059150" y="8562975"/>
          <a:ext cx="7734300" cy="5343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lunet-my.sharepoint.com/:b:/g/personal/lt0661_lunet_lboro_ac_uk/EdLfYJq34yBMiOXdIXt6zNcBJ3HarXfJ_NSgMmRtI0MBbA?e=9xUp2j" TargetMode="External"/><Relationship Id="rId1" Type="http://schemas.openxmlformats.org/officeDocument/2006/relationships/hyperlink" Target="https://lunet-my.sharepoint.com/:b:/r/personal/lt0661_lunet_lboro_ac_uk/Documents/CLEWs%20Team%20Database/Uganda/Technical%20Workshops/First%20Technical%20Workshop%20-%20June%202025/Documents/Bilateral%20meetings/Virtual%20Meetings%20-%20July%202025/Stakeholders%20Input/GIZ%20-%20Peatlands/Received%20from%20Stakeholders/Assessment%20of%20Carbon%20(CO2)%20emissions%20avoidance%20potential%20from%20the%20Nile.pdf?csf=1&amp;web=1&amp;e=8Udoy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3335E-F4CC-4DA7-A2E2-B20B8852D239}">
  <dimension ref="A1:W49"/>
  <sheetViews>
    <sheetView tabSelected="1" topLeftCell="A22" workbookViewId="0">
      <selection activeCell="A31" sqref="A31"/>
    </sheetView>
  </sheetViews>
  <sheetFormatPr defaultRowHeight="15"/>
  <cols>
    <col min="1" max="1" width="35.140625" customWidth="1"/>
    <col min="2" max="3" width="59.42578125" customWidth="1"/>
    <col min="4" max="4" width="35.5703125" customWidth="1"/>
    <col min="5" max="5" width="43.28515625" customWidth="1"/>
    <col min="6" max="6" width="3" customWidth="1"/>
    <col min="7" max="7" width="23.7109375" customWidth="1"/>
  </cols>
  <sheetData>
    <row r="1" spans="1:4">
      <c r="A1" s="44" t="s">
        <v>0</v>
      </c>
      <c r="B1" s="48" t="s">
        <v>1</v>
      </c>
      <c r="C1" s="49"/>
      <c r="D1" s="50"/>
    </row>
    <row r="2" spans="1:4">
      <c r="A2" s="45"/>
      <c r="B2" s="51" t="s">
        <v>2</v>
      </c>
      <c r="C2" s="52"/>
      <c r="D2" s="53"/>
    </row>
    <row r="3" spans="1:4">
      <c r="A3" s="47"/>
      <c r="B3" s="54" t="s">
        <v>3</v>
      </c>
      <c r="C3" s="55"/>
      <c r="D3" s="56"/>
    </row>
    <row r="4" spans="1:4">
      <c r="A4" s="44" t="s">
        <v>4</v>
      </c>
      <c r="B4" s="57" t="s">
        <v>5</v>
      </c>
      <c r="C4" s="58"/>
      <c r="D4" s="59"/>
    </row>
    <row r="5" spans="1:4">
      <c r="A5" s="45"/>
      <c r="B5" s="34" t="s">
        <v>6</v>
      </c>
      <c r="C5" s="35"/>
      <c r="D5" s="36"/>
    </row>
    <row r="6" spans="1:4">
      <c r="A6" s="45"/>
      <c r="B6" s="34" t="s">
        <v>7</v>
      </c>
      <c r="C6" s="35"/>
      <c r="D6" s="36"/>
    </row>
    <row r="7" spans="1:4">
      <c r="A7" s="45"/>
      <c r="B7" s="34" t="s">
        <v>8</v>
      </c>
      <c r="C7" s="35"/>
      <c r="D7" s="36"/>
    </row>
    <row r="8" spans="1:4">
      <c r="A8" s="46"/>
      <c r="B8" s="37" t="s">
        <v>9</v>
      </c>
      <c r="C8" s="38"/>
      <c r="D8" s="39"/>
    </row>
    <row r="10" spans="1:4">
      <c r="A10" s="2" t="s">
        <v>10</v>
      </c>
      <c r="B10" s="2" t="s">
        <v>11</v>
      </c>
      <c r="C10" s="2" t="s">
        <v>12</v>
      </c>
    </row>
    <row r="11" spans="1:4" ht="57.75">
      <c r="A11" s="7" t="s">
        <v>13</v>
      </c>
      <c r="B11" s="8" t="s">
        <v>14</v>
      </c>
      <c r="C11" s="8" t="s">
        <v>15</v>
      </c>
    </row>
    <row r="12" spans="1:4" ht="72.75">
      <c r="A12" s="5" t="s">
        <v>16</v>
      </c>
      <c r="B12" s="8" t="s">
        <v>17</v>
      </c>
      <c r="C12" s="9" t="s">
        <v>18</v>
      </c>
    </row>
    <row r="13" spans="1:4" ht="29.25">
      <c r="A13" s="5" t="s">
        <v>19</v>
      </c>
      <c r="B13" s="6" t="s">
        <v>20</v>
      </c>
      <c r="C13" s="9" t="s">
        <v>21</v>
      </c>
    </row>
    <row r="14" spans="1:4">
      <c r="A14" s="5" t="s">
        <v>22</v>
      </c>
      <c r="B14" s="6" t="s">
        <v>23</v>
      </c>
      <c r="C14" s="10" t="s">
        <v>24</v>
      </c>
    </row>
    <row r="15" spans="1:4" ht="50.25" customHeight="1">
      <c r="A15" s="5" t="s">
        <v>25</v>
      </c>
      <c r="B15" s="8" t="s">
        <v>26</v>
      </c>
      <c r="C15" s="8" t="s">
        <v>27</v>
      </c>
    </row>
    <row r="16" spans="1:4">
      <c r="A16" s="5" t="s">
        <v>28</v>
      </c>
      <c r="B16" s="3" t="s">
        <v>29</v>
      </c>
      <c r="C16" s="3" t="s">
        <v>30</v>
      </c>
    </row>
    <row r="17" spans="1:5">
      <c r="A17" s="5" t="s">
        <v>31</v>
      </c>
      <c r="B17" s="3" t="s">
        <v>32</v>
      </c>
      <c r="C17" s="10" t="s">
        <v>33</v>
      </c>
    </row>
    <row r="18" spans="1:5" ht="29.25">
      <c r="A18" s="5" t="s">
        <v>34</v>
      </c>
      <c r="B18" s="8" t="s">
        <v>35</v>
      </c>
      <c r="C18" s="6" t="s">
        <v>36</v>
      </c>
    </row>
    <row r="19" spans="1:5" ht="29.25">
      <c r="A19" s="5" t="s">
        <v>37</v>
      </c>
      <c r="B19" s="12" t="s">
        <v>38</v>
      </c>
      <c r="C19" s="6" t="s">
        <v>39</v>
      </c>
    </row>
    <row r="20" spans="1:5" ht="29.25">
      <c r="A20" s="5" t="s">
        <v>40</v>
      </c>
      <c r="B20" s="8" t="s">
        <v>41</v>
      </c>
      <c r="C20" s="6" t="s">
        <v>42</v>
      </c>
    </row>
    <row r="21" spans="1:5" ht="57.75">
      <c r="A21" s="5" t="s">
        <v>43</v>
      </c>
      <c r="B21" s="8" t="s">
        <v>44</v>
      </c>
      <c r="C21" s="6" t="s">
        <v>45</v>
      </c>
    </row>
    <row r="22" spans="1:5" ht="62.25" customHeight="1">
      <c r="A22" s="5" t="s">
        <v>46</v>
      </c>
      <c r="B22" s="9" t="s">
        <v>47</v>
      </c>
      <c r="C22" s="8" t="s">
        <v>48</v>
      </c>
    </row>
    <row r="23" spans="1:5" ht="58.5" customHeight="1">
      <c r="A23" s="5" t="s">
        <v>49</v>
      </c>
      <c r="B23" s="8" t="s">
        <v>50</v>
      </c>
      <c r="C23" s="8" t="s">
        <v>51</v>
      </c>
    </row>
    <row r="25" spans="1:5">
      <c r="A25" s="41" t="s">
        <v>52</v>
      </c>
      <c r="B25" s="42"/>
      <c r="C25" s="42"/>
      <c r="D25" s="42"/>
      <c r="E25" s="43"/>
    </row>
    <row r="26" spans="1:5">
      <c r="A26" s="2" t="s">
        <v>53</v>
      </c>
      <c r="B26" s="2" t="s">
        <v>54</v>
      </c>
      <c r="C26" s="2" t="s">
        <v>55</v>
      </c>
      <c r="D26" s="1" t="s">
        <v>56</v>
      </c>
      <c r="E26" s="2" t="s">
        <v>57</v>
      </c>
    </row>
    <row r="27" spans="1:5" ht="45" customHeight="1">
      <c r="A27" s="30" t="s">
        <v>58</v>
      </c>
      <c r="B27" s="31" t="s">
        <v>59</v>
      </c>
      <c r="C27" s="32" t="s">
        <v>60</v>
      </c>
      <c r="D27" s="16" t="s">
        <v>61</v>
      </c>
      <c r="E27" s="33" t="s">
        <v>62</v>
      </c>
    </row>
    <row r="28" spans="1:5" ht="32.25" customHeight="1">
      <c r="A28" s="5" t="s">
        <v>63</v>
      </c>
      <c r="B28" s="6" t="s">
        <v>64</v>
      </c>
      <c r="C28" s="15" t="s">
        <v>65</v>
      </c>
      <c r="D28" s="4" t="s">
        <v>66</v>
      </c>
      <c r="E28" s="17" t="s">
        <v>67</v>
      </c>
    </row>
    <row r="29" spans="1:5" ht="57.75">
      <c r="A29" s="25" t="s">
        <v>68</v>
      </c>
      <c r="B29" s="26" t="s">
        <v>69</v>
      </c>
      <c r="C29" s="27" t="s">
        <v>70</v>
      </c>
      <c r="D29" s="28" t="s">
        <v>71</v>
      </c>
      <c r="E29" s="29" t="s">
        <v>72</v>
      </c>
    </row>
    <row r="31" spans="1:5">
      <c r="A31" s="41" t="s">
        <v>73</v>
      </c>
      <c r="B31" s="42"/>
      <c r="C31" s="43"/>
    </row>
    <row r="32" spans="1:5">
      <c r="A32" s="2" t="s">
        <v>74</v>
      </c>
      <c r="B32" s="2" t="s">
        <v>75</v>
      </c>
      <c r="C32" s="2" t="s">
        <v>76</v>
      </c>
    </row>
    <row r="33" spans="1:23" ht="29.25">
      <c r="A33" s="5" t="s">
        <v>77</v>
      </c>
      <c r="B33" s="12" t="s">
        <v>78</v>
      </c>
      <c r="C33" s="13" t="s">
        <v>79</v>
      </c>
    </row>
    <row r="34" spans="1:23">
      <c r="A34" s="5" t="s">
        <v>80</v>
      </c>
      <c r="B34" s="6" t="s">
        <v>81</v>
      </c>
      <c r="C34" s="3" t="s">
        <v>82</v>
      </c>
    </row>
    <row r="35" spans="1:23" ht="29.25">
      <c r="A35" s="5" t="s">
        <v>83</v>
      </c>
      <c r="B35" s="6" t="s">
        <v>84</v>
      </c>
      <c r="C35" s="8" t="s">
        <v>85</v>
      </c>
    </row>
    <row r="36" spans="1:23">
      <c r="A36" s="2" t="s">
        <v>86</v>
      </c>
      <c r="B36" s="11" t="s">
        <v>87</v>
      </c>
      <c r="C36" s="3" t="s">
        <v>88</v>
      </c>
    </row>
    <row r="37" spans="1:23">
      <c r="A37" s="2" t="s">
        <v>89</v>
      </c>
      <c r="B37" s="3" t="s">
        <v>90</v>
      </c>
      <c r="C37" s="3" t="s">
        <v>91</v>
      </c>
    </row>
    <row r="38" spans="1:23">
      <c r="A38" s="2" t="s">
        <v>92</v>
      </c>
      <c r="B38" s="3" t="s">
        <v>93</v>
      </c>
      <c r="C38" s="3" t="s">
        <v>94</v>
      </c>
    </row>
    <row r="39" spans="1:23">
      <c r="A39" s="2" t="s">
        <v>95</v>
      </c>
      <c r="B39" s="3" t="s">
        <v>96</v>
      </c>
      <c r="C39" s="3" t="s">
        <v>97</v>
      </c>
    </row>
    <row r="40" spans="1:23" ht="29.25">
      <c r="A40" s="5" t="s">
        <v>98</v>
      </c>
      <c r="B40" s="12" t="s">
        <v>99</v>
      </c>
      <c r="C40" s="6" t="s">
        <v>100</v>
      </c>
    </row>
    <row r="44" spans="1:23">
      <c r="G44" s="18" t="s">
        <v>101</v>
      </c>
      <c r="H44" s="18" t="s">
        <v>102</v>
      </c>
      <c r="I44" s="18" t="s">
        <v>103</v>
      </c>
      <c r="J44" s="18" t="s">
        <v>104</v>
      </c>
      <c r="K44" s="18" t="s">
        <v>105</v>
      </c>
      <c r="L44" s="18" t="s">
        <v>106</v>
      </c>
      <c r="M44" s="18" t="s">
        <v>107</v>
      </c>
      <c r="N44" s="18" t="s">
        <v>108</v>
      </c>
      <c r="O44" s="18" t="s">
        <v>109</v>
      </c>
      <c r="P44" s="18" t="s">
        <v>110</v>
      </c>
      <c r="Q44" s="18" t="s">
        <v>111</v>
      </c>
      <c r="R44" s="18" t="s">
        <v>112</v>
      </c>
      <c r="S44" s="18" t="s">
        <v>113</v>
      </c>
      <c r="T44" s="18" t="s">
        <v>114</v>
      </c>
      <c r="U44" s="18" t="s">
        <v>115</v>
      </c>
      <c r="V44" s="18" t="s">
        <v>116</v>
      </c>
      <c r="W44" s="18" t="s">
        <v>117</v>
      </c>
    </row>
    <row r="45" spans="1:23">
      <c r="G45" s="20" t="s">
        <v>118</v>
      </c>
      <c r="H45" s="20" t="s">
        <v>119</v>
      </c>
      <c r="I45" s="20" t="s">
        <v>120</v>
      </c>
      <c r="J45" s="20" t="s">
        <v>121</v>
      </c>
      <c r="K45" s="20" t="s">
        <v>122</v>
      </c>
      <c r="L45" s="20" t="s">
        <v>123</v>
      </c>
      <c r="M45" s="20" t="s">
        <v>124</v>
      </c>
      <c r="N45" s="20" t="s">
        <v>125</v>
      </c>
      <c r="O45" s="20" t="s">
        <v>126</v>
      </c>
      <c r="P45" s="20" t="s">
        <v>127</v>
      </c>
      <c r="Q45" s="20" t="s">
        <v>128</v>
      </c>
      <c r="R45" s="20" t="s">
        <v>129</v>
      </c>
      <c r="S45" s="20" t="s">
        <v>130</v>
      </c>
      <c r="T45" s="20" t="s">
        <v>131</v>
      </c>
      <c r="U45" s="20" t="s">
        <v>132</v>
      </c>
      <c r="V45" s="20" t="s">
        <v>133</v>
      </c>
      <c r="W45" s="20" t="s">
        <v>134</v>
      </c>
    </row>
    <row r="46" spans="1:23">
      <c r="G46" s="20" t="s">
        <v>135</v>
      </c>
      <c r="H46" s="20" t="s">
        <v>119</v>
      </c>
      <c r="I46" s="20" t="s">
        <v>136</v>
      </c>
      <c r="J46" s="20" t="s">
        <v>137</v>
      </c>
      <c r="K46" s="20" t="s">
        <v>138</v>
      </c>
      <c r="L46" s="20" t="s">
        <v>122</v>
      </c>
      <c r="M46" s="20" t="s">
        <v>139</v>
      </c>
      <c r="N46" s="20" t="s">
        <v>140</v>
      </c>
      <c r="O46" s="20" t="s">
        <v>141</v>
      </c>
      <c r="P46" s="20" t="s">
        <v>142</v>
      </c>
      <c r="Q46" s="20" t="s">
        <v>143</v>
      </c>
      <c r="R46" s="20" t="s">
        <v>144</v>
      </c>
      <c r="S46" s="20" t="s">
        <v>145</v>
      </c>
      <c r="T46" s="20" t="s">
        <v>146</v>
      </c>
      <c r="U46" s="20" t="s">
        <v>142</v>
      </c>
      <c r="V46" s="20" t="s">
        <v>147</v>
      </c>
      <c r="W46" s="20" t="s">
        <v>148</v>
      </c>
    </row>
    <row r="47" spans="1:23">
      <c r="G47" s="19" t="s">
        <v>149</v>
      </c>
      <c r="H47" s="19" t="s">
        <v>136</v>
      </c>
      <c r="I47" s="19" t="s">
        <v>150</v>
      </c>
      <c r="J47" s="19" t="s">
        <v>122</v>
      </c>
      <c r="K47" s="19" t="s">
        <v>151</v>
      </c>
      <c r="L47" s="19" t="s">
        <v>152</v>
      </c>
      <c r="M47" s="19" t="s">
        <v>125</v>
      </c>
      <c r="N47" s="19" t="s">
        <v>153</v>
      </c>
      <c r="O47" s="19" t="s">
        <v>154</v>
      </c>
      <c r="P47" s="19" t="s">
        <v>155</v>
      </c>
      <c r="Q47" s="19" t="s">
        <v>156</v>
      </c>
      <c r="R47" s="19" t="s">
        <v>157</v>
      </c>
      <c r="S47" s="19" t="s">
        <v>158</v>
      </c>
      <c r="T47" s="19" t="s">
        <v>159</v>
      </c>
      <c r="U47" s="19" t="s">
        <v>160</v>
      </c>
      <c r="V47" s="19" t="s">
        <v>161</v>
      </c>
      <c r="W47" s="19" t="s">
        <v>162</v>
      </c>
    </row>
    <row r="48" spans="1:23" ht="21.75" customHeight="1">
      <c r="G48" s="19" t="s">
        <v>163</v>
      </c>
      <c r="H48" s="19" t="s">
        <v>136</v>
      </c>
      <c r="I48" s="19" t="s">
        <v>164</v>
      </c>
      <c r="J48" s="19" t="s">
        <v>150</v>
      </c>
      <c r="K48" s="19" t="s">
        <v>165</v>
      </c>
      <c r="L48" s="19" t="s">
        <v>166</v>
      </c>
      <c r="M48" s="19" t="s">
        <v>139</v>
      </c>
      <c r="N48" s="19" t="s">
        <v>167</v>
      </c>
      <c r="O48" s="19" t="s">
        <v>168</v>
      </c>
      <c r="P48" s="19" t="s">
        <v>169</v>
      </c>
      <c r="Q48" s="19" t="s">
        <v>170</v>
      </c>
      <c r="R48" s="19" t="s">
        <v>171</v>
      </c>
      <c r="S48" s="19" t="s">
        <v>172</v>
      </c>
      <c r="T48" s="19" t="s">
        <v>173</v>
      </c>
      <c r="U48" s="19" t="s">
        <v>169</v>
      </c>
      <c r="V48" s="19" t="s">
        <v>174</v>
      </c>
      <c r="W48" s="19" t="s">
        <v>175</v>
      </c>
    </row>
    <row r="49" spans="7:23" ht="50.25" customHeight="1">
      <c r="G49" s="40" t="s">
        <v>176</v>
      </c>
      <c r="H49" s="40"/>
      <c r="I49" s="40"/>
      <c r="J49" s="40"/>
      <c r="K49" s="40"/>
      <c r="L49" s="40"/>
      <c r="M49" s="40"/>
      <c r="N49" s="40"/>
      <c r="O49" s="40"/>
      <c r="P49" s="40"/>
      <c r="Q49" s="40"/>
      <c r="R49" s="40"/>
      <c r="S49" s="40"/>
      <c r="T49" s="40"/>
      <c r="U49" s="40"/>
      <c r="V49" s="40"/>
      <c r="W49" s="40"/>
    </row>
  </sheetData>
  <mergeCells count="13">
    <mergeCell ref="A1:A3"/>
    <mergeCell ref="B1:D1"/>
    <mergeCell ref="B2:D2"/>
    <mergeCell ref="B3:D3"/>
    <mergeCell ref="B4:D4"/>
    <mergeCell ref="B7:D7"/>
    <mergeCell ref="B8:D8"/>
    <mergeCell ref="G49:W49"/>
    <mergeCell ref="A25:E25"/>
    <mergeCell ref="A31:C31"/>
    <mergeCell ref="A4:A8"/>
    <mergeCell ref="B5:D5"/>
    <mergeCell ref="B6:D6"/>
  </mergeCells>
  <hyperlinks>
    <hyperlink ref="B1" r:id="rId1" xr:uid="{2FF26D8F-EDB0-4EFF-99E3-B3C83DE765DC}"/>
    <hyperlink ref="B2" r:id="rId2" xr:uid="{0C03526D-6AB4-4B03-A5EF-445680A6D564}"/>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8C5E9-629E-4E90-83AF-29BAA53308FE}">
  <dimension ref="A1:C10"/>
  <sheetViews>
    <sheetView workbookViewId="0">
      <selection activeCell="A3" sqref="A3:C3"/>
    </sheetView>
  </sheetViews>
  <sheetFormatPr defaultRowHeight="15"/>
  <cols>
    <col min="1" max="1" width="18.28515625" bestFit="1" customWidth="1"/>
    <col min="2" max="2" width="15.5703125" bestFit="1" customWidth="1"/>
  </cols>
  <sheetData>
    <row r="1" spans="1:3">
      <c r="A1" s="21" t="s">
        <v>177</v>
      </c>
      <c r="B1" s="22" t="s">
        <v>178</v>
      </c>
    </row>
    <row r="2" spans="1:3">
      <c r="A2" s="23" t="s">
        <v>179</v>
      </c>
      <c r="B2" s="14">
        <v>2.6718726099999999</v>
      </c>
      <c r="C2">
        <f t="shared" ref="C2:C8" si="0">B2/1000</f>
        <v>2.6718726099999998E-3</v>
      </c>
    </row>
    <row r="3" spans="1:3">
      <c r="A3" s="23" t="s">
        <v>180</v>
      </c>
      <c r="B3" s="14">
        <v>116816.7801</v>
      </c>
      <c r="C3">
        <f t="shared" si="0"/>
        <v>116.8167801</v>
      </c>
    </row>
    <row r="4" spans="1:3">
      <c r="A4" s="23" t="s">
        <v>181</v>
      </c>
      <c r="B4" s="14">
        <v>7256.938983</v>
      </c>
      <c r="C4">
        <f t="shared" si="0"/>
        <v>7.2569389830000004</v>
      </c>
    </row>
    <row r="5" spans="1:3">
      <c r="A5" s="23" t="s">
        <v>182</v>
      </c>
      <c r="B5" s="14">
        <v>19771.270779999999</v>
      </c>
      <c r="C5">
        <f t="shared" si="0"/>
        <v>19.771270779999998</v>
      </c>
    </row>
    <row r="6" spans="1:3">
      <c r="A6" s="23" t="s">
        <v>183</v>
      </c>
      <c r="B6" s="14">
        <v>834.33036179999999</v>
      </c>
      <c r="C6">
        <f t="shared" si="0"/>
        <v>0.83433036179999998</v>
      </c>
    </row>
    <row r="7" spans="1:3">
      <c r="A7" s="23" t="s">
        <v>184</v>
      </c>
      <c r="B7" s="14">
        <v>57332.944819999997</v>
      </c>
      <c r="C7">
        <f t="shared" si="0"/>
        <v>57.332944819999994</v>
      </c>
    </row>
    <row r="8" spans="1:3">
      <c r="A8" s="23" t="s">
        <v>185</v>
      </c>
      <c r="B8" s="14">
        <v>37205.614990000002</v>
      </c>
      <c r="C8">
        <f t="shared" si="0"/>
        <v>37.205614990000001</v>
      </c>
    </row>
    <row r="9" spans="1:3">
      <c r="A9" s="23" t="s">
        <v>186</v>
      </c>
      <c r="B9" s="14">
        <v>3642.255709</v>
      </c>
      <c r="C9">
        <f>B9/1000</f>
        <v>3.6422557090000001</v>
      </c>
    </row>
    <row r="10" spans="1:3">
      <c r="A10" s="21" t="s">
        <v>187</v>
      </c>
      <c r="B10" s="24">
        <v>242862.80761640999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2025-08-01T12:04:28Z</dcterms:created>
  <dcterms:modified xsi:type="dcterms:W3CDTF">2025-09-10T15:18:37Z</dcterms:modified>
  <cp:category/>
  <cp:contentStatus/>
</cp:coreProperties>
</file>