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siskadavid3\"/>
    </mc:Choice>
  </mc:AlternateContent>
  <xr:revisionPtr revIDLastSave="0" documentId="8_{E34096E6-28E7-4402-B5D8-74A3B32DE794}" xr6:coauthVersionLast="47" xr6:coauthVersionMax="47" xr10:uidLastSave="{00000000-0000-0000-0000-000000000000}"/>
  <bookViews>
    <workbookView xWindow="-120" yWindow="-120" windowWidth="29040" windowHeight="15840" xr2:uid="{B211A19D-B254-40D3-8AB4-AEE850B8F8E3}"/>
  </bookViews>
  <sheets>
    <sheet name="vhodni-podatki" sheetId="2" r:id="rId1"/>
    <sheet name="Sheet1" sheetId="1" r:id="rId2"/>
  </sheets>
  <definedNames>
    <definedName name="ExternalData_1" localSheetId="0" hidden="1">'vhodni-podatki'!$A$1:$G$13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16" i="2"/>
  <c r="D16" i="2"/>
  <c r="E16" i="2"/>
  <c r="B16" i="2"/>
  <c r="F6" i="2"/>
  <c r="F12" i="2"/>
  <c r="F4" i="2"/>
  <c r="F8" i="2"/>
  <c r="F3" i="2"/>
  <c r="F9" i="2"/>
  <c r="F2" i="2"/>
  <c r="F5" i="2"/>
  <c r="F13" i="2"/>
  <c r="F10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93FE4E-EBB1-4BE4-A005-304497E25928}" keepAlive="1" name="Query - vhodni-podatki" description="Connection to the 'vhodni-podatki' query in the workbook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<sst xmlns="http://schemas.openxmlformats.org/spreadsheetml/2006/main" count="36" uniqueCount="23">
  <si>
    <t>Statistična regija</t>
  </si>
  <si>
    <t>Investicije 2015</t>
  </si>
  <si>
    <t>Investicije 2016</t>
  </si>
  <si>
    <t>Investicije 2017</t>
  </si>
  <si>
    <t>Investicije 2018</t>
  </si>
  <si>
    <t>Investicije 2019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</si>
  <si>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</si>
  <si>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</si>
  <si>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</si>
  <si>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</si>
  <si>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</si>
  <si>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</si>
  <si>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</si>
  <si>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</si>
  <si>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</si>
  <si>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</si>
  <si>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</si>
  <si>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</si>
  <si>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Izračunano 2019</t>
  </si>
  <si>
    <t>Indeks rasti 2016</t>
  </si>
  <si>
    <t>Indeks rasti 2017</t>
  </si>
  <si>
    <t>Indeks rasti 2018</t>
  </si>
  <si>
    <t>Indeks rasti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</si>
</sst>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Indeksi rasti investicij v kulturi v slovenskih regijah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'vhodni-podatki'!$B$15</c:f>
              <c:strCache>
                <c:ptCount val="1"/>
                <c:pt idx="0">
                  <c:v>Indeks rasti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'vhodni-podatki'!$A$16:$A$27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'vhodni-podatki'!$B$16:$B$27</c:f>
              <c:numCache>
                <c:formatCode>0%</c:formatCode>
                <c:ptCount val="12"/>
                <c:pt idx="0">
                  <c:v>-0.59137685189444156</c:v>
                </c:pt>
                <c:pt idx="1">
                  <c:v>2.8833381881736089</c:v>
                </c:pt>
                <c:pt idx="2">
                  <c:v>-0.63043435898435218</c:v>
                </c:pt>
                <c:pt idx="3">
                  <c:v>-0.74920872507289082</c:v>
                </c:pt>
                <c:pt idx="4">
                  <c:v>-0.59490763854218676</c:v>
                </c:pt>
                <c:pt idx="5">
                  <c:v>-0.54387623122077411</c:v>
                </c:pt>
                <c:pt idx="6">
                  <c:v>-0.58916537065837216</c:v>
                </c:pt>
                <c:pt idx="7">
                  <c:v>0.13316812312508142</c:v>
                </c:pt>
                <c:pt idx="8">
                  <c:v>0.42900302114803623</c:v>
                </c:pt>
                <c:pt idx="9">
                  <c:v>-7.0671378091872739E-2</c:v>
                </c:pt>
                <c:pt idx="10">
                  <c:v>-4.9794852666915301E-2</c:v>
                </c:pt>
                <c:pt idx="11">
                  <c:v>-0.3203125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B2B-801A-C59CC3334471}"/>
            </c:ext>
          </c:extLst>
        </c:ser>
        <c:ser>
          <c:idx val="1"/>
          <c:order val="1"/>
          <c:tx>
            <c:strRef>
              <c:f>'vhodni-podatki'!$C$15</c:f>
              <c:strCache>
                <c:ptCount val="1"/>
                <c:pt idx="0">
                  <c:v>Indeks rasti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'vhodni-podatki'!$A$16:$A$27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'vhodni-podatki'!$C$16:$C$27</c:f>
              <c:numCache>
                <c:formatCode>0%</c:formatCode>
                <c:ptCount val="12"/>
                <c:pt idx="0">
                  <c:v>-0.77050517046000999</c:v>
                </c:pt>
                <c:pt idx="1">
                  <c:v>4.2465773376055926</c:v>
                </c:pt>
                <c:pt idx="2">
                  <c:v>-0.63559833973147306</c:v>
                </c:pt>
                <c:pt idx="3">
                  <c:v>-0.83702075245178287</c:v>
                </c:pt>
                <c:pt idx="4">
                  <c:v>1.1795639873523047</c:v>
                </c:pt>
                <c:pt idx="5">
                  <c:v>-0.60581036712764891</c:v>
                </c:pt>
                <c:pt idx="6">
                  <c:v>1.6874027993779159</c:v>
                </c:pt>
                <c:pt idx="7">
                  <c:v>0.34159384374592405</c:v>
                </c:pt>
                <c:pt idx="8">
                  <c:v>4.4712990936555785E-2</c:v>
                </c:pt>
                <c:pt idx="9">
                  <c:v>-0.10327658207516865</c:v>
                </c:pt>
                <c:pt idx="10">
                  <c:v>-0.13800820589332341</c:v>
                </c:pt>
                <c:pt idx="11">
                  <c:v>0.48697916666666674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B2B-801A-C59CC3334471}"/>
            </c:ext>
          </c:extLst>
        </c:ser>
        <c:ser>
          <c:idx val="2"/>
          <c:order val="2"/>
          <c:tx>
            <c:strRef>
              <c:f>'vhodni-podatki'!$D$15</c:f>
              <c:strCache>
                <c:ptCount val="1"/>
                <c:pt idx="0">
                  <c:v>Indeks rasti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'vhodni-podatki'!$A$16:$A$27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'vhodni-podatki'!$D$16:$D$27</c:f>
              <c:numCache>
                <c:formatCode>0%</c:formatCode>
                <c:ptCount val="12"/>
                <c:pt idx="0">
                  <c:v>-0.60076438341271277</c:v>
                </c:pt>
                <c:pt idx="1">
                  <c:v>6.0735508301776875</c:v>
                </c:pt>
                <c:pt idx="2">
                  <c:v>-0.5372488648985716</c:v>
                </c:pt>
                <c:pt idx="3">
                  <c:v>-0.81459999688167517</c:v>
                </c:pt>
                <c:pt idx="4">
                  <c:v>-0.70141454484939258</c:v>
                </c:pt>
                <c:pt idx="5">
                  <c:v>-0.68570291513282267</c:v>
                </c:pt>
                <c:pt idx="6">
                  <c:v>4.2882322446863661</c:v>
                </c:pt>
                <c:pt idx="7">
                  <c:v>-3.4041998173992449E-2</c:v>
                </c:pt>
                <c:pt idx="8">
                  <c:v>-0.19848942598187314</c:v>
                </c:pt>
                <c:pt idx="9">
                  <c:v>9.2675875361387661E-2</c:v>
                </c:pt>
                <c:pt idx="10">
                  <c:v>-0.67064528161133907</c:v>
                </c:pt>
                <c:pt idx="11">
                  <c:v>-3.211805555555558E-2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B2B-801A-C59CC3334471}"/>
            </c:ext>
          </c:extLst>
        </c:ser>
        <c:ser>
          <c:idx val="3"/>
          <c:order val="3"/>
          <c:tx>
            <c:strRef>
              <c:f>'vhodni-podatki'!$E$15</c:f>
              <c:strCache>
                <c:ptCount val="1"/>
                <c:pt idx="0">
                  <c:v>Indeks rasti 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'vhodni-podatki'!$A$16:$A$27</c:f>
              <c:strCache>
                <c:ptCount val="12"/>
                <c:pt idx="0">
                  <c:v>Osrednjeslovenska</c:v>
                </c:pt>
                <c:pt idx="1">
                  <c:v>Posavska</c:v>
                </c:pt>
                <c:pt idx="2">
                  <c:v>Savinjska</c:v>
                </c:pt>
                <c:pt idx="3">
                  <c:v>Gorenjska</c:v>
                </c:pt>
                <c:pt idx="4">
                  <c:v>Podravska</c:v>
                </c:pt>
                <c:pt idx="5">
                  <c:v>Pomurska</c:v>
                </c:pt>
                <c:pt idx="6">
                  <c:v>Zasavska</c:v>
                </c:pt>
                <c:pt idx="7">
                  <c:v>Jugovzhodna Slovenija</c:v>
                </c:pt>
                <c:pt idx="8">
                  <c:v>Goriška</c:v>
                </c:pt>
                <c:pt idx="9">
                  <c:v>Obalno-kraška</c:v>
                </c:pt>
                <c:pt idx="10">
                  <c:v>Koroška</c:v>
                </c:pt>
                <c:pt idx="11">
                  <c:v>Primorsko-notranjska</c:v>
                </c:pt>
              </c:strCache>
            </c:strRef>
          </c:cat>
          <c:val>
            <c:numRef>
              <c:f>'vhodni-podatki'!$E$16:$E$27</c:f>
              <c:numCache>
                <c:formatCode>0%</c:formatCode>
                <c:ptCount val="12"/>
                <c:pt idx="0">
                  <c:v>-0.57855210393607281</c:v>
                </c:pt>
                <c:pt idx="1">
                  <c:v>3.3008665889892219</c:v>
                </c:pt>
                <c:pt idx="2">
                  <c:v>-0.63281173880000785</c:v>
                </c:pt>
                <c:pt idx="3">
                  <c:v>-0.79671640394779919</c:v>
                </c:pt>
                <c:pt idx="4">
                  <c:v>-0.62393077051090029</c:v>
                </c:pt>
                <c:pt idx="5">
                  <c:v>-0.45884737837031142</c:v>
                </c:pt>
                <c:pt idx="6">
                  <c:v>1.3466174183514776</c:v>
                </c:pt>
                <c:pt idx="7">
                  <c:v>0.13303769401330379</c:v>
                </c:pt>
                <c:pt idx="8">
                  <c:v>0.27024169184290026</c:v>
                </c:pt>
                <c:pt idx="9">
                  <c:v>6.1034371988435643E-2</c:v>
                </c:pt>
                <c:pt idx="10">
                  <c:v>-0.21461208504289442</c:v>
                </c:pt>
                <c:pt idx="11">
                  <c:v>3.3637152777777679E-2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8-4B2B-801A-C59CC333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98911"/>
        <c:axId val="683497951"/>
      </c:lineChart>
      <c:catAx>
        <c:axId val="68349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3497951"/>
        <c:crosses val="autoZero"/>
        <c:auto val="1"/>
        <c:lblAlgn val="ctr"/>
        <c:lblOffset val="100"/>
        <c:noMultiLvlLbl val="0"/>
      </c:catAx>
      <c:valAx>
        <c:axId val="6834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34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166687</xdr:rowOff>
    </xdr:from>
    <xdr:to>
      <xdr:col>4</xdr:col>
      <xdr:colOff>285750</xdr:colOff>
      <xdr:row>42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A59D6-C2CA-5C0F-3185-5ED4855A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B30140-962D-4A3D-AF4A-22888ECE7C11}" autoFormatId="16" applyNumberFormats="0" applyBorderFormats="0" applyFontFormats="0" applyPatternFormats="0" applyAlignmentFormats="0" applyWidthHeightFormats="0">
  <queryTableRefresh nextId="8">
    <queryTableFields count="7">
      <queryTableField id="1" name="Statistična regija" tableColumnId="1"/>
      <queryTableField id="2" name="Investicije 2015" tableColumnId="2"/>
      <queryTableField id="3" name="Investicije 2016" tableColumnId="3"/>
      <queryTableField id="4" name="Investicije 2017" tableColumnId="4"/>
      <queryTableField id="5" name="Investicije 2018" tableColumnId="5"/>
      <queryTableField id="7" dataBound="0" tableColumnId="7"/>
      <queryTableField id="6" name="Investicije 2019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37816-71B2-4300-8C2C-DC20DA4DDB06}" name="vhodni_podatki" displayName="vhodni_podatki" ref="A1:G13" tableType="queryTable" totalsRowShown="0">
  <autoFilter ref="A1:G13" xr:uid="{95037816-71B2-4300-8C2C-DC20DA4DDB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G13">
    <sortCondition descending="1" ref="F1:F13"/>
  </sortState>
  <tableColumns count="7">
    <tableColumn id="1" xr3:uid="{3327AA1D-D17F-4A2B-9ABB-B5735EB621B9}" uniqueName="1" name="Statistična regija" queryTableFieldId="1" dataDxfId="1"/>
    <tableColumn id="2" xr3:uid="{7651218E-0AFD-4A32-AC81-72DCB2D109AC}" uniqueName="2" name="Investicije 2015" queryTableFieldId="2"/>
    <tableColumn id="3" xr3:uid="{83DC2327-38D6-47A6-AEA2-7D52A68AFE0D}" uniqueName="3" name="Investicije 2016" queryTableFieldId="3"/>
    <tableColumn id="4" xr3:uid="{830E7088-F41C-4546-B510-F7EE07F20544}" uniqueName="4" name="Investicije 2017" queryTableFieldId="4"/>
    <tableColumn id="5" xr3:uid="{A90CE680-83F5-4A8C-A428-1A06941D5A08}" uniqueName="5" name="Investicije 2018" queryTableFieldId="5"/>
    <tableColumn id="7" xr3:uid="{E11805CF-D9F8-4461-B19C-65970DC22153}" uniqueName="7" name="Izračunano 2019" queryTableFieldId="7" dataDxfId="0">
      <calculatedColumnFormula>IF(ISBLANK(vhodni_podatki[[#This Row],[Investicije 2019]]),AVERAGE(vhodni_podatki[[#This Row],[Investicije 2015]:[Investicije 2018]]),vhodni_podatki[[#This Row],[Investicije 2019]])</calculatedColumnFormula>
    </tableColumn>
    <tableColumn id="6" xr3:uid="{A43A3D0E-83F1-4216-A8ED-A6F3B080B0C2}" uniqueName="6" name="Investicije 2019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98EA-206A-4C05-81B9-5DA237A677DD}">
  <dimension ref="A1:G27"/>
  <sheetViews>
    <sheetView tabSelected="1" topLeftCell="A10" workbookViewId="0"/>
  </sheetViews>
  <sheetFormatPr defaultRowHeight="15" x14ac:dyDescent="0.25"/>
  <cols>
    <col min="1" max="1" width="21.140625" bestFit="1" customWidth="1"/>
    <col min="2" max="5" width="17.28515625" bestFit="1" customWidth="1"/>
    <col min="6" max="6" width="17.28515625" customWidth="1"/>
    <col min="7" max="7" width="21.140625" bestFit="1" customWidth="1"/>
    <col min="8" max="10" width="22" bestFit="1" customWidth="1"/>
    <col min="11" max="11" width="22.28515625" bestFit="1" customWidth="1"/>
    <col min="12" max="13" width="2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25">
      <c r="A2" s="1" t="s">
        <v>13</v>
      </c>
      <c r="B2">
        <v>239147</v>
      </c>
      <c r="C2">
        <v>97721</v>
      </c>
      <c r="D2">
        <v>54883</v>
      </c>
      <c r="E2">
        <v>95476</v>
      </c>
      <c r="F2" s="2">
        <f>IF(ISBLANK(vhodni_podatki[[#This Row],[Investicije 2019]]),AVERAGE(vhodni_podatki[[#This Row],[Investicije 2015]:[Investicije 2018]]),vhodni_podatki[[#This Row],[Investicije 2019]])</f>
        <v>100788</v>
      </c>
      <c r="G2">
        <v>100788</v>
      </c>
    </row>
    <row r="3" spans="1:7" x14ac:dyDescent="0.25">
      <c r="A3" s="1" t="s">
        <v>11</v>
      </c>
      <c r="B3">
        <v>6866</v>
      </c>
      <c r="C3">
        <v>26663</v>
      </c>
      <c r="D3">
        <v>36023</v>
      </c>
      <c r="E3">
        <v>48567</v>
      </c>
      <c r="F3" s="2">
        <f>IF(ISBLANK(vhodni_podatki[[#This Row],[Investicije 2019]]),AVERAGE(vhodni_podatki[[#This Row],[Investicije 2015]:[Investicije 2018]]),vhodni_podatki[[#This Row],[Investicije 2019]])</f>
        <v>29529.75</v>
      </c>
    </row>
    <row r="4" spans="1:7" x14ac:dyDescent="0.25">
      <c r="A4" s="1" t="s">
        <v>9</v>
      </c>
      <c r="B4">
        <v>51317</v>
      </c>
      <c r="C4">
        <v>18965</v>
      </c>
      <c r="D4">
        <v>18700</v>
      </c>
      <c r="E4">
        <v>23747</v>
      </c>
      <c r="F4" s="2">
        <f>IF(ISBLANK(vhodni_podatki[[#This Row],[Investicije 2019]]),AVERAGE(vhodni_podatki[[#This Row],[Investicije 2015]:[Investicije 2018]]),vhodni_podatki[[#This Row],[Investicije 2019]])</f>
        <v>18843</v>
      </c>
      <c r="G4">
        <v>18843</v>
      </c>
    </row>
    <row r="5" spans="1:7" x14ac:dyDescent="0.25">
      <c r="A5" s="1" t="s">
        <v>14</v>
      </c>
      <c r="B5">
        <v>64137</v>
      </c>
      <c r="C5">
        <v>16085</v>
      </c>
      <c r="D5">
        <v>10453</v>
      </c>
      <c r="E5">
        <v>11891</v>
      </c>
      <c r="F5" s="2">
        <f>IF(ISBLANK(vhodni_podatki[[#This Row],[Investicije 2019]]),AVERAGE(vhodni_podatki[[#This Row],[Investicije 2015]:[Investicije 2018]]),vhodni_podatki[[#This Row],[Investicije 2019]])</f>
        <v>13038</v>
      </c>
      <c r="G5">
        <v>13038</v>
      </c>
    </row>
    <row r="6" spans="1:7" x14ac:dyDescent="0.25">
      <c r="A6" s="1" t="s">
        <v>7</v>
      </c>
      <c r="B6">
        <v>30045</v>
      </c>
      <c r="C6">
        <v>12171</v>
      </c>
      <c r="D6">
        <v>65485</v>
      </c>
      <c r="E6">
        <v>8971</v>
      </c>
      <c r="F6" s="2">
        <f>IF(ISBLANK(vhodni_podatki[[#This Row],[Investicije 2019]]),AVERAGE(vhodni_podatki[[#This Row],[Investicije 2015]:[Investicije 2018]]),vhodni_podatki[[#This Row],[Investicije 2019]])</f>
        <v>11299</v>
      </c>
      <c r="G6">
        <v>11299</v>
      </c>
    </row>
    <row r="7" spans="1:7" x14ac:dyDescent="0.25">
      <c r="A7" s="1" t="s">
        <v>6</v>
      </c>
      <c r="B7">
        <v>20102</v>
      </c>
      <c r="C7">
        <v>9169</v>
      </c>
      <c r="D7">
        <v>7924</v>
      </c>
      <c r="E7">
        <v>6318</v>
      </c>
      <c r="F7" s="2">
        <f>IF(ISBLANK(vhodni_podatki[[#This Row],[Investicije 2019]]),AVERAGE(vhodni_podatki[[#This Row],[Investicije 2015]:[Investicije 2018]]),vhodni_podatki[[#This Row],[Investicije 2019]])</f>
        <v>10878.25</v>
      </c>
    </row>
    <row r="8" spans="1:7" x14ac:dyDescent="0.25">
      <c r="A8" s="1" t="s">
        <v>10</v>
      </c>
      <c r="B8">
        <v>3858</v>
      </c>
      <c r="C8">
        <v>1585</v>
      </c>
      <c r="D8">
        <v>10368</v>
      </c>
      <c r="E8">
        <v>20402</v>
      </c>
      <c r="F8" s="2">
        <f>IF(ISBLANK(vhodni_podatki[[#This Row],[Investicije 2019]]),AVERAGE(vhodni_podatki[[#This Row],[Investicije 2015]:[Investicije 2018]]),vhodni_podatki[[#This Row],[Investicije 2019]])</f>
        <v>9053.25</v>
      </c>
    </row>
    <row r="9" spans="1:7" x14ac:dyDescent="0.25">
      <c r="A9" s="1" t="s">
        <v>12</v>
      </c>
      <c r="B9">
        <v>7667</v>
      </c>
      <c r="C9">
        <v>8688</v>
      </c>
      <c r="D9">
        <v>10286</v>
      </c>
      <c r="E9">
        <v>7406</v>
      </c>
      <c r="F9" s="2">
        <f>IF(ISBLANK(vhodni_podatki[[#This Row],[Investicije 2019]]),AVERAGE(vhodni_podatki[[#This Row],[Investicije 2015]:[Investicije 2018]]),vhodni_podatki[[#This Row],[Investicije 2019]])</f>
        <v>8687</v>
      </c>
      <c r="G9">
        <v>8687</v>
      </c>
    </row>
    <row r="10" spans="1:7" x14ac:dyDescent="0.25">
      <c r="A10" s="1" t="s">
        <v>16</v>
      </c>
      <c r="B10">
        <v>6620</v>
      </c>
      <c r="C10">
        <v>9460</v>
      </c>
      <c r="D10">
        <v>6916</v>
      </c>
      <c r="E10">
        <v>5306</v>
      </c>
      <c r="F10" s="2">
        <f>IF(ISBLANK(vhodni_podatki[[#This Row],[Investicije 2019]]),AVERAGE(vhodni_podatki[[#This Row],[Investicije 2015]:[Investicije 2018]]),vhodni_podatki[[#This Row],[Investicije 2019]])</f>
        <v>8409</v>
      </c>
      <c r="G10">
        <v>8409</v>
      </c>
    </row>
    <row r="11" spans="1:7" x14ac:dyDescent="0.25">
      <c r="A11" s="1" t="s">
        <v>17</v>
      </c>
      <c r="B11">
        <v>6226</v>
      </c>
      <c r="C11">
        <v>5786</v>
      </c>
      <c r="D11">
        <v>5583</v>
      </c>
      <c r="E11">
        <v>6803</v>
      </c>
      <c r="F11" s="2">
        <f>IF(ISBLANK(vhodni_podatki[[#This Row],[Investicije 2019]]),AVERAGE(vhodni_podatki[[#This Row],[Investicije 2015]:[Investicije 2018]]),vhodni_podatki[[#This Row],[Investicije 2019]])</f>
        <v>6606</v>
      </c>
      <c r="G11">
        <v>6606</v>
      </c>
    </row>
    <row r="12" spans="1:7" x14ac:dyDescent="0.25">
      <c r="A12" s="1" t="s">
        <v>8</v>
      </c>
      <c r="B12">
        <v>5362</v>
      </c>
      <c r="C12">
        <v>5095</v>
      </c>
      <c r="D12">
        <v>4622</v>
      </c>
      <c r="E12">
        <v>1766</v>
      </c>
      <c r="F12" s="2">
        <f>IF(ISBLANK(vhodni_podatki[[#This Row],[Investicije 2019]]),AVERAGE(vhodni_podatki[[#This Row],[Investicije 2015]:[Investicije 2018]]),vhodni_podatki[[#This Row],[Investicije 2019]])</f>
        <v>4211.25</v>
      </c>
    </row>
    <row r="13" spans="1:7" x14ac:dyDescent="0.25">
      <c r="A13" s="1" t="s">
        <v>15</v>
      </c>
      <c r="B13">
        <v>1152</v>
      </c>
      <c r="C13">
        <v>783</v>
      </c>
      <c r="D13">
        <v>1713</v>
      </c>
      <c r="E13">
        <v>1115</v>
      </c>
      <c r="F13" s="2">
        <f>IF(ISBLANK(vhodni_podatki[[#This Row],[Investicije 2019]]),AVERAGE(vhodni_podatki[[#This Row],[Investicije 2015]:[Investicije 2018]]),vhodni_podatki[[#This Row],[Investicije 2019]])</f>
        <v>1190.75</v>
      </c>
    </row>
    <row r="15" spans="1:7" x14ac:dyDescent="0.25">
      <c r="A15" t="s">
        <v>0</v>
      </c>
      <c r="B15" t="s">
        <v>19</v>
      </c>
      <c r="C15" t="s">
        <v>20</v>
      </c>
      <c r="D15" t="s">
        <v>21</v>
      </c>
      <c r="E15" t="s">
        <v>22</v>
      </c>
    </row>
    <row r="16" spans="1:7" x14ac:dyDescent="0.25">
      <c r="A16" t="s">
        <v>13</v>
      </c>
      <c r="B16" s="3">
        <f>(C2/$B2)-1</f>
        <v>-0.59137685189444156</v>
      </c>
      <c r="C16" s="3">
        <f t="shared" ref="C16:E16" si="0">(D2/$B2)-1</f>
        <v>-0.77050517046000999</v>
      </c>
      <c r="D16" s="3">
        <f t="shared" si="0"/>
        <v>-0.60076438341271277</v>
      </c>
      <c r="E16" s="3">
        <f t="shared" si="0"/>
        <v>-0.57855210393607281</v>
      </c>
    </row>
    <row r="17" spans="1:5" x14ac:dyDescent="0.25">
      <c r="A17" t="s">
        <v>11</v>
      </c>
      <c r="B17" s="3">
        <f t="shared" ref="B17:E17" si="1">(C3/$B3)-1</f>
        <v>2.8833381881736089</v>
      </c>
      <c r="C17" s="3">
        <f t="shared" si="1"/>
        <v>4.2465773376055926</v>
      </c>
      <c r="D17" s="3">
        <f t="shared" si="1"/>
        <v>6.0735508301776875</v>
      </c>
      <c r="E17" s="3">
        <f t="shared" si="1"/>
        <v>3.3008665889892219</v>
      </c>
    </row>
    <row r="18" spans="1:5" x14ac:dyDescent="0.25">
      <c r="A18" t="s">
        <v>9</v>
      </c>
      <c r="B18" s="3">
        <f t="shared" ref="B18:E18" si="2">(C4/$B4)-1</f>
        <v>-0.63043435898435218</v>
      </c>
      <c r="C18" s="3">
        <f t="shared" si="2"/>
        <v>-0.63559833973147306</v>
      </c>
      <c r="D18" s="3">
        <f t="shared" si="2"/>
        <v>-0.5372488648985716</v>
      </c>
      <c r="E18" s="3">
        <f t="shared" si="2"/>
        <v>-0.63281173880000785</v>
      </c>
    </row>
    <row r="19" spans="1:5" x14ac:dyDescent="0.25">
      <c r="A19" t="s">
        <v>14</v>
      </c>
      <c r="B19" s="3">
        <f t="shared" ref="B19:E19" si="3">(C5/$B5)-1</f>
        <v>-0.74920872507289082</v>
      </c>
      <c r="C19" s="3">
        <f t="shared" si="3"/>
        <v>-0.83702075245178287</v>
      </c>
      <c r="D19" s="3">
        <f t="shared" si="3"/>
        <v>-0.81459999688167517</v>
      </c>
      <c r="E19" s="3">
        <f t="shared" si="3"/>
        <v>-0.79671640394779919</v>
      </c>
    </row>
    <row r="20" spans="1:5" x14ac:dyDescent="0.25">
      <c r="A20" t="s">
        <v>7</v>
      </c>
      <c r="B20" s="3">
        <f t="shared" ref="B20:E20" si="4">(C6/$B6)-1</f>
        <v>-0.59490763854218676</v>
      </c>
      <c r="C20" s="3">
        <f t="shared" si="4"/>
        <v>1.1795639873523047</v>
      </c>
      <c r="D20" s="3">
        <f t="shared" si="4"/>
        <v>-0.70141454484939258</v>
      </c>
      <c r="E20" s="3">
        <f t="shared" si="4"/>
        <v>-0.62393077051090029</v>
      </c>
    </row>
    <row r="21" spans="1:5" x14ac:dyDescent="0.25">
      <c r="A21" t="s">
        <v>6</v>
      </c>
      <c r="B21" s="3">
        <f t="shared" ref="B21:E21" si="5">(C7/$B7)-1</f>
        <v>-0.54387623122077411</v>
      </c>
      <c r="C21" s="3">
        <f t="shared" si="5"/>
        <v>-0.60581036712764891</v>
      </c>
      <c r="D21" s="3">
        <f t="shared" si="5"/>
        <v>-0.68570291513282267</v>
      </c>
      <c r="E21" s="3">
        <f t="shared" si="5"/>
        <v>-0.45884737837031142</v>
      </c>
    </row>
    <row r="22" spans="1:5" x14ac:dyDescent="0.25">
      <c r="A22" t="s">
        <v>10</v>
      </c>
      <c r="B22" s="3">
        <f t="shared" ref="B22:E22" si="6">(C8/$B8)-1</f>
        <v>-0.58916537065837216</v>
      </c>
      <c r="C22" s="3">
        <f t="shared" si="6"/>
        <v>1.6874027993779159</v>
      </c>
      <c r="D22" s="3">
        <f t="shared" si="6"/>
        <v>4.2882322446863661</v>
      </c>
      <c r="E22" s="3">
        <f t="shared" si="6"/>
        <v>1.3466174183514776</v>
      </c>
    </row>
    <row r="23" spans="1:5" x14ac:dyDescent="0.25">
      <c r="A23" t="s">
        <v>12</v>
      </c>
      <c r="B23" s="3">
        <f t="shared" ref="B23:E23" si="7">(C9/$B9)-1</f>
        <v>0.13316812312508142</v>
      </c>
      <c r="C23" s="3">
        <f t="shared" si="7"/>
        <v>0.34159384374592405</v>
      </c>
      <c r="D23" s="3">
        <f t="shared" si="7"/>
        <v>-3.4041998173992449E-2</v>
      </c>
      <c r="E23" s="3">
        <f t="shared" si="7"/>
        <v>0.13303769401330379</v>
      </c>
    </row>
    <row r="24" spans="1:5" x14ac:dyDescent="0.25">
      <c r="A24" t="s">
        <v>16</v>
      </c>
      <c r="B24" s="3">
        <f t="shared" ref="B24:E24" si="8">(C10/$B10)-1</f>
        <v>0.42900302114803623</v>
      </c>
      <c r="C24" s="3">
        <f t="shared" si="8"/>
        <v>4.4712990936555785E-2</v>
      </c>
      <c r="D24" s="3">
        <f t="shared" si="8"/>
        <v>-0.19848942598187314</v>
      </c>
      <c r="E24" s="3">
        <f t="shared" si="8"/>
        <v>0.27024169184290026</v>
      </c>
    </row>
    <row r="25" spans="1:5" x14ac:dyDescent="0.25">
      <c r="A25" t="s">
        <v>17</v>
      </c>
      <c r="B25" s="3">
        <f t="shared" ref="B25:E25" si="9">(C11/$B11)-1</f>
        <v>-7.0671378091872739E-2</v>
      </c>
      <c r="C25" s="3">
        <f t="shared" si="9"/>
        <v>-0.10327658207516865</v>
      </c>
      <c r="D25" s="3">
        <f t="shared" si="9"/>
        <v>9.2675875361387661E-2</v>
      </c>
      <c r="E25" s="3">
        <f t="shared" si="9"/>
        <v>6.1034371988435643E-2</v>
      </c>
    </row>
    <row r="26" spans="1:5" x14ac:dyDescent="0.25">
      <c r="A26" t="s">
        <v>8</v>
      </c>
      <c r="B26" s="3">
        <f t="shared" ref="B26:E26" si="10">(C12/$B12)-1</f>
        <v>-4.9794852666915301E-2</v>
      </c>
      <c r="C26" s="3">
        <f t="shared" si="10"/>
        <v>-0.13800820589332341</v>
      </c>
      <c r="D26" s="3">
        <f t="shared" si="10"/>
        <v>-0.67064528161133907</v>
      </c>
      <c r="E26" s="3">
        <f t="shared" si="10"/>
        <v>-0.21461208504289442</v>
      </c>
    </row>
    <row r="27" spans="1:5" x14ac:dyDescent="0.25">
      <c r="A27" t="s">
        <v>15</v>
      </c>
      <c r="B27" s="3">
        <f t="shared" ref="B27:E27" si="11">(C13/$B13)-1</f>
        <v>-0.3203125</v>
      </c>
      <c r="C27" s="3">
        <f t="shared" si="11"/>
        <v>0.48697916666666674</v>
      </c>
      <c r="D27" s="3">
        <f t="shared" si="11"/>
        <v>-3.211805555555558E-2</v>
      </c>
      <c r="E27" s="3">
        <f t="shared" si="11"/>
        <v>3.3637152777777679E-2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6599-23C8-4B0E-A445-49A40DA345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U X s 8 W v 9 n C c G m A A A A 9 g A A A B I A H A B D b 2 5 m a W c v U G F j a 2 F n Z S 5 4 b W w g o h g A K K A U A A A A A A A A A A A A A A A A A A A A A A A A A A A A h Y 9 L D o I w G I S v Q r q n D 0 h 8 k J + S 6 M K N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8 p 1 r e L K h K s F k D E C e X / g D 1 B L A w Q U A A I A C A B R e z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s 8 W o 0 u t 1 l T A Q A A b g I A A B M A H A B G b 3 J t d W x h c y 9 T Z W N 0 a W 9 u M S 5 t I K I Y A C i g F A A A A A A A A A A A A A A A A A A A A A A A A A A A A I W Q T W 7 C M B C F 9 0 i 5 g 2 U 2 I D k R t I X + o C y q 0 K p s q l a h K 9 K F G w 9 g c O z I n k R Q x B F 6 q x 6 s R i B R J C S 8 s f 3 e 5 z c z d p C j N J q k + 7 0 7 C B p B w 8 2 5 B U G a t J 4 b o W V Y G s F x K S m J i Q I M G s S v 1 F Q 2 B 6 8 k r o 6 G J q 8 K 0 N h 6 l g q i x G j 0 F 9 e i y U P 2 4 c C 6 T P B a i m w I b o m m z O R 3 K f E 6 n E o d F h z D E k Q G q x x U d l o v y l 1 N 2 2 w y B C U L i W B j y i g j i V F V o V 3 c Z + R J 5 0 Z I P Y v 7 v U 6 n y 8 h 7 Z R B S X C u I j 8 f o 1 W j 4 b L N 9 3 0 3 6 Z k 3 h P U F e g A v f 3 G 6 s M f / y 4 M E 5 6 K 3 9 i I x M D v q j U m n O F b c u R l v 9 j 0 z m X M 9 8 4 n h d w j F u b L l 2 U 2 O L f c c 7 0 7 X O 1 G e b D U 2 R o 3 Q o f 3 8 0 J x Z m c s H 9 q O i f E I Q V b h n Z 0 J G u w S O 5 X A C 5 6 n R 7 H h h p 7 N 9 E u + R z R P 8 i c X u R u L t I 3 J 8 S 2 3 b Q k P r s z w z + A F B L A Q I t A B Q A A g A I A F F 7 P F r / Z w n B p g A A A P Y A A A A S A A A A A A A A A A A A A A A A A A A A A A B D b 2 5 m a W c v U G F j a 2 F n Z S 5 4 b W x Q S w E C L Q A U A A I A C A B R e z x a D 8 r p q 6 Q A A A D p A A A A E w A A A A A A A A A A A A A A A A D y A A A A W 0 N v b n R l b n R f V H l w Z X N d L n h t b F B L A Q I t A B Q A A g A I A F F 7 P F q N L r d Z U w E A A G 4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M A A A A A A A A V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m M 2 R l O W V i L T F i Y m E t N G Z j N y 0 4 Z D V k L W J h M j Z k Z j Y x Y T g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G 9 k b m l f c G 9 k Y X R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D o y N j o z N C 4 w O T k 4 M j A 5 W i I g L z 4 8 R W 5 0 c n k g V H l w Z T 0 i R m l s b E N v b H V t b l R 5 c G V z I i B W Y W x 1 Z T 0 i c 0 J n T U R B d 0 1 E I i A v P j x F b n R y e S B U e X B l P S J G a W x s Q 2 9 s d W 1 u T m F t Z X M i I F Z h b H V l P S J z W y Z x d W 9 0 O 1 N 0 Y X R p c 3 R p x I 1 u Y S B y Z W d p a m E m c X V v d D s s J n F 1 b 3 Q 7 S W 5 2 Z X N 0 a W N p a m U g M j A x N S Z x d W 9 0 O y w m c X V v d D t J b n Z l c 3 R p Y 2 l q Z S A y M D E 2 J n F 1 b 3 Q 7 L C Z x d W 9 0 O 0 l u d m V z d G l j a W p l I D I w M T c m c X V v d D s s J n F 1 b 3 Q 7 S W 5 2 Z X N 0 a W N p a m U g M j A x O C Z x d W 9 0 O y w m c X V v d D t J b n Z l c 3 R p Y 2 l q Z S A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h v Z G 5 p L X B v Z G F 0 a 2 k v Q X V 0 b 1 J l b W 9 2 Z W R D b 2 x 1 b W 5 z M S 5 7 U 3 R h d G l z d G n E j W 5 h I H J l Z 2 l q Y S w w f S Z x d W 9 0 O y w m c X V v d D t T Z W N 0 a W 9 u M S 9 2 a G 9 k b m k t c G 9 k Y X R r a S 9 B d X R v U m V t b 3 Z l Z E N v b H V t b n M x L n t J b n Z l c 3 R p Y 2 l q Z S A y M D E 1 L D F 9 J n F 1 b 3 Q 7 L C Z x d W 9 0 O 1 N l Y 3 R p b 2 4 x L 3 Z o b 2 R u a S 1 w b 2 R h d G t p L 0 F 1 d G 9 S Z W 1 v d m V k Q 2 9 s d W 1 u c z E u e 0 l u d m V z d G l j a W p l I D I w M T Y s M n 0 m c X V v d D s s J n F 1 b 3 Q 7 U 2 V j d G l v b j E v d m h v Z G 5 p L X B v Z G F 0 a 2 k v Q X V 0 b 1 J l b W 9 2 Z W R D b 2 x 1 b W 5 z M S 5 7 S W 5 2 Z X N 0 a W N p a m U g M j A x N y w z f S Z x d W 9 0 O y w m c X V v d D t T Z W N 0 a W 9 u M S 9 2 a G 9 k b m k t c G 9 k Y X R r a S 9 B d X R v U m V t b 3 Z l Z E N v b H V t b n M x L n t J b n Z l c 3 R p Y 2 l q Z S A y M D E 4 L D R 9 J n F 1 b 3 Q 7 L C Z x d W 9 0 O 1 N l Y 3 R p b 2 4 x L 3 Z o b 2 R u a S 1 w b 2 R h d G t p L 0 F 1 d G 9 S Z W 1 v d m V k Q 2 9 s d W 1 u c z E u e 0 l u d m V z d G l j a W p l I D I w M T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h v Z G 5 p L X B v Z G F 0 a 2 k v Q X V 0 b 1 J l b W 9 2 Z W R D b 2 x 1 b W 5 z M S 5 7 U 3 R h d G l z d G n E j W 5 h I H J l Z 2 l q Y S w w f S Z x d W 9 0 O y w m c X V v d D t T Z W N 0 a W 9 u M S 9 2 a G 9 k b m k t c G 9 k Y X R r a S 9 B d X R v U m V t b 3 Z l Z E N v b H V t b n M x L n t J b n Z l c 3 R p Y 2 l q Z S A y M D E 1 L D F 9 J n F 1 b 3 Q 7 L C Z x d W 9 0 O 1 N l Y 3 R p b 2 4 x L 3 Z o b 2 R u a S 1 w b 2 R h d G t p L 0 F 1 d G 9 S Z W 1 v d m V k Q 2 9 s d W 1 u c z E u e 0 l u d m V z d G l j a W p l I D I w M T Y s M n 0 m c X V v d D s s J n F 1 b 3 Q 7 U 2 V j d G l v b j E v d m h v Z G 5 p L X B v Z G F 0 a 2 k v Q X V 0 b 1 J l b W 9 2 Z W R D b 2 x 1 b W 5 z M S 5 7 S W 5 2 Z X N 0 a W N p a m U g M j A x N y w z f S Z x d W 9 0 O y w m c X V v d D t T Z W N 0 a W 9 u M S 9 2 a G 9 k b m k t c G 9 k Y X R r a S 9 B d X R v U m V t b 3 Z l Z E N v b H V t b n M x L n t J b n Z l c 3 R p Y 2 l q Z S A y M D E 4 L D R 9 J n F 1 b 3 Q 7 L C Z x d W 9 0 O 1 N l Y 3 R p b 2 4 x L 3 Z o b 2 R u a S 1 w b 2 R h d G t p L 0 F 1 d G 9 S Z W 1 v d m V k Q 2 9 s d W 1 u c z E u e 0 l u d m V z d G l j a W p l I D I w M T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E s 3 / n V + J I r C f 5 6 u u J 5 G U A A A A A A g A A A A A A E G Y A A A A B A A A g A A A A Q Z 6 U n v 1 p S J 8 j l 1 9 q k l w 4 h a O K n 7 1 0 / 6 j U 2 J o S 9 z z w X O Y A A A A A D o A A A A A C A A A g A A A A Z U i t R + h U j I X k g O 9 R S l f I t 6 + r C F J j L 7 0 w M t D O v 5 m y P U l Q A A A A k i u f L s 2 X I T W K E Z q 3 4 B 0 L 0 R o 0 Y 1 f F k b B Q b 9 U D D x X 0 z O R Z i C M w m h X z Z 9 z Q s c q G O F 8 L n 6 C j a x M y d t d l R Y r f c 9 h W 8 D d u p 3 w a Z j O / 6 M P G A 7 m p V B B A A A A A U M n 6 e g 8 m M z M R 9 F 0 3 e y D 2 Z I 6 m o a M Z r d S h u g u 2 7 l P q f d K s i p j x j R k t Y x + u F x i m 3 A 9 R s z t r p x d U y l B S S j t f K U n L q w = = < / D a t a M a s h u p > 
</file>

<file path=customXml/itemProps1.xml><?xml version="1.0" encoding="utf-8"?>
<ds:datastoreItem xmlns:ds="http://schemas.openxmlformats.org/officeDocument/2006/customXml" ds:itemID="{34E841E2-E028-42D6-83B3-ACE9239D0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vhodni-podatki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Siska</dc:creator>
  <cp:lastModifiedBy>David Siska</cp:lastModifiedBy>
  <dcterms:created xsi:type="dcterms:W3CDTF">2025-01-28T14:26:04Z</dcterms:created>
  <dcterms:modified xsi:type="dcterms:W3CDTF">2025-01-28T14:44:42Z</dcterms:modified>
</cp:coreProperties>
</file>