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Phase-I " sheetId="4" r:id="rId1"/>
  </sheets>
  <definedNames>
    <definedName name="_xlnm.Print_Area" localSheetId="0">'Phase-I '!$A$1:$L$14</definedName>
  </definedNames>
  <calcPr calcId="124519"/>
</workbook>
</file>

<file path=xl/calcChain.xml><?xml version="1.0" encoding="utf-8"?>
<calcChain xmlns="http://schemas.openxmlformats.org/spreadsheetml/2006/main">
  <c r="F14" i="4"/>
  <c r="G14"/>
  <c r="H14"/>
  <c r="E14"/>
  <c r="E12"/>
  <c r="F12"/>
  <c r="G12"/>
  <c r="H12"/>
  <c r="G13"/>
</calcChain>
</file>

<file path=xl/sharedStrings.xml><?xml version="1.0" encoding="utf-8"?>
<sst xmlns="http://schemas.openxmlformats.org/spreadsheetml/2006/main" count="68" uniqueCount="53">
  <si>
    <t>SINGARA CHENNAI 2.0  PHASE-I</t>
  </si>
  <si>
    <t>S.
No.</t>
  </si>
  <si>
    <t>package</t>
  </si>
  <si>
    <t>Name of the Work</t>
  </si>
  <si>
    <t>Est.Amount in lakh</t>
  </si>
  <si>
    <t>Tender Opening</t>
  </si>
  <si>
    <t>LOA DATE</t>
  </si>
  <si>
    <t>B1/0108/2022</t>
  </si>
  <si>
    <t xml:space="preserve"> Design, Engineering and Construction of Storm Water Drain to prevent water logging in and around Sethammal Colony, Chitharanjan Salai in Adyar Basin in Zone-9.</t>
  </si>
  <si>
    <t>01.03.2022</t>
  </si>
  <si>
    <t>14.03.2022</t>
  </si>
  <si>
    <t xml:space="preserve"> </t>
  </si>
  <si>
    <t>S.W.D.C.No.
B1/0109/2022</t>
  </si>
  <si>
    <t>Design, Engineering and Construction of Storm Water Drain to prevent water logging in and around P.V. Rajamannar Salai, K.K. Nagar in Adyar Basin in Zone-10.</t>
  </si>
  <si>
    <t>M/s V.Sathyamoorthy &amp; Co</t>
  </si>
  <si>
    <t>15.03.2022</t>
  </si>
  <si>
    <t>01.04.2022</t>
  </si>
  <si>
    <t>B1/0110/2022</t>
  </si>
  <si>
    <t>Design, Engineering and Construction of Storm Water Drain to prevent water logging in and around Vembuliamman Koil Street, Virugambakkam in Adyar Basin in Zone-10</t>
  </si>
  <si>
    <t>B1/0111/2022</t>
  </si>
  <si>
    <t>B1/0112/2022</t>
  </si>
  <si>
    <t>Design, Engineering and Construction of Storm Water Drain to prevent water logging in and around Parangusapuram in Cooum Basin in Zone-10</t>
  </si>
  <si>
    <t>B1/0114/2022</t>
  </si>
  <si>
    <t>Design, Engineering and Construction of Storm Water Drain to prevent water logging in and around Ambedkar College Road, Demellows Road &amp; Decaster Road to B Canal in Zone-6.</t>
  </si>
  <si>
    <t>B1/0115/2022</t>
  </si>
  <si>
    <t>Design, Engineering and Construction of Storm Water Drain to prevent water logging in and around Sydenhams Road in Cooum Basin in Zone-5</t>
  </si>
  <si>
    <t>B1/0116/2022</t>
  </si>
  <si>
    <t>Design, Engineering and Construction of Storm Water Drain to prevent water logging in and around Habibullah Road in Adyar Basin in Zone-9</t>
  </si>
  <si>
    <t>B1/0117/2022</t>
  </si>
  <si>
    <t>Design, Engineering and Construction of Storm Water Drain to prevent water logging in and around Munusamy Salai in Adyar Basin in Zone-10</t>
  </si>
  <si>
    <t>M/s T.M.Subramaniam &amp; Co</t>
  </si>
  <si>
    <r>
      <t>Design, Engineering and Construction of Storm Water Drain to prevent water logging in and around 18</t>
    </r>
    <r>
      <rPr>
        <vertAlign val="superscript"/>
        <sz val="14"/>
        <color theme="1"/>
        <rFont val="Arial"/>
        <family val="2"/>
      </rPr>
      <t>th</t>
    </r>
    <r>
      <rPr>
        <sz val="14"/>
        <color theme="1"/>
        <rFont val="Arial"/>
        <family val="2"/>
      </rPr>
      <t xml:space="preserve"> Avenue Ashok Nagar in Adyar Basin in Zone-10</t>
    </r>
  </si>
  <si>
    <t xml:space="preserve">M/s CMK Projects Private Ltd
</t>
  </si>
  <si>
    <t xml:space="preserve"> M/s P &amp; C Projects Private Limited
 </t>
  </si>
  <si>
    <t xml:space="preserve">M/s Pearl Engineers Construction Co-operative Society Ltd
 </t>
  </si>
  <si>
    <t xml:space="preserve"> M/s J.S &amp; Sons
No.17, Mothilal Street,
T.Nagar, Chennai-17
</t>
  </si>
  <si>
    <t xml:space="preserve">M/s. RPP Infra Projects Limited,
 </t>
  </si>
  <si>
    <t xml:space="preserve">M/s Crown Infrastructures 
 </t>
  </si>
  <si>
    <t xml:space="preserve"> Th.T.Kumar
.
</t>
  </si>
  <si>
    <t xml:space="preserve">Name of theContractor </t>
  </si>
  <si>
    <t>LOA amount                      with GST 12% in Rs.</t>
  </si>
  <si>
    <t xml:space="preserve">Remarks </t>
  </si>
  <si>
    <t>LOA  amount without  GST  in Rs.</t>
  </si>
  <si>
    <t>LOA amount                      with GST 12% and LWF in Rs.</t>
  </si>
  <si>
    <t xml:space="preserve">B1/113/2022 </t>
  </si>
  <si>
    <t>Design, Engineering and Construction of Storm Water Drain to prevent water logging in and around Bazullah Road Nagar in Adyar Basin in  Zone-10  and around Thirumalaipillai Road in Adyar basin in Zone-9.</t>
  </si>
  <si>
    <t>Boson Infra India Pvt Ltd</t>
  </si>
  <si>
    <t>19.03.2022</t>
  </si>
  <si>
    <t xml:space="preserve">Being taken under smart city fund </t>
  </si>
  <si>
    <t xml:space="preserve">This package is being executed under smart city fund  and hence, the related alternative proposal for this work is being processed for the approval of the Project sanctioning and monitoring committee. </t>
  </si>
  <si>
    <t>subtotal</t>
  </si>
  <si>
    <t>expenditure GROSS  in Rs.</t>
  </si>
  <si>
    <t xml:space="preserve">Grand total </t>
  </si>
</sst>
</file>

<file path=xl/styles.xml><?xml version="1.0" encoding="utf-8"?>
<styleSheet xmlns="http://schemas.openxmlformats.org/spreadsheetml/2006/main">
  <fonts count="13">
    <font>
      <sz val="11"/>
      <color theme="1"/>
      <name val="Calibri"/>
      <family val="2"/>
      <scheme val="minor"/>
    </font>
    <font>
      <sz val="11"/>
      <color theme="1"/>
      <name val="Calibri"/>
      <family val="2"/>
      <scheme val="minor"/>
    </font>
    <font>
      <b/>
      <sz val="14"/>
      <color theme="1"/>
      <name val="Arial"/>
      <family val="2"/>
    </font>
    <font>
      <sz val="14"/>
      <color theme="1"/>
      <name val="Arial"/>
      <family val="2"/>
    </font>
    <font>
      <sz val="14"/>
      <color rgb="FF000000"/>
      <name val="Arial"/>
      <family val="2"/>
    </font>
    <font>
      <vertAlign val="superscript"/>
      <sz val="14"/>
      <color theme="1"/>
      <name val="Arial"/>
      <family val="2"/>
    </font>
    <font>
      <sz val="14"/>
      <name val="Arial"/>
      <family val="2"/>
    </font>
    <font>
      <u/>
      <sz val="14"/>
      <color theme="1"/>
      <name val="Arial"/>
      <family val="2"/>
    </font>
    <font>
      <b/>
      <u/>
      <sz val="18"/>
      <color theme="1"/>
      <name val="Arial"/>
      <family val="2"/>
    </font>
    <font>
      <b/>
      <sz val="14"/>
      <name val="Arial"/>
      <family val="2"/>
    </font>
    <font>
      <b/>
      <sz val="14"/>
      <color rgb="FF000000"/>
      <name val="Arial"/>
      <family val="2"/>
    </font>
    <font>
      <sz val="14"/>
      <color rgb="FFFF0000"/>
      <name val="Arial"/>
      <family val="2"/>
    </font>
    <font>
      <b/>
      <sz val="14"/>
      <color rgb="FFFF0000"/>
      <name val="Arial"/>
      <family val="2"/>
    </font>
  </fonts>
  <fills count="3">
    <fill>
      <patternFill patternType="none"/>
    </fill>
    <fill>
      <patternFill patternType="gray125"/>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66">
    <xf numFmtId="0" fontId="0" fillId="0" borderId="0" xfId="0"/>
    <xf numFmtId="2" fontId="3" fillId="0" borderId="1" xfId="0" applyNumberFormat="1" applyFont="1" applyFill="1" applyBorder="1" applyAlignment="1">
      <alignment horizontal="center" vertical="center" wrapText="1"/>
    </xf>
    <xf numFmtId="2" fontId="3" fillId="0" borderId="1" xfId="0" applyNumberFormat="1" applyFont="1" applyFill="1" applyBorder="1" applyAlignment="1">
      <alignment vertical="center" wrapText="1"/>
    </xf>
    <xf numFmtId="0" fontId="7" fillId="0" borderId="0" xfId="0" applyFont="1" applyFill="1"/>
    <xf numFmtId="0" fontId="2" fillId="0" borderId="1" xfId="0" applyFont="1" applyFill="1" applyBorder="1" applyAlignment="1">
      <alignment horizontal="center" vertical="center" wrapText="1"/>
    </xf>
    <xf numFmtId="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xf>
    <xf numFmtId="0" fontId="2" fillId="0" borderId="0" xfId="0" applyFont="1" applyFill="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2" fontId="3" fillId="0" borderId="1" xfId="0" applyNumberFormat="1" applyFont="1" applyFill="1" applyBorder="1" applyAlignment="1">
      <alignment horizontal="center" vertical="center"/>
    </xf>
    <xf numFmtId="2" fontId="3" fillId="0" borderId="1" xfId="0" applyNumberFormat="1" applyFont="1" applyFill="1" applyBorder="1" applyAlignment="1">
      <alignment vertical="center"/>
    </xf>
    <xf numFmtId="0" fontId="3" fillId="0" borderId="0" xfId="0" applyFont="1" applyFill="1"/>
    <xf numFmtId="0" fontId="4" fillId="0" borderId="1" xfId="0" applyFont="1" applyFill="1" applyBorder="1" applyAlignment="1">
      <alignment horizontal="center" vertical="center" wrapText="1"/>
    </xf>
    <xf numFmtId="0" fontId="3" fillId="0" borderId="0" xfId="0" applyFont="1" applyFill="1" applyAlignment="1">
      <alignment vertical="center"/>
    </xf>
    <xf numFmtId="0" fontId="6" fillId="0" borderId="1" xfId="0" applyFont="1" applyFill="1" applyBorder="1" applyAlignment="1">
      <alignment horizontal="center" vertical="center" wrapText="1"/>
    </xf>
    <xf numFmtId="0" fontId="3" fillId="0" borderId="0" xfId="0" applyFont="1" applyFill="1" applyAlignment="1">
      <alignment horizontal="center" vertical="center"/>
    </xf>
    <xf numFmtId="0" fontId="2" fillId="0" borderId="0" xfId="0" applyFont="1" applyFill="1" applyAlignment="1">
      <alignment horizontal="center"/>
    </xf>
    <xf numFmtId="0" fontId="3" fillId="0" borderId="0" xfId="0" applyFont="1" applyFill="1" applyAlignment="1">
      <alignment wrapText="1"/>
    </xf>
    <xf numFmtId="0" fontId="3" fillId="0" borderId="0" xfId="0" applyFont="1" applyFill="1" applyAlignment="1">
      <alignment horizontal="left" vertical="center" wrapText="1"/>
    </xf>
    <xf numFmtId="0" fontId="3" fillId="0" borderId="0" xfId="0" applyFont="1" applyFill="1" applyAlignment="1">
      <alignment horizontal="center" vertical="center" wrapText="1"/>
    </xf>
    <xf numFmtId="2" fontId="3" fillId="0" borderId="0" xfId="0" applyNumberFormat="1" applyFont="1" applyFill="1" applyAlignment="1">
      <alignment horizontal="center" vertical="center" wrapText="1"/>
    </xf>
    <xf numFmtId="2" fontId="3" fillId="0" borderId="0" xfId="0" applyNumberFormat="1" applyFont="1" applyFill="1"/>
    <xf numFmtId="2" fontId="3" fillId="0" borderId="0" xfId="0" applyNumberFormat="1" applyFont="1" applyFill="1" applyAlignment="1">
      <alignment vertical="center"/>
    </xf>
    <xf numFmtId="0" fontId="3" fillId="0" borderId="0" xfId="0" applyFont="1" applyFill="1" applyAlignment="1">
      <alignment horizontal="left" vertical="center"/>
    </xf>
    <xf numFmtId="0" fontId="9" fillId="0" borderId="1" xfId="0" applyFont="1" applyFill="1" applyBorder="1" applyAlignment="1">
      <alignment horizontal="center" vertical="center" wrapText="1"/>
    </xf>
    <xf numFmtId="3" fontId="3" fillId="0" borderId="1" xfId="0" applyNumberFormat="1" applyFont="1" applyFill="1" applyBorder="1" applyAlignment="1">
      <alignment horizontal="center" vertical="center"/>
    </xf>
    <xf numFmtId="3" fontId="2" fillId="0" borderId="1" xfId="0" applyNumberFormat="1" applyFont="1" applyFill="1" applyBorder="1" applyAlignment="1">
      <alignment horizontal="center" vertical="center"/>
    </xf>
    <xf numFmtId="3" fontId="3" fillId="0" borderId="0" xfId="0" applyNumberFormat="1" applyFont="1" applyFill="1" applyAlignment="1">
      <alignment horizontal="center" vertical="center"/>
    </xf>
    <xf numFmtId="3" fontId="2" fillId="2" borderId="1" xfId="0" applyNumberFormat="1" applyFont="1" applyFill="1" applyBorder="1" applyAlignment="1">
      <alignment horizontal="center" vertical="center"/>
    </xf>
    <xf numFmtId="3" fontId="3" fillId="0" borderId="0" xfId="0" applyNumberFormat="1" applyFont="1" applyFill="1" applyAlignment="1">
      <alignment horizontal="center" vertical="center" wrapText="1"/>
    </xf>
    <xf numFmtId="3" fontId="3" fillId="0" borderId="1" xfId="0" applyNumberFormat="1" applyFont="1" applyFill="1" applyBorder="1" applyAlignment="1">
      <alignment horizontal="center" vertical="center" wrapText="1"/>
    </xf>
    <xf numFmtId="3" fontId="4" fillId="0" borderId="1" xfId="0" applyNumberFormat="1" applyFont="1" applyFill="1" applyBorder="1" applyAlignment="1">
      <alignment horizontal="center" vertical="center"/>
    </xf>
    <xf numFmtId="3" fontId="10" fillId="0" borderId="1" xfId="0" applyNumberFormat="1" applyFont="1" applyFill="1" applyBorder="1" applyAlignment="1">
      <alignment horizontal="center" vertical="center"/>
    </xf>
    <xf numFmtId="0" fontId="8" fillId="0" borderId="0"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2" fontId="2" fillId="0" borderId="3" xfId="0" applyNumberFormat="1"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3" fontId="2" fillId="0" borderId="3" xfId="0" applyNumberFormat="1" applyFont="1" applyFill="1" applyBorder="1" applyAlignment="1">
      <alignment horizontal="center" vertical="center" wrapText="1"/>
    </xf>
    <xf numFmtId="2" fontId="2" fillId="0" borderId="3" xfId="0" applyNumberFormat="1" applyFont="1" applyFill="1" applyBorder="1" applyAlignment="1">
      <alignment horizontal="center" vertical="center"/>
    </xf>
    <xf numFmtId="0" fontId="2" fillId="0" borderId="4"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6" xfId="0" applyFont="1" applyFill="1" applyBorder="1" applyAlignment="1">
      <alignment vertical="center"/>
    </xf>
    <xf numFmtId="0" fontId="3" fillId="0" borderId="6" xfId="0" applyFont="1" applyFill="1" applyBorder="1" applyAlignment="1">
      <alignment horizontal="center" vertical="center"/>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7" xfId="0" applyFont="1" applyFill="1" applyBorder="1" applyAlignment="1">
      <alignment horizontal="center" wrapText="1"/>
    </xf>
    <xf numFmtId="0" fontId="2" fillId="0" borderId="8" xfId="0" applyFont="1" applyFill="1" applyBorder="1" applyAlignment="1">
      <alignment horizontal="center" vertical="center" wrapText="1"/>
    </xf>
    <xf numFmtId="2" fontId="2" fillId="0" borderId="8" xfId="0" applyNumberFormat="1" applyFont="1" applyFill="1" applyBorder="1" applyAlignment="1">
      <alignment horizontal="center" vertical="center" wrapText="1"/>
    </xf>
    <xf numFmtId="3" fontId="2" fillId="0" borderId="8" xfId="0" applyNumberFormat="1" applyFont="1" applyFill="1" applyBorder="1" applyAlignment="1">
      <alignment horizontal="center" vertical="center" wrapText="1"/>
    </xf>
    <xf numFmtId="2" fontId="2" fillId="0" borderId="8" xfId="0" applyNumberFormat="1" applyFont="1" applyFill="1" applyBorder="1" applyAlignment="1">
      <alignment horizontal="center"/>
    </xf>
    <xf numFmtId="2" fontId="2" fillId="0" borderId="8" xfId="0" applyNumberFormat="1" applyFont="1" applyFill="1" applyBorder="1" applyAlignment="1">
      <alignment horizontal="center" vertical="center"/>
    </xf>
    <xf numFmtId="3" fontId="2" fillId="0" borderId="8" xfId="0" applyNumberFormat="1" applyFont="1" applyFill="1" applyBorder="1" applyAlignment="1">
      <alignment horizontal="center" vertical="center"/>
    </xf>
    <xf numFmtId="0" fontId="2" fillId="0" borderId="9" xfId="0" applyFont="1" applyFill="1" applyBorder="1" applyAlignment="1">
      <alignment horizontal="center"/>
    </xf>
    <xf numFmtId="0" fontId="11" fillId="0" borderId="5"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2" fontId="11" fillId="0" borderId="1" xfId="0" applyNumberFormat="1" applyFont="1" applyFill="1" applyBorder="1" applyAlignment="1">
      <alignment horizontal="center" vertical="center" wrapText="1"/>
    </xf>
    <xf numFmtId="3" fontId="11" fillId="2" borderId="1" xfId="0" applyNumberFormat="1" applyFont="1" applyFill="1" applyBorder="1" applyAlignment="1">
      <alignment horizontal="center" vertical="center"/>
    </xf>
    <xf numFmtId="3" fontId="11" fillId="0" borderId="1" xfId="0" applyNumberFormat="1" applyFont="1" applyFill="1" applyBorder="1" applyAlignment="1">
      <alignment horizontal="center" vertical="center"/>
    </xf>
    <xf numFmtId="2" fontId="11" fillId="0" borderId="1" xfId="0" applyNumberFormat="1" applyFont="1" applyFill="1" applyBorder="1" applyAlignment="1">
      <alignment horizontal="center" vertical="center"/>
    </xf>
    <xf numFmtId="3" fontId="12" fillId="0" borderId="1" xfId="0" applyNumberFormat="1" applyFont="1" applyFill="1" applyBorder="1" applyAlignment="1">
      <alignment horizontal="center" vertical="center" wrapText="1"/>
    </xf>
    <xf numFmtId="0" fontId="11" fillId="0" borderId="0" xfId="0" applyFont="1" applyFill="1" applyAlignment="1">
      <alignment horizontal="center" vertical="center"/>
    </xf>
    <xf numFmtId="0" fontId="12" fillId="0" borderId="6" xfId="0" applyFont="1" applyFill="1" applyBorder="1" applyAlignment="1">
      <alignment vertical="center" wrapText="1"/>
    </xf>
  </cellXfs>
  <cellStyles count="2">
    <cellStyle name="Normal" xfId="0" builtinId="0"/>
    <cellStyle name="Normal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5"/>
  <sheetViews>
    <sheetView tabSelected="1" view="pageBreakPreview" zoomScale="60" zoomScaleNormal="85" workbookViewId="0">
      <selection activeCell="A12" sqref="A12:XFD12"/>
    </sheetView>
  </sheetViews>
  <sheetFormatPr defaultRowHeight="18"/>
  <cols>
    <col min="1" max="1" width="4.42578125" style="13" customWidth="1"/>
    <col min="2" max="2" width="12.42578125" style="25" customWidth="1"/>
    <col min="3" max="3" width="71.5703125" style="20" customWidth="1"/>
    <col min="4" max="4" width="31" style="17" customWidth="1"/>
    <col min="5" max="5" width="14.28515625" style="22" customWidth="1"/>
    <col min="6" max="6" width="23.85546875" style="31" customWidth="1"/>
    <col min="7" max="8" width="24.7109375" style="29" customWidth="1"/>
    <col min="9" max="9" width="18.5703125" style="23" customWidth="1"/>
    <col min="10" max="10" width="18.5703125" style="24" customWidth="1"/>
    <col min="11" max="11" width="20" style="29" customWidth="1"/>
    <col min="12" max="12" width="54.28515625" style="13" customWidth="1"/>
    <col min="13" max="16384" width="9.140625" style="13"/>
  </cols>
  <sheetData>
    <row r="1" spans="1:12" s="3" customFormat="1" ht="30.75" customHeight="1" thickBot="1">
      <c r="A1" s="35" t="s">
        <v>0</v>
      </c>
      <c r="B1" s="35"/>
      <c r="C1" s="35"/>
      <c r="D1" s="35"/>
      <c r="E1" s="35"/>
      <c r="F1" s="35"/>
      <c r="G1" s="35"/>
      <c r="H1" s="35"/>
      <c r="I1" s="35"/>
      <c r="J1" s="35"/>
      <c r="K1" s="35"/>
      <c r="L1" s="35"/>
    </row>
    <row r="2" spans="1:12" s="7" customFormat="1" ht="54.75" customHeight="1">
      <c r="A2" s="36" t="s">
        <v>1</v>
      </c>
      <c r="B2" s="37" t="s">
        <v>2</v>
      </c>
      <c r="C2" s="37" t="s">
        <v>3</v>
      </c>
      <c r="D2" s="37" t="s">
        <v>39</v>
      </c>
      <c r="E2" s="38" t="s">
        <v>4</v>
      </c>
      <c r="F2" s="39" t="s">
        <v>42</v>
      </c>
      <c r="G2" s="40" t="s">
        <v>40</v>
      </c>
      <c r="H2" s="39" t="s">
        <v>43</v>
      </c>
      <c r="I2" s="38" t="s">
        <v>5</v>
      </c>
      <c r="J2" s="41" t="s">
        <v>6</v>
      </c>
      <c r="K2" s="40" t="s">
        <v>51</v>
      </c>
      <c r="L2" s="42" t="s">
        <v>41</v>
      </c>
    </row>
    <row r="3" spans="1:12" s="15" customFormat="1" ht="56.25" customHeight="1">
      <c r="A3" s="43">
        <v>1</v>
      </c>
      <c r="B3" s="9" t="s">
        <v>7</v>
      </c>
      <c r="C3" s="10" t="s">
        <v>8</v>
      </c>
      <c r="D3" s="8" t="s">
        <v>32</v>
      </c>
      <c r="E3" s="1">
        <v>2691</v>
      </c>
      <c r="F3" s="30">
        <v>268920936.8035714</v>
      </c>
      <c r="G3" s="32">
        <v>301191449.22000003</v>
      </c>
      <c r="H3" s="30">
        <v>303462311.22000003</v>
      </c>
      <c r="I3" s="1" t="s">
        <v>9</v>
      </c>
      <c r="J3" s="12" t="s">
        <v>10</v>
      </c>
      <c r="K3" s="27">
        <v>35983096</v>
      </c>
      <c r="L3" s="44"/>
    </row>
    <row r="4" spans="1:12" s="15" customFormat="1" ht="56.25" customHeight="1">
      <c r="A4" s="43">
        <v>2</v>
      </c>
      <c r="B4" s="8" t="s">
        <v>12</v>
      </c>
      <c r="C4" s="10" t="s">
        <v>13</v>
      </c>
      <c r="D4" s="8" t="s">
        <v>14</v>
      </c>
      <c r="E4" s="1">
        <v>2928</v>
      </c>
      <c r="F4" s="30">
        <v>289111391.91071427</v>
      </c>
      <c r="G4" s="32">
        <v>323804758.94</v>
      </c>
      <c r="H4" s="30">
        <v>326276099.94</v>
      </c>
      <c r="I4" s="11" t="s">
        <v>15</v>
      </c>
      <c r="J4" s="11" t="s">
        <v>16</v>
      </c>
      <c r="K4" s="27">
        <v>3318157</v>
      </c>
      <c r="L4" s="44"/>
    </row>
    <row r="5" spans="1:12" s="15" customFormat="1" ht="56.25" customHeight="1">
      <c r="A5" s="43">
        <v>3</v>
      </c>
      <c r="B5" s="9" t="s">
        <v>17</v>
      </c>
      <c r="C5" s="10" t="s">
        <v>18</v>
      </c>
      <c r="D5" s="14" t="s">
        <v>33</v>
      </c>
      <c r="E5" s="1">
        <v>2243</v>
      </c>
      <c r="F5" s="30">
        <v>220649445.89285713</v>
      </c>
      <c r="G5" s="33">
        <v>247127379.40000001</v>
      </c>
      <c r="H5" s="30">
        <v>249021204.40000001</v>
      </c>
      <c r="I5" s="2" t="s">
        <v>9</v>
      </c>
      <c r="J5" s="12" t="s">
        <v>10</v>
      </c>
      <c r="K5" s="27">
        <v>3349781.9</v>
      </c>
      <c r="L5" s="44"/>
    </row>
    <row r="6" spans="1:12" s="15" customFormat="1" ht="56.25" customHeight="1">
      <c r="A6" s="43">
        <v>4</v>
      </c>
      <c r="B6" s="9" t="s">
        <v>19</v>
      </c>
      <c r="C6" s="10" t="s">
        <v>31</v>
      </c>
      <c r="D6" s="16" t="s">
        <v>34</v>
      </c>
      <c r="E6" s="1">
        <v>715</v>
      </c>
      <c r="F6" s="30">
        <v>68957611.249999985</v>
      </c>
      <c r="G6" s="33">
        <v>77232524.599999994</v>
      </c>
      <c r="H6" s="30">
        <v>77836193.599999994</v>
      </c>
      <c r="I6" s="1" t="s">
        <v>9</v>
      </c>
      <c r="J6" s="12" t="s">
        <v>10</v>
      </c>
      <c r="K6" s="27">
        <v>2505424</v>
      </c>
      <c r="L6" s="44"/>
    </row>
    <row r="7" spans="1:12" s="15" customFormat="1" ht="56.25" customHeight="1">
      <c r="A7" s="43">
        <v>5</v>
      </c>
      <c r="B7" s="9" t="s">
        <v>20</v>
      </c>
      <c r="C7" s="10" t="s">
        <v>21</v>
      </c>
      <c r="D7" s="8" t="s">
        <v>35</v>
      </c>
      <c r="E7" s="1">
        <v>951</v>
      </c>
      <c r="F7" s="30">
        <v>91734127.874999985</v>
      </c>
      <c r="G7" s="33">
        <v>102742223.22</v>
      </c>
      <c r="H7" s="30">
        <v>103545123.22</v>
      </c>
      <c r="I7" s="1" t="s">
        <v>9</v>
      </c>
      <c r="J7" s="12" t="s">
        <v>10</v>
      </c>
      <c r="K7" s="27">
        <v>4645656</v>
      </c>
      <c r="L7" s="44"/>
    </row>
    <row r="8" spans="1:12" s="15" customFormat="1" ht="67.5" customHeight="1">
      <c r="A8" s="43">
        <v>6</v>
      </c>
      <c r="B8" s="9" t="s">
        <v>22</v>
      </c>
      <c r="C8" s="10" t="s">
        <v>23</v>
      </c>
      <c r="D8" s="8" t="s">
        <v>36</v>
      </c>
      <c r="E8" s="1">
        <v>2371</v>
      </c>
      <c r="F8" s="30">
        <v>235308129.28571427</v>
      </c>
      <c r="G8" s="33">
        <v>263545104.80000001</v>
      </c>
      <c r="H8" s="30">
        <v>265551474.80000001</v>
      </c>
      <c r="I8" s="1" t="s">
        <v>9</v>
      </c>
      <c r="J8" s="12" t="s">
        <v>10</v>
      </c>
      <c r="K8" s="27">
        <v>3921956</v>
      </c>
      <c r="L8" s="44"/>
    </row>
    <row r="9" spans="1:12" s="15" customFormat="1" ht="61.5" customHeight="1">
      <c r="A9" s="43">
        <v>7</v>
      </c>
      <c r="B9" s="9" t="s">
        <v>24</v>
      </c>
      <c r="C9" s="10" t="s">
        <v>25</v>
      </c>
      <c r="D9" s="8" t="s">
        <v>37</v>
      </c>
      <c r="E9" s="1">
        <v>2499</v>
      </c>
      <c r="F9" s="30">
        <v>246730416</v>
      </c>
      <c r="G9" s="33">
        <v>276338066.02999997</v>
      </c>
      <c r="H9" s="30">
        <v>278446745.02999997</v>
      </c>
      <c r="I9" s="1" t="s">
        <v>9</v>
      </c>
      <c r="J9" s="12" t="s">
        <v>10</v>
      </c>
      <c r="K9" s="27">
        <v>10415782</v>
      </c>
      <c r="L9" s="44"/>
    </row>
    <row r="10" spans="1:12" s="15" customFormat="1" ht="65.25" customHeight="1">
      <c r="A10" s="43">
        <v>8</v>
      </c>
      <c r="B10" s="9" t="s">
        <v>26</v>
      </c>
      <c r="C10" s="10" t="s">
        <v>27</v>
      </c>
      <c r="D10" s="14" t="s">
        <v>38</v>
      </c>
      <c r="E10" s="1">
        <v>296</v>
      </c>
      <c r="F10" s="30">
        <v>29098552.499999996</v>
      </c>
      <c r="G10" s="33">
        <v>32590378.800000001</v>
      </c>
      <c r="H10" s="30">
        <v>32840392.800000001</v>
      </c>
      <c r="I10" s="1" t="s">
        <v>9</v>
      </c>
      <c r="J10" s="12" t="s">
        <v>10</v>
      </c>
      <c r="K10" s="27">
        <v>4809138</v>
      </c>
      <c r="L10" s="44"/>
    </row>
    <row r="11" spans="1:12" s="17" customFormat="1" ht="65.25" customHeight="1">
      <c r="A11" s="43">
        <v>9</v>
      </c>
      <c r="B11" s="8" t="s">
        <v>28</v>
      </c>
      <c r="C11" s="10" t="s">
        <v>29</v>
      </c>
      <c r="D11" s="16" t="s">
        <v>30</v>
      </c>
      <c r="E11" s="1">
        <v>1576</v>
      </c>
      <c r="F11" s="30">
        <v>151869923.51785713</v>
      </c>
      <c r="G11" s="33">
        <v>170094314.34</v>
      </c>
      <c r="H11" s="30">
        <v>171423949.34</v>
      </c>
      <c r="I11" s="1" t="s">
        <v>9</v>
      </c>
      <c r="J11" s="12" t="s">
        <v>10</v>
      </c>
      <c r="K11" s="27">
        <v>1086854</v>
      </c>
      <c r="L11" s="45"/>
    </row>
    <row r="12" spans="1:12" s="7" customFormat="1" ht="21" customHeight="1">
      <c r="A12" s="46"/>
      <c r="B12" s="4"/>
      <c r="C12" s="4" t="s">
        <v>50</v>
      </c>
      <c r="D12" s="26"/>
      <c r="E12" s="5">
        <f>SUM(E3:E11)</f>
        <v>16270</v>
      </c>
      <c r="F12" s="30">
        <f>SUM(F3:F11)</f>
        <v>1602380535.0357141</v>
      </c>
      <c r="G12" s="34">
        <f>SUM(G3:G11)</f>
        <v>1794666199.3499999</v>
      </c>
      <c r="H12" s="30">
        <f>SUM(H3:H11)</f>
        <v>1808403494.3499999</v>
      </c>
      <c r="I12" s="5"/>
      <c r="J12" s="6"/>
      <c r="K12" s="28"/>
      <c r="L12" s="47"/>
    </row>
    <row r="13" spans="1:12" s="64" customFormat="1" ht="114" customHeight="1">
      <c r="A13" s="56">
        <v>10</v>
      </c>
      <c r="B13" s="57" t="s">
        <v>44</v>
      </c>
      <c r="C13" s="58" t="s">
        <v>45</v>
      </c>
      <c r="D13" s="57" t="s">
        <v>46</v>
      </c>
      <c r="E13" s="59">
        <v>2197</v>
      </c>
      <c r="F13" s="60">
        <v>240695029.90000001</v>
      </c>
      <c r="G13" s="61">
        <f>F13/1.12</f>
        <v>214906276.69642857</v>
      </c>
      <c r="H13" s="60">
        <v>242549810.90000001</v>
      </c>
      <c r="I13" s="62" t="s">
        <v>47</v>
      </c>
      <c r="J13" s="62" t="s">
        <v>16</v>
      </c>
      <c r="K13" s="63" t="s">
        <v>48</v>
      </c>
      <c r="L13" s="65" t="s">
        <v>49</v>
      </c>
    </row>
    <row r="14" spans="1:12" s="18" customFormat="1" ht="24" customHeight="1" thickBot="1">
      <c r="A14" s="48"/>
      <c r="B14" s="49"/>
      <c r="C14" s="49" t="s">
        <v>52</v>
      </c>
      <c r="D14" s="49"/>
      <c r="E14" s="50">
        <f>E12+E13</f>
        <v>18467</v>
      </c>
      <c r="F14" s="51">
        <f t="shared" ref="F14:H14" si="0">F12+F13</f>
        <v>1843075564.9357142</v>
      </c>
      <c r="G14" s="51">
        <f t="shared" si="0"/>
        <v>2009572476.0464284</v>
      </c>
      <c r="H14" s="51">
        <f t="shared" si="0"/>
        <v>2050953305.25</v>
      </c>
      <c r="I14" s="52"/>
      <c r="J14" s="53"/>
      <c r="K14" s="54"/>
      <c r="L14" s="55"/>
    </row>
    <row r="15" spans="1:12">
      <c r="A15" s="19"/>
      <c r="B15" s="20"/>
      <c r="D15" s="21"/>
      <c r="G15" s="31" t="s">
        <v>11</v>
      </c>
      <c r="H15" s="31"/>
    </row>
  </sheetData>
  <mergeCells count="1">
    <mergeCell ref="A1:L1"/>
  </mergeCells>
  <printOptions horizontalCentered="1"/>
  <pageMargins left="0.31496062992125984" right="0.31496062992125984" top="0.35433070866141736" bottom="0.55118110236220474" header="0.31496062992125984" footer="0.31496062992125984"/>
  <pageSetup paperSize="5" scale="52" orientation="landscape" r:id="rId1"/>
  <rowBreaks count="1" manualBreakCount="1">
    <brk id="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Phase-I </vt:lpstr>
      <vt:lpstr>'Phase-I '!Print_Area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2022-06-07T09:56:42Z</dcterms:modified>
</cp:coreProperties>
</file>