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ost op perfusion\"/>
    </mc:Choice>
  </mc:AlternateContent>
  <bookViews>
    <workbookView xWindow="0" yWindow="0" windowWidth="24390" windowHeight="11475"/>
  </bookViews>
  <sheets>
    <sheet name="rCBV measur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4" i="1"/>
</calcChain>
</file>

<file path=xl/sharedStrings.xml><?xml version="1.0" encoding="utf-8"?>
<sst xmlns="http://schemas.openxmlformats.org/spreadsheetml/2006/main" count="151" uniqueCount="77">
  <si>
    <t>patient 1</t>
  </si>
  <si>
    <t>range of values (min,max)</t>
  </si>
  <si>
    <t>average</t>
  </si>
  <si>
    <t>median</t>
  </si>
  <si>
    <t>stdev</t>
  </si>
  <si>
    <t>Tumor rCBV</t>
  </si>
  <si>
    <t>214.329697               2285.321289</t>
  </si>
  <si>
    <t>55.798115                 1056.057007</t>
  </si>
  <si>
    <t>Normal rCBV</t>
  </si>
  <si>
    <t xml:space="preserve">703.233643            1382.193604 </t>
  </si>
  <si>
    <t>199.808701               583.346802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</si>
  <si>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</si>
  <si>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</si>
  <si>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</si>
  <si>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</si>
  <si>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</si>
  <si>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</si>
  <si>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</si>
  <si>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</si>
  <si>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</si>
  <si>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</si>
  <si>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</si>
  <si>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</si>
  <si>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</si>
  <si>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</si>
  <si>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</si>
  <si>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</si>
  <si>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</si>
  <si>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</si>
  <si>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</si>
  <si>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</si>
  <si>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</si>
  <si>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</si>
  <si>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rCBV ratio</t>
  </si>
  <si>
    <t>141.312607              1214.379395</t>
  </si>
  <si>
    <t>65.060791                 181.383820</t>
  </si>
  <si>
    <t>114.925873                499.416901</t>
  </si>
  <si>
    <t>49.479660                588.039612</t>
  </si>
  <si>
    <t>47.589069                  272.461151</t>
  </si>
  <si>
    <t>no elevated perfusion</t>
  </si>
  <si>
    <t>142.119537             218.865051</t>
  </si>
  <si>
    <t>36.128342                260.003876</t>
  </si>
  <si>
    <t>24.404692                  112.007050</t>
  </si>
  <si>
    <t>11.725792                 337.006866</t>
  </si>
  <si>
    <t>457.149170              599.281860</t>
  </si>
  <si>
    <t>129.430420          336.541260</t>
  </si>
  <si>
    <t>162.969742                 761.982361</t>
  </si>
  <si>
    <t>342.671326               367.341095</t>
  </si>
  <si>
    <t>325.723450             567.443481</t>
  </si>
  <si>
    <t>312.705292                 422.406952</t>
  </si>
  <si>
    <t>88.110207          241.184448</t>
  </si>
  <si>
    <t>2.092400                   173.195694</t>
  </si>
  <si>
    <t>39.880493                 92.019768</t>
  </si>
  <si>
    <t>0.926442                  81.252365</t>
  </si>
  <si>
    <t>115.464235             176.253244</t>
  </si>
  <si>
    <t>89.182495                 235.080170</t>
  </si>
  <si>
    <t>49.103886             221.947952</t>
  </si>
  <si>
    <t>107.069092       446.972412</t>
  </si>
  <si>
    <t>71.265643                 187.212638</t>
  </si>
  <si>
    <t>14.977198                   92.003126</t>
  </si>
  <si>
    <t>62.649185                 167.440521</t>
  </si>
  <si>
    <t>sex</t>
  </si>
  <si>
    <t>age</t>
  </si>
  <si>
    <t>F</t>
  </si>
  <si>
    <t>M</t>
  </si>
  <si>
    <t>time to recurrence (days)</t>
  </si>
  <si>
    <t>no recur f/u time (days)</t>
  </si>
  <si>
    <t>no recur till f/u time (days)</t>
  </si>
  <si>
    <t>days used for calculation</t>
  </si>
  <si>
    <t>treatment</t>
  </si>
  <si>
    <t>CTX+XRT</t>
  </si>
  <si>
    <t>CTX</t>
  </si>
  <si>
    <t>XRT</t>
  </si>
  <si>
    <t>operation</t>
  </si>
  <si>
    <t>subtotal</t>
  </si>
  <si>
    <t>total</t>
  </si>
  <si>
    <t>rCBV measurements from the elevated perfusion found in the resection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</si>
</sst>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EEECE1"/>
      </bottom>
      <diagonal/>
    </border>
    <border>
      <left style="medium">
        <color indexed="64"/>
      </left>
      <right style="medium">
        <color indexed="64"/>
      </right>
      <top style="thin">
        <color rgb="FFEEECE1"/>
      </top>
      <bottom style="thin">
        <color rgb="FFEEECE1"/>
      </bottom>
      <diagonal/>
    </border>
    <border>
      <left style="medium">
        <color indexed="64"/>
      </left>
      <right style="medium">
        <color indexed="64"/>
      </right>
      <top style="thin">
        <color rgb="FFEEECE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 applyAlignment="1"/>
    <xf numFmtId="0" fontId="0" fillId="0" borderId="0" xfId="0" applyBorder="1"/>
    <xf numFmtId="0" fontId="0" fillId="0" borderId="8" xfId="0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9" xfId="0" applyBorder="1"/>
    <xf numFmtId="0" fontId="0" fillId="0" borderId="10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4" fillId="0" borderId="1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0" fontId="4" fillId="2" borderId="12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4" xfId="1" applyFont="1" applyFill="1" applyBorder="1" applyAlignment="1" applyProtection="1">
      <alignment horizontal="center" wrapText="1"/>
    </xf>
    <xf numFmtId="0" fontId="4" fillId="0" borderId="15" xfId="1" applyFont="1" applyFill="1" applyBorder="1" applyAlignment="1" applyProtection="1">
      <alignment horizontal="center" wrapText="1"/>
    </xf>
    <xf numFmtId="0" fontId="5" fillId="0" borderId="15" xfId="0" applyFont="1" applyFill="1" applyBorder="1" applyAlignment="1" applyProtection="1">
      <alignment horizontal="center" wrapText="1"/>
    </xf>
    <xf numFmtId="1" fontId="5" fillId="0" borderId="15" xfId="1" applyNumberFormat="1" applyFont="1" applyFill="1" applyBorder="1" applyAlignment="1" applyProtection="1">
      <alignment horizontal="center" wrapText="1"/>
    </xf>
    <xf numFmtId="1" fontId="5" fillId="0" borderId="16" xfId="1" applyNumberFormat="1" applyFont="1" applyFill="1" applyBorder="1" applyAlignment="1" applyProtection="1">
      <alignment horizontal="center" wrapText="1"/>
    </xf>
    <xf numFmtId="0" fontId="4" fillId="0" borderId="14" xfId="0" applyFont="1" applyFill="1" applyBorder="1" applyAlignment="1" applyProtection="1">
      <alignment horizontal="center" wrapText="1"/>
    </xf>
    <xf numFmtId="0" fontId="4" fillId="0" borderId="15" xfId="0" applyFont="1" applyFill="1" applyBorder="1" applyAlignment="1" applyProtection="1">
      <alignment horizontal="center" wrapText="1"/>
    </xf>
    <xf numFmtId="0" fontId="4" fillId="2" borderId="15" xfId="0" applyFont="1" applyFill="1" applyBorder="1" applyAlignment="1" applyProtection="1">
      <alignment horizontal="center" wrapText="1"/>
    </xf>
    <xf numFmtId="0" fontId="4" fillId="0" borderId="11" xfId="0" applyFont="1" applyFill="1" applyBorder="1" applyAlignment="1" applyProtection="1">
      <alignment horizontal="center" wrapText="1"/>
    </xf>
    <xf numFmtId="0" fontId="4" fillId="0" borderId="16" xfId="0" applyFont="1" applyFill="1" applyBorder="1" applyAlignment="1" applyProtection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C1" workbookViewId="0">
      <selection activeCell="H16" sqref="H16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9.85546875" bestFit="1" customWidth="1"/>
    <col min="4" max="4" width="28.140625" bestFit="1" customWidth="1"/>
    <col min="5" max="6" width="12" bestFit="1" customWidth="1"/>
    <col min="7" max="7" width="11" bestFit="1" customWidth="1"/>
    <col min="8" max="8" width="28" bestFit="1" customWidth="1"/>
    <col min="9" max="11" width="11" bestFit="1" customWidth="1"/>
    <col min="13" max="13" width="13.7109375" customWidth="1"/>
    <col min="15" max="15" width="20.140625" customWidth="1"/>
    <col min="16" max="16" width="17.5703125" customWidth="1"/>
    <col min="17" max="17" width="13.85546875" customWidth="1"/>
    <col min="19" max="19" width="10" bestFit="1" customWidth="1"/>
  </cols>
  <sheetData>
    <row r="1" spans="1:20" ht="15.75" thickBot="1" x14ac:dyDescent="0.3">
      <c r="D1" s="59" t="s">
        <v>76</v>
      </c>
    </row>
    <row r="2" spans="1:20" x14ac:dyDescent="0.25">
      <c r="D2" s="53" t="s">
        <v>5</v>
      </c>
      <c r="E2" s="54"/>
      <c r="F2" s="54"/>
      <c r="G2" s="55"/>
      <c r="H2" s="56" t="s">
        <v>8</v>
      </c>
      <c r="I2" s="56"/>
      <c r="J2" s="56"/>
      <c r="K2" s="57"/>
      <c r="M2" s="22"/>
      <c r="O2" s="58" t="s">
        <v>65</v>
      </c>
      <c r="P2" s="58" t="s">
        <v>67</v>
      </c>
      <c r="Q2" s="58" t="s">
        <v>68</v>
      </c>
    </row>
    <row r="3" spans="1:20" ht="15.75" customHeight="1" thickBot="1" x14ac:dyDescent="0.3">
      <c r="A3" s="27" t="s">
        <v>61</v>
      </c>
      <c r="B3" s="27" t="s">
        <v>62</v>
      </c>
      <c r="D3" s="1" t="s">
        <v>1</v>
      </c>
      <c r="E3" s="2" t="s">
        <v>2</v>
      </c>
      <c r="F3" s="2" t="s">
        <v>3</v>
      </c>
      <c r="G3" s="3" t="s">
        <v>4</v>
      </c>
      <c r="H3" s="2" t="s">
        <v>1</v>
      </c>
      <c r="I3" s="2" t="s">
        <v>2</v>
      </c>
      <c r="J3" s="2" t="s">
        <v>3</v>
      </c>
      <c r="K3" s="3" t="s">
        <v>4</v>
      </c>
      <c r="M3" s="23" t="s">
        <v>33</v>
      </c>
      <c r="O3" s="58"/>
      <c r="P3" s="58" t="s">
        <v>66</v>
      </c>
      <c r="Q3" s="58" t="s">
        <v>68</v>
      </c>
      <c r="S3" t="s">
        <v>69</v>
      </c>
      <c r="T3" t="s">
        <v>73</v>
      </c>
    </row>
    <row r="4" spans="1:20" x14ac:dyDescent="0.25">
      <c r="A4" s="28" t="s">
        <v>63</v>
      </c>
      <c r="B4" s="29">
        <v>81.793292265571523</v>
      </c>
      <c r="C4" t="s">
        <v>0</v>
      </c>
      <c r="D4" s="5" t="s">
        <v>6</v>
      </c>
      <c r="E4" s="21">
        <v>1144.011782</v>
      </c>
      <c r="F4" s="6">
        <v>1117.7542719999999</v>
      </c>
      <c r="G4" s="7">
        <v>365.946212</v>
      </c>
      <c r="H4" s="5" t="s">
        <v>7</v>
      </c>
      <c r="I4" s="6">
        <v>420.87193400000001</v>
      </c>
      <c r="J4" s="6">
        <v>384.20361300000002</v>
      </c>
      <c r="K4" s="7">
        <v>197.876047</v>
      </c>
      <c r="M4" s="24">
        <f>E4/I4</f>
        <v>2.7181945137733989</v>
      </c>
      <c r="O4" s="34">
        <v>60</v>
      </c>
      <c r="P4" s="35"/>
      <c r="Q4" s="36">
        <v>60</v>
      </c>
      <c r="S4" s="43" t="s">
        <v>70</v>
      </c>
      <c r="T4" s="48" t="s">
        <v>74</v>
      </c>
    </row>
    <row r="5" spans="1:20" x14ac:dyDescent="0.25">
      <c r="A5" s="28" t="s">
        <v>63</v>
      </c>
      <c r="B5" s="29">
        <v>65.07597535934292</v>
      </c>
      <c r="C5" t="s">
        <v>11</v>
      </c>
      <c r="D5" s="8" t="s">
        <v>9</v>
      </c>
      <c r="E5" s="10">
        <v>1085.6256960000001</v>
      </c>
      <c r="F5" s="10">
        <v>1099.0828859999999</v>
      </c>
      <c r="G5" s="11">
        <v>146.20557400000001</v>
      </c>
      <c r="H5" s="8" t="s">
        <v>10</v>
      </c>
      <c r="I5" s="9">
        <v>315.45242500000001</v>
      </c>
      <c r="J5" s="10">
        <v>291.41861</v>
      </c>
      <c r="K5" s="11">
        <v>78.201335999999998</v>
      </c>
      <c r="M5" s="25">
        <f t="shared" ref="M5:M26" si="0">E5/I5</f>
        <v>3.4414878757074066</v>
      </c>
      <c r="O5" s="37">
        <v>186</v>
      </c>
      <c r="P5" s="38"/>
      <c r="Q5" s="39">
        <v>186</v>
      </c>
      <c r="S5" s="44" t="s">
        <v>70</v>
      </c>
      <c r="T5" s="49" t="s">
        <v>75</v>
      </c>
    </row>
    <row r="6" spans="1:20" x14ac:dyDescent="0.25">
      <c r="A6" s="28" t="s">
        <v>64</v>
      </c>
      <c r="B6" s="29">
        <v>34.87748117727584</v>
      </c>
      <c r="C6" t="s">
        <v>12</v>
      </c>
      <c r="D6" s="8" t="s">
        <v>50</v>
      </c>
      <c r="E6" s="10">
        <v>171.71462700000001</v>
      </c>
      <c r="F6" s="10">
        <v>170.29316700000001</v>
      </c>
      <c r="G6" s="11">
        <v>28.028335999999999</v>
      </c>
      <c r="H6" s="12" t="s">
        <v>51</v>
      </c>
      <c r="I6" s="13">
        <v>67.844465999999997</v>
      </c>
      <c r="J6" s="13">
        <v>65.218543999999994</v>
      </c>
      <c r="K6" s="14">
        <v>23.038779000000002</v>
      </c>
      <c r="M6" s="25">
        <f t="shared" si="0"/>
        <v>2.5310041794713221</v>
      </c>
      <c r="O6" s="37">
        <v>124</v>
      </c>
      <c r="P6" s="38"/>
      <c r="Q6" s="39">
        <v>124</v>
      </c>
      <c r="S6" s="44" t="s">
        <v>70</v>
      </c>
      <c r="T6" s="49" t="s">
        <v>74</v>
      </c>
    </row>
    <row r="7" spans="1:20" x14ac:dyDescent="0.25">
      <c r="A7" s="28" t="s">
        <v>64</v>
      </c>
      <c r="B7" s="29">
        <v>52.629705681040384</v>
      </c>
      <c r="C7" t="s">
        <v>13</v>
      </c>
      <c r="D7" s="8" t="s">
        <v>35</v>
      </c>
      <c r="E7" s="10">
        <v>129.068512</v>
      </c>
      <c r="F7" s="10">
        <v>129.55346700000001</v>
      </c>
      <c r="G7" s="11">
        <v>26.585281999999999</v>
      </c>
      <c r="H7" s="8" t="s">
        <v>52</v>
      </c>
      <c r="I7" s="10">
        <v>64.307625000000002</v>
      </c>
      <c r="J7" s="10">
        <v>62.522053</v>
      </c>
      <c r="K7" s="11">
        <v>11.579136</v>
      </c>
      <c r="M7" s="25">
        <f t="shared" si="0"/>
        <v>2.0070483399130352</v>
      </c>
      <c r="O7" s="37">
        <v>94</v>
      </c>
      <c r="P7" s="38"/>
      <c r="Q7" s="39">
        <v>94</v>
      </c>
      <c r="S7" s="44" t="s">
        <v>70</v>
      </c>
      <c r="T7" s="49" t="s">
        <v>74</v>
      </c>
    </row>
    <row r="8" spans="1:20" x14ac:dyDescent="0.25">
      <c r="A8" s="28" t="s">
        <v>63</v>
      </c>
      <c r="B8" s="29">
        <v>61.984941820670777</v>
      </c>
      <c r="C8" t="s">
        <v>14</v>
      </c>
      <c r="D8" s="8" t="s">
        <v>34</v>
      </c>
      <c r="E8" s="10">
        <v>585.62111500000003</v>
      </c>
      <c r="F8" s="10">
        <v>595.12182600000006</v>
      </c>
      <c r="G8" s="11">
        <v>188.64148700000001</v>
      </c>
      <c r="H8" s="8" t="s">
        <v>36</v>
      </c>
      <c r="I8" s="10">
        <v>235.070089</v>
      </c>
      <c r="J8" s="10">
        <v>236.97486900000001</v>
      </c>
      <c r="K8" s="11">
        <v>62.998652</v>
      </c>
      <c r="M8" s="25">
        <f t="shared" si="0"/>
        <v>2.4912617232216219</v>
      </c>
      <c r="O8" s="37">
        <v>104</v>
      </c>
      <c r="P8" s="38"/>
      <c r="Q8" s="39">
        <v>104</v>
      </c>
      <c r="S8" s="44" t="s">
        <v>70</v>
      </c>
      <c r="T8" s="49" t="s">
        <v>75</v>
      </c>
    </row>
    <row r="9" spans="1:20" x14ac:dyDescent="0.25">
      <c r="A9" s="30" t="s">
        <v>64</v>
      </c>
      <c r="B9" s="29">
        <v>63.709787816563995</v>
      </c>
      <c r="C9" t="s">
        <v>15</v>
      </c>
      <c r="D9" s="8" t="s">
        <v>37</v>
      </c>
      <c r="E9" s="10">
        <v>255.291505</v>
      </c>
      <c r="F9" s="10">
        <v>237.607956</v>
      </c>
      <c r="G9" s="11">
        <v>93.210755000000006</v>
      </c>
      <c r="H9" s="8" t="s">
        <v>38</v>
      </c>
      <c r="I9" s="10">
        <v>159.59957299999999</v>
      </c>
      <c r="J9" s="10">
        <v>162.10649100000001</v>
      </c>
      <c r="K9" s="11">
        <v>45.265081000000002</v>
      </c>
      <c r="M9" s="25">
        <f t="shared" si="0"/>
        <v>1.5995751128983284</v>
      </c>
      <c r="O9" s="37">
        <v>138</v>
      </c>
      <c r="P9" s="38"/>
      <c r="Q9" s="39">
        <v>138</v>
      </c>
      <c r="S9" s="44" t="s">
        <v>70</v>
      </c>
      <c r="T9" s="50" t="s">
        <v>74</v>
      </c>
    </row>
    <row r="10" spans="1:20" x14ac:dyDescent="0.25">
      <c r="A10" s="28" t="s">
        <v>64</v>
      </c>
      <c r="B10" s="29">
        <v>64.522929500342229</v>
      </c>
      <c r="C10" t="s">
        <v>16</v>
      </c>
      <c r="D10" s="8" t="s">
        <v>39</v>
      </c>
      <c r="E10" s="10">
        <v>1</v>
      </c>
      <c r="F10" s="10"/>
      <c r="G10" s="11"/>
      <c r="H10" s="8"/>
      <c r="I10" s="10">
        <v>1</v>
      </c>
      <c r="J10" s="10"/>
      <c r="K10" s="11"/>
      <c r="M10" s="25">
        <f t="shared" si="0"/>
        <v>1</v>
      </c>
      <c r="O10" s="37">
        <v>264</v>
      </c>
      <c r="P10" s="38"/>
      <c r="Q10" s="39">
        <v>264</v>
      </c>
      <c r="S10" s="45" t="s">
        <v>70</v>
      </c>
      <c r="T10" s="49" t="s">
        <v>75</v>
      </c>
    </row>
    <row r="11" spans="1:20" x14ac:dyDescent="0.25">
      <c r="A11" s="28" t="s">
        <v>64</v>
      </c>
      <c r="B11" s="29">
        <v>43.42505133470226</v>
      </c>
      <c r="C11" t="s">
        <v>17</v>
      </c>
      <c r="D11" s="8" t="s">
        <v>39</v>
      </c>
      <c r="E11" s="10">
        <v>1</v>
      </c>
      <c r="F11" s="10"/>
      <c r="G11" s="11"/>
      <c r="H11" s="8"/>
      <c r="I11" s="10">
        <v>1</v>
      </c>
      <c r="J11" s="10"/>
      <c r="K11" s="11"/>
      <c r="M11" s="25">
        <f t="shared" si="0"/>
        <v>1</v>
      </c>
      <c r="O11" s="37">
        <v>298</v>
      </c>
      <c r="P11" s="38"/>
      <c r="Q11" s="39">
        <v>298</v>
      </c>
      <c r="S11" s="45" t="s">
        <v>70</v>
      </c>
      <c r="T11" s="49" t="s">
        <v>75</v>
      </c>
    </row>
    <row r="12" spans="1:20" x14ac:dyDescent="0.25">
      <c r="A12" s="28" t="s">
        <v>63</v>
      </c>
      <c r="B12" s="29">
        <v>51.937029431895965</v>
      </c>
      <c r="C12" t="s">
        <v>18</v>
      </c>
      <c r="D12" s="15" t="s">
        <v>40</v>
      </c>
      <c r="E12" s="16">
        <v>184.10031499999999</v>
      </c>
      <c r="F12" s="16">
        <v>184.24813800000001</v>
      </c>
      <c r="G12" s="17">
        <v>22.062992999999999</v>
      </c>
      <c r="H12" s="15" t="s">
        <v>55</v>
      </c>
      <c r="I12" s="16">
        <v>104.756399</v>
      </c>
      <c r="J12" s="16">
        <v>110.24356899999999</v>
      </c>
      <c r="K12" s="17">
        <v>28.552475999999999</v>
      </c>
      <c r="L12" s="4"/>
      <c r="M12" s="25">
        <f t="shared" si="0"/>
        <v>1.7574135495054579</v>
      </c>
      <c r="O12" s="37">
        <v>275</v>
      </c>
      <c r="P12" s="38"/>
      <c r="Q12" s="39">
        <v>275</v>
      </c>
      <c r="S12" s="45" t="s">
        <v>70</v>
      </c>
      <c r="T12" s="49" t="s">
        <v>75</v>
      </c>
    </row>
    <row r="13" spans="1:20" x14ac:dyDescent="0.25">
      <c r="A13" s="28" t="s">
        <v>64</v>
      </c>
      <c r="B13" s="29">
        <v>35.756331279945243</v>
      </c>
      <c r="C13" t="s">
        <v>19</v>
      </c>
      <c r="D13" s="8" t="s">
        <v>41</v>
      </c>
      <c r="E13" s="10">
        <v>146.96415200000001</v>
      </c>
      <c r="F13" s="10">
        <v>140.43620300000001</v>
      </c>
      <c r="G13" s="11">
        <v>50.419291000000001</v>
      </c>
      <c r="H13" s="8" t="s">
        <v>42</v>
      </c>
      <c r="I13" s="10">
        <v>53.390149000000001</v>
      </c>
      <c r="J13" s="10">
        <v>48.530124999999998</v>
      </c>
      <c r="K13" s="11">
        <v>21.885752</v>
      </c>
      <c r="M13" s="25">
        <f t="shared" si="0"/>
        <v>2.752645473980603</v>
      </c>
      <c r="O13" s="37">
        <v>97</v>
      </c>
      <c r="P13" s="38"/>
      <c r="Q13" s="39">
        <v>97</v>
      </c>
      <c r="S13" s="45" t="s">
        <v>70</v>
      </c>
      <c r="T13" s="49" t="s">
        <v>75</v>
      </c>
    </row>
    <row r="14" spans="1:20" x14ac:dyDescent="0.25">
      <c r="A14" s="28" t="s">
        <v>64</v>
      </c>
      <c r="B14" s="29">
        <v>76.542094455852151</v>
      </c>
      <c r="C14" t="s">
        <v>20</v>
      </c>
      <c r="D14" s="8" t="s">
        <v>43</v>
      </c>
      <c r="E14" s="10">
        <v>149.761966</v>
      </c>
      <c r="F14" s="10">
        <v>146.83119199999999</v>
      </c>
      <c r="G14" s="11">
        <v>60.876390000000001</v>
      </c>
      <c r="H14" s="8" t="s">
        <v>53</v>
      </c>
      <c r="I14" s="10">
        <v>51.547839000000003</v>
      </c>
      <c r="J14" s="10">
        <v>56.496116999999998</v>
      </c>
      <c r="K14" s="11">
        <v>18.689163000000001</v>
      </c>
      <c r="M14" s="25">
        <f t="shared" si="0"/>
        <v>2.9053005694380318</v>
      </c>
      <c r="O14" s="37">
        <v>97</v>
      </c>
      <c r="P14" s="38"/>
      <c r="Q14" s="39">
        <v>97</v>
      </c>
      <c r="S14" s="45" t="s">
        <v>70</v>
      </c>
      <c r="T14" s="49" t="s">
        <v>75</v>
      </c>
    </row>
    <row r="15" spans="1:20" x14ac:dyDescent="0.25">
      <c r="A15" s="28" t="s">
        <v>63</v>
      </c>
      <c r="B15" s="29">
        <v>65.867214236824097</v>
      </c>
      <c r="C15" t="s">
        <v>21</v>
      </c>
      <c r="D15" s="15" t="s">
        <v>44</v>
      </c>
      <c r="E15" s="16">
        <v>539.09437300000002</v>
      </c>
      <c r="F15" s="16">
        <v>539.37329099999999</v>
      </c>
      <c r="G15" s="17">
        <v>29.931650000000001</v>
      </c>
      <c r="H15" s="8" t="s">
        <v>54</v>
      </c>
      <c r="I15" s="10">
        <v>138.46812</v>
      </c>
      <c r="J15" s="16">
        <v>140.576235</v>
      </c>
      <c r="K15" s="11">
        <v>19.345627</v>
      </c>
      <c r="M15" s="25">
        <f t="shared" si="0"/>
        <v>3.8932743002504839</v>
      </c>
      <c r="O15" s="37">
        <v>100</v>
      </c>
      <c r="P15" s="38"/>
      <c r="Q15" s="39">
        <v>100</v>
      </c>
      <c r="S15" s="45" t="s">
        <v>70</v>
      </c>
      <c r="T15" s="49" t="s">
        <v>74</v>
      </c>
    </row>
    <row r="16" spans="1:20" x14ac:dyDescent="0.25">
      <c r="A16" s="31" t="s">
        <v>63</v>
      </c>
      <c r="B16" s="29">
        <v>62.422997946611908</v>
      </c>
      <c r="C16" t="s">
        <v>22</v>
      </c>
      <c r="D16" s="8" t="s">
        <v>39</v>
      </c>
      <c r="E16" s="10">
        <v>1</v>
      </c>
      <c r="F16" s="10"/>
      <c r="G16" s="11"/>
      <c r="H16" s="8"/>
      <c r="I16" s="10">
        <v>1</v>
      </c>
      <c r="J16" s="10"/>
      <c r="K16" s="11"/>
      <c r="M16" s="25">
        <f t="shared" si="0"/>
        <v>1</v>
      </c>
      <c r="O16" s="37"/>
      <c r="P16" s="38">
        <v>616</v>
      </c>
      <c r="Q16" s="39">
        <v>616</v>
      </c>
      <c r="S16" s="45" t="s">
        <v>70</v>
      </c>
      <c r="T16" s="49" t="s">
        <v>75</v>
      </c>
    </row>
    <row r="17" spans="1:20" x14ac:dyDescent="0.25">
      <c r="A17" s="32" t="s">
        <v>64</v>
      </c>
      <c r="B17" s="29">
        <v>48.158795345653665</v>
      </c>
      <c r="C17" t="s">
        <v>23</v>
      </c>
      <c r="D17" s="8" t="s">
        <v>39</v>
      </c>
      <c r="E17" s="10">
        <v>1</v>
      </c>
      <c r="F17" s="10"/>
      <c r="G17" s="11"/>
      <c r="H17" s="8"/>
      <c r="I17" s="10">
        <v>1</v>
      </c>
      <c r="J17" s="10"/>
      <c r="K17" s="11"/>
      <c r="M17" s="25">
        <f t="shared" si="0"/>
        <v>1</v>
      </c>
      <c r="O17" s="37">
        <v>955</v>
      </c>
      <c r="P17" s="38"/>
      <c r="Q17" s="39">
        <v>955</v>
      </c>
      <c r="S17" s="45" t="s">
        <v>70</v>
      </c>
      <c r="T17" s="49" t="s">
        <v>75</v>
      </c>
    </row>
    <row r="18" spans="1:20" x14ac:dyDescent="0.25">
      <c r="A18" s="33" t="s">
        <v>64</v>
      </c>
      <c r="B18" s="29">
        <v>46.910335386721421</v>
      </c>
      <c r="C18" t="s">
        <v>24</v>
      </c>
      <c r="D18" s="8" t="s">
        <v>56</v>
      </c>
      <c r="E18" s="10">
        <v>145.738934</v>
      </c>
      <c r="F18" s="10">
        <v>145.62171900000001</v>
      </c>
      <c r="G18" s="11">
        <v>36.893303000000003</v>
      </c>
      <c r="H18" s="8" t="s">
        <v>59</v>
      </c>
      <c r="I18" s="10">
        <v>55.164089569620138</v>
      </c>
      <c r="J18" s="10">
        <v>51.431347000000002</v>
      </c>
      <c r="K18" s="11">
        <v>23.863457</v>
      </c>
      <c r="M18" s="25">
        <f t="shared" si="0"/>
        <v>2.6419167820411391</v>
      </c>
      <c r="O18" s="37">
        <v>245</v>
      </c>
      <c r="P18" s="38"/>
      <c r="Q18" s="39">
        <v>245</v>
      </c>
      <c r="S18" s="45" t="s">
        <v>70</v>
      </c>
      <c r="T18" s="49" t="s">
        <v>74</v>
      </c>
    </row>
    <row r="19" spans="1:20" x14ac:dyDescent="0.25">
      <c r="A19" s="33" t="s">
        <v>64</v>
      </c>
      <c r="B19" s="29">
        <v>38.206707734428477</v>
      </c>
      <c r="C19" t="s">
        <v>25</v>
      </c>
      <c r="D19" s="8" t="s">
        <v>57</v>
      </c>
      <c r="E19" s="10">
        <v>267.69703099999998</v>
      </c>
      <c r="F19" s="10">
        <v>258.74200400000001</v>
      </c>
      <c r="G19" s="11">
        <v>73.406075999999999</v>
      </c>
      <c r="H19" s="8" t="s">
        <v>58</v>
      </c>
      <c r="I19" s="10">
        <v>117.64076394272089</v>
      </c>
      <c r="J19" s="10">
        <v>115.892459</v>
      </c>
      <c r="K19" s="11">
        <v>55.417259000000001</v>
      </c>
      <c r="M19" s="25">
        <f t="shared" si="0"/>
        <v>2.2755465199999998</v>
      </c>
      <c r="O19" s="37">
        <v>94</v>
      </c>
      <c r="P19" s="38"/>
      <c r="Q19" s="39">
        <v>94</v>
      </c>
      <c r="S19" s="45" t="s">
        <v>70</v>
      </c>
      <c r="T19" s="49" t="s">
        <v>74</v>
      </c>
    </row>
    <row r="20" spans="1:20" x14ac:dyDescent="0.25">
      <c r="A20" s="28" t="s">
        <v>64</v>
      </c>
      <c r="B20" s="29">
        <v>46.01</v>
      </c>
      <c r="C20" t="s">
        <v>26</v>
      </c>
      <c r="D20" s="8" t="s">
        <v>45</v>
      </c>
      <c r="E20" s="10">
        <v>239.447913</v>
      </c>
      <c r="F20" s="10">
        <v>242.461243</v>
      </c>
      <c r="G20" s="11">
        <v>53.593806999999998</v>
      </c>
      <c r="H20" s="8" t="s">
        <v>60</v>
      </c>
      <c r="I20" s="10">
        <v>97.478364999999997</v>
      </c>
      <c r="J20" s="10">
        <v>94.473572000000004</v>
      </c>
      <c r="K20" s="11">
        <v>25.319704999999999</v>
      </c>
      <c r="M20" s="25">
        <f t="shared" si="0"/>
        <v>2.4564211043137623</v>
      </c>
      <c r="O20" s="37">
        <v>217</v>
      </c>
      <c r="P20" s="38"/>
      <c r="Q20" s="39">
        <v>217</v>
      </c>
      <c r="S20" s="45" t="s">
        <v>70</v>
      </c>
      <c r="T20" s="51" t="s">
        <v>75</v>
      </c>
    </row>
    <row r="21" spans="1:20" x14ac:dyDescent="0.25">
      <c r="A21" s="28" t="s">
        <v>64</v>
      </c>
      <c r="B21" s="29">
        <v>32.490075290896648</v>
      </c>
      <c r="C21" t="s">
        <v>27</v>
      </c>
      <c r="D21" s="8" t="s">
        <v>39</v>
      </c>
      <c r="E21" s="10">
        <v>1</v>
      </c>
      <c r="F21" s="10"/>
      <c r="G21" s="11"/>
      <c r="H21" s="8"/>
      <c r="I21" s="10">
        <v>1</v>
      </c>
      <c r="J21" s="10"/>
      <c r="K21" s="11"/>
      <c r="M21" s="25">
        <f t="shared" si="0"/>
        <v>1</v>
      </c>
      <c r="O21" s="37">
        <v>698</v>
      </c>
      <c r="P21" s="38"/>
      <c r="Q21" s="39">
        <v>698</v>
      </c>
      <c r="S21" s="45" t="s">
        <v>70</v>
      </c>
      <c r="T21" s="49" t="s">
        <v>75</v>
      </c>
    </row>
    <row r="22" spans="1:20" x14ac:dyDescent="0.25">
      <c r="A22" s="28" t="s">
        <v>63</v>
      </c>
      <c r="B22" s="29">
        <v>41.820670773442849</v>
      </c>
      <c r="C22" t="s">
        <v>28</v>
      </c>
      <c r="D22" s="8" t="s">
        <v>46</v>
      </c>
      <c r="E22" s="10">
        <v>473.86924099999999</v>
      </c>
      <c r="F22" s="10">
        <v>435.94097900000003</v>
      </c>
      <c r="G22" s="11">
        <v>150.516313</v>
      </c>
      <c r="H22" s="8" t="s">
        <v>47</v>
      </c>
      <c r="I22" s="10">
        <v>353.930792</v>
      </c>
      <c r="J22" s="10">
        <v>353.55755599999998</v>
      </c>
      <c r="K22" s="11">
        <v>5.920776</v>
      </c>
      <c r="M22" s="25">
        <f t="shared" si="0"/>
        <v>1.33887542906976</v>
      </c>
      <c r="O22" s="37"/>
      <c r="P22" s="38">
        <v>958</v>
      </c>
      <c r="Q22" s="39">
        <v>958</v>
      </c>
      <c r="S22" s="46" t="s">
        <v>71</v>
      </c>
      <c r="T22" s="49" t="s">
        <v>75</v>
      </c>
    </row>
    <row r="23" spans="1:20" x14ac:dyDescent="0.25">
      <c r="A23" s="28" t="s">
        <v>63</v>
      </c>
      <c r="B23" s="29">
        <v>29.2621492128679</v>
      </c>
      <c r="C23" t="s">
        <v>29</v>
      </c>
      <c r="D23" s="8" t="s">
        <v>39</v>
      </c>
      <c r="E23" s="10">
        <v>1</v>
      </c>
      <c r="F23" s="10"/>
      <c r="G23" s="11"/>
      <c r="H23" s="8"/>
      <c r="I23" s="10">
        <v>1</v>
      </c>
      <c r="J23" s="10"/>
      <c r="K23" s="11"/>
      <c r="M23" s="25">
        <f t="shared" si="0"/>
        <v>1</v>
      </c>
      <c r="O23" s="37"/>
      <c r="P23" s="38">
        <v>847</v>
      </c>
      <c r="Q23" s="39">
        <v>847</v>
      </c>
      <c r="S23" s="46" t="s">
        <v>72</v>
      </c>
      <c r="T23" s="49" t="s">
        <v>75</v>
      </c>
    </row>
    <row r="24" spans="1:20" x14ac:dyDescent="0.25">
      <c r="A24" s="28" t="s">
        <v>63</v>
      </c>
      <c r="B24" s="29">
        <v>63.635865845311429</v>
      </c>
      <c r="C24" t="s">
        <v>30</v>
      </c>
      <c r="D24" s="8" t="s">
        <v>39</v>
      </c>
      <c r="E24" s="10">
        <v>1</v>
      </c>
      <c r="F24" s="10"/>
      <c r="G24" s="11"/>
      <c r="H24" s="8"/>
      <c r="I24" s="10">
        <v>1</v>
      </c>
      <c r="J24" s="10"/>
      <c r="K24" s="11"/>
      <c r="M24" s="25">
        <f t="shared" si="0"/>
        <v>1</v>
      </c>
      <c r="O24" s="37">
        <v>460</v>
      </c>
      <c r="P24" s="38"/>
      <c r="Q24" s="39">
        <v>460</v>
      </c>
      <c r="S24" s="46" t="s">
        <v>72</v>
      </c>
      <c r="T24" s="49" t="s">
        <v>74</v>
      </c>
    </row>
    <row r="25" spans="1:20" x14ac:dyDescent="0.25">
      <c r="A25" s="30" t="s">
        <v>63</v>
      </c>
      <c r="B25" s="29">
        <v>54.496919917864474</v>
      </c>
      <c r="C25" t="s">
        <v>31</v>
      </c>
      <c r="D25" s="8" t="s">
        <v>48</v>
      </c>
      <c r="E25" s="10">
        <v>467.12375400000002</v>
      </c>
      <c r="F25" s="10">
        <v>475.77587899999997</v>
      </c>
      <c r="G25" s="11">
        <v>53.927039000000001</v>
      </c>
      <c r="H25" s="8" t="s">
        <v>49</v>
      </c>
      <c r="I25" s="10">
        <v>372.59339199999999</v>
      </c>
      <c r="J25" s="10">
        <v>374.73745700000001</v>
      </c>
      <c r="K25" s="11">
        <v>22.976714999999999</v>
      </c>
      <c r="M25" s="25">
        <f t="shared" si="0"/>
        <v>1.2537091747456435</v>
      </c>
      <c r="O25" s="37"/>
      <c r="P25" s="38">
        <v>832</v>
      </c>
      <c r="Q25" s="39">
        <v>832</v>
      </c>
      <c r="S25" s="46" t="s">
        <v>71</v>
      </c>
      <c r="T25" s="50" t="s">
        <v>74</v>
      </c>
    </row>
    <row r="26" spans="1:20" ht="15.75" thickBot="1" x14ac:dyDescent="0.3">
      <c r="A26" s="33" t="s">
        <v>64</v>
      </c>
      <c r="B26" s="29">
        <v>43.1</v>
      </c>
      <c r="C26" t="s">
        <v>32</v>
      </c>
      <c r="D26" s="18" t="s">
        <v>39</v>
      </c>
      <c r="E26" s="19">
        <v>1</v>
      </c>
      <c r="F26" s="19"/>
      <c r="G26" s="20"/>
      <c r="H26" s="18"/>
      <c r="I26" s="19">
        <v>1</v>
      </c>
      <c r="J26" s="19"/>
      <c r="K26" s="20"/>
      <c r="M26" s="26">
        <f t="shared" si="0"/>
        <v>1</v>
      </c>
      <c r="O26" s="40"/>
      <c r="P26" s="41">
        <v>795</v>
      </c>
      <c r="Q26" s="42">
        <v>795</v>
      </c>
      <c r="S26" s="47" t="s">
        <v>72</v>
      </c>
      <c r="T26" s="52" t="s">
        <v>75</v>
      </c>
    </row>
  </sheetData>
  <mergeCells count="5">
    <mergeCell ref="D2:G2"/>
    <mergeCell ref="H2:K2"/>
    <mergeCell ref="O2:O3"/>
    <mergeCell ref="P2:P3"/>
    <mergeCell ref="Q2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rCBV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2019-02-28T15:33:29Z</dcterms:created>
  <dcterms:modified xsi:type="dcterms:W3CDTF">2019-03-08T17:21:20Z</dcterms:modified>
</cp:coreProperties>
</file>