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830" windowHeight="12690" activeTab="3"/>
  </bookViews>
  <sheets>
    <sheet name="메뉴구조도" sheetId="1" r:id="rId1"/>
    <sheet name="기능정의서" sheetId="2" r:id="rId2"/>
    <sheet name="요구사항정의서" sheetId="3" r:id="rId3"/>
    <sheet name="WBS" sheetId="6" r:id="rId4"/>
    <sheet name="UseCaseDiagram" sheetId="4" r:id="rId5"/>
  </sheets>
  <definedNames>
    <definedName name="_xlnm._FilterDatabase" localSheetId="3" hidden="1">WBS!$B$2:$CA$80</definedName>
    <definedName name="_xlnm.Print_Area" localSheetId="1">기능정의서!$A$1:$J$55</definedName>
  </definedNames>
  <calcPr calcId="145621"/>
</workbook>
</file>

<file path=xl/calcChain.xml><?xml version="1.0" encoding="utf-8"?>
<calcChain xmlns="http://schemas.openxmlformats.org/spreadsheetml/2006/main">
  <c r="BX80" i="6" l="1"/>
  <c r="BX79" i="6"/>
  <c r="BX78" i="6"/>
  <c r="BX77" i="6"/>
  <c r="BX66" i="6"/>
  <c r="BX67" i="6"/>
  <c r="BX68" i="6"/>
  <c r="BX69" i="6"/>
  <c r="BX70" i="6"/>
  <c r="BX71" i="6"/>
  <c r="BX72" i="6"/>
  <c r="BX73" i="6"/>
  <c r="BX74" i="6"/>
  <c r="BX75" i="6"/>
  <c r="BX76" i="6"/>
  <c r="BX65" i="6"/>
  <c r="BX62" i="6"/>
  <c r="BX60" i="6"/>
  <c r="BX14" i="6"/>
  <c r="BX15" i="6"/>
  <c r="BX16" i="6"/>
  <c r="BX17" i="6"/>
  <c r="BX18" i="6"/>
  <c r="BX19" i="6"/>
  <c r="BX20" i="6"/>
  <c r="BX21" i="6"/>
  <c r="BX22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13" i="6"/>
  <c r="BX10" i="6"/>
  <c r="BX9" i="6"/>
  <c r="BX8" i="6"/>
  <c r="BX6" i="6"/>
  <c r="BX7" i="6"/>
  <c r="BX5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G82" i="6"/>
  <c r="BX85" i="6" l="1"/>
  <c r="BX86" i="6"/>
  <c r="BX83" i="6"/>
  <c r="BX84" i="6"/>
  <c r="BX87" i="6"/>
  <c r="BX82" i="6"/>
  <c r="F82" i="6"/>
</calcChain>
</file>

<file path=xl/sharedStrings.xml><?xml version="1.0" encoding="utf-8"?>
<sst xmlns="http://schemas.openxmlformats.org/spreadsheetml/2006/main" count="773" uniqueCount="398">
  <si>
    <t>작성자</t>
  </si>
  <si>
    <t>프로젝트명</t>
  </si>
  <si>
    <t>최초작성일</t>
  </si>
  <si>
    <t>1depth</t>
  </si>
  <si>
    <t>ID</t>
  </si>
  <si>
    <t>2depth</t>
  </si>
  <si>
    <t>Sub_ID</t>
  </si>
  <si>
    <t>3depth</t>
  </si>
  <si>
    <t xml:space="preserve"> 구성</t>
  </si>
  <si>
    <t>기능</t>
  </si>
  <si>
    <t>로그인</t>
  </si>
  <si>
    <t>관리자연동</t>
  </si>
  <si>
    <t>Main</t>
  </si>
  <si>
    <t>Footer</t>
  </si>
  <si>
    <t>Information</t>
  </si>
  <si>
    <t>History</t>
  </si>
  <si>
    <t>일자</t>
  </si>
  <si>
    <t>내용</t>
  </si>
  <si>
    <t>비고</t>
  </si>
  <si>
    <t>메인 비주얼 영역(플래시사용)</t>
    <phoneticPr fontId="1" type="noConversion"/>
  </si>
  <si>
    <t>GNB</t>
    <phoneticPr fontId="1" type="noConversion"/>
  </si>
  <si>
    <t>None</t>
    <phoneticPr fontId="1" type="noConversion"/>
  </si>
  <si>
    <t>X</t>
    <phoneticPr fontId="1" type="noConversion"/>
  </si>
  <si>
    <t>X</t>
    <phoneticPr fontId="1" type="noConversion"/>
  </si>
  <si>
    <t>-</t>
    <phoneticPr fontId="1" type="noConversion"/>
  </si>
  <si>
    <t>-</t>
    <phoneticPr fontId="1" type="noConversion"/>
  </si>
  <si>
    <t>X</t>
    <phoneticPr fontId="1" type="noConversion"/>
  </si>
  <si>
    <t xml:space="preserve">WebStorming Website 메뉴구조 및 기능정의 </t>
    <phoneticPr fontId="1" type="noConversion"/>
  </si>
  <si>
    <t>link</t>
    <phoneticPr fontId="1" type="noConversion"/>
  </si>
  <si>
    <t>link</t>
    <phoneticPr fontId="1" type="noConversion"/>
  </si>
  <si>
    <t>Header</t>
    <phoneticPr fontId="1" type="noConversion"/>
  </si>
  <si>
    <t>X</t>
    <phoneticPr fontId="1" type="noConversion"/>
  </si>
  <si>
    <t>소개
(Intro)</t>
    <phoneticPr fontId="1" type="noConversion"/>
  </si>
  <si>
    <t>울릉도 지역화폐 RCCoin
(http://)</t>
    <phoneticPr fontId="1" type="noConversion"/>
  </si>
  <si>
    <t>RC코인이란</t>
    <phoneticPr fontId="1" type="noConversion"/>
  </si>
  <si>
    <t>이용안내</t>
    <phoneticPr fontId="1" type="noConversion"/>
  </si>
  <si>
    <t>RC코인이란
(rc)</t>
    <phoneticPr fontId="1" type="noConversion"/>
  </si>
  <si>
    <t>오시는길
(Directions)</t>
    <phoneticPr fontId="1" type="noConversion"/>
  </si>
  <si>
    <t>커뮤니티
(Community)</t>
    <phoneticPr fontId="1" type="noConversion"/>
  </si>
  <si>
    <t>가맹점
(Franchise)</t>
    <phoneticPr fontId="1" type="noConversion"/>
  </si>
  <si>
    <t>마이페이지
(Mypage)</t>
    <phoneticPr fontId="1" type="noConversion"/>
  </si>
  <si>
    <t>정보조회
(Myinfo)</t>
    <phoneticPr fontId="1" type="noConversion"/>
  </si>
  <si>
    <t>로그아웃
(Logout)</t>
    <phoneticPr fontId="1" type="noConversion"/>
  </si>
  <si>
    <t>자유 게시판
(Board)</t>
    <phoneticPr fontId="1" type="noConversion"/>
  </si>
  <si>
    <t>1.0 (20181201)</t>
    <phoneticPr fontId="1" type="noConversion"/>
  </si>
  <si>
    <t>이영선</t>
    <phoneticPr fontId="1" type="noConversion"/>
  </si>
  <si>
    <t>울릉도 지역화폐 RC coin</t>
    <phoneticPr fontId="1" type="noConversion"/>
  </si>
  <si>
    <t>RCCoin Project 기능정의서</t>
    <phoneticPr fontId="1" type="noConversion"/>
  </si>
  <si>
    <t>GNB 영역</t>
    <phoneticPr fontId="1" type="noConversion"/>
  </si>
  <si>
    <t>공지사항, 자유게시판, 가맹점 게시판의 최신글 및 간략한 지역화폐 소개를 표시</t>
    <phoneticPr fontId="1" type="noConversion"/>
  </si>
  <si>
    <t>소개
(Intro)</t>
    <phoneticPr fontId="1" type="noConversion"/>
  </si>
  <si>
    <t>오시는길
(Directions)</t>
    <phoneticPr fontId="1" type="noConversion"/>
  </si>
  <si>
    <t>소개</t>
    <phoneticPr fontId="1" type="noConversion"/>
  </si>
  <si>
    <t>RC코인 이용방법에 대한 전반적인 설명</t>
    <phoneticPr fontId="1" type="noConversion"/>
  </si>
  <si>
    <t>각 항구(국내)에서 울릉도로 올 수 있는 배편 소개 링크 연결 및 울릉도 구글지도 안내</t>
    <phoneticPr fontId="1" type="noConversion"/>
  </si>
  <si>
    <t>가맹점 게시판</t>
    <phoneticPr fontId="1" type="noConversion"/>
  </si>
  <si>
    <t>01_rccoin_1</t>
    <phoneticPr fontId="1" type="noConversion"/>
  </si>
  <si>
    <t>01_guide_2</t>
    <phoneticPr fontId="1" type="noConversion"/>
  </si>
  <si>
    <t>03_notice_1</t>
    <phoneticPr fontId="1" type="noConversion"/>
  </si>
  <si>
    <t>index</t>
    <phoneticPr fontId="1" type="noConversion"/>
  </si>
  <si>
    <t>01_intro</t>
    <phoneticPr fontId="1" type="noConversion"/>
  </si>
  <si>
    <t>02_derctions</t>
    <phoneticPr fontId="1" type="noConversion"/>
  </si>
  <si>
    <t>04_community</t>
    <phoneticPr fontId="1" type="noConversion"/>
  </si>
  <si>
    <t>05_franchise</t>
    <phoneticPr fontId="1" type="noConversion"/>
  </si>
  <si>
    <t>등록된 가맹점 안내</t>
    <phoneticPr fontId="1" type="noConversion"/>
  </si>
  <si>
    <t>04_board_1</t>
    <phoneticPr fontId="1" type="noConversion"/>
  </si>
  <si>
    <t>가맹점 게시판
(Board)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</si>
  <si>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</si>
  <si>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</si>
  <si>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</si>
  <si>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O</t>
    <phoneticPr fontId="1" type="noConversion"/>
  </si>
  <si>
    <t>계정 정보 조회</t>
    <phoneticPr fontId="1" type="noConversion"/>
  </si>
  <si>
    <t>개발언어 : 
도메인 : 
호스팅 :</t>
    <phoneticPr fontId="1" type="noConversion"/>
  </si>
  <si>
    <t>소개 문구</t>
    <phoneticPr fontId="1" type="noConversion"/>
  </si>
  <si>
    <t>가맹점 찾기</t>
    <phoneticPr fontId="1" type="noConversion"/>
  </si>
  <si>
    <t>정보마당</t>
    <phoneticPr fontId="1" type="noConversion"/>
  </si>
  <si>
    <t>RC코인에 대한 전반적인 설명</t>
    <phoneticPr fontId="1" type="noConversion"/>
  </si>
  <si>
    <t>Design, django</t>
  </si>
  <si>
    <t>Design, django</t>
    <phoneticPr fontId="1" type="noConversion"/>
  </si>
  <si>
    <t>공지사항 조회</t>
    <phoneticPr fontId="1" type="noConversion"/>
  </si>
  <si>
    <t>공지사항 등록, 수정, 삭제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</si>
  <si>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</si>
  <si>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</si>
  <si>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</si>
  <si>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</si>
  <si>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가맹점 게시글 조회</t>
    <phoneticPr fontId="1" type="noConversion"/>
  </si>
  <si>
    <t>가맹점 게시글 등록, 수정, 삭제</t>
    <phoneticPr fontId="1" type="noConversion"/>
  </si>
  <si>
    <t>가맹점 게시글 답변 등록, 삭제</t>
    <phoneticPr fontId="1" type="noConversion"/>
  </si>
  <si>
    <t>가맹점 게시글 관리</t>
    <phoneticPr fontId="1" type="noConversion"/>
  </si>
  <si>
    <t>가맹점 게시글 댓글 관리</t>
    <phoneticPr fontId="1" type="noConversion"/>
  </si>
  <si>
    <t>04_board_2</t>
    <phoneticPr fontId="1" type="noConversion"/>
  </si>
  <si>
    <t>자유 게시글 관리</t>
    <phoneticPr fontId="1" type="noConversion"/>
  </si>
  <si>
    <t>자유 게시글 댓글 관리</t>
    <phoneticPr fontId="1" type="noConversion"/>
  </si>
  <si>
    <t>자유 게시글 조회</t>
    <phoneticPr fontId="1" type="noConversion"/>
  </si>
  <si>
    <t>자유 게시글 등록, 수정, 삭제</t>
    <phoneticPr fontId="1" type="noConversion"/>
  </si>
  <si>
    <t>자유 게시글 답변 등록, 삭제</t>
    <phoneticPr fontId="1" type="noConversion"/>
  </si>
  <si>
    <t>자유 게시판</t>
    <phoneticPr fontId="1" type="noConversion"/>
  </si>
  <si>
    <t>가맹점
(Franchise)</t>
    <phoneticPr fontId="1" type="noConversion"/>
  </si>
  <si>
    <t>정보조회</t>
    <phoneticPr fontId="1" type="noConversion"/>
  </si>
  <si>
    <t>송금하기</t>
    <phoneticPr fontId="1" type="noConversion"/>
  </si>
  <si>
    <t>결제하기</t>
  </si>
  <si>
    <t>결제이력 조회</t>
    <phoneticPr fontId="1" type="noConversion"/>
  </si>
  <si>
    <t>타 계좌로 송금</t>
    <phoneticPr fontId="1" type="noConversion"/>
  </si>
  <si>
    <t>거래내역 (송금, 결제 이력 조회)</t>
    <phoneticPr fontId="1" type="noConversion"/>
  </si>
  <si>
    <t>통계</t>
    <phoneticPr fontId="1" type="noConversion"/>
  </si>
  <si>
    <t>지역화폐 통계</t>
    <phoneticPr fontId="1" type="noConversion"/>
  </si>
  <si>
    <t>지역화폐 통계 조회</t>
    <phoneticPr fontId="1" type="noConversion"/>
  </si>
  <si>
    <t>통계
(Report)</t>
    <phoneticPr fontId="1" type="noConversion"/>
  </si>
  <si>
    <t>이용안내
(Guide)</t>
    <phoneticPr fontId="1" type="noConversion"/>
  </si>
  <si>
    <t>지역화폐 발행</t>
    <phoneticPr fontId="1" type="noConversion"/>
  </si>
  <si>
    <t>가맹점 신청</t>
    <phoneticPr fontId="1" type="noConversion"/>
  </si>
  <si>
    <t>커뮤니티</t>
    <phoneticPr fontId="1" type="noConversion"/>
  </si>
  <si>
    <t>ID</t>
    <phoneticPr fontId="1" type="noConversion"/>
  </si>
  <si>
    <t>개발분류</t>
    <phoneticPr fontId="1" type="noConversion"/>
  </si>
  <si>
    <t>출처</t>
    <phoneticPr fontId="1" type="noConversion"/>
  </si>
  <si>
    <t>상태</t>
    <phoneticPr fontId="1" type="noConversion"/>
  </si>
  <si>
    <t>유형</t>
    <phoneticPr fontId="1" type="noConversion"/>
  </si>
  <si>
    <t>신규</t>
    <phoneticPr fontId="1" type="noConversion"/>
  </si>
  <si>
    <t>내용</t>
    <phoneticPr fontId="1" type="noConversion"/>
  </si>
  <si>
    <t>요구사항 명</t>
    <phoneticPr fontId="1" type="noConversion"/>
  </si>
  <si>
    <t>작성자</t>
    <phoneticPr fontId="1" type="noConversion"/>
  </si>
  <si>
    <t>Version</t>
    <phoneticPr fontId="1" type="noConversion"/>
  </si>
  <si>
    <t>Version</t>
    <phoneticPr fontId="1" type="noConversion"/>
  </si>
  <si>
    <t>RCCoin Project 요구사항 정의서</t>
    <phoneticPr fontId="1" type="noConversion"/>
  </si>
  <si>
    <t>RCCoin 이용안내</t>
    <phoneticPr fontId="1" type="noConversion"/>
  </si>
  <si>
    <t>RCCoin 소개</t>
    <phoneticPr fontId="1" type="noConversion"/>
  </si>
  <si>
    <t>울릉도 오시는길 안내</t>
  </si>
  <si>
    <t>가맹점 게시판 조회</t>
    <phoneticPr fontId="1" type="noConversion"/>
  </si>
  <si>
    <t>가맹점 게시판 글 등록</t>
    <phoneticPr fontId="1" type="noConversion"/>
  </si>
  <si>
    <t>가맹점 게시판 글 수정</t>
    <phoneticPr fontId="1" type="noConversion"/>
  </si>
  <si>
    <t>가맹점 게시판 글 삭제</t>
    <phoneticPr fontId="1" type="noConversion"/>
  </si>
  <si>
    <t>가맹점 게시판 댓글 등록</t>
    <phoneticPr fontId="1" type="noConversion"/>
  </si>
  <si>
    <t>가맹점 게시판 댓글 삭제</t>
    <phoneticPr fontId="1" type="noConversion"/>
  </si>
  <si>
    <t>자유 게시판 조회</t>
    <phoneticPr fontId="1" type="noConversion"/>
  </si>
  <si>
    <t>자유 게시판 글 등록</t>
    <phoneticPr fontId="1" type="noConversion"/>
  </si>
  <si>
    <t>자유 게시판 글 수정</t>
    <phoneticPr fontId="1" type="noConversion"/>
  </si>
  <si>
    <t>자유 게시판 글 삭제</t>
    <phoneticPr fontId="1" type="noConversion"/>
  </si>
  <si>
    <t>자유 게시판 댓글 등록</t>
    <phoneticPr fontId="1" type="noConversion"/>
  </si>
  <si>
    <t>자유 게시판 댓글 삭제</t>
    <phoneticPr fontId="1" type="noConversion"/>
  </si>
  <si>
    <t>로그인</t>
    <phoneticPr fontId="1" type="noConversion"/>
  </si>
  <si>
    <t>로그아웃</t>
    <phoneticPr fontId="1" type="noConversion"/>
  </si>
  <si>
    <t>회원가입</t>
    <phoneticPr fontId="1" type="noConversion"/>
  </si>
  <si>
    <t>회원정보 수정</t>
    <phoneticPr fontId="1" type="noConversion"/>
  </si>
  <si>
    <t>회원정보 조회</t>
    <phoneticPr fontId="1" type="noConversion"/>
  </si>
  <si>
    <t>가맹점 신청 승인</t>
    <phoneticPr fontId="1" type="noConversion"/>
  </si>
  <si>
    <t>1AN-REQ-001</t>
    <phoneticPr fontId="1" type="noConversion"/>
  </si>
  <si>
    <t>1AN-REQ-002</t>
    <phoneticPr fontId="1" type="noConversion"/>
  </si>
  <si>
    <t>1AN-REQ-003</t>
  </si>
  <si>
    <t>1AN-REQ-004</t>
  </si>
  <si>
    <t>1AN-REQ-005</t>
  </si>
  <si>
    <t>1AN-REQ-006</t>
  </si>
  <si>
    <t>1AN-REQ-007</t>
  </si>
  <si>
    <t>1AN-REQ-008</t>
  </si>
  <si>
    <t>1AN-REQ-009</t>
  </si>
  <si>
    <t>1AN-REQ-010</t>
  </si>
  <si>
    <t>1AN-REQ-011</t>
  </si>
  <si>
    <t>1AN-REQ-012</t>
  </si>
  <si>
    <t>1AN-REQ-013</t>
  </si>
  <si>
    <t>1AN-REQ-014</t>
  </si>
  <si>
    <t>1AN-REQ-015</t>
  </si>
  <si>
    <t>1AN-REQ-016</t>
  </si>
  <si>
    <t>1AN-REQ-017</t>
  </si>
  <si>
    <t>1AN-REQ-018</t>
  </si>
  <si>
    <t>1AN-REQ-019</t>
  </si>
  <si>
    <t>1AN-REQ-020</t>
  </si>
  <si>
    <t>1AN-REQ-021</t>
  </si>
  <si>
    <t>1AN-REQ-022</t>
  </si>
  <si>
    <t>1AN-REQ-023</t>
  </si>
  <si>
    <t>1AN-REQ-024</t>
  </si>
  <si>
    <t>1AN-REQ-025</t>
  </si>
  <si>
    <t>1AN-REQ-026</t>
  </si>
  <si>
    <t>1AN-REQ-027</t>
  </si>
  <si>
    <t>1AN-REQ-028</t>
  </si>
  <si>
    <t>1AN-REQ-029</t>
  </si>
  <si>
    <t>1AN-REQ-030</t>
  </si>
  <si>
    <t>1AN-REQ-031</t>
  </si>
  <si>
    <t>1AN-REQ-032</t>
  </si>
  <si>
    <t>1AN-REQ-034</t>
  </si>
  <si>
    <t>1AN-REQ-035</t>
  </si>
  <si>
    <t>공지사항 조회</t>
    <phoneticPr fontId="1" type="noConversion"/>
  </si>
  <si>
    <t>공지사항 등록</t>
    <phoneticPr fontId="1" type="noConversion"/>
  </si>
  <si>
    <t>공지사항 수정</t>
    <phoneticPr fontId="1" type="noConversion"/>
  </si>
  <si>
    <t>공지사항 삭제</t>
    <phoneticPr fontId="1" type="noConversion"/>
  </si>
  <si>
    <t>잔액 조회</t>
    <phoneticPr fontId="1" type="noConversion"/>
  </si>
  <si>
    <t>거래 이력 조회</t>
    <phoneticPr fontId="1" type="noConversion"/>
  </si>
  <si>
    <t>결제 하기</t>
    <phoneticPr fontId="1" type="noConversion"/>
  </si>
  <si>
    <t>송금 하기</t>
    <phoneticPr fontId="1" type="noConversion"/>
  </si>
  <si>
    <t>1AN-REQ-036</t>
  </si>
  <si>
    <t>1AN-REQ-037</t>
  </si>
  <si>
    <t>1AN-REQ-038</t>
  </si>
  <si>
    <t>1AN-REQ-039</t>
  </si>
  <si>
    <t>아이디 찾기</t>
    <phoneticPr fontId="1" type="noConversion"/>
  </si>
  <si>
    <t>비밀번호 찾기</t>
    <phoneticPr fontId="1" type="noConversion"/>
  </si>
  <si>
    <t>1AN-REQ-040</t>
  </si>
  <si>
    <t>1AN-REQ-041</t>
  </si>
  <si>
    <t>서비스관리
(Managment)</t>
    <phoneticPr fontId="1" type="noConversion"/>
  </si>
  <si>
    <t>06_Management</t>
    <phoneticPr fontId="1" type="noConversion"/>
  </si>
  <si>
    <t>서비스 관리
(Management)</t>
    <phoneticPr fontId="1" type="noConversion"/>
  </si>
  <si>
    <t>블록체인 모니터링</t>
    <phoneticPr fontId="1" type="noConversion"/>
  </si>
  <si>
    <t>블록체인 모니터링
(Dashboard)</t>
    <phoneticPr fontId="1" type="noConversion"/>
  </si>
  <si>
    <t>블록체인 상태 조회</t>
    <phoneticPr fontId="1" type="noConversion"/>
  </si>
  <si>
    <t>이영선</t>
    <phoneticPr fontId="1" type="noConversion"/>
  </si>
  <si>
    <t>3차 회의록(2018. 12. 02)</t>
    <phoneticPr fontId="1" type="noConversion"/>
  </si>
  <si>
    <t>3차 회의록(2018. 12. 02)</t>
    <phoneticPr fontId="1" type="noConversion"/>
  </si>
  <si>
    <t>신규</t>
  </si>
  <si>
    <t>1.3 (20181203)</t>
    <phoneticPr fontId="1" type="noConversion"/>
  </si>
  <si>
    <t>2018. 11. 27</t>
    <phoneticPr fontId="1" type="noConversion"/>
  </si>
  <si>
    <t>사용자는 RC코인의 약자와 가치 설명을 안내 받을 수 있다</t>
    <phoneticPr fontId="1" type="noConversion"/>
  </si>
  <si>
    <t>사용자는 회원/가맹점 가입방법 이용 안내를 받을 수 있다.
- 온라인 및 어플리케이션 회원가입
- 오프라인 회원가입</t>
    <phoneticPr fontId="1" type="noConversion"/>
  </si>
  <si>
    <t>사용자는 울릉도로 오는 방법 및 지도 안내를 받을 수 있다.
- 공유 정보 : 울릉군청 홈페이지
- 포항, 후포, 묵호, 강릉, 독도, 배시간&amp;요금
각각의 지도를 클릭하면 울릉군청 홈페이지로 연결한다.</t>
    <phoneticPr fontId="1" type="noConversion"/>
  </si>
  <si>
    <t>사용자는 등록된 아이디, 비밀번호를 입력해 로그인 할 수 있다.</t>
    <phoneticPr fontId="1" type="noConversion"/>
  </si>
  <si>
    <t>아이디, 비밀번호가 일치해야 한다.</t>
    <phoneticPr fontId="1" type="noConversion"/>
  </si>
  <si>
    <t>사용자 계정 분류</t>
    <phoneticPr fontId="1" type="noConversion"/>
  </si>
  <si>
    <t>홈페이지 사용자는 3가지로 분류한다.
- 관리자(1), 일반사용자(2), 가맹점사용자(3)</t>
    <phoneticPr fontId="1" type="noConversion"/>
  </si>
  <si>
    <t>비회원 사용자는 회원가입을 할 수 있다.
- 입력정보 : 아이디, 비밀번호, 이메일, 성별, 생년월일</t>
    <phoneticPr fontId="1" type="noConversion"/>
  </si>
  <si>
    <t>아이디는 등록되지 않은 아이디 이어야 한다.
아이디는 숫자, 알파벳 대소문자와 4~20의 길이로 구성된다.
비밀번호는 숫자, 알파벳 대소문자, 특수기호(!@#$)와 8자 이상으로 구성된다.</t>
    <phoneticPr fontId="1" type="noConversion"/>
  </si>
  <si>
    <t>등록된 이메일을 입력해 아이디를 검색할 수 있다.</t>
    <phoneticPr fontId="1" type="noConversion"/>
  </si>
  <si>
    <t>등록된 아이디와 이메일을 입력해 비밀번호를 초기화 할 수 있다.</t>
    <phoneticPr fontId="1" type="noConversion"/>
  </si>
  <si>
    <t>아이디와 이메일이 일치해야 한다.
일치할 경우 비밀번호를 초기화 후, 등록된 이메일로 발송한다.</t>
    <phoneticPr fontId="1" type="noConversion"/>
  </si>
  <si>
    <t>사용자는 공지사항을 조회할 수 있다.</t>
    <phoneticPr fontId="1" type="noConversion"/>
  </si>
  <si>
    <t>관리자는 공지사항을 등록할 수 있다.</t>
    <phoneticPr fontId="1" type="noConversion"/>
  </si>
  <si>
    <t>관리자는 공지사항을 수정할 수 있다.</t>
    <phoneticPr fontId="1" type="noConversion"/>
  </si>
  <si>
    <t>관리자는 공지사항을 삭제할 수 있다.</t>
    <phoneticPr fontId="1" type="noConversion"/>
  </si>
  <si>
    <t>통계는 전체, 지역, 성별, 연령대, 업종, 기간별 로 나누어 조회가 가능하다.</t>
    <phoneticPr fontId="1" type="noConversion"/>
  </si>
  <si>
    <t>제약사항</t>
    <phoneticPr fontId="1" type="noConversion"/>
  </si>
  <si>
    <t>사용자는 가맹점 게시판에 게시글 등록이 가능하다</t>
    <phoneticPr fontId="1" type="noConversion"/>
  </si>
  <si>
    <t>사용자는 가맹점 게시글을 수정할 수 있다.</t>
    <phoneticPr fontId="1" type="noConversion"/>
  </si>
  <si>
    <t>사용자는 가맹점 게시글을 삭제할 수 있다.</t>
    <phoneticPr fontId="1" type="noConversion"/>
  </si>
  <si>
    <t>사용자는 가맹점 게시글에 댓글을 입력 할 수 있다.</t>
    <phoneticPr fontId="1" type="noConversion"/>
  </si>
  <si>
    <t>사용자는 가맹점 게시글에 댓글을 삭제 할 수 있다.</t>
    <phoneticPr fontId="1" type="noConversion"/>
  </si>
  <si>
    <t>사용자는 자유게시판에 게시글을 등록할 수 있다.</t>
    <phoneticPr fontId="1" type="noConversion"/>
  </si>
  <si>
    <t>사용자는 자유게시판의 게시글을 수정할 수 있다.</t>
    <phoneticPr fontId="1" type="noConversion"/>
  </si>
  <si>
    <t>사용자는 가맹점 게시판에 등록된 게시글을 조회 할 수 있다.</t>
    <phoneticPr fontId="1" type="noConversion"/>
  </si>
  <si>
    <t>사용자는 자유게시판에 등록된 게시글을 조회 할 수 있다.</t>
    <phoneticPr fontId="1" type="noConversion"/>
  </si>
  <si>
    <t>사용자는 자유게시판의 게시글을 삭제할 수 있따.</t>
    <phoneticPr fontId="1" type="noConversion"/>
  </si>
  <si>
    <t>사용자는 자유게시글에 댓글을 입력 할 수 있다.</t>
    <phoneticPr fontId="1" type="noConversion"/>
  </si>
  <si>
    <t>사용자는 자유게시글에 댓글을 삭제 할 수 있다.</t>
    <phoneticPr fontId="1" type="noConversion"/>
  </si>
  <si>
    <t>사용자는 가맹점 신청을 할 수 있다.
- 입력정보 : 상호, 사업자등록번호, 위치, 홈페이지주소, 연락처, 영업시간, 등록 지역, 등록 업종, 상세설명, 이미지</t>
    <phoneticPr fontId="1" type="noConversion"/>
  </si>
  <si>
    <t>사용자는 등록된 가맹점을 조회 할 수 있다.</t>
    <phoneticPr fontId="1" type="noConversion"/>
  </si>
  <si>
    <t>가맹점은 전체, 지역별로 조회 가능하다.</t>
    <phoneticPr fontId="1" type="noConversion"/>
  </si>
  <si>
    <t>사용자는 등록된 가맹점을 삭제 할 수 있다.</t>
    <phoneticPr fontId="1" type="noConversion"/>
  </si>
  <si>
    <t>관리자는 웹 서비스에 등록된 사용자를 조회 할 수 있다.</t>
    <phoneticPr fontId="1" type="noConversion"/>
  </si>
  <si>
    <t>관리자 계정으로 로그인해야 한다.</t>
    <phoneticPr fontId="1" type="noConversion"/>
  </si>
  <si>
    <t>관리자는 웹 서비스에 등록된 사용자의 계정 분류를 변경할 수 있다.</t>
    <phoneticPr fontId="1" type="noConversion"/>
  </si>
  <si>
    <t>관리자는 블록체인 상태를 모니터링 할 수 있다.</t>
    <phoneticPr fontId="1" type="noConversion"/>
  </si>
  <si>
    <t>화면</t>
    <phoneticPr fontId="1" type="noConversion"/>
  </si>
  <si>
    <t>화면</t>
    <phoneticPr fontId="1" type="noConversion"/>
  </si>
  <si>
    <t>화면/기능</t>
    <phoneticPr fontId="1" type="noConversion"/>
  </si>
  <si>
    <t>화면/기능</t>
    <phoneticPr fontId="1" type="noConversion"/>
  </si>
  <si>
    <t>사용자는 로그아웃을 할 수 있다.</t>
    <phoneticPr fontId="1" type="noConversion"/>
  </si>
  <si>
    <t>로그인 필요</t>
  </si>
  <si>
    <t>로그인 필요</t>
    <phoneticPr fontId="1" type="noConversion"/>
  </si>
  <si>
    <t>사용자는 회원정보를 수정할 수 있다.</t>
    <phoneticPr fontId="1" type="noConversion"/>
  </si>
  <si>
    <t>로그인 필요
수정시 비밀번호를 입력해야한다.
아이디는 수정 불가하다.</t>
    <phoneticPr fontId="1" type="noConversion"/>
  </si>
  <si>
    <t>사용자는 본인의 회원정보를 조회 가능하다.</t>
    <phoneticPr fontId="1" type="noConversion"/>
  </si>
  <si>
    <t>사용자는 본인 계좌의 지역화폐 잔액을 확인할 수 있다.</t>
    <phoneticPr fontId="1" type="noConversion"/>
  </si>
  <si>
    <t>사용자는 본인 계좌에서 등록된 타 계좌로 지역화폐를 송금할 수 있다.</t>
    <phoneticPr fontId="1" type="noConversion"/>
  </si>
  <si>
    <t>로그인 필요
송금시 비밀번호를 입력해야 한다.
송금 금액이 보유 잔액을 초과해서는 안된다.</t>
    <phoneticPr fontId="1" type="noConversion"/>
  </si>
  <si>
    <t>로그인 필요
결제시 비밀번호를 입력해야 한다.
결제 금액이 보유 잔액을 초과해서는 안된다.
결제시 QR코드를 이용한다.</t>
    <phoneticPr fontId="1" type="noConversion"/>
  </si>
  <si>
    <t>사용자는 등록된 가맹점에서 본인 계좌를 이용해 결제를 시도 할 수 있다.</t>
    <phoneticPr fontId="1" type="noConversion"/>
  </si>
  <si>
    <t>사용자는 본인 계좌와 관련된 거래 이력을 조회 할 수 있다.</t>
    <phoneticPr fontId="1" type="noConversion"/>
  </si>
  <si>
    <t>로그인 필요
관리자는 지역화폐 전체 거래 이력을 조회 가능하다.</t>
    <phoneticPr fontId="1" type="noConversion"/>
  </si>
  <si>
    <t>로그인 필요</t>
    <phoneticPr fontId="1" type="noConversion"/>
  </si>
  <si>
    <t>관리자 계정 로그인 필요</t>
    <phoneticPr fontId="1" type="noConversion"/>
  </si>
  <si>
    <t>로그인 필요
가맹점 사용자(가맹점 등록 사용자)만 등록 가능하다.</t>
    <phoneticPr fontId="1" type="noConversion"/>
  </si>
  <si>
    <t>로그인 필요
본인이 등록한 게시글에 한해 수정 가능하다.</t>
    <phoneticPr fontId="1" type="noConversion"/>
  </si>
  <si>
    <t>로그인 필요
본인이 등록한 게시글에 한해 삭제 가능하다.</t>
    <phoneticPr fontId="1" type="noConversion"/>
  </si>
  <si>
    <t>로그인 필요</t>
    <phoneticPr fontId="1" type="noConversion"/>
  </si>
  <si>
    <t>로그인 필요
본인이 등록한 댓글에 한해 삭제 가능하다.</t>
    <phoneticPr fontId="1" type="noConversion"/>
  </si>
  <si>
    <t>로그인 필요
신청된 가맹점은 관리자가 승인 후 최종 등록 된다.</t>
    <phoneticPr fontId="1" type="noConversion"/>
  </si>
  <si>
    <t>관리자 계정 로그인 필요
수정 등록 된 가맹점은 가맹점 조회 페이지에서 조회되지 않으며, 관리자로부터 재 승인을 받아야한다.</t>
    <phoneticPr fontId="1" type="noConversion"/>
  </si>
  <si>
    <t>로그인 필요
본인이 등록한 가맹점에 한해 삭제 가능하다.</t>
    <phoneticPr fontId="1" type="noConversion"/>
  </si>
  <si>
    <t>기능</t>
    <phoneticPr fontId="1" type="noConversion"/>
  </si>
  <si>
    <t>관리자는 사용자에게 지역화폐 발행이 가능하다.</t>
    <phoneticPr fontId="1" type="noConversion"/>
  </si>
  <si>
    <t>기능</t>
    <phoneticPr fontId="1" type="noConversion"/>
  </si>
  <si>
    <t>구분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</si>
  <si>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</si>
  <si>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</si>
  <si>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</si>
  <si>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</si>
  <si>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</si>
  <si>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</si>
  <si>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일정</t>
    <phoneticPr fontId="1" type="noConversion"/>
  </si>
  <si>
    <t>12월</t>
    <phoneticPr fontId="1" type="noConversion"/>
  </si>
  <si>
    <t>1월</t>
    <phoneticPr fontId="1" type="noConversion"/>
  </si>
  <si>
    <t>담당자</t>
    <phoneticPr fontId="1" type="noConversion"/>
  </si>
  <si>
    <t>비고</t>
    <phoneticPr fontId="1" type="noConversion"/>
  </si>
  <si>
    <t>요구사항정의</t>
    <phoneticPr fontId="1" type="noConversion"/>
  </si>
  <si>
    <t>요구사항도출</t>
    <phoneticPr fontId="1" type="noConversion"/>
  </si>
  <si>
    <t>WBS 작성</t>
    <phoneticPr fontId="1" type="noConversion"/>
  </si>
  <si>
    <t>산출물</t>
    <phoneticPr fontId="1" type="noConversion"/>
  </si>
  <si>
    <t>유즈케이스분석</t>
    <phoneticPr fontId="1" type="noConversion"/>
  </si>
  <si>
    <t>데이터 관계도 작성</t>
    <phoneticPr fontId="1" type="noConversion"/>
  </si>
  <si>
    <t>UI 설계</t>
    <phoneticPr fontId="1" type="noConversion"/>
  </si>
  <si>
    <t>테스트</t>
    <phoneticPr fontId="1" type="noConversion"/>
  </si>
  <si>
    <t>2월</t>
    <phoneticPr fontId="1" type="noConversion"/>
  </si>
  <si>
    <t>M/D</t>
    <phoneticPr fontId="1" type="noConversion"/>
  </si>
  <si>
    <t>Blockchain network</t>
    <phoneticPr fontId="1" type="noConversion"/>
  </si>
  <si>
    <t>SDK</t>
  </si>
  <si>
    <t>RC 웹 서비스</t>
    <phoneticPr fontId="1" type="noConversion"/>
  </si>
  <si>
    <t>서버 구현</t>
    <phoneticPr fontId="1" type="noConversion"/>
  </si>
  <si>
    <t>잔액 조회 구현</t>
    <phoneticPr fontId="1" type="noConversion"/>
  </si>
  <si>
    <t>네트워크 구성</t>
    <phoneticPr fontId="1" type="noConversion"/>
  </si>
  <si>
    <t>체인코드 구현</t>
    <phoneticPr fontId="1" type="noConversion"/>
  </si>
  <si>
    <t>네트워크 환경 구성</t>
    <phoneticPr fontId="1" type="noConversion"/>
  </si>
  <si>
    <t>소개 페이지</t>
    <phoneticPr fontId="1" type="noConversion"/>
  </si>
  <si>
    <t>계정 관리</t>
    <phoneticPr fontId="1" type="noConversion"/>
  </si>
  <si>
    <t>공지사항 관리</t>
    <phoneticPr fontId="1" type="noConversion"/>
  </si>
  <si>
    <t>계좌 관리</t>
    <phoneticPr fontId="1" type="noConversion"/>
  </si>
  <si>
    <t>가맹점 관리</t>
    <phoneticPr fontId="1" type="noConversion"/>
  </si>
  <si>
    <t>서비스 관리</t>
    <phoneticPr fontId="1" type="noConversion"/>
  </si>
  <si>
    <t>가맹점게시판 관리</t>
    <phoneticPr fontId="1" type="noConversion"/>
  </si>
  <si>
    <t>자유게시판 관리</t>
    <phoneticPr fontId="1" type="noConversion"/>
  </si>
  <si>
    <t>게시판 관리</t>
    <phoneticPr fontId="1" type="noConversion"/>
  </si>
  <si>
    <t>L4</t>
    <phoneticPr fontId="1" type="noConversion"/>
  </si>
  <si>
    <t>L5</t>
    <phoneticPr fontId="1" type="noConversion"/>
  </si>
  <si>
    <t>내 가맹점 조회</t>
    <phoneticPr fontId="1" type="noConversion"/>
  </si>
  <si>
    <t>내 가맹점 삭제</t>
    <phoneticPr fontId="1" type="noConversion"/>
  </si>
  <si>
    <t>팀회의</t>
    <phoneticPr fontId="1" type="noConversion"/>
  </si>
  <si>
    <t>BN 연결</t>
    <phoneticPr fontId="1" type="noConversion"/>
  </si>
  <si>
    <t>가맹점 상세보기</t>
    <phoneticPr fontId="1" type="noConversion"/>
  </si>
  <si>
    <t>전체 가맹점 조회</t>
    <phoneticPr fontId="1" type="noConversion"/>
  </si>
  <si>
    <t>내 가맹점 수정</t>
    <phoneticPr fontId="1" type="noConversion"/>
  </si>
  <si>
    <t>이행</t>
    <phoneticPr fontId="1" type="noConversion"/>
  </si>
  <si>
    <t>양재호</t>
    <phoneticPr fontId="1" type="noConversion"/>
  </si>
  <si>
    <t>강민근</t>
    <phoneticPr fontId="1" type="noConversion"/>
  </si>
  <si>
    <t>박종석</t>
    <phoneticPr fontId="1" type="noConversion"/>
  </si>
  <si>
    <t>백광민</t>
    <phoneticPr fontId="1" type="noConversion"/>
  </si>
  <si>
    <t>결제 QR코드 생성하기</t>
    <phoneticPr fontId="1" type="noConversion"/>
  </si>
  <si>
    <t>내 가맹점 조회</t>
    <phoneticPr fontId="1" type="noConversion"/>
  </si>
  <si>
    <t>내 가맹점 삭제</t>
    <phoneticPr fontId="1" type="noConversion"/>
  </si>
  <si>
    <t>전체 가맹점 조회</t>
    <phoneticPr fontId="1" type="noConversion"/>
  </si>
  <si>
    <t>가맹점 상세조회</t>
    <phoneticPr fontId="1" type="noConversion"/>
  </si>
  <si>
    <t>공지사항</t>
    <phoneticPr fontId="1" type="noConversion"/>
  </si>
  <si>
    <t>화폐 발행</t>
    <phoneticPr fontId="1" type="noConversion"/>
  </si>
  <si>
    <t>06_publish_1</t>
    <phoneticPr fontId="1" type="noConversion"/>
  </si>
  <si>
    <t>가맹점 관리</t>
    <phoneticPr fontId="1" type="noConversion"/>
  </si>
  <si>
    <t>가맹점 관리</t>
    <phoneticPr fontId="1" type="noConversion"/>
  </si>
  <si>
    <t>06_store_mgnt_2</t>
    <phoneticPr fontId="1" type="noConversion"/>
  </si>
  <si>
    <t>06_dashboard_3</t>
    <phoneticPr fontId="1" type="noConversion"/>
  </si>
  <si>
    <t>가맹점 현황 조회 및 승인</t>
    <phoneticPr fontId="1" type="noConversion"/>
  </si>
  <si>
    <t>정보광장
(Information)</t>
    <phoneticPr fontId="1" type="noConversion"/>
  </si>
  <si>
    <t>정보광장
(Information)</t>
    <phoneticPr fontId="1" type="noConversion"/>
  </si>
  <si>
    <t>03_report_2</t>
    <phoneticPr fontId="1" type="noConversion"/>
  </si>
  <si>
    <t>공지사항
(Notice)</t>
    <phoneticPr fontId="1" type="noConversion"/>
  </si>
  <si>
    <t>가맹점 관리
(Store_mgnt)</t>
    <phoneticPr fontId="1" type="noConversion"/>
  </si>
  <si>
    <t>화폐 발행
(Publish)</t>
    <phoneticPr fontId="1" type="noConversion"/>
  </si>
  <si>
    <t>회원가입
(Singup)</t>
    <phoneticPr fontId="1" type="noConversion"/>
  </si>
  <si>
    <t>로그인
(Login)</t>
    <phoneticPr fontId="1" type="noConversion"/>
  </si>
  <si>
    <t>회원가입
(Signup)</t>
    <phoneticPr fontId="1" type="noConversion"/>
  </si>
  <si>
    <t>07_Signup</t>
    <phoneticPr fontId="1" type="noConversion"/>
  </si>
  <si>
    <t>로그인
(Login)</t>
    <phoneticPr fontId="1" type="noConversion"/>
  </si>
  <si>
    <t>08_Login</t>
    <phoneticPr fontId="1" type="noConversion"/>
  </si>
  <si>
    <t>09_mypage</t>
    <phoneticPr fontId="1" type="noConversion"/>
  </si>
  <si>
    <t>09_logout_2</t>
    <phoneticPr fontId="1" type="noConversion"/>
  </si>
  <si>
    <t>09_myinfo_1</t>
    <phoneticPr fontId="1" type="noConversion"/>
  </si>
  <si>
    <t>가맹점 신청, 조회, QR코드 생성</t>
    <phoneticPr fontId="1" type="noConversion"/>
  </si>
  <si>
    <t>가맹점에서 결제</t>
    <phoneticPr fontId="1" type="noConversion"/>
  </si>
  <si>
    <t>대메뉴 일곱개로의 링크가 걸려 있으며 각 메뉴별 마우스 오버효과적용 클릭시 해당메뉴로 이동</t>
    <phoneticPr fontId="1" type="noConversion"/>
  </si>
  <si>
    <t>Design, django, Hyperledger Fabric</t>
    <phoneticPr fontId="1" type="noConversion"/>
  </si>
  <si>
    <t>Design, django, Hyperledger Fabric</t>
    <phoneticPr fontId="1" type="noConversion"/>
  </si>
  <si>
    <t>공통</t>
    <phoneticPr fontId="1" type="noConversion"/>
  </si>
  <si>
    <t>이력 조회 구현</t>
  </si>
  <si>
    <t>모듈 단위 테스트</t>
    <phoneticPr fontId="1" type="noConversion"/>
  </si>
  <si>
    <t>통합 테스트</t>
    <phoneticPr fontId="1" type="noConversion"/>
  </si>
  <si>
    <t>발표자료 작성</t>
    <phoneticPr fontId="1" type="noConversion"/>
  </si>
  <si>
    <t>프로젝트 통합 환경 배포</t>
    <phoneticPr fontId="1" type="noConversion"/>
  </si>
  <si>
    <t>프로젝트 통합 환경 구현</t>
    <phoneticPr fontId="1" type="noConversion"/>
  </si>
  <si>
    <t>회원정보 조회</t>
    <phoneticPr fontId="1" type="noConversion"/>
  </si>
  <si>
    <t>회원정보 수정</t>
    <phoneticPr fontId="1" type="noConversion"/>
  </si>
  <si>
    <t>내 가맹점 상세 조회</t>
    <phoneticPr fontId="1" type="noConversion"/>
  </si>
  <si>
    <t>체인코드 통합 및 배포</t>
    <phoneticPr fontId="1" type="noConversion"/>
  </si>
  <si>
    <t>가맹점 신청 목록 조회</t>
    <phoneticPr fontId="1" type="noConversion"/>
  </si>
  <si>
    <t>계좌 생성 구현</t>
    <phoneticPr fontId="1" type="noConversion"/>
  </si>
  <si>
    <t>화폐 배포 구현</t>
    <phoneticPr fontId="1" type="noConversion"/>
  </si>
  <si>
    <t>송금 구현</t>
    <phoneticPr fontId="1" type="noConversion"/>
  </si>
  <si>
    <t>SDK 통합 및 배포</t>
    <phoneticPr fontId="1" type="noConversion"/>
  </si>
  <si>
    <t>이영선</t>
    <phoneticPr fontId="1" type="noConversion"/>
  </si>
  <si>
    <t>양재호</t>
    <phoneticPr fontId="1" type="noConversion"/>
  </si>
  <si>
    <t>강민근</t>
    <phoneticPr fontId="1" type="noConversion"/>
  </si>
  <si>
    <t>박종석</t>
    <phoneticPr fontId="1" type="noConversion"/>
  </si>
  <si>
    <t>백광민</t>
  </si>
  <si>
    <t>백광민</t>
    <phoneticPr fontId="1" type="noConversion"/>
  </si>
  <si>
    <t>테스트 환경 구성 및 배포</t>
    <phoneticPr fontId="1" type="noConversion"/>
  </si>
  <si>
    <t>요구사항정의서</t>
    <phoneticPr fontId="1" type="noConversion"/>
  </si>
  <si>
    <t>WBS 문서</t>
    <phoneticPr fontId="1" type="noConversion"/>
  </si>
  <si>
    <t>유즈케이스 다이어그램</t>
    <phoneticPr fontId="1" type="noConversion"/>
  </si>
  <si>
    <t>데이터 관계도</t>
    <phoneticPr fontId="1" type="noConversion"/>
  </si>
  <si>
    <t>UI 설계도</t>
    <phoneticPr fontId="1" type="noConversion"/>
  </si>
  <si>
    <t>블록체인 테스트 환경(ubuntu image)</t>
    <phoneticPr fontId="1" type="noConversion"/>
  </si>
  <si>
    <t>블록체인 최종 서비스 환경(ubuntu image)</t>
    <phoneticPr fontId="1" type="noConversion"/>
  </si>
  <si>
    <t>체인코드</t>
    <phoneticPr fontId="1" type="noConversion"/>
  </si>
  <si>
    <t>체인코드 통합본</t>
    <phoneticPr fontId="1" type="noConversion"/>
  </si>
  <si>
    <t>Node.js 서버</t>
    <phoneticPr fontId="1" type="noConversion"/>
  </si>
  <si>
    <t>URL 구성 및 배포</t>
    <phoneticPr fontId="1" type="noConversion"/>
  </si>
  <si>
    <t>웹 서비스 베이스 파일</t>
    <phoneticPr fontId="1" type="noConversion"/>
  </si>
  <si>
    <t>가맹점 신청 상세 보기</t>
    <phoneticPr fontId="1" type="noConversion"/>
  </si>
  <si>
    <t>최종 발표 보고서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</si>
</sst>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0" xfId="0" applyFont="1" applyBorder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8" xfId="0" applyFont="1" applyBorder="1" applyAlignment="1">
      <alignment vertical="center" wrapText="1"/>
    </xf>
    <xf numFmtId="0" fontId="8" fillId="0" borderId="39" xfId="0" applyFont="1" applyBorder="1" applyAlignment="1">
      <alignment vertical="center"/>
    </xf>
    <xf numFmtId="0" fontId="13" fillId="0" borderId="0" xfId="0" applyFont="1">
      <alignment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15" fillId="0" borderId="0" xfId="0" applyFont="1">
      <alignment vertical="center"/>
    </xf>
    <xf numFmtId="0" fontId="3" fillId="0" borderId="9" xfId="0" applyFont="1" applyFill="1" applyBorder="1">
      <alignment vertical="center"/>
    </xf>
    <xf numFmtId="0" fontId="3" fillId="0" borderId="54" xfId="0" applyFont="1" applyBorder="1" applyAlignment="1">
      <alignment horizontal="left" vertical="center"/>
    </xf>
    <xf numFmtId="0" fontId="4" fillId="0" borderId="9" xfId="0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64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3" fillId="0" borderId="65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 wrapText="1"/>
    </xf>
    <xf numFmtId="0" fontId="3" fillId="0" borderId="53" xfId="0" applyFont="1" applyBorder="1" applyAlignment="1">
      <alignment horizontal="center" vertical="center"/>
    </xf>
    <xf numFmtId="0" fontId="3" fillId="0" borderId="66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left" vertical="center"/>
    </xf>
    <xf numFmtId="0" fontId="3" fillId="0" borderId="70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 wrapText="1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center" vertical="center"/>
    </xf>
    <xf numFmtId="0" fontId="0" fillId="0" borderId="66" xfId="0" applyBorder="1" applyAlignment="1">
      <alignment horizontal="left" vertical="center"/>
    </xf>
    <xf numFmtId="0" fontId="3" fillId="0" borderId="0" xfId="0" applyFont="1" applyFill="1">
      <alignment vertical="center"/>
    </xf>
    <xf numFmtId="0" fontId="3" fillId="13" borderId="9" xfId="0" applyFont="1" applyFill="1" applyBorder="1">
      <alignment vertical="center"/>
    </xf>
    <xf numFmtId="0" fontId="16" fillId="14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53" xfId="0" applyFont="1" applyBorder="1">
      <alignment vertical="center"/>
    </xf>
    <xf numFmtId="0" fontId="3" fillId="0" borderId="53" xfId="0" applyFont="1" applyFill="1" applyBorder="1">
      <alignment vertical="center"/>
    </xf>
    <xf numFmtId="0" fontId="4" fillId="8" borderId="78" xfId="0" applyFont="1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/>
    </xf>
    <xf numFmtId="0" fontId="14" fillId="8" borderId="68" xfId="0" applyFont="1" applyFill="1" applyBorder="1" applyAlignment="1">
      <alignment horizontal="center" vertical="center"/>
    </xf>
    <xf numFmtId="0" fontId="4" fillId="8" borderId="79" xfId="0" applyFont="1" applyFill="1" applyBorder="1" applyAlignment="1">
      <alignment horizontal="center" vertical="center"/>
    </xf>
    <xf numFmtId="0" fontId="3" fillId="13" borderId="53" xfId="0" applyFont="1" applyFill="1" applyBorder="1" applyAlignment="1">
      <alignment horizontal="left" vertical="center"/>
    </xf>
    <xf numFmtId="0" fontId="3" fillId="13" borderId="53" xfId="0" applyFont="1" applyFill="1" applyBorder="1">
      <alignment vertical="center"/>
    </xf>
    <xf numFmtId="0" fontId="3" fillId="13" borderId="56" xfId="0" applyFont="1" applyFill="1" applyBorder="1">
      <alignment vertical="center"/>
    </xf>
    <xf numFmtId="0" fontId="3" fillId="13" borderId="9" xfId="0" applyFont="1" applyFill="1" applyBorder="1" applyAlignment="1">
      <alignment horizontal="left" vertical="center"/>
    </xf>
    <xf numFmtId="0" fontId="3" fillId="13" borderId="54" xfId="0" applyFont="1" applyFill="1" applyBorder="1">
      <alignment vertical="center"/>
    </xf>
    <xf numFmtId="0" fontId="3" fillId="13" borderId="54" xfId="0" applyFont="1" applyFill="1" applyBorder="1" applyAlignment="1">
      <alignment horizontal="left" vertical="center"/>
    </xf>
    <xf numFmtId="0" fontId="3" fillId="13" borderId="57" xfId="0" applyFont="1" applyFill="1" applyBorder="1">
      <alignment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53" xfId="0" applyFont="1" applyFill="1" applyBorder="1" applyAlignment="1">
      <alignment horizontal="center" vertical="center"/>
    </xf>
    <xf numFmtId="0" fontId="3" fillId="13" borderId="55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3" fillId="0" borderId="51" xfId="0" applyFont="1" applyFill="1" applyBorder="1">
      <alignment vertical="center"/>
    </xf>
    <xf numFmtId="0" fontId="3" fillId="0" borderId="52" xfId="0" applyFont="1" applyFill="1" applyBorder="1">
      <alignment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66" xfId="0" applyFont="1" applyBorder="1">
      <alignment vertical="center"/>
    </xf>
    <xf numFmtId="0" fontId="3" fillId="0" borderId="64" xfId="0" applyFont="1" applyBorder="1">
      <alignment vertical="center"/>
    </xf>
    <xf numFmtId="0" fontId="3" fillId="0" borderId="82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82" xfId="0" applyFont="1" applyBorder="1">
      <alignment vertical="center"/>
    </xf>
    <xf numFmtId="0" fontId="3" fillId="0" borderId="91" xfId="0" applyFont="1" applyFill="1" applyBorder="1">
      <alignment vertical="center"/>
    </xf>
    <xf numFmtId="0" fontId="3" fillId="0" borderId="93" xfId="0" applyFont="1" applyBorder="1">
      <alignment vertical="center"/>
    </xf>
    <xf numFmtId="0" fontId="3" fillId="0" borderId="71" xfId="0" applyFont="1" applyFill="1" applyBorder="1">
      <alignment vertical="center"/>
    </xf>
    <xf numFmtId="0" fontId="3" fillId="13" borderId="71" xfId="0" applyFont="1" applyFill="1" applyBorder="1" applyAlignment="1">
      <alignment horizontal="left" vertical="center"/>
    </xf>
    <xf numFmtId="0" fontId="3" fillId="13" borderId="71" xfId="0" applyFont="1" applyFill="1" applyBorder="1">
      <alignment vertical="center"/>
    </xf>
    <xf numFmtId="0" fontId="3" fillId="13" borderId="95" xfId="0" applyFont="1" applyFill="1" applyBorder="1">
      <alignment vertical="center"/>
    </xf>
    <xf numFmtId="0" fontId="3" fillId="0" borderId="72" xfId="0" applyFont="1" applyBorder="1">
      <alignment vertical="center"/>
    </xf>
    <xf numFmtId="0" fontId="4" fillId="0" borderId="51" xfId="0" applyFont="1" applyBorder="1">
      <alignment vertical="center"/>
    </xf>
    <xf numFmtId="0" fontId="3" fillId="13" borderId="51" xfId="0" applyFont="1" applyFill="1" applyBorder="1" applyAlignment="1">
      <alignment horizontal="left" vertical="center"/>
    </xf>
    <xf numFmtId="0" fontId="3" fillId="13" borderId="51" xfId="0" applyFont="1" applyFill="1" applyBorder="1">
      <alignment vertical="center"/>
    </xf>
    <xf numFmtId="0" fontId="3" fillId="13" borderId="55" xfId="0" applyFont="1" applyFill="1" applyBorder="1">
      <alignment vertical="center"/>
    </xf>
    <xf numFmtId="0" fontId="4" fillId="0" borderId="71" xfId="0" applyFont="1" applyBorder="1">
      <alignment vertical="center"/>
    </xf>
    <xf numFmtId="0" fontId="3" fillId="0" borderId="76" xfId="0" applyFont="1" applyFill="1" applyBorder="1" applyAlignment="1">
      <alignment vertical="center" wrapText="1"/>
    </xf>
    <xf numFmtId="0" fontId="3" fillId="13" borderId="9" xfId="0" applyFont="1" applyFill="1" applyBorder="1" applyAlignment="1">
      <alignment horizontal="center" vertical="center"/>
    </xf>
    <xf numFmtId="0" fontId="4" fillId="9" borderId="102" xfId="0" applyFont="1" applyFill="1" applyBorder="1" applyAlignment="1">
      <alignment horizontal="center" vertical="center"/>
    </xf>
    <xf numFmtId="0" fontId="3" fillId="0" borderId="103" xfId="0" applyFont="1" applyBorder="1">
      <alignment vertical="center"/>
    </xf>
    <xf numFmtId="0" fontId="3" fillId="13" borderId="103" xfId="0" applyFont="1" applyFill="1" applyBorder="1" applyAlignment="1">
      <alignment horizontal="left" vertical="center"/>
    </xf>
    <xf numFmtId="0" fontId="3" fillId="13" borderId="103" xfId="0" applyFont="1" applyFill="1" applyBorder="1">
      <alignment vertical="center"/>
    </xf>
    <xf numFmtId="0" fontId="3" fillId="13" borderId="104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98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14" borderId="51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3" fillId="13" borderId="71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3" fillId="0" borderId="97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vertical="center"/>
    </xf>
    <xf numFmtId="0" fontId="3" fillId="13" borderId="68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3" fillId="0" borderId="96" xfId="0" applyFont="1" applyFill="1" applyBorder="1" applyAlignment="1">
      <alignment horizontal="center" vertical="center"/>
    </xf>
    <xf numFmtId="0" fontId="15" fillId="13" borderId="71" xfId="0" applyFont="1" applyFill="1" applyBorder="1" applyAlignment="1">
      <alignment horizontal="center" vertical="center"/>
    </xf>
    <xf numFmtId="0" fontId="17" fillId="15" borderId="71" xfId="0" applyFont="1" applyFill="1" applyBorder="1" applyAlignment="1">
      <alignment horizontal="center" vertical="center"/>
    </xf>
    <xf numFmtId="0" fontId="15" fillId="0" borderId="71" xfId="0" applyFont="1" applyFill="1" applyBorder="1" applyAlignment="1">
      <alignment horizontal="center" vertical="center"/>
    </xf>
    <xf numFmtId="0" fontId="3" fillId="0" borderId="101" xfId="0" applyFont="1" applyFill="1" applyBorder="1" applyAlignment="1">
      <alignment horizontal="center" vertical="center"/>
    </xf>
    <xf numFmtId="0" fontId="15" fillId="13" borderId="53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15" fillId="13" borderId="51" xfId="0" applyFont="1" applyFill="1" applyBorder="1" applyAlignment="1">
      <alignment horizontal="center" vertical="center"/>
    </xf>
    <xf numFmtId="0" fontId="3" fillId="0" borderId="105" xfId="0" applyFont="1" applyFill="1" applyBorder="1" applyAlignment="1">
      <alignment horizontal="center" vertical="center"/>
    </xf>
    <xf numFmtId="0" fontId="3" fillId="0" borderId="103" xfId="0" applyFont="1" applyFill="1" applyBorder="1" applyAlignment="1">
      <alignment horizontal="center" vertical="center"/>
    </xf>
    <xf numFmtId="0" fontId="15" fillId="13" borderId="103" xfId="0" applyFont="1" applyFill="1" applyBorder="1" applyAlignment="1">
      <alignment horizontal="center" vertical="center"/>
    </xf>
    <xf numFmtId="0" fontId="3" fillId="14" borderId="103" xfId="0" applyFont="1" applyFill="1" applyBorder="1" applyAlignment="1">
      <alignment horizontal="center" vertical="center"/>
    </xf>
    <xf numFmtId="0" fontId="3" fillId="0" borderId="92" xfId="0" applyFont="1" applyFill="1" applyBorder="1" applyAlignment="1">
      <alignment horizontal="center" vertical="center"/>
    </xf>
    <xf numFmtId="0" fontId="3" fillId="0" borderId="10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left" vertical="center"/>
    </xf>
    <xf numFmtId="0" fontId="17" fillId="14" borderId="9" xfId="0" applyFont="1" applyFill="1" applyBorder="1" applyAlignment="1">
      <alignment horizontal="center" vertical="center"/>
    </xf>
    <xf numFmtId="0" fontId="17" fillId="14" borderId="51" xfId="0" applyFont="1" applyFill="1" applyBorder="1" applyAlignment="1">
      <alignment horizontal="center" vertical="center"/>
    </xf>
    <xf numFmtId="0" fontId="15" fillId="14" borderId="53" xfId="0" applyFont="1" applyFill="1" applyBorder="1" applyAlignment="1">
      <alignment horizontal="center" vertical="center"/>
    </xf>
    <xf numFmtId="0" fontId="3" fillId="0" borderId="76" xfId="0" applyFont="1" applyFill="1" applyBorder="1">
      <alignment vertical="center"/>
    </xf>
    <xf numFmtId="0" fontId="3" fillId="0" borderId="69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0" borderId="73" xfId="0" applyFont="1" applyFill="1" applyBorder="1" applyAlignment="1">
      <alignment horizontal="center" vertical="center" wrapText="1"/>
    </xf>
    <xf numFmtId="0" fontId="2" fillId="0" borderId="7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100" xfId="0" applyFont="1" applyFill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4" fillId="8" borderId="88" xfId="0" applyFont="1" applyFill="1" applyBorder="1" applyAlignment="1">
      <alignment horizontal="center" vertical="center"/>
    </xf>
    <xf numFmtId="0" fontId="4" fillId="8" borderId="89" xfId="0" applyFont="1" applyFill="1" applyBorder="1" applyAlignment="1">
      <alignment horizontal="center" vertical="center"/>
    </xf>
    <xf numFmtId="0" fontId="4" fillId="8" borderId="63" xfId="0" applyFont="1" applyFill="1" applyBorder="1" applyAlignment="1">
      <alignment horizontal="center" vertical="center"/>
    </xf>
    <xf numFmtId="0" fontId="4" fillId="8" borderId="6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76" xfId="0" applyFont="1" applyFill="1" applyBorder="1" applyAlignment="1">
      <alignment horizontal="center" vertical="center"/>
    </xf>
    <xf numFmtId="0" fontId="6" fillId="8" borderId="83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8" borderId="84" xfId="0" applyFont="1" applyFill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60" xfId="0" applyFont="1" applyFill="1" applyBorder="1" applyAlignment="1">
      <alignment horizontal="center" vertical="center"/>
    </xf>
    <xf numFmtId="0" fontId="4" fillId="8" borderId="80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52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90" xfId="0" applyFont="1" applyFill="1" applyBorder="1" applyAlignment="1">
      <alignment horizontal="center" vertical="center"/>
    </xf>
    <xf numFmtId="0" fontId="4" fillId="9" borderId="94" xfId="0" applyFont="1" applyFill="1" applyBorder="1" applyAlignment="1">
      <alignment horizontal="center" vertical="center"/>
    </xf>
    <xf numFmtId="0" fontId="4" fillId="9" borderId="99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/>
    </xf>
    <xf numFmtId="0" fontId="4" fillId="0" borderId="51" xfId="0" quotePrefix="1" applyFont="1" applyBorder="1" applyAlignment="1">
      <alignment horizontal="left" vertical="center"/>
    </xf>
    <xf numFmtId="0" fontId="4" fillId="0" borderId="52" xfId="0" quotePrefix="1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4" fillId="8" borderId="5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76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3" fillId="13" borderId="76" xfId="0" applyFont="1" applyFill="1" applyBorder="1" applyAlignment="1">
      <alignment horizontal="center" vertical="center"/>
    </xf>
    <xf numFmtId="0" fontId="3" fillId="13" borderId="55" xfId="0" applyFont="1" applyFill="1" applyBorder="1" applyAlignment="1">
      <alignment horizontal="center" vertical="center"/>
    </xf>
    <xf numFmtId="0" fontId="3" fillId="13" borderId="81" xfId="0" applyFont="1" applyFill="1" applyBorder="1" applyAlignment="1">
      <alignment horizontal="center" vertical="center"/>
    </xf>
    <xf numFmtId="0" fontId="3" fillId="13" borderId="77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82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88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9FF"/>
      <color rgb="FF69B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67235</xdr:colOff>
      <xdr:row>74</xdr:row>
      <xdr:rowOff>118083</xdr:rowOff>
    </xdr:to>
    <xdr:pic>
      <xdr:nvPicPr>
        <xdr:cNvPr id="5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5770" r="32788" b="8533"/>
        <a:stretch/>
      </xdr:blipFill>
      <xdr:spPr bwMode="auto">
        <a:xfrm>
          <a:off x="0" y="0"/>
          <a:ext cx="17839764" cy="15873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18"/>
  <sheetViews>
    <sheetView showGridLines="0" workbookViewId="0">
      <selection activeCell="J4" sqref="J4:N5"/>
    </sheetView>
  </sheetViews>
  <sheetFormatPr defaultRowHeight="12"/>
  <cols>
    <col min="1" max="3" width="9" style="1"/>
    <col min="4" max="5" width="9.625" style="1" customWidth="1"/>
    <col min="6" max="6" width="1.625" style="1" customWidth="1"/>
    <col min="7" max="8" width="9.625" style="1" customWidth="1"/>
    <col min="9" max="9" width="1.625" style="1" customWidth="1"/>
    <col min="10" max="11" width="9.625" style="1" customWidth="1"/>
    <col min="12" max="12" width="1.625" style="1" customWidth="1"/>
    <col min="13" max="14" width="9.625" style="1" customWidth="1"/>
    <col min="15" max="15" width="1.625" style="1" customWidth="1"/>
    <col min="16" max="17" width="9.625" style="1" customWidth="1"/>
    <col min="18" max="18" width="1.625" style="1" customWidth="1"/>
    <col min="19" max="20" width="9" style="1"/>
    <col min="21" max="21" width="1.625" style="1" customWidth="1"/>
    <col min="22" max="23" width="9.625" style="1" customWidth="1"/>
    <col min="24" max="16384" width="9" style="1"/>
  </cols>
  <sheetData>
    <row r="3" spans="4:23" ht="12.75" thickBot="1"/>
    <row r="4" spans="4:23" ht="14.25" customHeight="1">
      <c r="J4" s="225" t="s">
        <v>33</v>
      </c>
      <c r="K4" s="226"/>
      <c r="L4" s="226"/>
      <c r="M4" s="226"/>
      <c r="N4" s="227"/>
    </row>
    <row r="5" spans="4:23" ht="14.25" customHeight="1" thickBot="1">
      <c r="J5" s="228"/>
      <c r="K5" s="229"/>
      <c r="L5" s="229"/>
      <c r="M5" s="229"/>
      <c r="N5" s="230"/>
    </row>
    <row r="7" spans="4:23" ht="12.75" thickBot="1"/>
    <row r="8" spans="4:23" ht="30.75" customHeight="1" thickBot="1">
      <c r="D8" s="220" t="s">
        <v>32</v>
      </c>
      <c r="E8" s="221"/>
      <c r="G8" s="220" t="s">
        <v>37</v>
      </c>
      <c r="H8" s="221"/>
      <c r="J8" s="220" t="s">
        <v>342</v>
      </c>
      <c r="K8" s="221"/>
      <c r="M8" s="220" t="s">
        <v>38</v>
      </c>
      <c r="N8" s="221"/>
      <c r="P8" s="220" t="s">
        <v>39</v>
      </c>
      <c r="Q8" s="221"/>
      <c r="S8" s="220" t="s">
        <v>347</v>
      </c>
      <c r="T8" s="221"/>
      <c r="V8" s="220" t="s">
        <v>348</v>
      </c>
      <c r="W8" s="221"/>
    </row>
    <row r="9" spans="4:23" ht="15" customHeight="1">
      <c r="E9" s="2"/>
      <c r="K9" s="2"/>
      <c r="N9" s="2"/>
    </row>
    <row r="10" spans="4:23" ht="30" customHeight="1">
      <c r="D10" s="216" t="s">
        <v>36</v>
      </c>
      <c r="E10" s="217"/>
      <c r="J10" s="216" t="s">
        <v>344</v>
      </c>
      <c r="K10" s="217"/>
      <c r="M10" s="216" t="s">
        <v>66</v>
      </c>
      <c r="N10" s="217"/>
    </row>
    <row r="11" spans="4:23" ht="30" customHeight="1">
      <c r="D11" s="216" t="s">
        <v>108</v>
      </c>
      <c r="E11" s="217"/>
      <c r="J11" s="216" t="s">
        <v>107</v>
      </c>
      <c r="K11" s="217"/>
      <c r="M11" s="216" t="s">
        <v>43</v>
      </c>
      <c r="N11" s="217"/>
    </row>
    <row r="12" spans="4:23" ht="30" customHeight="1"/>
    <row r="13" spans="4:23" ht="30" customHeight="1" thickBot="1"/>
    <row r="14" spans="4:23" ht="30" customHeight="1" thickBot="1">
      <c r="S14" s="220" t="s">
        <v>195</v>
      </c>
      <c r="T14" s="222"/>
      <c r="V14" s="220" t="s">
        <v>40</v>
      </c>
      <c r="W14" s="222"/>
    </row>
    <row r="15" spans="4:23" ht="15" customHeight="1">
      <c r="T15" s="2"/>
      <c r="W15" s="2"/>
    </row>
    <row r="16" spans="4:23" ht="30" customHeight="1">
      <c r="S16" s="223" t="s">
        <v>346</v>
      </c>
      <c r="T16" s="224"/>
      <c r="V16" s="223" t="s">
        <v>41</v>
      </c>
      <c r="W16" s="224"/>
    </row>
    <row r="17" spans="19:23" ht="30" customHeight="1">
      <c r="S17" s="216" t="s">
        <v>345</v>
      </c>
      <c r="T17" s="217"/>
      <c r="V17" s="216" t="s">
        <v>42</v>
      </c>
      <c r="W17" s="217"/>
    </row>
    <row r="18" spans="19:23" ht="30" customHeight="1">
      <c r="S18" s="216" t="s">
        <v>199</v>
      </c>
      <c r="T18" s="217"/>
      <c r="V18" s="218"/>
      <c r="W18" s="219"/>
    </row>
  </sheetData>
  <mergeCells count="22">
    <mergeCell ref="J4:N5"/>
    <mergeCell ref="D10:E10"/>
    <mergeCell ref="D11:E11"/>
    <mergeCell ref="D8:E8"/>
    <mergeCell ref="G8:H8"/>
    <mergeCell ref="J8:K8"/>
    <mergeCell ref="M8:N8"/>
    <mergeCell ref="J10:K10"/>
    <mergeCell ref="J11:K11"/>
    <mergeCell ref="S18:T18"/>
    <mergeCell ref="V18:W18"/>
    <mergeCell ref="S8:T8"/>
    <mergeCell ref="V17:W17"/>
    <mergeCell ref="M10:N10"/>
    <mergeCell ref="M11:N11"/>
    <mergeCell ref="S14:T14"/>
    <mergeCell ref="S16:T16"/>
    <mergeCell ref="S17:T17"/>
    <mergeCell ref="P8:Q8"/>
    <mergeCell ref="V8:W8"/>
    <mergeCell ref="V14:W14"/>
    <mergeCell ref="V16:W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zoomScaleNormal="100" workbookViewId="0">
      <selection activeCell="B2" sqref="B2:C3"/>
    </sheetView>
  </sheetViews>
  <sheetFormatPr defaultRowHeight="16.5"/>
  <cols>
    <col min="2" max="2" width="22.75" bestFit="1" customWidth="1"/>
    <col min="3" max="3" width="13" bestFit="1" customWidth="1"/>
    <col min="4" max="4" width="14.375" bestFit="1" customWidth="1"/>
    <col min="5" max="5" width="19.75" bestFit="1" customWidth="1"/>
    <col min="6" max="6" width="18.625" bestFit="1" customWidth="1"/>
    <col min="7" max="7" width="26.75" bestFit="1" customWidth="1"/>
    <col min="8" max="8" width="41" bestFit="1" customWidth="1"/>
    <col min="9" max="9" width="7.375" style="28" bestFit="1" customWidth="1"/>
    <col min="10" max="10" width="11.25" style="28" bestFit="1" customWidth="1"/>
  </cols>
  <sheetData>
    <row r="1" spans="2:10" ht="17.25" thickBot="1"/>
    <row r="2" spans="2:10">
      <c r="B2" s="234" t="s">
        <v>47</v>
      </c>
      <c r="C2" s="235"/>
      <c r="D2" s="47" t="s">
        <v>0</v>
      </c>
      <c r="E2" s="250" t="s">
        <v>45</v>
      </c>
      <c r="F2" s="250"/>
      <c r="G2" s="47" t="s">
        <v>122</v>
      </c>
      <c r="H2" s="252" t="s">
        <v>44</v>
      </c>
      <c r="I2" s="253"/>
      <c r="J2" s="254"/>
    </row>
    <row r="3" spans="2:10" ht="17.25" thickBot="1">
      <c r="B3" s="236"/>
      <c r="C3" s="237"/>
      <c r="D3" s="48" t="s">
        <v>1</v>
      </c>
      <c r="E3" s="251" t="s">
        <v>46</v>
      </c>
      <c r="F3" s="251"/>
      <c r="G3" s="48" t="s">
        <v>2</v>
      </c>
      <c r="H3" s="255">
        <v>20181201</v>
      </c>
      <c r="I3" s="256"/>
      <c r="J3" s="257"/>
    </row>
    <row r="4" spans="2:10" ht="17.25" thickBot="1">
      <c r="B4" s="4"/>
      <c r="C4" s="4"/>
      <c r="D4" s="5"/>
      <c r="E4" s="5"/>
      <c r="F4" s="5"/>
      <c r="G4" s="5"/>
      <c r="H4" s="3"/>
    </row>
    <row r="5" spans="2:10" ht="17.25" thickBot="1">
      <c r="B5" s="238" t="s">
        <v>27</v>
      </c>
      <c r="C5" s="239"/>
      <c r="D5" s="239"/>
      <c r="E5" s="239"/>
      <c r="F5" s="239"/>
      <c r="G5" s="239"/>
      <c r="H5" s="239"/>
      <c r="I5" s="239"/>
      <c r="J5" s="240"/>
    </row>
    <row r="6" spans="2:10" ht="17.25" thickBot="1">
      <c r="B6" s="44" t="s">
        <v>3</v>
      </c>
      <c r="C6" s="45" t="s">
        <v>4</v>
      </c>
      <c r="D6" s="45" t="s">
        <v>5</v>
      </c>
      <c r="E6" s="45" t="s">
        <v>6</v>
      </c>
      <c r="F6" s="45" t="s">
        <v>7</v>
      </c>
      <c r="G6" s="45" t="s">
        <v>8</v>
      </c>
      <c r="H6" s="45" t="s">
        <v>9</v>
      </c>
      <c r="I6" s="45" t="s">
        <v>10</v>
      </c>
      <c r="J6" s="46" t="s">
        <v>11</v>
      </c>
    </row>
    <row r="7" spans="2:10" ht="18" customHeight="1" thickBot="1">
      <c r="B7" s="241" t="s">
        <v>12</v>
      </c>
      <c r="C7" s="242"/>
      <c r="D7" s="242"/>
      <c r="E7" s="242"/>
      <c r="F7" s="242"/>
      <c r="G7" s="242"/>
      <c r="H7" s="242"/>
      <c r="I7" s="242"/>
      <c r="J7" s="243"/>
    </row>
    <row r="8" spans="2:10" ht="30" customHeight="1">
      <c r="B8" s="30" t="s">
        <v>19</v>
      </c>
      <c r="C8" s="31" t="s">
        <v>59</v>
      </c>
      <c r="D8" s="32"/>
      <c r="E8" s="31"/>
      <c r="F8" s="31"/>
      <c r="G8" s="31"/>
      <c r="H8" s="33" t="s">
        <v>49</v>
      </c>
      <c r="I8" s="34" t="s">
        <v>22</v>
      </c>
      <c r="J8" s="35" t="s">
        <v>26</v>
      </c>
    </row>
    <row r="9" spans="2:10" s="3" customFormat="1" ht="30" customHeight="1" thickBot="1">
      <c r="B9" s="36" t="s">
        <v>20</v>
      </c>
      <c r="C9" s="37" t="s">
        <v>21</v>
      </c>
      <c r="D9" s="16"/>
      <c r="E9" s="37"/>
      <c r="F9" s="37"/>
      <c r="G9" s="37"/>
      <c r="H9" s="38" t="s">
        <v>358</v>
      </c>
      <c r="I9" s="39" t="s">
        <v>23</v>
      </c>
      <c r="J9" s="27" t="s">
        <v>26</v>
      </c>
    </row>
    <row r="10" spans="2:10" s="3" customFormat="1" ht="18" customHeight="1" thickBot="1">
      <c r="B10" s="247" t="s">
        <v>30</v>
      </c>
      <c r="C10" s="248"/>
      <c r="D10" s="248"/>
      <c r="E10" s="248"/>
      <c r="F10" s="248"/>
      <c r="G10" s="248"/>
      <c r="H10" s="248"/>
      <c r="I10" s="248"/>
      <c r="J10" s="249"/>
    </row>
    <row r="11" spans="2:10" s="3" customFormat="1" ht="17.25" thickBot="1">
      <c r="B11" s="24"/>
      <c r="C11" s="18"/>
      <c r="D11" s="17"/>
      <c r="E11" s="17"/>
      <c r="F11" s="17"/>
      <c r="G11" s="18"/>
      <c r="H11" s="17"/>
      <c r="I11" s="18"/>
      <c r="J11" s="19"/>
    </row>
    <row r="12" spans="2:10" s="3" customFormat="1" ht="18" customHeight="1" thickBot="1">
      <c r="B12" s="244" t="s">
        <v>48</v>
      </c>
      <c r="C12" s="245"/>
      <c r="D12" s="245"/>
      <c r="E12" s="245"/>
      <c r="F12" s="245"/>
      <c r="G12" s="245"/>
      <c r="H12" s="245"/>
      <c r="I12" s="245"/>
      <c r="J12" s="246"/>
    </row>
    <row r="13" spans="2:10" s="3" customFormat="1" ht="16.5" customHeight="1">
      <c r="B13" s="259" t="s">
        <v>50</v>
      </c>
      <c r="C13" s="261" t="s">
        <v>60</v>
      </c>
      <c r="D13" s="32" t="s">
        <v>34</v>
      </c>
      <c r="E13" s="32" t="s">
        <v>56</v>
      </c>
      <c r="F13" s="32" t="s">
        <v>24</v>
      </c>
      <c r="G13" s="40" t="s">
        <v>78</v>
      </c>
      <c r="H13" s="33" t="s">
        <v>76</v>
      </c>
      <c r="I13" s="34" t="s">
        <v>26</v>
      </c>
      <c r="J13" s="35" t="s">
        <v>26</v>
      </c>
    </row>
    <row r="14" spans="2:10" s="3" customFormat="1" ht="16.5" customHeight="1">
      <c r="B14" s="260"/>
      <c r="C14" s="262"/>
      <c r="D14" s="10" t="s">
        <v>35</v>
      </c>
      <c r="E14" s="10" t="s">
        <v>57</v>
      </c>
      <c r="F14" s="10" t="s">
        <v>24</v>
      </c>
      <c r="G14" s="13" t="s">
        <v>77</v>
      </c>
      <c r="H14" s="12" t="s">
        <v>53</v>
      </c>
      <c r="I14" s="29" t="s">
        <v>26</v>
      </c>
      <c r="J14" s="14" t="s">
        <v>26</v>
      </c>
    </row>
    <row r="15" spans="2:10" s="3" customFormat="1" ht="30" customHeight="1">
      <c r="B15" s="41" t="s">
        <v>51</v>
      </c>
      <c r="C15" s="42" t="s">
        <v>61</v>
      </c>
      <c r="D15" s="10" t="s">
        <v>24</v>
      </c>
      <c r="E15" s="10" t="s">
        <v>24</v>
      </c>
      <c r="F15" s="10" t="s">
        <v>25</v>
      </c>
      <c r="G15" s="13" t="s">
        <v>77</v>
      </c>
      <c r="H15" s="12" t="s">
        <v>54</v>
      </c>
      <c r="I15" s="29" t="s">
        <v>26</v>
      </c>
      <c r="J15" s="14" t="s">
        <v>26</v>
      </c>
    </row>
    <row r="16" spans="2:10" ht="16.5" customHeight="1">
      <c r="B16" s="231" t="s">
        <v>341</v>
      </c>
      <c r="C16" s="232" t="s">
        <v>333</v>
      </c>
      <c r="D16" s="232" t="s">
        <v>58</v>
      </c>
      <c r="E16" s="10" t="s">
        <v>24</v>
      </c>
      <c r="F16" s="10" t="s">
        <v>24</v>
      </c>
      <c r="G16" s="13" t="s">
        <v>77</v>
      </c>
      <c r="H16" s="12" t="s">
        <v>79</v>
      </c>
      <c r="I16" s="29" t="s">
        <v>26</v>
      </c>
      <c r="J16" s="14" t="s">
        <v>26</v>
      </c>
    </row>
    <row r="17" spans="2:10" s="3" customFormat="1" ht="16.5" customHeight="1">
      <c r="B17" s="258"/>
      <c r="C17" s="233"/>
      <c r="D17" s="233"/>
      <c r="E17" s="10" t="s">
        <v>80</v>
      </c>
      <c r="F17" s="10" t="s">
        <v>24</v>
      </c>
      <c r="G17" s="13" t="s">
        <v>77</v>
      </c>
      <c r="H17" s="12" t="s">
        <v>80</v>
      </c>
      <c r="I17" s="29" t="s">
        <v>81</v>
      </c>
      <c r="J17" s="14" t="s">
        <v>81</v>
      </c>
    </row>
    <row r="18" spans="2:10" s="3" customFormat="1" ht="16.5" customHeight="1">
      <c r="B18" s="258"/>
      <c r="C18" s="11" t="s">
        <v>104</v>
      </c>
      <c r="D18" s="11" t="s">
        <v>343</v>
      </c>
      <c r="E18" s="10" t="s">
        <v>105</v>
      </c>
      <c r="F18" s="10" t="s">
        <v>24</v>
      </c>
      <c r="G18" s="13" t="s">
        <v>359</v>
      </c>
      <c r="H18" s="12" t="s">
        <v>106</v>
      </c>
      <c r="I18" s="29" t="s">
        <v>83</v>
      </c>
      <c r="J18" s="14" t="s">
        <v>84</v>
      </c>
    </row>
    <row r="19" spans="2:10" ht="16.5" customHeight="1">
      <c r="B19" s="231" t="s">
        <v>38</v>
      </c>
      <c r="C19" s="233" t="s">
        <v>62</v>
      </c>
      <c r="D19" s="233" t="s">
        <v>55</v>
      </c>
      <c r="E19" s="233" t="s">
        <v>65</v>
      </c>
      <c r="F19" s="17" t="s">
        <v>24</v>
      </c>
      <c r="G19" s="18" t="s">
        <v>77</v>
      </c>
      <c r="H19" s="12" t="s">
        <v>85</v>
      </c>
      <c r="I19" s="29" t="s">
        <v>22</v>
      </c>
      <c r="J19" s="14" t="s">
        <v>22</v>
      </c>
    </row>
    <row r="20" spans="2:10" s="3" customFormat="1" ht="16.5" customHeight="1">
      <c r="B20" s="231"/>
      <c r="C20" s="270"/>
      <c r="D20" s="270"/>
      <c r="E20" s="270"/>
      <c r="F20" s="10" t="s">
        <v>88</v>
      </c>
      <c r="G20" s="13" t="s">
        <v>77</v>
      </c>
      <c r="H20" s="12" t="s">
        <v>86</v>
      </c>
      <c r="I20" s="29" t="s">
        <v>82</v>
      </c>
      <c r="J20" s="14" t="s">
        <v>84</v>
      </c>
    </row>
    <row r="21" spans="2:10" s="3" customFormat="1" ht="16.5" customHeight="1">
      <c r="B21" s="231"/>
      <c r="C21" s="270"/>
      <c r="D21" s="270"/>
      <c r="E21" s="270"/>
      <c r="F21" s="10" t="s">
        <v>89</v>
      </c>
      <c r="G21" s="13" t="s">
        <v>77</v>
      </c>
      <c r="H21" s="12" t="s">
        <v>87</v>
      </c>
      <c r="I21" s="29" t="s">
        <v>82</v>
      </c>
      <c r="J21" s="14" t="s">
        <v>84</v>
      </c>
    </row>
    <row r="22" spans="2:10" s="3" customFormat="1" ht="16.5" customHeight="1">
      <c r="B22" s="231"/>
      <c r="C22" s="270"/>
      <c r="D22" s="270" t="s">
        <v>96</v>
      </c>
      <c r="E22" s="270" t="s">
        <v>90</v>
      </c>
      <c r="F22" s="10" t="s">
        <v>24</v>
      </c>
      <c r="G22" s="13" t="s">
        <v>77</v>
      </c>
      <c r="H22" s="12" t="s">
        <v>93</v>
      </c>
      <c r="I22" s="29" t="s">
        <v>22</v>
      </c>
      <c r="J22" s="14" t="s">
        <v>22</v>
      </c>
    </row>
    <row r="23" spans="2:10" s="3" customFormat="1" ht="16.5" customHeight="1">
      <c r="B23" s="231"/>
      <c r="C23" s="270"/>
      <c r="D23" s="270"/>
      <c r="E23" s="270"/>
      <c r="F23" s="10" t="s">
        <v>91</v>
      </c>
      <c r="G23" s="13" t="s">
        <v>77</v>
      </c>
      <c r="H23" s="12" t="s">
        <v>94</v>
      </c>
      <c r="I23" s="29" t="s">
        <v>82</v>
      </c>
      <c r="J23" s="14" t="s">
        <v>84</v>
      </c>
    </row>
    <row r="24" spans="2:10" s="3" customFormat="1" ht="16.5" customHeight="1">
      <c r="B24" s="231"/>
      <c r="C24" s="270"/>
      <c r="D24" s="270"/>
      <c r="E24" s="270"/>
      <c r="F24" s="10" t="s">
        <v>92</v>
      </c>
      <c r="G24" s="13" t="s">
        <v>77</v>
      </c>
      <c r="H24" s="12" t="s">
        <v>95</v>
      </c>
      <c r="I24" s="29" t="s">
        <v>82</v>
      </c>
      <c r="J24" s="14" t="s">
        <v>84</v>
      </c>
    </row>
    <row r="25" spans="2:10" s="3" customFormat="1" ht="30" customHeight="1">
      <c r="B25" s="41" t="s">
        <v>97</v>
      </c>
      <c r="C25" s="42" t="s">
        <v>63</v>
      </c>
      <c r="D25" s="10" t="s">
        <v>24</v>
      </c>
      <c r="E25" s="10" t="s">
        <v>24</v>
      </c>
      <c r="F25" s="10" t="s">
        <v>24</v>
      </c>
      <c r="G25" s="13" t="s">
        <v>77</v>
      </c>
      <c r="H25" s="12" t="s">
        <v>64</v>
      </c>
      <c r="I25" s="29" t="s">
        <v>22</v>
      </c>
      <c r="J25" s="14" t="s">
        <v>22</v>
      </c>
    </row>
    <row r="26" spans="2:10" s="3" customFormat="1" ht="16.5" customHeight="1">
      <c r="B26" s="263" t="s">
        <v>197</v>
      </c>
      <c r="C26" s="232" t="s">
        <v>196</v>
      </c>
      <c r="D26" s="11" t="s">
        <v>334</v>
      </c>
      <c r="E26" s="11" t="s">
        <v>335</v>
      </c>
      <c r="F26" s="10" t="s">
        <v>24</v>
      </c>
      <c r="G26" s="13" t="s">
        <v>360</v>
      </c>
      <c r="H26" s="12" t="s">
        <v>109</v>
      </c>
      <c r="I26" s="29" t="s">
        <v>70</v>
      </c>
      <c r="J26" s="14" t="s">
        <v>70</v>
      </c>
    </row>
    <row r="27" spans="2:10" s="3" customFormat="1" ht="16.5" customHeight="1">
      <c r="B27" s="260"/>
      <c r="C27" s="262"/>
      <c r="D27" s="11" t="s">
        <v>337</v>
      </c>
      <c r="E27" s="11" t="s">
        <v>338</v>
      </c>
      <c r="F27" s="10" t="s">
        <v>24</v>
      </c>
      <c r="G27" s="13" t="s">
        <v>77</v>
      </c>
      <c r="H27" s="12" t="s">
        <v>340</v>
      </c>
      <c r="I27" s="29" t="s">
        <v>70</v>
      </c>
      <c r="J27" s="14" t="s">
        <v>70</v>
      </c>
    </row>
    <row r="28" spans="2:10" s="3" customFormat="1" ht="16.5" customHeight="1">
      <c r="B28" s="260"/>
      <c r="C28" s="262"/>
      <c r="D28" s="11" t="s">
        <v>198</v>
      </c>
      <c r="E28" s="11" t="s">
        <v>339</v>
      </c>
      <c r="F28" s="10" t="s">
        <v>24</v>
      </c>
      <c r="G28" s="13" t="s">
        <v>360</v>
      </c>
      <c r="H28" s="12" t="s">
        <v>200</v>
      </c>
      <c r="I28" s="29" t="s">
        <v>70</v>
      </c>
      <c r="J28" s="14" t="s">
        <v>70</v>
      </c>
    </row>
    <row r="29" spans="2:10" s="3" customFormat="1" ht="34.5" customHeight="1">
      <c r="B29" s="71" t="s">
        <v>349</v>
      </c>
      <c r="C29" s="70" t="s">
        <v>350</v>
      </c>
      <c r="D29" s="10" t="s">
        <v>24</v>
      </c>
      <c r="E29" s="10" t="s">
        <v>24</v>
      </c>
      <c r="F29" s="10" t="s">
        <v>24</v>
      </c>
      <c r="G29" s="13" t="s">
        <v>360</v>
      </c>
      <c r="H29" s="12" t="s">
        <v>69</v>
      </c>
      <c r="I29" s="29" t="s">
        <v>22</v>
      </c>
      <c r="J29" s="14" t="s">
        <v>22</v>
      </c>
    </row>
    <row r="30" spans="2:10" s="3" customFormat="1" ht="33.75" customHeight="1">
      <c r="B30" s="71" t="s">
        <v>351</v>
      </c>
      <c r="C30" s="70" t="s">
        <v>352</v>
      </c>
      <c r="D30" s="10" t="s">
        <v>24</v>
      </c>
      <c r="E30" s="10" t="s">
        <v>24</v>
      </c>
      <c r="F30" s="10" t="s">
        <v>24</v>
      </c>
      <c r="G30" s="13" t="s">
        <v>77</v>
      </c>
      <c r="H30" s="12" t="s">
        <v>67</v>
      </c>
      <c r="I30" s="29" t="s">
        <v>22</v>
      </c>
      <c r="J30" s="14" t="s">
        <v>22</v>
      </c>
    </row>
    <row r="31" spans="2:10" s="3" customFormat="1" ht="16.5" customHeight="1">
      <c r="B31" s="263" t="s">
        <v>40</v>
      </c>
      <c r="C31" s="232" t="s">
        <v>353</v>
      </c>
      <c r="D31" s="270" t="s">
        <v>98</v>
      </c>
      <c r="E31" s="270" t="s">
        <v>355</v>
      </c>
      <c r="F31" s="10" t="s">
        <v>98</v>
      </c>
      <c r="G31" s="13" t="s">
        <v>360</v>
      </c>
      <c r="H31" s="12" t="s">
        <v>71</v>
      </c>
      <c r="I31" s="29" t="s">
        <v>70</v>
      </c>
      <c r="J31" s="14" t="s">
        <v>22</v>
      </c>
    </row>
    <row r="32" spans="2:10" s="3" customFormat="1" ht="16.5" customHeight="1">
      <c r="B32" s="260"/>
      <c r="C32" s="262"/>
      <c r="D32" s="270"/>
      <c r="E32" s="270"/>
      <c r="F32" s="10" t="s">
        <v>99</v>
      </c>
      <c r="G32" s="13" t="s">
        <v>360</v>
      </c>
      <c r="H32" s="12" t="s">
        <v>102</v>
      </c>
      <c r="I32" s="29" t="s">
        <v>70</v>
      </c>
      <c r="J32" s="14" t="s">
        <v>22</v>
      </c>
    </row>
    <row r="33" spans="2:10" s="3" customFormat="1" ht="16.5" customHeight="1">
      <c r="B33" s="260"/>
      <c r="C33" s="262"/>
      <c r="D33" s="270"/>
      <c r="E33" s="270"/>
      <c r="F33" s="10" t="s">
        <v>100</v>
      </c>
      <c r="G33" s="13" t="s">
        <v>360</v>
      </c>
      <c r="H33" s="12" t="s">
        <v>357</v>
      </c>
      <c r="I33" s="29" t="s">
        <v>70</v>
      </c>
      <c r="J33" s="14" t="s">
        <v>22</v>
      </c>
    </row>
    <row r="34" spans="2:10" s="3" customFormat="1" ht="16.5" customHeight="1">
      <c r="B34" s="260"/>
      <c r="C34" s="262"/>
      <c r="D34" s="270"/>
      <c r="E34" s="270"/>
      <c r="F34" s="10" t="s">
        <v>101</v>
      </c>
      <c r="G34" s="13" t="s">
        <v>360</v>
      </c>
      <c r="H34" s="12" t="s">
        <v>103</v>
      </c>
      <c r="I34" s="29" t="s">
        <v>70</v>
      </c>
      <c r="J34" s="14" t="s">
        <v>22</v>
      </c>
    </row>
    <row r="35" spans="2:10" s="3" customFormat="1" ht="16.5" customHeight="1">
      <c r="B35" s="260"/>
      <c r="C35" s="262"/>
      <c r="D35" s="270"/>
      <c r="E35" s="270"/>
      <c r="F35" s="10" t="s">
        <v>336</v>
      </c>
      <c r="G35" s="13" t="s">
        <v>77</v>
      </c>
      <c r="H35" s="12" t="s">
        <v>356</v>
      </c>
      <c r="I35" s="29" t="s">
        <v>70</v>
      </c>
      <c r="J35" s="14" t="s">
        <v>22</v>
      </c>
    </row>
    <row r="36" spans="2:10" s="3" customFormat="1" ht="16.5" customHeight="1" thickBot="1">
      <c r="B36" s="277"/>
      <c r="C36" s="278"/>
      <c r="D36" s="37" t="s">
        <v>68</v>
      </c>
      <c r="E36" s="37" t="s">
        <v>354</v>
      </c>
      <c r="F36" s="16" t="s">
        <v>24</v>
      </c>
      <c r="G36" s="15" t="s">
        <v>77</v>
      </c>
      <c r="H36" s="38" t="s">
        <v>68</v>
      </c>
      <c r="I36" s="39" t="s">
        <v>70</v>
      </c>
      <c r="J36" s="14" t="s">
        <v>22</v>
      </c>
    </row>
    <row r="37" spans="2:10" s="3" customFormat="1" ht="16.5" customHeight="1" thickBot="1">
      <c r="B37" s="244" t="s">
        <v>13</v>
      </c>
      <c r="C37" s="245"/>
      <c r="D37" s="245"/>
      <c r="E37" s="245"/>
      <c r="F37" s="245"/>
      <c r="G37" s="245"/>
      <c r="H37" s="245"/>
      <c r="I37" s="245"/>
      <c r="J37" s="246"/>
    </row>
    <row r="38" spans="2:10" s="3" customFormat="1" ht="16.5" customHeight="1">
      <c r="B38" s="24" t="s">
        <v>73</v>
      </c>
      <c r="C38" s="18"/>
      <c r="D38" s="17"/>
      <c r="E38" s="17"/>
      <c r="F38" s="17"/>
      <c r="G38" s="18"/>
      <c r="H38" s="17"/>
      <c r="I38" s="18" t="s">
        <v>26</v>
      </c>
      <c r="J38" s="19" t="s">
        <v>31</v>
      </c>
    </row>
    <row r="39" spans="2:10" s="3" customFormat="1" ht="16.5" customHeight="1">
      <c r="B39" s="25" t="s">
        <v>52</v>
      </c>
      <c r="C39" s="13"/>
      <c r="D39" s="10"/>
      <c r="E39" s="10"/>
      <c r="F39" s="10"/>
      <c r="G39" s="13" t="s">
        <v>29</v>
      </c>
      <c r="H39" s="10"/>
      <c r="I39" s="18" t="s">
        <v>26</v>
      </c>
      <c r="J39" s="14" t="s">
        <v>31</v>
      </c>
    </row>
    <row r="40" spans="2:10" s="3" customFormat="1" ht="16.5" customHeight="1">
      <c r="B40" s="25" t="s">
        <v>74</v>
      </c>
      <c r="C40" s="13"/>
      <c r="D40" s="10"/>
      <c r="E40" s="10"/>
      <c r="F40" s="10"/>
      <c r="G40" s="13" t="s">
        <v>29</v>
      </c>
      <c r="H40" s="10"/>
      <c r="I40" s="18" t="s">
        <v>26</v>
      </c>
      <c r="J40" s="14" t="s">
        <v>31</v>
      </c>
    </row>
    <row r="41" spans="2:10" s="43" customFormat="1" ht="16.5" customHeight="1">
      <c r="B41" s="25" t="s">
        <v>75</v>
      </c>
      <c r="C41" s="13"/>
      <c r="D41" s="10"/>
      <c r="E41" s="10"/>
      <c r="F41" s="10"/>
      <c r="G41" s="13" t="s">
        <v>28</v>
      </c>
      <c r="H41" s="10"/>
      <c r="I41" s="13" t="s">
        <v>22</v>
      </c>
      <c r="J41" s="14" t="s">
        <v>22</v>
      </c>
    </row>
    <row r="42" spans="2:10" s="43" customFormat="1" ht="16.5" customHeight="1" thickBot="1">
      <c r="B42" s="26" t="s">
        <v>111</v>
      </c>
      <c r="C42" s="15"/>
      <c r="D42" s="16"/>
      <c r="E42" s="16"/>
      <c r="F42" s="16"/>
      <c r="G42" s="15" t="s">
        <v>28</v>
      </c>
      <c r="H42" s="16"/>
      <c r="I42" s="15" t="s">
        <v>22</v>
      </c>
      <c r="J42" s="27" t="s">
        <v>22</v>
      </c>
    </row>
    <row r="43" spans="2:10" ht="18" customHeight="1" thickBot="1">
      <c r="B43" s="244" t="s">
        <v>14</v>
      </c>
      <c r="C43" s="245"/>
      <c r="D43" s="245"/>
      <c r="E43" s="245"/>
      <c r="F43" s="245"/>
      <c r="G43" s="245"/>
      <c r="H43" s="245"/>
      <c r="I43" s="245"/>
      <c r="J43" s="246"/>
    </row>
    <row r="44" spans="2:10">
      <c r="B44" s="271" t="s">
        <v>72</v>
      </c>
      <c r="C44" s="272"/>
      <c r="D44" s="272"/>
      <c r="E44" s="272"/>
      <c r="F44" s="272"/>
      <c r="G44" s="272"/>
      <c r="H44" s="272"/>
      <c r="I44" s="272"/>
      <c r="J44" s="273"/>
    </row>
    <row r="45" spans="2:10" ht="17.25" thickBot="1">
      <c r="B45" s="274"/>
      <c r="C45" s="275"/>
      <c r="D45" s="275"/>
      <c r="E45" s="275"/>
      <c r="F45" s="275"/>
      <c r="G45" s="275"/>
      <c r="H45" s="275"/>
      <c r="I45" s="275"/>
      <c r="J45" s="276"/>
    </row>
    <row r="46" spans="2:10">
      <c r="B46" s="20"/>
      <c r="C46" s="20"/>
      <c r="D46" s="21"/>
      <c r="E46" s="21"/>
      <c r="F46" s="21"/>
      <c r="G46" s="22"/>
      <c r="H46" s="23"/>
      <c r="I46" s="22"/>
      <c r="J46" s="20"/>
    </row>
    <row r="47" spans="2:10">
      <c r="B47" s="20"/>
      <c r="C47" s="20"/>
      <c r="D47" s="21"/>
      <c r="E47" s="21"/>
      <c r="F47" s="21"/>
      <c r="G47" s="22"/>
      <c r="H47" s="23"/>
      <c r="I47" s="22"/>
      <c r="J47" s="20"/>
    </row>
    <row r="48" spans="2:10" ht="18" customHeight="1">
      <c r="B48" s="6" t="s">
        <v>15</v>
      </c>
      <c r="C48" s="3"/>
      <c r="D48" s="3"/>
      <c r="E48" s="3"/>
      <c r="F48" s="3"/>
      <c r="G48" s="3"/>
      <c r="H48" s="3"/>
    </row>
    <row r="49" spans="2:8" ht="21.95" customHeight="1">
      <c r="B49" s="7" t="s">
        <v>16</v>
      </c>
      <c r="C49" s="267" t="s">
        <v>17</v>
      </c>
      <c r="D49" s="268"/>
      <c r="E49" s="269"/>
      <c r="F49" s="9" t="s">
        <v>18</v>
      </c>
      <c r="G49" s="3"/>
      <c r="H49" s="3"/>
    </row>
    <row r="50" spans="2:8" ht="21.95" customHeight="1">
      <c r="B50" s="8"/>
      <c r="C50" s="264"/>
      <c r="D50" s="265"/>
      <c r="E50" s="266"/>
      <c r="F50" s="8"/>
      <c r="G50" s="3"/>
      <c r="H50" s="3"/>
    </row>
  </sheetData>
  <mergeCells count="31">
    <mergeCell ref="B26:B28"/>
    <mergeCell ref="C50:E50"/>
    <mergeCell ref="C49:E49"/>
    <mergeCell ref="D19:D21"/>
    <mergeCell ref="E19:E21"/>
    <mergeCell ref="D22:D24"/>
    <mergeCell ref="E22:E24"/>
    <mergeCell ref="B44:J45"/>
    <mergeCell ref="B43:J43"/>
    <mergeCell ref="B37:J37"/>
    <mergeCell ref="C26:C28"/>
    <mergeCell ref="B31:B36"/>
    <mergeCell ref="C31:C36"/>
    <mergeCell ref="C19:C24"/>
    <mergeCell ref="D31:D35"/>
    <mergeCell ref="E31:E35"/>
    <mergeCell ref="B19:B24"/>
    <mergeCell ref="C16:C17"/>
    <mergeCell ref="B2:C3"/>
    <mergeCell ref="B5:J5"/>
    <mergeCell ref="B7:J7"/>
    <mergeCell ref="B12:J12"/>
    <mergeCell ref="B10:J10"/>
    <mergeCell ref="E2:F2"/>
    <mergeCell ref="E3:F3"/>
    <mergeCell ref="H2:J2"/>
    <mergeCell ref="H3:J3"/>
    <mergeCell ref="B16:B18"/>
    <mergeCell ref="D16:D17"/>
    <mergeCell ref="B13:B14"/>
    <mergeCell ref="C13:C14"/>
  </mergeCells>
  <phoneticPr fontId="1" type="noConversion"/>
  <pageMargins left="0" right="0" top="0" bottom="0" header="0" footer="0"/>
  <pageSetup paperSize="9" scale="56" orientation="portrait" verticalDpi="0" r:id="rId1"/>
  <headerFooter>
    <oddFooter>&amp;R&amp;F  &amp;P페이지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B2" sqref="B2:C3"/>
    </sheetView>
  </sheetViews>
  <sheetFormatPr defaultRowHeight="16.5"/>
  <cols>
    <col min="2" max="2" width="14.625" customWidth="1"/>
    <col min="3" max="3" width="20.625" customWidth="1"/>
    <col min="4" max="4" width="50.625" style="59" hidden="1" customWidth="1"/>
    <col min="5" max="5" width="50.625" style="59" customWidth="1"/>
    <col min="6" max="9" width="10.625" style="28" customWidth="1"/>
    <col min="10" max="10" width="25.625" style="28" customWidth="1"/>
  </cols>
  <sheetData>
    <row r="1" spans="2:10" s="3" customFormat="1" ht="17.25" thickBot="1">
      <c r="D1" s="52"/>
      <c r="E1" s="52"/>
      <c r="F1" s="28"/>
      <c r="G1" s="28"/>
      <c r="H1" s="28"/>
      <c r="I1" s="28"/>
    </row>
    <row r="2" spans="2:10">
      <c r="B2" s="279" t="s">
        <v>123</v>
      </c>
      <c r="C2" s="280"/>
      <c r="D2" s="53" t="s">
        <v>1</v>
      </c>
      <c r="E2" s="54" t="s">
        <v>121</v>
      </c>
      <c r="F2" s="285" t="s">
        <v>2</v>
      </c>
      <c r="G2" s="286"/>
      <c r="H2" s="287"/>
      <c r="I2" s="3"/>
      <c r="J2"/>
    </row>
    <row r="3" spans="2:10" ht="17.25" thickBot="1">
      <c r="B3" s="281"/>
      <c r="C3" s="282"/>
      <c r="D3" s="55" t="s">
        <v>46</v>
      </c>
      <c r="E3" s="56" t="s">
        <v>205</v>
      </c>
      <c r="F3" s="283" t="s">
        <v>206</v>
      </c>
      <c r="G3" s="283"/>
      <c r="H3" s="284"/>
      <c r="I3"/>
      <c r="J3"/>
    </row>
    <row r="4" spans="2:10" s="5" customFormat="1" ht="17.25" thickBot="1">
      <c r="D4" s="57"/>
      <c r="E4" s="57"/>
    </row>
    <row r="5" spans="2:10" ht="24" customHeight="1" thickBot="1">
      <c r="B5" s="49" t="s">
        <v>112</v>
      </c>
      <c r="C5" s="50" t="s">
        <v>119</v>
      </c>
      <c r="D5" s="58" t="s">
        <v>118</v>
      </c>
      <c r="E5" s="58" t="s">
        <v>224</v>
      </c>
      <c r="F5" s="50" t="s">
        <v>116</v>
      </c>
      <c r="G5" s="50" t="s">
        <v>113</v>
      </c>
      <c r="H5" s="50" t="s">
        <v>115</v>
      </c>
      <c r="I5" s="50" t="s">
        <v>120</v>
      </c>
      <c r="J5" s="51" t="s">
        <v>114</v>
      </c>
    </row>
    <row r="6" spans="2:10" ht="24" customHeight="1">
      <c r="B6" s="76" t="s">
        <v>145</v>
      </c>
      <c r="C6" s="77" t="s">
        <v>125</v>
      </c>
      <c r="D6" s="78" t="s">
        <v>207</v>
      </c>
      <c r="E6" s="78"/>
      <c r="F6" s="79" t="s">
        <v>245</v>
      </c>
      <c r="G6" s="79" t="s">
        <v>117</v>
      </c>
      <c r="H6" s="79"/>
      <c r="I6" s="79" t="s">
        <v>201</v>
      </c>
      <c r="J6" s="80" t="s">
        <v>202</v>
      </c>
    </row>
    <row r="7" spans="2:10" ht="24" customHeight="1">
      <c r="B7" s="81" t="s">
        <v>146</v>
      </c>
      <c r="C7" s="74" t="s">
        <v>124</v>
      </c>
      <c r="D7" s="82" t="s">
        <v>208</v>
      </c>
      <c r="E7" s="82"/>
      <c r="F7" s="83" t="s">
        <v>246</v>
      </c>
      <c r="G7" s="83" t="s">
        <v>204</v>
      </c>
      <c r="H7" s="83"/>
      <c r="I7" s="83" t="s">
        <v>201</v>
      </c>
      <c r="J7" s="84" t="s">
        <v>203</v>
      </c>
    </row>
    <row r="8" spans="2:10" s="3" customFormat="1" ht="24" customHeight="1" thickBot="1">
      <c r="B8" s="93" t="s">
        <v>147</v>
      </c>
      <c r="C8" s="94" t="s">
        <v>126</v>
      </c>
      <c r="D8" s="95" t="s">
        <v>209</v>
      </c>
      <c r="E8" s="95"/>
      <c r="F8" s="96" t="s">
        <v>245</v>
      </c>
      <c r="G8" s="96" t="s">
        <v>204</v>
      </c>
      <c r="H8" s="96"/>
      <c r="I8" s="96" t="s">
        <v>201</v>
      </c>
      <c r="J8" s="97" t="s">
        <v>203</v>
      </c>
    </row>
    <row r="9" spans="2:10" s="3" customFormat="1" ht="24" customHeight="1" thickTop="1">
      <c r="B9" s="98" t="s">
        <v>148</v>
      </c>
      <c r="C9" s="99" t="s">
        <v>212</v>
      </c>
      <c r="D9" s="100" t="s">
        <v>213</v>
      </c>
      <c r="E9" s="100"/>
      <c r="F9" s="101" t="s">
        <v>9</v>
      </c>
      <c r="G9" s="101" t="s">
        <v>204</v>
      </c>
      <c r="H9" s="101"/>
      <c r="I9" s="101" t="s">
        <v>201</v>
      </c>
      <c r="J9" s="102" t="s">
        <v>203</v>
      </c>
    </row>
    <row r="10" spans="2:10" s="3" customFormat="1" ht="24" customHeight="1">
      <c r="B10" s="81" t="s">
        <v>149</v>
      </c>
      <c r="C10" s="74" t="s">
        <v>139</v>
      </c>
      <c r="D10" s="82" t="s">
        <v>210</v>
      </c>
      <c r="E10" s="82" t="s">
        <v>211</v>
      </c>
      <c r="F10" s="83" t="s">
        <v>248</v>
      </c>
      <c r="G10" s="83" t="s">
        <v>204</v>
      </c>
      <c r="H10" s="83"/>
      <c r="I10" s="83" t="s">
        <v>201</v>
      </c>
      <c r="J10" s="84" t="s">
        <v>203</v>
      </c>
    </row>
    <row r="11" spans="2:10" s="3" customFormat="1" ht="24" customHeight="1">
      <c r="B11" s="81" t="s">
        <v>150</v>
      </c>
      <c r="C11" s="74" t="s">
        <v>140</v>
      </c>
      <c r="D11" s="82" t="s">
        <v>249</v>
      </c>
      <c r="E11" s="82" t="s">
        <v>251</v>
      </c>
      <c r="F11" s="83" t="s">
        <v>274</v>
      </c>
      <c r="G11" s="83" t="s">
        <v>204</v>
      </c>
      <c r="H11" s="83"/>
      <c r="I11" s="83" t="s">
        <v>201</v>
      </c>
      <c r="J11" s="84" t="s">
        <v>203</v>
      </c>
    </row>
    <row r="12" spans="2:10" s="3" customFormat="1" ht="60.75" customHeight="1">
      <c r="B12" s="81" t="s">
        <v>151</v>
      </c>
      <c r="C12" s="74" t="s">
        <v>141</v>
      </c>
      <c r="D12" s="82" t="s">
        <v>214</v>
      </c>
      <c r="E12" s="82" t="s">
        <v>215</v>
      </c>
      <c r="F12" s="83" t="s">
        <v>248</v>
      </c>
      <c r="G12" s="83" t="s">
        <v>204</v>
      </c>
      <c r="H12" s="83"/>
      <c r="I12" s="83" t="s">
        <v>201</v>
      </c>
      <c r="J12" s="84" t="s">
        <v>203</v>
      </c>
    </row>
    <row r="13" spans="2:10" s="3" customFormat="1" ht="24" customHeight="1">
      <c r="B13" s="81" t="s">
        <v>152</v>
      </c>
      <c r="C13" s="74" t="s">
        <v>191</v>
      </c>
      <c r="D13" s="82" t="s">
        <v>216</v>
      </c>
      <c r="E13" s="82"/>
      <c r="F13" s="83" t="s">
        <v>248</v>
      </c>
      <c r="G13" s="83" t="s">
        <v>204</v>
      </c>
      <c r="H13" s="83"/>
      <c r="I13" s="83" t="s">
        <v>201</v>
      </c>
      <c r="J13" s="84" t="s">
        <v>203</v>
      </c>
    </row>
    <row r="14" spans="2:10" s="3" customFormat="1" ht="33" customHeight="1">
      <c r="B14" s="81" t="s">
        <v>153</v>
      </c>
      <c r="C14" s="74" t="s">
        <v>192</v>
      </c>
      <c r="D14" s="82" t="s">
        <v>217</v>
      </c>
      <c r="E14" s="82" t="s">
        <v>218</v>
      </c>
      <c r="F14" s="83" t="s">
        <v>248</v>
      </c>
      <c r="G14" s="83" t="s">
        <v>204</v>
      </c>
      <c r="H14" s="83"/>
      <c r="I14" s="83" t="s">
        <v>201</v>
      </c>
      <c r="J14" s="84" t="s">
        <v>203</v>
      </c>
    </row>
    <row r="15" spans="2:10" s="3" customFormat="1" ht="49.5" customHeight="1">
      <c r="B15" s="81" t="s">
        <v>154</v>
      </c>
      <c r="C15" s="74" t="s">
        <v>142</v>
      </c>
      <c r="D15" s="82" t="s">
        <v>252</v>
      </c>
      <c r="E15" s="82" t="s">
        <v>253</v>
      </c>
      <c r="F15" s="83" t="s">
        <v>248</v>
      </c>
      <c r="G15" s="83" t="s">
        <v>204</v>
      </c>
      <c r="H15" s="83"/>
      <c r="I15" s="83" t="s">
        <v>201</v>
      </c>
      <c r="J15" s="84" t="s">
        <v>203</v>
      </c>
    </row>
    <row r="16" spans="2:10" s="3" customFormat="1" ht="24" customHeight="1" thickBot="1">
      <c r="B16" s="93" t="s">
        <v>155</v>
      </c>
      <c r="C16" s="94" t="s">
        <v>143</v>
      </c>
      <c r="D16" s="95" t="s">
        <v>254</v>
      </c>
      <c r="E16" s="95" t="s">
        <v>251</v>
      </c>
      <c r="F16" s="96" t="s">
        <v>248</v>
      </c>
      <c r="G16" s="96" t="s">
        <v>204</v>
      </c>
      <c r="H16" s="96"/>
      <c r="I16" s="96" t="s">
        <v>201</v>
      </c>
      <c r="J16" s="97" t="s">
        <v>203</v>
      </c>
    </row>
    <row r="17" spans="2:10" s="3" customFormat="1" ht="24" customHeight="1" thickTop="1">
      <c r="B17" s="89" t="s">
        <v>156</v>
      </c>
      <c r="C17" s="73" t="s">
        <v>183</v>
      </c>
      <c r="D17" s="90" t="s">
        <v>255</v>
      </c>
      <c r="E17" s="90" t="s">
        <v>251</v>
      </c>
      <c r="F17" s="91" t="s">
        <v>248</v>
      </c>
      <c r="G17" s="91" t="s">
        <v>204</v>
      </c>
      <c r="H17" s="91"/>
      <c r="I17" s="91" t="s">
        <v>201</v>
      </c>
      <c r="J17" s="92" t="s">
        <v>203</v>
      </c>
    </row>
    <row r="18" spans="2:10" s="3" customFormat="1" ht="49.5" customHeight="1">
      <c r="B18" s="81" t="s">
        <v>157</v>
      </c>
      <c r="C18" s="74" t="s">
        <v>186</v>
      </c>
      <c r="D18" s="82" t="s">
        <v>256</v>
      </c>
      <c r="E18" s="82" t="s">
        <v>257</v>
      </c>
      <c r="F18" s="83" t="s">
        <v>248</v>
      </c>
      <c r="G18" s="83" t="s">
        <v>204</v>
      </c>
      <c r="H18" s="83"/>
      <c r="I18" s="83" t="s">
        <v>201</v>
      </c>
      <c r="J18" s="84" t="s">
        <v>203</v>
      </c>
    </row>
    <row r="19" spans="2:10" s="3" customFormat="1" ht="66.75" customHeight="1">
      <c r="B19" s="81" t="s">
        <v>158</v>
      </c>
      <c r="C19" s="74" t="s">
        <v>185</v>
      </c>
      <c r="D19" s="82" t="s">
        <v>259</v>
      </c>
      <c r="E19" s="82" t="s">
        <v>258</v>
      </c>
      <c r="F19" s="83" t="s">
        <v>248</v>
      </c>
      <c r="G19" s="83" t="s">
        <v>204</v>
      </c>
      <c r="H19" s="83"/>
      <c r="I19" s="83" t="s">
        <v>201</v>
      </c>
      <c r="J19" s="84" t="s">
        <v>203</v>
      </c>
    </row>
    <row r="20" spans="2:10" s="3" customFormat="1" ht="37.5" customHeight="1" thickBot="1">
      <c r="B20" s="93" t="s">
        <v>159</v>
      </c>
      <c r="C20" s="94" t="s">
        <v>184</v>
      </c>
      <c r="D20" s="95" t="s">
        <v>260</v>
      </c>
      <c r="E20" s="95" t="s">
        <v>261</v>
      </c>
      <c r="F20" s="96" t="s">
        <v>248</v>
      </c>
      <c r="G20" s="96" t="s">
        <v>204</v>
      </c>
      <c r="H20" s="96"/>
      <c r="I20" s="96" t="s">
        <v>201</v>
      </c>
      <c r="J20" s="97" t="s">
        <v>203</v>
      </c>
    </row>
    <row r="21" spans="2:10" s="3" customFormat="1" ht="24" customHeight="1" thickTop="1">
      <c r="B21" s="98" t="s">
        <v>160</v>
      </c>
      <c r="C21" s="99" t="s">
        <v>179</v>
      </c>
      <c r="D21" s="100" t="s">
        <v>219</v>
      </c>
      <c r="E21" s="100"/>
      <c r="F21" s="101" t="s">
        <v>248</v>
      </c>
      <c r="G21" s="101" t="s">
        <v>204</v>
      </c>
      <c r="H21" s="101"/>
      <c r="I21" s="101" t="s">
        <v>201</v>
      </c>
      <c r="J21" s="102" t="s">
        <v>203</v>
      </c>
    </row>
    <row r="22" spans="2:10" s="3" customFormat="1" ht="24" customHeight="1">
      <c r="B22" s="81" t="s">
        <v>161</v>
      </c>
      <c r="C22" s="74" t="s">
        <v>180</v>
      </c>
      <c r="D22" s="82" t="s">
        <v>220</v>
      </c>
      <c r="E22" s="82" t="s">
        <v>263</v>
      </c>
      <c r="F22" s="83" t="s">
        <v>248</v>
      </c>
      <c r="G22" s="83" t="s">
        <v>204</v>
      </c>
      <c r="H22" s="83"/>
      <c r="I22" s="83" t="s">
        <v>201</v>
      </c>
      <c r="J22" s="84" t="s">
        <v>203</v>
      </c>
    </row>
    <row r="23" spans="2:10" s="3" customFormat="1" ht="24" customHeight="1">
      <c r="B23" s="81" t="s">
        <v>162</v>
      </c>
      <c r="C23" s="74" t="s">
        <v>181</v>
      </c>
      <c r="D23" s="82" t="s">
        <v>221</v>
      </c>
      <c r="E23" s="82" t="s">
        <v>263</v>
      </c>
      <c r="F23" s="83" t="s">
        <v>248</v>
      </c>
      <c r="G23" s="83" t="s">
        <v>204</v>
      </c>
      <c r="H23" s="83"/>
      <c r="I23" s="83" t="s">
        <v>201</v>
      </c>
      <c r="J23" s="84" t="s">
        <v>203</v>
      </c>
    </row>
    <row r="24" spans="2:10" s="3" customFormat="1" ht="24" customHeight="1" thickBot="1">
      <c r="B24" s="93" t="s">
        <v>163</v>
      </c>
      <c r="C24" s="94" t="s">
        <v>182</v>
      </c>
      <c r="D24" s="95" t="s">
        <v>222</v>
      </c>
      <c r="E24" s="95" t="s">
        <v>263</v>
      </c>
      <c r="F24" s="96" t="s">
        <v>272</v>
      </c>
      <c r="G24" s="96" t="s">
        <v>204</v>
      </c>
      <c r="H24" s="96"/>
      <c r="I24" s="96" t="s">
        <v>201</v>
      </c>
      <c r="J24" s="97" t="s">
        <v>203</v>
      </c>
    </row>
    <row r="25" spans="2:10" s="3" customFormat="1" ht="24" customHeight="1" thickTop="1">
      <c r="B25" s="89" t="s">
        <v>164</v>
      </c>
      <c r="C25" s="73" t="s">
        <v>127</v>
      </c>
      <c r="D25" s="90" t="s">
        <v>232</v>
      </c>
      <c r="E25" s="90"/>
      <c r="F25" s="91" t="s">
        <v>248</v>
      </c>
      <c r="G25" s="91" t="s">
        <v>204</v>
      </c>
      <c r="H25" s="91"/>
      <c r="I25" s="91" t="s">
        <v>201</v>
      </c>
      <c r="J25" s="92" t="s">
        <v>203</v>
      </c>
    </row>
    <row r="26" spans="2:10" s="3" customFormat="1" ht="30.75" customHeight="1">
      <c r="B26" s="81" t="s">
        <v>165</v>
      </c>
      <c r="C26" s="74" t="s">
        <v>128</v>
      </c>
      <c r="D26" s="85" t="s">
        <v>225</v>
      </c>
      <c r="E26" s="68" t="s">
        <v>264</v>
      </c>
      <c r="F26" s="83" t="s">
        <v>248</v>
      </c>
      <c r="G26" s="83" t="s">
        <v>204</v>
      </c>
      <c r="H26" s="83"/>
      <c r="I26" s="83" t="s">
        <v>201</v>
      </c>
      <c r="J26" s="84" t="s">
        <v>203</v>
      </c>
    </row>
    <row r="27" spans="2:10" s="3" customFormat="1" ht="30.75" customHeight="1">
      <c r="B27" s="81" t="s">
        <v>166</v>
      </c>
      <c r="C27" s="74" t="s">
        <v>129</v>
      </c>
      <c r="D27" s="62" t="s">
        <v>226</v>
      </c>
      <c r="E27" s="68" t="s">
        <v>265</v>
      </c>
      <c r="F27" s="83" t="s">
        <v>248</v>
      </c>
      <c r="G27" s="83" t="s">
        <v>204</v>
      </c>
      <c r="H27" s="83"/>
      <c r="I27" s="83" t="s">
        <v>201</v>
      </c>
      <c r="J27" s="84" t="s">
        <v>203</v>
      </c>
    </row>
    <row r="28" spans="2:10" s="3" customFormat="1" ht="30.75" customHeight="1">
      <c r="B28" s="81" t="s">
        <v>167</v>
      </c>
      <c r="C28" s="74" t="s">
        <v>130</v>
      </c>
      <c r="D28" s="62" t="s">
        <v>227</v>
      </c>
      <c r="E28" s="68" t="s">
        <v>266</v>
      </c>
      <c r="F28" s="83" t="s">
        <v>272</v>
      </c>
      <c r="G28" s="83" t="s">
        <v>204</v>
      </c>
      <c r="H28" s="83"/>
      <c r="I28" s="83" t="s">
        <v>201</v>
      </c>
      <c r="J28" s="84" t="s">
        <v>203</v>
      </c>
    </row>
    <row r="29" spans="2:10" s="3" customFormat="1" ht="24" customHeight="1">
      <c r="B29" s="81" t="s">
        <v>168</v>
      </c>
      <c r="C29" s="74" t="s">
        <v>131</v>
      </c>
      <c r="D29" s="82" t="s">
        <v>228</v>
      </c>
      <c r="E29" s="82" t="s">
        <v>267</v>
      </c>
      <c r="F29" s="83" t="s">
        <v>248</v>
      </c>
      <c r="G29" s="83" t="s">
        <v>204</v>
      </c>
      <c r="H29" s="83"/>
      <c r="I29" s="83" t="s">
        <v>201</v>
      </c>
      <c r="J29" s="84" t="s">
        <v>203</v>
      </c>
    </row>
    <row r="30" spans="2:10" s="3" customFormat="1" ht="32.25" customHeight="1">
      <c r="B30" s="81" t="s">
        <v>169</v>
      </c>
      <c r="C30" s="74" t="s">
        <v>132</v>
      </c>
      <c r="D30" s="82" t="s">
        <v>229</v>
      </c>
      <c r="E30" s="82" t="s">
        <v>268</v>
      </c>
      <c r="F30" s="83" t="s">
        <v>272</v>
      </c>
      <c r="G30" s="83" t="s">
        <v>204</v>
      </c>
      <c r="H30" s="83"/>
      <c r="I30" s="83" t="s">
        <v>201</v>
      </c>
      <c r="J30" s="84" t="s">
        <v>203</v>
      </c>
    </row>
    <row r="31" spans="2:10" s="3" customFormat="1" ht="24" customHeight="1">
      <c r="B31" s="81" t="s">
        <v>170</v>
      </c>
      <c r="C31" s="74" t="s">
        <v>133</v>
      </c>
      <c r="D31" s="82" t="s">
        <v>233</v>
      </c>
      <c r="E31" s="82"/>
      <c r="F31" s="83" t="s">
        <v>248</v>
      </c>
      <c r="G31" s="83" t="s">
        <v>204</v>
      </c>
      <c r="H31" s="83"/>
      <c r="I31" s="83" t="s">
        <v>201</v>
      </c>
      <c r="J31" s="84" t="s">
        <v>203</v>
      </c>
    </row>
    <row r="32" spans="2:10" s="3" customFormat="1" ht="24" customHeight="1">
      <c r="B32" s="81" t="s">
        <v>171</v>
      </c>
      <c r="C32" s="74" t="s">
        <v>134</v>
      </c>
      <c r="D32" s="82" t="s">
        <v>230</v>
      </c>
      <c r="E32" s="82" t="s">
        <v>262</v>
      </c>
      <c r="F32" s="83" t="s">
        <v>248</v>
      </c>
      <c r="G32" s="83" t="s">
        <v>204</v>
      </c>
      <c r="H32" s="83"/>
      <c r="I32" s="83" t="s">
        <v>201</v>
      </c>
      <c r="J32" s="84" t="s">
        <v>203</v>
      </c>
    </row>
    <row r="33" spans="2:10" s="3" customFormat="1" ht="29.25" customHeight="1">
      <c r="B33" s="81" t="s">
        <v>172</v>
      </c>
      <c r="C33" s="74" t="s">
        <v>135</v>
      </c>
      <c r="D33" s="82" t="s">
        <v>231</v>
      </c>
      <c r="E33" s="82" t="s">
        <v>265</v>
      </c>
      <c r="F33" s="83" t="s">
        <v>248</v>
      </c>
      <c r="G33" s="83" t="s">
        <v>204</v>
      </c>
      <c r="H33" s="83"/>
      <c r="I33" s="83" t="s">
        <v>201</v>
      </c>
      <c r="J33" s="84" t="s">
        <v>203</v>
      </c>
    </row>
    <row r="34" spans="2:10" s="3" customFormat="1" ht="29.25" customHeight="1">
      <c r="B34" s="81" t="s">
        <v>173</v>
      </c>
      <c r="C34" s="74" t="s">
        <v>136</v>
      </c>
      <c r="D34" s="82" t="s">
        <v>234</v>
      </c>
      <c r="E34" s="82" t="s">
        <v>266</v>
      </c>
      <c r="F34" s="83" t="s">
        <v>272</v>
      </c>
      <c r="G34" s="83" t="s">
        <v>204</v>
      </c>
      <c r="H34" s="83"/>
      <c r="I34" s="83" t="s">
        <v>201</v>
      </c>
      <c r="J34" s="84" t="s">
        <v>203</v>
      </c>
    </row>
    <row r="35" spans="2:10" s="3" customFormat="1" ht="24" customHeight="1">
      <c r="B35" s="81" t="s">
        <v>174</v>
      </c>
      <c r="C35" s="74" t="s">
        <v>137</v>
      </c>
      <c r="D35" s="82" t="s">
        <v>235</v>
      </c>
      <c r="E35" s="82" t="s">
        <v>250</v>
      </c>
      <c r="F35" s="83" t="s">
        <v>248</v>
      </c>
      <c r="G35" s="83" t="s">
        <v>204</v>
      </c>
      <c r="H35" s="83"/>
      <c r="I35" s="83" t="s">
        <v>201</v>
      </c>
      <c r="J35" s="84" t="s">
        <v>203</v>
      </c>
    </row>
    <row r="36" spans="2:10" s="3" customFormat="1" ht="31.5" customHeight="1" thickBot="1">
      <c r="B36" s="93" t="s">
        <v>175</v>
      </c>
      <c r="C36" s="94" t="s">
        <v>138</v>
      </c>
      <c r="D36" s="95" t="s">
        <v>236</v>
      </c>
      <c r="E36" s="95" t="s">
        <v>268</v>
      </c>
      <c r="F36" s="96" t="s">
        <v>272</v>
      </c>
      <c r="G36" s="96" t="s">
        <v>204</v>
      </c>
      <c r="H36" s="96"/>
      <c r="I36" s="96" t="s">
        <v>201</v>
      </c>
      <c r="J36" s="97" t="s">
        <v>203</v>
      </c>
    </row>
    <row r="37" spans="2:10" s="3" customFormat="1" ht="31.5" customHeight="1" thickTop="1">
      <c r="B37" s="98" t="s">
        <v>176</v>
      </c>
      <c r="C37" s="99" t="s">
        <v>110</v>
      </c>
      <c r="D37" s="100" t="s">
        <v>237</v>
      </c>
      <c r="E37" s="100" t="s">
        <v>269</v>
      </c>
      <c r="F37" s="101" t="s">
        <v>248</v>
      </c>
      <c r="G37" s="101" t="s">
        <v>204</v>
      </c>
      <c r="H37" s="101"/>
      <c r="I37" s="101" t="s">
        <v>201</v>
      </c>
      <c r="J37" s="102" t="s">
        <v>203</v>
      </c>
    </row>
    <row r="38" spans="2:10" s="3" customFormat="1" ht="24" customHeight="1">
      <c r="B38" s="81" t="s">
        <v>177</v>
      </c>
      <c r="C38" s="74" t="s">
        <v>329</v>
      </c>
      <c r="D38" s="82" t="s">
        <v>238</v>
      </c>
      <c r="E38" s="82" t="s">
        <v>239</v>
      </c>
      <c r="F38" s="83" t="s">
        <v>248</v>
      </c>
      <c r="G38" s="83" t="s">
        <v>204</v>
      </c>
      <c r="H38" s="83"/>
      <c r="I38" s="83" t="s">
        <v>201</v>
      </c>
      <c r="J38" s="84" t="s">
        <v>203</v>
      </c>
    </row>
    <row r="39" spans="2:10" s="3" customFormat="1" ht="29.25" customHeight="1" thickBot="1">
      <c r="B39" s="93" t="s">
        <v>178</v>
      </c>
      <c r="C39" s="94" t="s">
        <v>330</v>
      </c>
      <c r="D39" s="95" t="s">
        <v>240</v>
      </c>
      <c r="E39" s="95" t="s">
        <v>271</v>
      </c>
      <c r="F39" s="96" t="s">
        <v>272</v>
      </c>
      <c r="G39" s="96" t="s">
        <v>204</v>
      </c>
      <c r="H39" s="96"/>
      <c r="I39" s="96" t="s">
        <v>45</v>
      </c>
      <c r="J39" s="97" t="s">
        <v>202</v>
      </c>
    </row>
    <row r="40" spans="2:10" s="3" customFormat="1" ht="24" customHeight="1" thickTop="1">
      <c r="B40" s="98" t="s">
        <v>187</v>
      </c>
      <c r="C40" s="99" t="s">
        <v>331</v>
      </c>
      <c r="D40" s="100"/>
      <c r="E40" s="100"/>
      <c r="F40" s="101" t="s">
        <v>247</v>
      </c>
      <c r="G40" s="101" t="s">
        <v>204</v>
      </c>
      <c r="H40" s="101"/>
      <c r="I40" s="101" t="s">
        <v>45</v>
      </c>
      <c r="J40" s="102" t="s">
        <v>202</v>
      </c>
    </row>
    <row r="41" spans="2:10" s="3" customFormat="1" ht="33" customHeight="1" thickBot="1">
      <c r="B41" s="93" t="s">
        <v>188</v>
      </c>
      <c r="C41" s="94" t="s">
        <v>332</v>
      </c>
      <c r="D41" s="95" t="s">
        <v>240</v>
      </c>
      <c r="E41" s="95"/>
      <c r="F41" s="83" t="s">
        <v>247</v>
      </c>
      <c r="G41" s="83" t="s">
        <v>204</v>
      </c>
      <c r="H41" s="96"/>
      <c r="I41" s="96" t="s">
        <v>201</v>
      </c>
      <c r="J41" s="97" t="s">
        <v>203</v>
      </c>
    </row>
    <row r="42" spans="2:10" s="3" customFormat="1" ht="46.5" customHeight="1" thickTop="1">
      <c r="B42" s="98" t="s">
        <v>189</v>
      </c>
      <c r="C42" s="99" t="s">
        <v>144</v>
      </c>
      <c r="D42" s="100" t="s">
        <v>273</v>
      </c>
      <c r="E42" s="100" t="s">
        <v>270</v>
      </c>
      <c r="F42" s="101" t="s">
        <v>248</v>
      </c>
      <c r="G42" s="101" t="s">
        <v>204</v>
      </c>
      <c r="H42" s="101"/>
      <c r="I42" s="101" t="s">
        <v>201</v>
      </c>
      <c r="J42" s="102" t="s">
        <v>203</v>
      </c>
    </row>
    <row r="43" spans="2:10" s="3" customFormat="1" ht="24" customHeight="1">
      <c r="B43" s="81" t="s">
        <v>190</v>
      </c>
      <c r="C43" s="75" t="s">
        <v>109</v>
      </c>
      <c r="D43" s="82" t="s">
        <v>241</v>
      </c>
      <c r="E43" s="82" t="s">
        <v>242</v>
      </c>
      <c r="F43" s="83" t="s">
        <v>248</v>
      </c>
      <c r="G43" s="83" t="s">
        <v>204</v>
      </c>
      <c r="H43" s="83"/>
      <c r="I43" s="83" t="s">
        <v>201</v>
      </c>
      <c r="J43" s="84" t="s">
        <v>203</v>
      </c>
    </row>
    <row r="44" spans="2:10" s="3" customFormat="1" ht="27">
      <c r="B44" s="81" t="s">
        <v>193</v>
      </c>
      <c r="C44" s="75" t="s">
        <v>105</v>
      </c>
      <c r="D44" s="82" t="s">
        <v>243</v>
      </c>
      <c r="E44" s="82" t="s">
        <v>223</v>
      </c>
      <c r="F44" s="83" t="s">
        <v>248</v>
      </c>
      <c r="G44" s="83" t="s">
        <v>204</v>
      </c>
      <c r="H44" s="83"/>
      <c r="I44" s="83" t="s">
        <v>201</v>
      </c>
      <c r="J44" s="84" t="s">
        <v>203</v>
      </c>
    </row>
    <row r="45" spans="2:10" s="3" customFormat="1" ht="24" customHeight="1">
      <c r="B45" s="81" t="s">
        <v>194</v>
      </c>
      <c r="C45" s="75" t="s">
        <v>198</v>
      </c>
      <c r="D45" s="82" t="s">
        <v>244</v>
      </c>
      <c r="E45" s="82" t="s">
        <v>242</v>
      </c>
      <c r="F45" s="83" t="s">
        <v>248</v>
      </c>
      <c r="G45" s="83" t="s">
        <v>204</v>
      </c>
      <c r="H45" s="83"/>
      <c r="I45" s="83" t="s">
        <v>201</v>
      </c>
      <c r="J45" s="84" t="s">
        <v>203</v>
      </c>
    </row>
    <row r="46" spans="2:10" s="3" customFormat="1" ht="24" customHeight="1">
      <c r="B46" s="103"/>
      <c r="C46" s="104"/>
      <c r="D46" s="105"/>
      <c r="E46" s="105"/>
      <c r="F46" s="106"/>
      <c r="G46" s="106"/>
      <c r="H46" s="106"/>
      <c r="I46" s="106"/>
      <c r="J46" s="107"/>
    </row>
    <row r="47" spans="2:10" s="3" customFormat="1" ht="24" customHeight="1" thickBot="1">
      <c r="B47" s="86"/>
      <c r="C47" s="69"/>
      <c r="D47" s="87"/>
      <c r="E47" s="87"/>
      <c r="F47" s="72"/>
      <c r="G47" s="72"/>
      <c r="H47" s="72"/>
      <c r="I47" s="72"/>
      <c r="J47" s="88"/>
    </row>
    <row r="52" spans="1:10">
      <c r="D52" s="52"/>
      <c r="E52" s="52"/>
      <c r="H52"/>
      <c r="I52"/>
      <c r="J52"/>
    </row>
    <row r="53" spans="1:10">
      <c r="D53" s="52"/>
      <c r="E53" s="52"/>
      <c r="H53"/>
      <c r="I53"/>
      <c r="J53"/>
    </row>
    <row r="54" spans="1:10">
      <c r="D54" s="52"/>
      <c r="E54" s="52"/>
      <c r="H54"/>
      <c r="I54"/>
      <c r="J54"/>
    </row>
    <row r="55" spans="1:10">
      <c r="D55" s="52"/>
      <c r="E55" s="52"/>
      <c r="H55"/>
      <c r="I55"/>
      <c r="J55"/>
    </row>
    <row r="56" spans="1:10">
      <c r="D56" s="52"/>
      <c r="E56" s="52"/>
      <c r="H56"/>
      <c r="I56"/>
      <c r="J56"/>
    </row>
    <row r="59" spans="1:10">
      <c r="A59" s="28"/>
      <c r="B59" s="28"/>
      <c r="C59" s="28"/>
      <c r="D59"/>
      <c r="E59"/>
      <c r="F59"/>
      <c r="G59"/>
      <c r="H59"/>
      <c r="I59"/>
      <c r="J59"/>
    </row>
    <row r="60" spans="1:10">
      <c r="A60" s="28"/>
      <c r="B60" s="28"/>
      <c r="C60" s="28"/>
      <c r="D60"/>
      <c r="E60"/>
      <c r="F60"/>
      <c r="G60"/>
      <c r="H60"/>
      <c r="I60"/>
      <c r="J60"/>
    </row>
    <row r="61" spans="1:10">
      <c r="A61" s="28"/>
      <c r="B61" s="28"/>
      <c r="C61" s="28"/>
      <c r="D61"/>
      <c r="E61"/>
      <c r="F61"/>
      <c r="G61"/>
      <c r="H61"/>
      <c r="I61"/>
      <c r="J61"/>
    </row>
    <row r="62" spans="1:10">
      <c r="A62" s="28"/>
      <c r="B62" s="28"/>
      <c r="C62" s="28"/>
      <c r="D62"/>
      <c r="E62"/>
      <c r="F62"/>
      <c r="G62"/>
      <c r="H62"/>
      <c r="I62"/>
      <c r="J62"/>
    </row>
    <row r="63" spans="1:10">
      <c r="A63" s="28"/>
      <c r="B63" s="28"/>
      <c r="C63" s="28"/>
      <c r="D63"/>
      <c r="E63"/>
      <c r="F63"/>
      <c r="G63"/>
      <c r="H63"/>
      <c r="I63"/>
      <c r="J63"/>
    </row>
    <row r="64" spans="1:10">
      <c r="A64" s="28"/>
      <c r="B64" s="28"/>
      <c r="C64" s="28"/>
      <c r="D64"/>
      <c r="E64"/>
      <c r="F64"/>
      <c r="G64"/>
      <c r="H64"/>
      <c r="I64"/>
      <c r="J64"/>
    </row>
    <row r="65" spans="1:10">
      <c r="A65" s="28"/>
      <c r="B65" s="28"/>
      <c r="C65" s="28"/>
      <c r="D65"/>
      <c r="E65"/>
      <c r="F65"/>
      <c r="G65"/>
      <c r="H65"/>
      <c r="I65"/>
      <c r="J65"/>
    </row>
    <row r="66" spans="1:10">
      <c r="A66" s="28"/>
      <c r="B66" s="28"/>
      <c r="C66" s="28"/>
      <c r="D66"/>
      <c r="E66"/>
      <c r="F66"/>
      <c r="G66"/>
      <c r="H66"/>
      <c r="I66"/>
      <c r="J66"/>
    </row>
    <row r="67" spans="1:10">
      <c r="A67" s="28"/>
      <c r="B67" s="28"/>
      <c r="C67" s="28"/>
      <c r="D67"/>
      <c r="E67"/>
      <c r="F67"/>
      <c r="G67"/>
      <c r="H67"/>
      <c r="I67"/>
      <c r="J67"/>
    </row>
    <row r="68" spans="1:10">
      <c r="A68" s="28"/>
      <c r="B68" s="28"/>
      <c r="C68" s="28"/>
      <c r="D68"/>
      <c r="E68"/>
      <c r="F68"/>
      <c r="G68"/>
      <c r="H68"/>
      <c r="I68"/>
      <c r="J68"/>
    </row>
    <row r="69" spans="1:10">
      <c r="A69" s="28"/>
      <c r="B69" s="28"/>
      <c r="C69" s="28"/>
      <c r="D69"/>
      <c r="E69"/>
      <c r="F69"/>
      <c r="G69"/>
      <c r="H69"/>
      <c r="I69"/>
      <c r="J69"/>
    </row>
    <row r="70" spans="1:10">
      <c r="A70" s="28"/>
      <c r="B70" s="28"/>
      <c r="C70" s="28"/>
      <c r="D70"/>
      <c r="E70"/>
      <c r="F70"/>
      <c r="G70"/>
      <c r="H70"/>
      <c r="I70"/>
      <c r="J70"/>
    </row>
    <row r="71" spans="1:10">
      <c r="A71" s="28"/>
      <c r="B71" s="28"/>
      <c r="C71" s="28"/>
      <c r="D71"/>
      <c r="E71"/>
      <c r="F71"/>
      <c r="G71"/>
      <c r="H71"/>
      <c r="I71"/>
      <c r="J71"/>
    </row>
    <row r="72" spans="1:10">
      <c r="A72" s="28"/>
      <c r="B72" s="28"/>
      <c r="C72" s="28"/>
      <c r="D72"/>
      <c r="E72"/>
      <c r="F72"/>
      <c r="G72"/>
      <c r="H72"/>
      <c r="I72"/>
      <c r="J72"/>
    </row>
    <row r="73" spans="1:10">
      <c r="A73" s="28"/>
      <c r="B73" s="28"/>
      <c r="C73" s="28"/>
      <c r="D73"/>
      <c r="E73"/>
      <c r="F73"/>
      <c r="G73"/>
      <c r="H73"/>
      <c r="I73"/>
      <c r="J73"/>
    </row>
    <row r="74" spans="1:10">
      <c r="A74" s="28"/>
      <c r="B74" s="28"/>
      <c r="C74" s="28"/>
      <c r="D74"/>
      <c r="E74"/>
      <c r="F74"/>
      <c r="G74"/>
      <c r="H74"/>
      <c r="I74"/>
      <c r="J74"/>
    </row>
    <row r="75" spans="1:10">
      <c r="A75" s="28"/>
      <c r="B75" s="28"/>
      <c r="C75" s="28"/>
      <c r="D75"/>
      <c r="E75"/>
      <c r="F75"/>
      <c r="G75"/>
      <c r="H75"/>
      <c r="I75"/>
      <c r="J75"/>
    </row>
    <row r="76" spans="1:10">
      <c r="A76" s="28"/>
      <c r="B76" s="28"/>
      <c r="C76" s="28"/>
      <c r="D76"/>
      <c r="E76"/>
      <c r="F76"/>
      <c r="G76"/>
      <c r="H76"/>
      <c r="I76"/>
      <c r="J76"/>
    </row>
    <row r="77" spans="1:10">
      <c r="A77" s="28"/>
      <c r="B77" s="28"/>
      <c r="C77" s="28"/>
      <c r="D77"/>
      <c r="E77"/>
      <c r="F77"/>
      <c r="G77"/>
      <c r="H77"/>
      <c r="I77"/>
      <c r="J77"/>
    </row>
    <row r="78" spans="1:10">
      <c r="A78" s="28"/>
      <c r="B78" s="28"/>
      <c r="C78" s="28"/>
      <c r="D78"/>
      <c r="E78"/>
      <c r="F78"/>
      <c r="G78"/>
      <c r="H78"/>
      <c r="I78"/>
      <c r="J78"/>
    </row>
    <row r="79" spans="1:10">
      <c r="A79" s="28"/>
      <c r="B79" s="28"/>
      <c r="C79" s="28"/>
      <c r="D79"/>
      <c r="E79"/>
      <c r="F79"/>
      <c r="G79"/>
      <c r="H79"/>
      <c r="I79"/>
      <c r="J79"/>
    </row>
    <row r="80" spans="1:10">
      <c r="A80" s="28"/>
      <c r="B80" s="28"/>
      <c r="C80" s="28"/>
      <c r="D80"/>
      <c r="E80"/>
      <c r="F80"/>
      <c r="G80"/>
      <c r="H80"/>
      <c r="I80"/>
      <c r="J80"/>
    </row>
    <row r="81" spans="1:10">
      <c r="A81" s="28"/>
      <c r="B81" s="28"/>
      <c r="C81" s="28"/>
      <c r="D81"/>
      <c r="E81"/>
      <c r="F81"/>
      <c r="G81"/>
      <c r="H81"/>
      <c r="I81"/>
      <c r="J81"/>
    </row>
    <row r="82" spans="1:10">
      <c r="A82" s="28"/>
      <c r="B82" s="28"/>
      <c r="C82" s="28"/>
      <c r="D82"/>
      <c r="E82"/>
      <c r="F82"/>
      <c r="G82"/>
      <c r="H82"/>
      <c r="I82"/>
      <c r="J82"/>
    </row>
    <row r="83" spans="1:10">
      <c r="A83" s="28"/>
      <c r="B83" s="28"/>
      <c r="C83" s="28"/>
      <c r="D83"/>
      <c r="E83"/>
      <c r="F83"/>
      <c r="G83"/>
      <c r="H83"/>
      <c r="I83"/>
      <c r="J83"/>
    </row>
    <row r="84" spans="1:10">
      <c r="A84" s="28"/>
      <c r="B84" s="28"/>
      <c r="C84" s="28"/>
      <c r="D84"/>
      <c r="E84"/>
      <c r="F84"/>
      <c r="G84"/>
      <c r="H84"/>
      <c r="I84"/>
      <c r="J84"/>
    </row>
    <row r="85" spans="1:10">
      <c r="A85" s="28"/>
      <c r="B85" s="28"/>
      <c r="C85" s="28"/>
      <c r="D85"/>
      <c r="E85"/>
      <c r="F85"/>
      <c r="G85"/>
      <c r="H85"/>
      <c r="I85"/>
      <c r="J85"/>
    </row>
    <row r="86" spans="1:10">
      <c r="A86" s="28"/>
      <c r="B86" s="28"/>
      <c r="C86" s="28"/>
      <c r="D86"/>
      <c r="E86"/>
      <c r="F86"/>
      <c r="G86"/>
      <c r="H86"/>
      <c r="I86"/>
      <c r="J86"/>
    </row>
    <row r="87" spans="1:10">
      <c r="A87" s="28"/>
      <c r="B87" s="28"/>
      <c r="C87" s="28"/>
      <c r="D87"/>
      <c r="E87"/>
      <c r="F87"/>
      <c r="G87"/>
      <c r="H87"/>
      <c r="I87"/>
      <c r="J87"/>
    </row>
  </sheetData>
  <mergeCells count="3">
    <mergeCell ref="B2:C3"/>
    <mergeCell ref="F3:H3"/>
    <mergeCell ref="F2:H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87"/>
  <sheetViews>
    <sheetView tabSelected="1" zoomScale="85" zoomScaleNormal="85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S12" sqref="AS12"/>
    </sheetView>
  </sheetViews>
  <sheetFormatPr defaultRowHeight="13.5"/>
  <cols>
    <col min="1" max="1" width="2.625" style="63" customWidth="1"/>
    <col min="2" max="2" width="9" style="63"/>
    <col min="3" max="3" width="20.625" style="63" bestFit="1" customWidth="1"/>
    <col min="4" max="4" width="12.125" style="117" bestFit="1" customWidth="1"/>
    <col min="5" max="5" width="21.5" style="63" bestFit="1" customWidth="1"/>
    <col min="6" max="6" width="20.875" style="63" customWidth="1"/>
    <col min="7" max="8" width="3.625" style="63" customWidth="1"/>
    <col min="9" max="10" width="3.625" style="64" hidden="1" customWidth="1"/>
    <col min="11" max="11" width="3.625" style="63" customWidth="1"/>
    <col min="12" max="12" width="3.625" style="64" hidden="1" customWidth="1"/>
    <col min="13" max="18" width="3.625" style="63" customWidth="1"/>
    <col min="19" max="19" width="3.625" style="64" hidden="1" customWidth="1"/>
    <col min="20" max="22" width="3.625" style="63" customWidth="1"/>
    <col min="23" max="25" width="3.625" style="64" hidden="1" customWidth="1"/>
    <col min="26" max="29" width="3.625" style="63" customWidth="1"/>
    <col min="30" max="32" width="3.625" style="64" hidden="1" customWidth="1"/>
    <col min="33" max="36" width="3.625" style="63" customWidth="1"/>
    <col min="37" max="39" width="3.625" style="64" hidden="1" customWidth="1"/>
    <col min="40" max="50" width="3.625" style="63" customWidth="1"/>
    <col min="51" max="55" width="3.625" style="64" hidden="1" customWidth="1"/>
    <col min="56" max="57" width="3.625" style="63" customWidth="1"/>
    <col min="58" max="60" width="3.625" style="64" hidden="1" customWidth="1"/>
    <col min="61" max="64" width="3.625" style="63" customWidth="1"/>
    <col min="65" max="68" width="3.625" style="64" hidden="1" customWidth="1"/>
    <col min="69" max="69" width="3.625" style="108" customWidth="1"/>
    <col min="70" max="71" width="3.625" style="63" customWidth="1"/>
    <col min="72" max="73" width="3.625" style="64" hidden="1" customWidth="1"/>
    <col min="74" max="75" width="3.625" style="63" customWidth="1"/>
    <col min="76" max="76" width="5.25" style="167" customWidth="1"/>
    <col min="77" max="77" width="9" style="63"/>
    <col min="78" max="78" width="35.5" style="63" bestFit="1" customWidth="1"/>
    <col min="79" max="79" width="6.625" style="63" bestFit="1" customWidth="1"/>
    <col min="80" max="16384" width="9" style="63"/>
  </cols>
  <sheetData>
    <row r="1" spans="2:79" ht="14.25" thickBot="1">
      <c r="BQ1" s="63"/>
    </row>
    <row r="2" spans="2:79" s="60" customFormat="1" ht="28.5" customHeight="1">
      <c r="B2" s="300" t="s">
        <v>275</v>
      </c>
      <c r="C2" s="301"/>
      <c r="D2" s="301"/>
      <c r="E2" s="301"/>
      <c r="F2" s="302"/>
      <c r="G2" s="301" t="s">
        <v>282</v>
      </c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1"/>
      <c r="BX2" s="303" t="s">
        <v>296</v>
      </c>
      <c r="BY2" s="306" t="s">
        <v>285</v>
      </c>
      <c r="BZ2" s="306" t="s">
        <v>290</v>
      </c>
      <c r="CA2" s="293" t="s">
        <v>286</v>
      </c>
    </row>
    <row r="3" spans="2:79" s="60" customFormat="1" ht="18" customHeight="1">
      <c r="B3" s="296" t="s">
        <v>276</v>
      </c>
      <c r="C3" s="298" t="s">
        <v>277</v>
      </c>
      <c r="D3" s="298" t="s">
        <v>278</v>
      </c>
      <c r="E3" s="298" t="s">
        <v>314</v>
      </c>
      <c r="F3" s="321" t="s">
        <v>315</v>
      </c>
      <c r="G3" s="309" t="s">
        <v>283</v>
      </c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23"/>
      <c r="S3" s="308" t="s">
        <v>284</v>
      </c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23"/>
      <c r="AX3" s="308" t="s">
        <v>295</v>
      </c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4"/>
      <c r="BY3" s="307"/>
      <c r="BZ3" s="307"/>
      <c r="CA3" s="294"/>
    </row>
    <row r="4" spans="2:79" s="61" customFormat="1" ht="18" customHeight="1" thickBot="1">
      <c r="B4" s="297"/>
      <c r="C4" s="299"/>
      <c r="D4" s="299"/>
      <c r="E4" s="299"/>
      <c r="F4" s="322"/>
      <c r="G4" s="120">
        <v>20</v>
      </c>
      <c r="H4" s="121">
        <v>21</v>
      </c>
      <c r="I4" s="122">
        <v>22</v>
      </c>
      <c r="J4" s="122">
        <v>23</v>
      </c>
      <c r="K4" s="121">
        <v>24</v>
      </c>
      <c r="L4" s="122">
        <v>25</v>
      </c>
      <c r="M4" s="121">
        <v>26</v>
      </c>
      <c r="N4" s="121">
        <v>27</v>
      </c>
      <c r="O4" s="121">
        <v>28</v>
      </c>
      <c r="P4" s="121">
        <v>29</v>
      </c>
      <c r="Q4" s="121">
        <v>30</v>
      </c>
      <c r="R4" s="121">
        <v>31</v>
      </c>
      <c r="S4" s="122">
        <v>1</v>
      </c>
      <c r="T4" s="121">
        <v>2</v>
      </c>
      <c r="U4" s="121">
        <v>3</v>
      </c>
      <c r="V4" s="121">
        <v>4</v>
      </c>
      <c r="W4" s="122">
        <v>5</v>
      </c>
      <c r="X4" s="122">
        <v>6</v>
      </c>
      <c r="Y4" s="122">
        <v>7</v>
      </c>
      <c r="Z4" s="121">
        <v>8</v>
      </c>
      <c r="AA4" s="121">
        <v>9</v>
      </c>
      <c r="AB4" s="121">
        <v>10</v>
      </c>
      <c r="AC4" s="121">
        <v>11</v>
      </c>
      <c r="AD4" s="122">
        <v>12</v>
      </c>
      <c r="AE4" s="122">
        <v>13</v>
      </c>
      <c r="AF4" s="122">
        <v>14</v>
      </c>
      <c r="AG4" s="121">
        <v>15</v>
      </c>
      <c r="AH4" s="121">
        <v>16</v>
      </c>
      <c r="AI4" s="121">
        <v>17</v>
      </c>
      <c r="AJ4" s="121">
        <v>18</v>
      </c>
      <c r="AK4" s="122">
        <v>19</v>
      </c>
      <c r="AL4" s="122">
        <v>20</v>
      </c>
      <c r="AM4" s="122">
        <v>21</v>
      </c>
      <c r="AN4" s="121">
        <v>22</v>
      </c>
      <c r="AO4" s="121">
        <v>23</v>
      </c>
      <c r="AP4" s="121">
        <v>24</v>
      </c>
      <c r="AQ4" s="121">
        <v>25</v>
      </c>
      <c r="AR4" s="121">
        <v>26</v>
      </c>
      <c r="AS4" s="121">
        <v>27</v>
      </c>
      <c r="AT4" s="121">
        <v>28</v>
      </c>
      <c r="AU4" s="121">
        <v>29</v>
      </c>
      <c r="AV4" s="121">
        <v>30</v>
      </c>
      <c r="AW4" s="121">
        <v>31</v>
      </c>
      <c r="AX4" s="121">
        <v>1</v>
      </c>
      <c r="AY4" s="122">
        <v>2</v>
      </c>
      <c r="AZ4" s="122">
        <v>3</v>
      </c>
      <c r="BA4" s="122">
        <v>4</v>
      </c>
      <c r="BB4" s="122">
        <v>5</v>
      </c>
      <c r="BC4" s="122">
        <v>6</v>
      </c>
      <c r="BD4" s="121">
        <v>7</v>
      </c>
      <c r="BE4" s="121">
        <v>8</v>
      </c>
      <c r="BF4" s="122">
        <v>9</v>
      </c>
      <c r="BG4" s="122">
        <v>10</v>
      </c>
      <c r="BH4" s="122">
        <v>11</v>
      </c>
      <c r="BI4" s="121">
        <v>12</v>
      </c>
      <c r="BJ4" s="121">
        <v>13</v>
      </c>
      <c r="BK4" s="121">
        <v>14</v>
      </c>
      <c r="BL4" s="121">
        <v>15</v>
      </c>
      <c r="BM4" s="122">
        <v>16</v>
      </c>
      <c r="BN4" s="122">
        <v>17</v>
      </c>
      <c r="BO4" s="122">
        <v>18</v>
      </c>
      <c r="BP4" s="122">
        <v>19</v>
      </c>
      <c r="BQ4" s="121">
        <v>20</v>
      </c>
      <c r="BR4" s="121">
        <v>21</v>
      </c>
      <c r="BS4" s="121">
        <v>22</v>
      </c>
      <c r="BT4" s="122">
        <v>23</v>
      </c>
      <c r="BU4" s="122">
        <v>24</v>
      </c>
      <c r="BV4" s="121">
        <v>25</v>
      </c>
      <c r="BW4" s="123">
        <v>26</v>
      </c>
      <c r="BX4" s="305"/>
      <c r="BY4" s="299"/>
      <c r="BZ4" s="299"/>
      <c r="CA4" s="295"/>
    </row>
    <row r="5" spans="2:79" ht="20.100000000000001" customHeight="1" thickTop="1">
      <c r="B5" s="310" t="s">
        <v>279</v>
      </c>
      <c r="C5" s="118" t="s">
        <v>288</v>
      </c>
      <c r="D5" s="124"/>
      <c r="E5" s="125"/>
      <c r="F5" s="126"/>
      <c r="G5" s="169">
        <v>5</v>
      </c>
      <c r="H5" s="169">
        <v>2.5</v>
      </c>
      <c r="I5" s="136"/>
      <c r="J5" s="136"/>
      <c r="K5" s="132"/>
      <c r="L5" s="136"/>
      <c r="M5" s="132"/>
      <c r="N5" s="132"/>
      <c r="O5" s="132"/>
      <c r="P5" s="132"/>
      <c r="Q5" s="132"/>
      <c r="R5" s="132"/>
      <c r="S5" s="136"/>
      <c r="T5" s="132"/>
      <c r="U5" s="132"/>
      <c r="V5" s="132"/>
      <c r="W5" s="136"/>
      <c r="X5" s="136"/>
      <c r="Y5" s="136"/>
      <c r="Z5" s="132"/>
      <c r="AA5" s="132"/>
      <c r="AB5" s="132"/>
      <c r="AC5" s="132"/>
      <c r="AD5" s="136"/>
      <c r="AE5" s="136"/>
      <c r="AF5" s="136"/>
      <c r="AG5" s="132"/>
      <c r="AH5" s="132"/>
      <c r="AI5" s="132"/>
      <c r="AJ5" s="132"/>
      <c r="AK5" s="136"/>
      <c r="AL5" s="136"/>
      <c r="AM5" s="136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6"/>
      <c r="AZ5" s="136"/>
      <c r="BA5" s="136"/>
      <c r="BB5" s="136"/>
      <c r="BC5" s="136"/>
      <c r="BD5" s="132"/>
      <c r="BE5" s="132"/>
      <c r="BF5" s="136"/>
      <c r="BG5" s="136"/>
      <c r="BH5" s="136"/>
      <c r="BI5" s="132"/>
      <c r="BJ5" s="132"/>
      <c r="BK5" s="132"/>
      <c r="BL5" s="132"/>
      <c r="BM5" s="136"/>
      <c r="BN5" s="136"/>
      <c r="BO5" s="136"/>
      <c r="BP5" s="136"/>
      <c r="BQ5" s="132"/>
      <c r="BR5" s="132"/>
      <c r="BS5" s="132"/>
      <c r="BT5" s="136"/>
      <c r="BU5" s="136"/>
      <c r="BV5" s="132"/>
      <c r="BW5" s="170"/>
      <c r="BX5" s="168">
        <f>SUM(G5:BW5)</f>
        <v>7.5</v>
      </c>
      <c r="BY5" s="119"/>
      <c r="BZ5" s="119"/>
      <c r="CA5" s="143" t="s">
        <v>318</v>
      </c>
    </row>
    <row r="6" spans="2:79" ht="20.100000000000001" customHeight="1">
      <c r="B6" s="310"/>
      <c r="C6" s="67" t="s">
        <v>287</v>
      </c>
      <c r="D6" s="127"/>
      <c r="E6" s="109"/>
      <c r="F6" s="128"/>
      <c r="G6" s="7"/>
      <c r="H6" s="171">
        <v>2.5</v>
      </c>
      <c r="I6" s="161"/>
      <c r="J6" s="161"/>
      <c r="K6" s="171">
        <v>5</v>
      </c>
      <c r="L6" s="161"/>
      <c r="M6" s="7"/>
      <c r="N6" s="7"/>
      <c r="O6" s="7"/>
      <c r="P6" s="7"/>
      <c r="Q6" s="7"/>
      <c r="R6" s="7"/>
      <c r="S6" s="161"/>
      <c r="T6" s="7"/>
      <c r="U6" s="7"/>
      <c r="V6" s="7"/>
      <c r="W6" s="161"/>
      <c r="X6" s="161"/>
      <c r="Y6" s="161"/>
      <c r="Z6" s="7"/>
      <c r="AA6" s="7"/>
      <c r="AB6" s="7"/>
      <c r="AC6" s="7"/>
      <c r="AD6" s="161"/>
      <c r="AE6" s="161"/>
      <c r="AF6" s="161"/>
      <c r="AG6" s="7"/>
      <c r="AH6" s="7"/>
      <c r="AI6" s="7"/>
      <c r="AJ6" s="7"/>
      <c r="AK6" s="161"/>
      <c r="AL6" s="161"/>
      <c r="AM6" s="161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61"/>
      <c r="AZ6" s="161"/>
      <c r="BA6" s="161"/>
      <c r="BB6" s="161"/>
      <c r="BC6" s="161"/>
      <c r="BD6" s="7"/>
      <c r="BE6" s="7"/>
      <c r="BF6" s="161"/>
      <c r="BG6" s="161"/>
      <c r="BH6" s="161"/>
      <c r="BI6" s="7"/>
      <c r="BJ6" s="7"/>
      <c r="BK6" s="7"/>
      <c r="BL6" s="7"/>
      <c r="BM6" s="161"/>
      <c r="BN6" s="161"/>
      <c r="BO6" s="161"/>
      <c r="BP6" s="161"/>
      <c r="BQ6" s="7"/>
      <c r="BR6" s="7"/>
      <c r="BS6" s="7"/>
      <c r="BT6" s="161"/>
      <c r="BU6" s="161"/>
      <c r="BV6" s="7"/>
      <c r="BW6" s="172"/>
      <c r="BX6" s="142">
        <f t="shared" ref="BX6:BX7" si="0">SUM(G6:BW6)</f>
        <v>7.5</v>
      </c>
      <c r="BY6" s="65"/>
      <c r="BZ6" s="65" t="s">
        <v>384</v>
      </c>
      <c r="CA6" s="144" t="s">
        <v>318</v>
      </c>
    </row>
    <row r="7" spans="2:79" ht="20.100000000000001" customHeight="1" thickBot="1">
      <c r="B7" s="310"/>
      <c r="C7" s="155" t="s">
        <v>289</v>
      </c>
      <c r="D7" s="156"/>
      <c r="E7" s="157"/>
      <c r="F7" s="158"/>
      <c r="G7" s="131"/>
      <c r="H7" s="131"/>
      <c r="I7" s="135"/>
      <c r="J7" s="135"/>
      <c r="K7" s="131"/>
      <c r="L7" s="135"/>
      <c r="M7" s="173">
        <v>5</v>
      </c>
      <c r="N7" s="131"/>
      <c r="O7" s="131"/>
      <c r="P7" s="131"/>
      <c r="Q7" s="131"/>
      <c r="R7" s="131"/>
      <c r="S7" s="135"/>
      <c r="T7" s="131"/>
      <c r="U7" s="131"/>
      <c r="V7" s="131"/>
      <c r="W7" s="135"/>
      <c r="X7" s="135"/>
      <c r="Y7" s="135"/>
      <c r="Z7" s="131"/>
      <c r="AA7" s="131"/>
      <c r="AB7" s="131"/>
      <c r="AC7" s="131"/>
      <c r="AD7" s="135"/>
      <c r="AE7" s="135"/>
      <c r="AF7" s="135"/>
      <c r="AG7" s="131"/>
      <c r="AH7" s="131"/>
      <c r="AI7" s="131"/>
      <c r="AJ7" s="131"/>
      <c r="AK7" s="135"/>
      <c r="AL7" s="135"/>
      <c r="AM7" s="135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5"/>
      <c r="AZ7" s="135"/>
      <c r="BA7" s="135"/>
      <c r="BB7" s="135"/>
      <c r="BC7" s="135"/>
      <c r="BD7" s="131"/>
      <c r="BE7" s="131"/>
      <c r="BF7" s="135"/>
      <c r="BG7" s="135"/>
      <c r="BH7" s="135"/>
      <c r="BI7" s="131"/>
      <c r="BJ7" s="131"/>
      <c r="BK7" s="131"/>
      <c r="BL7" s="131"/>
      <c r="BM7" s="135"/>
      <c r="BN7" s="135"/>
      <c r="BO7" s="135"/>
      <c r="BP7" s="135"/>
      <c r="BQ7" s="131"/>
      <c r="BR7" s="131"/>
      <c r="BS7" s="131"/>
      <c r="BT7" s="135"/>
      <c r="BU7" s="135"/>
      <c r="BV7" s="131"/>
      <c r="BW7" s="174"/>
      <c r="BX7" s="138">
        <f t="shared" si="0"/>
        <v>5</v>
      </c>
      <c r="BY7" s="140"/>
      <c r="BZ7" s="140" t="s">
        <v>385</v>
      </c>
      <c r="CA7" s="147" t="s">
        <v>318</v>
      </c>
    </row>
    <row r="8" spans="2:79" ht="20.100000000000001" customHeight="1" thickTop="1">
      <c r="B8" s="311" t="s">
        <v>280</v>
      </c>
      <c r="C8" s="159" t="s">
        <v>291</v>
      </c>
      <c r="D8" s="151"/>
      <c r="E8" s="152"/>
      <c r="F8" s="153"/>
      <c r="G8" s="175"/>
      <c r="H8" s="175"/>
      <c r="I8" s="176"/>
      <c r="J8" s="176"/>
      <c r="K8" s="175"/>
      <c r="L8" s="176"/>
      <c r="M8" s="175"/>
      <c r="N8" s="177">
        <v>1</v>
      </c>
      <c r="O8" s="175"/>
      <c r="P8" s="175"/>
      <c r="Q8" s="175"/>
      <c r="R8" s="175"/>
      <c r="S8" s="176"/>
      <c r="T8" s="175"/>
      <c r="U8" s="175"/>
      <c r="V8" s="175"/>
      <c r="W8" s="176"/>
      <c r="X8" s="176"/>
      <c r="Y8" s="176"/>
      <c r="Z8" s="175"/>
      <c r="AA8" s="175"/>
      <c r="AB8" s="175"/>
      <c r="AC8" s="175"/>
      <c r="AD8" s="176"/>
      <c r="AE8" s="176"/>
      <c r="AF8" s="176"/>
      <c r="AG8" s="175"/>
      <c r="AH8" s="175"/>
      <c r="AI8" s="175"/>
      <c r="AJ8" s="175"/>
      <c r="AK8" s="176"/>
      <c r="AL8" s="176"/>
      <c r="AM8" s="176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6"/>
      <c r="AZ8" s="176"/>
      <c r="BA8" s="176"/>
      <c r="BB8" s="176"/>
      <c r="BC8" s="176"/>
      <c r="BD8" s="175"/>
      <c r="BE8" s="175"/>
      <c r="BF8" s="176"/>
      <c r="BG8" s="176"/>
      <c r="BH8" s="176"/>
      <c r="BI8" s="175"/>
      <c r="BJ8" s="175"/>
      <c r="BK8" s="175"/>
      <c r="BL8" s="175"/>
      <c r="BM8" s="176"/>
      <c r="BN8" s="176"/>
      <c r="BO8" s="176"/>
      <c r="BP8" s="176"/>
      <c r="BQ8" s="175"/>
      <c r="BR8" s="175"/>
      <c r="BS8" s="175"/>
      <c r="BT8" s="176"/>
      <c r="BU8" s="176"/>
      <c r="BV8" s="175"/>
      <c r="BW8" s="178"/>
      <c r="BX8" s="168">
        <f>SUM(G8:BW8)</f>
        <v>1</v>
      </c>
      <c r="BY8" s="150" t="s">
        <v>377</v>
      </c>
      <c r="BZ8" s="150" t="s">
        <v>386</v>
      </c>
      <c r="CA8" s="154"/>
    </row>
    <row r="9" spans="2:79" ht="20.100000000000001" customHeight="1">
      <c r="B9" s="310"/>
      <c r="C9" s="67" t="s">
        <v>292</v>
      </c>
      <c r="D9" s="127"/>
      <c r="E9" s="109"/>
      <c r="F9" s="128"/>
      <c r="G9" s="7"/>
      <c r="H9" s="7"/>
      <c r="I9" s="161"/>
      <c r="J9" s="161"/>
      <c r="K9" s="7"/>
      <c r="L9" s="161"/>
      <c r="M9" s="7"/>
      <c r="N9" s="179">
        <v>1</v>
      </c>
      <c r="O9" s="7"/>
      <c r="P9" s="7"/>
      <c r="Q9" s="7"/>
      <c r="R9" s="7"/>
      <c r="S9" s="161"/>
      <c r="T9" s="7"/>
      <c r="U9" s="7"/>
      <c r="V9" s="7"/>
      <c r="W9" s="161"/>
      <c r="X9" s="161"/>
      <c r="Y9" s="161"/>
      <c r="Z9" s="7"/>
      <c r="AA9" s="7"/>
      <c r="AB9" s="7"/>
      <c r="AC9" s="7"/>
      <c r="AD9" s="161"/>
      <c r="AE9" s="161"/>
      <c r="AF9" s="161"/>
      <c r="AG9" s="7"/>
      <c r="AH9" s="7"/>
      <c r="AI9" s="7"/>
      <c r="AJ9" s="7"/>
      <c r="AK9" s="161"/>
      <c r="AL9" s="161"/>
      <c r="AM9" s="161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161"/>
      <c r="AZ9" s="161"/>
      <c r="BA9" s="161"/>
      <c r="BB9" s="161"/>
      <c r="BC9" s="161"/>
      <c r="BD9" s="7"/>
      <c r="BE9" s="7"/>
      <c r="BF9" s="161"/>
      <c r="BG9" s="161"/>
      <c r="BH9" s="161"/>
      <c r="BI9" s="7"/>
      <c r="BJ9" s="7"/>
      <c r="BK9" s="7"/>
      <c r="BL9" s="7"/>
      <c r="BM9" s="161"/>
      <c r="BN9" s="161"/>
      <c r="BO9" s="161"/>
      <c r="BP9" s="161"/>
      <c r="BQ9" s="7"/>
      <c r="BR9" s="7"/>
      <c r="BS9" s="7"/>
      <c r="BT9" s="161"/>
      <c r="BU9" s="161"/>
      <c r="BV9" s="7"/>
      <c r="BW9" s="172"/>
      <c r="BX9" s="142">
        <f>SUM(G9:BW9)</f>
        <v>1</v>
      </c>
      <c r="BY9" s="65" t="s">
        <v>378</v>
      </c>
      <c r="BZ9" s="65" t="s">
        <v>387</v>
      </c>
      <c r="CA9" s="144"/>
    </row>
    <row r="10" spans="2:79" ht="20.100000000000001" customHeight="1">
      <c r="B10" s="310"/>
      <c r="C10" s="313" t="s">
        <v>293</v>
      </c>
      <c r="D10" s="329"/>
      <c r="E10" s="329"/>
      <c r="F10" s="332"/>
      <c r="G10" s="7"/>
      <c r="H10" s="7"/>
      <c r="I10" s="161"/>
      <c r="J10" s="161"/>
      <c r="K10" s="7"/>
      <c r="L10" s="161"/>
      <c r="M10" s="7"/>
      <c r="N10" s="7"/>
      <c r="O10" s="180">
        <v>1</v>
      </c>
      <c r="P10" s="180">
        <v>1</v>
      </c>
      <c r="Q10" s="180">
        <v>1</v>
      </c>
      <c r="R10" s="7"/>
      <c r="S10" s="161"/>
      <c r="T10" s="7"/>
      <c r="U10" s="7"/>
      <c r="V10" s="7"/>
      <c r="W10" s="161"/>
      <c r="X10" s="161"/>
      <c r="Y10" s="161"/>
      <c r="Z10" s="7"/>
      <c r="AA10" s="7"/>
      <c r="AB10" s="7"/>
      <c r="AC10" s="7"/>
      <c r="AD10" s="161"/>
      <c r="AE10" s="161"/>
      <c r="AF10" s="161"/>
      <c r="AG10" s="7"/>
      <c r="AH10" s="7"/>
      <c r="AI10" s="7"/>
      <c r="AJ10" s="7"/>
      <c r="AK10" s="161"/>
      <c r="AL10" s="161"/>
      <c r="AM10" s="161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61"/>
      <c r="AZ10" s="161"/>
      <c r="BA10" s="161"/>
      <c r="BB10" s="161"/>
      <c r="BC10" s="161"/>
      <c r="BD10" s="7"/>
      <c r="BE10" s="7"/>
      <c r="BF10" s="161"/>
      <c r="BG10" s="161"/>
      <c r="BH10" s="161"/>
      <c r="BI10" s="7"/>
      <c r="BJ10" s="7"/>
      <c r="BK10" s="7"/>
      <c r="BL10" s="7"/>
      <c r="BM10" s="161"/>
      <c r="BN10" s="161"/>
      <c r="BO10" s="161"/>
      <c r="BP10" s="161"/>
      <c r="BQ10" s="7"/>
      <c r="BR10" s="7"/>
      <c r="BS10" s="7"/>
      <c r="BT10" s="161"/>
      <c r="BU10" s="161"/>
      <c r="BV10" s="7"/>
      <c r="BW10" s="172"/>
      <c r="BX10" s="288">
        <f>SUM(G10:BW12)</f>
        <v>9</v>
      </c>
      <c r="BY10" s="140" t="s">
        <v>379</v>
      </c>
      <c r="BZ10" s="324" t="s">
        <v>388</v>
      </c>
      <c r="CA10" s="290"/>
    </row>
    <row r="11" spans="2:79" ht="20.100000000000001" customHeight="1">
      <c r="B11" s="310"/>
      <c r="C11" s="314"/>
      <c r="D11" s="330"/>
      <c r="E11" s="330"/>
      <c r="F11" s="333"/>
      <c r="G11" s="7"/>
      <c r="H11" s="7"/>
      <c r="I11" s="161"/>
      <c r="J11" s="161"/>
      <c r="K11" s="7"/>
      <c r="L11" s="161"/>
      <c r="M11" s="7"/>
      <c r="N11" s="7"/>
      <c r="O11" s="181">
        <v>1</v>
      </c>
      <c r="P11" s="181">
        <v>1</v>
      </c>
      <c r="Q11" s="181">
        <v>1</v>
      </c>
      <c r="R11" s="7"/>
      <c r="S11" s="161"/>
      <c r="T11" s="7"/>
      <c r="U11" s="7"/>
      <c r="V11" s="7"/>
      <c r="W11" s="161"/>
      <c r="X11" s="161"/>
      <c r="Y11" s="161"/>
      <c r="Z11" s="7"/>
      <c r="AA11" s="7"/>
      <c r="AB11" s="7"/>
      <c r="AC11" s="7"/>
      <c r="AD11" s="161"/>
      <c r="AE11" s="161"/>
      <c r="AF11" s="161"/>
      <c r="AG11" s="7"/>
      <c r="AH11" s="7"/>
      <c r="AI11" s="7"/>
      <c r="AJ11" s="7"/>
      <c r="AK11" s="161"/>
      <c r="AL11" s="161"/>
      <c r="AM11" s="161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61"/>
      <c r="AZ11" s="161"/>
      <c r="BA11" s="161"/>
      <c r="BB11" s="161"/>
      <c r="BC11" s="161"/>
      <c r="BD11" s="7"/>
      <c r="BE11" s="7"/>
      <c r="BF11" s="161"/>
      <c r="BG11" s="161"/>
      <c r="BH11" s="161"/>
      <c r="BI11" s="7"/>
      <c r="BJ11" s="7"/>
      <c r="BK11" s="7"/>
      <c r="BL11" s="7"/>
      <c r="BM11" s="161"/>
      <c r="BN11" s="161"/>
      <c r="BO11" s="161"/>
      <c r="BP11" s="161"/>
      <c r="BQ11" s="7"/>
      <c r="BR11" s="7"/>
      <c r="BS11" s="7"/>
      <c r="BT11" s="161"/>
      <c r="BU11" s="161"/>
      <c r="BV11" s="7"/>
      <c r="BW11" s="172"/>
      <c r="BX11" s="288"/>
      <c r="BY11" s="141" t="s">
        <v>380</v>
      </c>
      <c r="BZ11" s="325"/>
      <c r="CA11" s="291"/>
    </row>
    <row r="12" spans="2:79" ht="20.100000000000001" customHeight="1" thickBot="1">
      <c r="B12" s="312"/>
      <c r="C12" s="315"/>
      <c r="D12" s="331"/>
      <c r="E12" s="331"/>
      <c r="F12" s="334"/>
      <c r="G12" s="182"/>
      <c r="H12" s="182"/>
      <c r="I12" s="183"/>
      <c r="J12" s="183"/>
      <c r="K12" s="182"/>
      <c r="L12" s="183"/>
      <c r="M12" s="182"/>
      <c r="N12" s="182"/>
      <c r="O12" s="184">
        <v>1</v>
      </c>
      <c r="P12" s="184">
        <v>1</v>
      </c>
      <c r="Q12" s="184">
        <v>1</v>
      </c>
      <c r="R12" s="182"/>
      <c r="S12" s="183"/>
      <c r="T12" s="182"/>
      <c r="U12" s="182"/>
      <c r="V12" s="182"/>
      <c r="W12" s="183"/>
      <c r="X12" s="183"/>
      <c r="Y12" s="183"/>
      <c r="Z12" s="182"/>
      <c r="AA12" s="182"/>
      <c r="AB12" s="182"/>
      <c r="AC12" s="182"/>
      <c r="AD12" s="183"/>
      <c r="AE12" s="183"/>
      <c r="AF12" s="183"/>
      <c r="AG12" s="182"/>
      <c r="AH12" s="182"/>
      <c r="AI12" s="182"/>
      <c r="AJ12" s="182"/>
      <c r="AK12" s="183"/>
      <c r="AL12" s="183"/>
      <c r="AM12" s="183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3"/>
      <c r="AZ12" s="183"/>
      <c r="BA12" s="183"/>
      <c r="BB12" s="183"/>
      <c r="BC12" s="183"/>
      <c r="BD12" s="182"/>
      <c r="BE12" s="182"/>
      <c r="BF12" s="183"/>
      <c r="BG12" s="183"/>
      <c r="BH12" s="183"/>
      <c r="BI12" s="182"/>
      <c r="BJ12" s="182"/>
      <c r="BK12" s="182"/>
      <c r="BL12" s="182"/>
      <c r="BM12" s="183"/>
      <c r="BN12" s="183"/>
      <c r="BO12" s="183"/>
      <c r="BP12" s="183"/>
      <c r="BQ12" s="182"/>
      <c r="BR12" s="182"/>
      <c r="BS12" s="182"/>
      <c r="BT12" s="183"/>
      <c r="BU12" s="183"/>
      <c r="BV12" s="182"/>
      <c r="BW12" s="185"/>
      <c r="BX12" s="289"/>
      <c r="BY12" s="160" t="s">
        <v>382</v>
      </c>
      <c r="BZ12" s="326"/>
      <c r="CA12" s="292"/>
    </row>
    <row r="13" spans="2:79" ht="20.100000000000001" customHeight="1" thickTop="1">
      <c r="B13" s="310" t="s">
        <v>281</v>
      </c>
      <c r="C13" s="314" t="s">
        <v>297</v>
      </c>
      <c r="D13" s="317" t="s">
        <v>302</v>
      </c>
      <c r="E13" s="119" t="s">
        <v>383</v>
      </c>
      <c r="F13" s="126"/>
      <c r="G13" s="132"/>
      <c r="H13" s="132"/>
      <c r="I13" s="136"/>
      <c r="J13" s="136"/>
      <c r="K13" s="132"/>
      <c r="L13" s="136"/>
      <c r="M13" s="132"/>
      <c r="N13" s="132"/>
      <c r="O13" s="132"/>
      <c r="P13" s="132"/>
      <c r="Q13" s="132"/>
      <c r="R13" s="186">
        <v>1</v>
      </c>
      <c r="S13" s="136"/>
      <c r="T13" s="132"/>
      <c r="U13" s="132"/>
      <c r="V13" s="132"/>
      <c r="W13" s="136"/>
      <c r="X13" s="136"/>
      <c r="Y13" s="136"/>
      <c r="Z13" s="132"/>
      <c r="AA13" s="132"/>
      <c r="AB13" s="132"/>
      <c r="AC13" s="132"/>
      <c r="AD13" s="136"/>
      <c r="AE13" s="136"/>
      <c r="AF13" s="136"/>
      <c r="AG13" s="132"/>
      <c r="AH13" s="132"/>
      <c r="AI13" s="132"/>
      <c r="AJ13" s="132"/>
      <c r="AK13" s="136"/>
      <c r="AL13" s="136"/>
      <c r="AM13" s="136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6"/>
      <c r="AZ13" s="136"/>
      <c r="BA13" s="136"/>
      <c r="BB13" s="136"/>
      <c r="BC13" s="136"/>
      <c r="BD13" s="132"/>
      <c r="BE13" s="132"/>
      <c r="BF13" s="136"/>
      <c r="BG13" s="136"/>
      <c r="BH13" s="136"/>
      <c r="BI13" s="132"/>
      <c r="BJ13" s="132"/>
      <c r="BK13" s="132"/>
      <c r="BL13" s="132"/>
      <c r="BM13" s="136"/>
      <c r="BN13" s="136"/>
      <c r="BO13" s="136"/>
      <c r="BP13" s="136"/>
      <c r="BQ13" s="132"/>
      <c r="BR13" s="132"/>
      <c r="BS13" s="132"/>
      <c r="BT13" s="136"/>
      <c r="BU13" s="136"/>
      <c r="BV13" s="132"/>
      <c r="BW13" s="170"/>
      <c r="BX13" s="139">
        <f>SUM(G13:BW13)</f>
        <v>1</v>
      </c>
      <c r="BY13" s="119" t="s">
        <v>377</v>
      </c>
      <c r="BZ13" s="119" t="s">
        <v>389</v>
      </c>
      <c r="CA13" s="143"/>
    </row>
    <row r="14" spans="2:79" ht="20.100000000000001" customHeight="1">
      <c r="B14" s="310"/>
      <c r="C14" s="314"/>
      <c r="D14" s="327"/>
      <c r="E14" s="65" t="s">
        <v>367</v>
      </c>
      <c r="F14" s="128"/>
      <c r="G14" s="7"/>
      <c r="H14" s="7"/>
      <c r="I14" s="161"/>
      <c r="J14" s="161"/>
      <c r="K14" s="7"/>
      <c r="L14" s="161"/>
      <c r="M14" s="7"/>
      <c r="N14" s="7"/>
      <c r="O14" s="7"/>
      <c r="P14" s="7"/>
      <c r="Q14" s="7"/>
      <c r="R14" s="7"/>
      <c r="S14" s="161"/>
      <c r="T14" s="7"/>
      <c r="U14" s="7"/>
      <c r="V14" s="7"/>
      <c r="W14" s="161"/>
      <c r="X14" s="161"/>
      <c r="Y14" s="161"/>
      <c r="Z14" s="7"/>
      <c r="AA14" s="7"/>
      <c r="AB14" s="7"/>
      <c r="AC14" s="7"/>
      <c r="AD14" s="161"/>
      <c r="AE14" s="161"/>
      <c r="AF14" s="161"/>
      <c r="AG14" s="7"/>
      <c r="AH14" s="7"/>
      <c r="AI14" s="7"/>
      <c r="AJ14" s="7"/>
      <c r="AK14" s="161"/>
      <c r="AL14" s="161"/>
      <c r="AM14" s="161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187">
        <v>1</v>
      </c>
      <c r="AY14" s="161"/>
      <c r="AZ14" s="161"/>
      <c r="BA14" s="161"/>
      <c r="BB14" s="161"/>
      <c r="BC14" s="161"/>
      <c r="BD14" s="187">
        <v>0.9</v>
      </c>
      <c r="BE14" s="7"/>
      <c r="BF14" s="161"/>
      <c r="BG14" s="161"/>
      <c r="BH14" s="161"/>
      <c r="BI14" s="7"/>
      <c r="BJ14" s="7"/>
      <c r="BK14" s="7"/>
      <c r="BL14" s="7"/>
      <c r="BM14" s="161"/>
      <c r="BN14" s="161"/>
      <c r="BO14" s="161"/>
      <c r="BP14" s="161"/>
      <c r="BQ14" s="7"/>
      <c r="BR14" s="7"/>
      <c r="BS14" s="7"/>
      <c r="BT14" s="161"/>
      <c r="BU14" s="161"/>
      <c r="BV14" s="7"/>
      <c r="BW14" s="172"/>
      <c r="BX14" s="142">
        <f t="shared" ref="BX14:BX59" si="1">SUM(G14:BW14)</f>
        <v>1.9</v>
      </c>
      <c r="BY14" s="65" t="s">
        <v>378</v>
      </c>
      <c r="BZ14" s="65" t="s">
        <v>390</v>
      </c>
      <c r="CA14" s="144"/>
    </row>
    <row r="15" spans="2:79" ht="20.100000000000001" customHeight="1">
      <c r="B15" s="310"/>
      <c r="C15" s="314"/>
      <c r="D15" s="316" t="s">
        <v>303</v>
      </c>
      <c r="E15" s="65" t="s">
        <v>373</v>
      </c>
      <c r="F15" s="128"/>
      <c r="G15" s="7"/>
      <c r="H15" s="7"/>
      <c r="I15" s="161"/>
      <c r="J15" s="161"/>
      <c r="K15" s="7"/>
      <c r="L15" s="161"/>
      <c r="M15" s="7"/>
      <c r="N15" s="7"/>
      <c r="O15" s="7"/>
      <c r="P15" s="7"/>
      <c r="Q15" s="7"/>
      <c r="R15" s="7"/>
      <c r="S15" s="161"/>
      <c r="T15" s="188">
        <v>0.9</v>
      </c>
      <c r="U15" s="7"/>
      <c r="V15" s="7"/>
      <c r="W15" s="161"/>
      <c r="X15" s="161"/>
      <c r="Y15" s="161"/>
      <c r="Z15" s="7"/>
      <c r="AA15" s="7"/>
      <c r="AB15" s="7"/>
      <c r="AC15" s="7"/>
      <c r="AD15" s="161"/>
      <c r="AE15" s="161"/>
      <c r="AF15" s="161"/>
      <c r="AG15" s="7"/>
      <c r="AH15" s="7"/>
      <c r="AI15" s="7"/>
      <c r="AJ15" s="7"/>
      <c r="AK15" s="161"/>
      <c r="AL15" s="161"/>
      <c r="AM15" s="161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161"/>
      <c r="AZ15" s="161"/>
      <c r="BA15" s="161"/>
      <c r="BB15" s="161"/>
      <c r="BC15" s="161"/>
      <c r="BD15" s="7"/>
      <c r="BE15" s="7"/>
      <c r="BF15" s="161"/>
      <c r="BG15" s="161"/>
      <c r="BH15" s="161"/>
      <c r="BI15" s="7"/>
      <c r="BJ15" s="7"/>
      <c r="BK15" s="7"/>
      <c r="BL15" s="7"/>
      <c r="BM15" s="161"/>
      <c r="BN15" s="161"/>
      <c r="BO15" s="161"/>
      <c r="BP15" s="161"/>
      <c r="BQ15" s="7"/>
      <c r="BR15" s="7"/>
      <c r="BS15" s="7"/>
      <c r="BT15" s="161"/>
      <c r="BU15" s="161"/>
      <c r="BV15" s="7"/>
      <c r="BW15" s="172"/>
      <c r="BX15" s="142">
        <f t="shared" si="1"/>
        <v>0.9</v>
      </c>
      <c r="BY15" s="65" t="s">
        <v>377</v>
      </c>
      <c r="BZ15" s="65" t="s">
        <v>391</v>
      </c>
      <c r="CA15" s="144"/>
    </row>
    <row r="16" spans="2:79" ht="20.100000000000001" customHeight="1">
      <c r="B16" s="310"/>
      <c r="C16" s="314"/>
      <c r="D16" s="316"/>
      <c r="E16" s="65" t="s">
        <v>374</v>
      </c>
      <c r="F16" s="128"/>
      <c r="G16" s="7"/>
      <c r="H16" s="7"/>
      <c r="I16" s="161"/>
      <c r="J16" s="161"/>
      <c r="K16" s="7"/>
      <c r="L16" s="161"/>
      <c r="M16" s="7"/>
      <c r="N16" s="7"/>
      <c r="O16" s="7"/>
      <c r="P16" s="7"/>
      <c r="Q16" s="7"/>
      <c r="R16" s="7"/>
      <c r="S16" s="161"/>
      <c r="T16" s="179">
        <v>1</v>
      </c>
      <c r="U16" s="7"/>
      <c r="V16" s="7"/>
      <c r="W16" s="161"/>
      <c r="X16" s="161"/>
      <c r="Y16" s="161"/>
      <c r="Z16" s="7"/>
      <c r="AA16" s="7"/>
      <c r="AB16" s="7"/>
      <c r="AC16" s="7"/>
      <c r="AD16" s="161"/>
      <c r="AE16" s="161"/>
      <c r="AF16" s="161"/>
      <c r="AG16" s="7"/>
      <c r="AH16" s="7"/>
      <c r="AI16" s="7"/>
      <c r="AJ16" s="7"/>
      <c r="AK16" s="161"/>
      <c r="AL16" s="161"/>
      <c r="AM16" s="161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161"/>
      <c r="AZ16" s="161"/>
      <c r="BA16" s="161"/>
      <c r="BB16" s="161"/>
      <c r="BC16" s="161"/>
      <c r="BD16" s="7"/>
      <c r="BE16" s="7"/>
      <c r="BF16" s="161"/>
      <c r="BG16" s="161"/>
      <c r="BH16" s="161"/>
      <c r="BI16" s="7"/>
      <c r="BJ16" s="7"/>
      <c r="BK16" s="7"/>
      <c r="BL16" s="7"/>
      <c r="BM16" s="161"/>
      <c r="BN16" s="161"/>
      <c r="BO16" s="161"/>
      <c r="BP16" s="161"/>
      <c r="BQ16" s="7"/>
      <c r="BR16" s="7"/>
      <c r="BS16" s="7"/>
      <c r="BT16" s="161"/>
      <c r="BU16" s="161"/>
      <c r="BV16" s="7"/>
      <c r="BW16" s="172"/>
      <c r="BX16" s="142">
        <f t="shared" si="1"/>
        <v>1</v>
      </c>
      <c r="BY16" s="65" t="s">
        <v>378</v>
      </c>
      <c r="BZ16" s="65" t="s">
        <v>391</v>
      </c>
      <c r="CA16" s="144"/>
    </row>
    <row r="17" spans="2:79" ht="20.100000000000001" customHeight="1">
      <c r="B17" s="310"/>
      <c r="C17" s="314"/>
      <c r="D17" s="316"/>
      <c r="E17" s="65" t="s">
        <v>301</v>
      </c>
      <c r="F17" s="128"/>
      <c r="G17" s="7"/>
      <c r="H17" s="7"/>
      <c r="I17" s="161"/>
      <c r="J17" s="161"/>
      <c r="K17" s="7"/>
      <c r="L17" s="161"/>
      <c r="M17" s="7"/>
      <c r="N17" s="7"/>
      <c r="O17" s="7"/>
      <c r="P17" s="7"/>
      <c r="Q17" s="7"/>
      <c r="R17" s="7"/>
      <c r="S17" s="161"/>
      <c r="T17" s="180">
        <v>1</v>
      </c>
      <c r="U17" s="7"/>
      <c r="V17" s="7"/>
      <c r="W17" s="161"/>
      <c r="X17" s="161"/>
      <c r="Y17" s="161"/>
      <c r="Z17" s="7"/>
      <c r="AA17" s="7"/>
      <c r="AB17" s="7"/>
      <c r="AC17" s="7"/>
      <c r="AD17" s="161"/>
      <c r="AE17" s="161"/>
      <c r="AF17" s="161"/>
      <c r="AG17" s="7"/>
      <c r="AH17" s="7"/>
      <c r="AI17" s="7"/>
      <c r="AJ17" s="7"/>
      <c r="AK17" s="161"/>
      <c r="AL17" s="161"/>
      <c r="AM17" s="161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161"/>
      <c r="AZ17" s="161"/>
      <c r="BA17" s="161"/>
      <c r="BB17" s="161"/>
      <c r="BC17" s="161"/>
      <c r="BD17" s="7"/>
      <c r="BE17" s="7"/>
      <c r="BF17" s="161"/>
      <c r="BG17" s="161"/>
      <c r="BH17" s="161"/>
      <c r="BI17" s="7"/>
      <c r="BJ17" s="7"/>
      <c r="BK17" s="7"/>
      <c r="BL17" s="7"/>
      <c r="BM17" s="161"/>
      <c r="BN17" s="161"/>
      <c r="BO17" s="161"/>
      <c r="BP17" s="161"/>
      <c r="BQ17" s="7"/>
      <c r="BR17" s="7"/>
      <c r="BS17" s="7"/>
      <c r="BT17" s="161"/>
      <c r="BU17" s="161"/>
      <c r="BV17" s="7"/>
      <c r="BW17" s="172"/>
      <c r="BX17" s="142">
        <f t="shared" si="1"/>
        <v>1</v>
      </c>
      <c r="BY17" s="65" t="s">
        <v>379</v>
      </c>
      <c r="BZ17" s="65" t="s">
        <v>391</v>
      </c>
      <c r="CA17" s="144"/>
    </row>
    <row r="18" spans="2:79" ht="20.100000000000001" customHeight="1">
      <c r="B18" s="310"/>
      <c r="C18" s="314"/>
      <c r="D18" s="316"/>
      <c r="E18" s="65" t="s">
        <v>375</v>
      </c>
      <c r="F18" s="128"/>
      <c r="G18" s="7"/>
      <c r="H18" s="7"/>
      <c r="I18" s="161"/>
      <c r="J18" s="161"/>
      <c r="K18" s="7"/>
      <c r="L18" s="161"/>
      <c r="M18" s="7"/>
      <c r="N18" s="7"/>
      <c r="O18" s="7"/>
      <c r="P18" s="7"/>
      <c r="Q18" s="7"/>
      <c r="R18" s="7"/>
      <c r="S18" s="161"/>
      <c r="T18" s="181">
        <v>1</v>
      </c>
      <c r="U18" s="7"/>
      <c r="V18" s="7"/>
      <c r="W18" s="161"/>
      <c r="X18" s="161"/>
      <c r="Y18" s="161"/>
      <c r="Z18" s="7"/>
      <c r="AA18" s="7"/>
      <c r="AB18" s="7"/>
      <c r="AC18" s="7"/>
      <c r="AD18" s="161"/>
      <c r="AE18" s="161"/>
      <c r="AF18" s="161"/>
      <c r="AG18" s="7"/>
      <c r="AH18" s="7"/>
      <c r="AI18" s="7"/>
      <c r="AJ18" s="7"/>
      <c r="AK18" s="161"/>
      <c r="AL18" s="161"/>
      <c r="AM18" s="161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61"/>
      <c r="AZ18" s="161"/>
      <c r="BA18" s="161"/>
      <c r="BB18" s="161"/>
      <c r="BC18" s="161"/>
      <c r="BD18" s="7"/>
      <c r="BE18" s="7"/>
      <c r="BF18" s="161"/>
      <c r="BG18" s="161"/>
      <c r="BH18" s="161"/>
      <c r="BI18" s="7"/>
      <c r="BJ18" s="7"/>
      <c r="BK18" s="7"/>
      <c r="BL18" s="7"/>
      <c r="BM18" s="161"/>
      <c r="BN18" s="161"/>
      <c r="BO18" s="161"/>
      <c r="BP18" s="161"/>
      <c r="BQ18" s="7"/>
      <c r="BR18" s="7"/>
      <c r="BS18" s="7"/>
      <c r="BT18" s="161"/>
      <c r="BU18" s="161"/>
      <c r="BV18" s="7"/>
      <c r="BW18" s="172"/>
      <c r="BX18" s="142">
        <f t="shared" si="1"/>
        <v>1</v>
      </c>
      <c r="BY18" s="65" t="s">
        <v>380</v>
      </c>
      <c r="BZ18" s="65" t="s">
        <v>391</v>
      </c>
      <c r="CA18" s="144"/>
    </row>
    <row r="19" spans="2:79" ht="20.100000000000001" customHeight="1">
      <c r="B19" s="310"/>
      <c r="C19" s="314"/>
      <c r="D19" s="316"/>
      <c r="E19" s="65" t="s">
        <v>362</v>
      </c>
      <c r="F19" s="128"/>
      <c r="G19" s="7"/>
      <c r="H19" s="7"/>
      <c r="I19" s="161"/>
      <c r="J19" s="161"/>
      <c r="K19" s="7"/>
      <c r="L19" s="161"/>
      <c r="M19" s="7"/>
      <c r="N19" s="7"/>
      <c r="O19" s="7"/>
      <c r="P19" s="7"/>
      <c r="Q19" s="7"/>
      <c r="R19" s="7"/>
      <c r="S19" s="161"/>
      <c r="T19" s="189">
        <v>1</v>
      </c>
      <c r="U19" s="7"/>
      <c r="V19" s="7"/>
      <c r="W19" s="161"/>
      <c r="X19" s="161"/>
      <c r="Y19" s="161"/>
      <c r="Z19" s="7"/>
      <c r="AA19" s="7"/>
      <c r="AB19" s="7"/>
      <c r="AC19" s="7"/>
      <c r="AD19" s="161"/>
      <c r="AE19" s="161"/>
      <c r="AF19" s="161"/>
      <c r="AG19" s="7"/>
      <c r="AH19" s="7"/>
      <c r="AI19" s="7"/>
      <c r="AJ19" s="7"/>
      <c r="AK19" s="161"/>
      <c r="AL19" s="161"/>
      <c r="AM19" s="161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61"/>
      <c r="AZ19" s="161"/>
      <c r="BA19" s="161"/>
      <c r="BB19" s="161"/>
      <c r="BC19" s="161"/>
      <c r="BD19" s="7"/>
      <c r="BE19" s="7"/>
      <c r="BF19" s="161"/>
      <c r="BG19" s="161"/>
      <c r="BH19" s="161"/>
      <c r="BI19" s="7"/>
      <c r="BJ19" s="7"/>
      <c r="BK19" s="7"/>
      <c r="BL19" s="7"/>
      <c r="BM19" s="161"/>
      <c r="BN19" s="161"/>
      <c r="BO19" s="161"/>
      <c r="BP19" s="161"/>
      <c r="BQ19" s="7"/>
      <c r="BR19" s="7"/>
      <c r="BS19" s="7"/>
      <c r="BT19" s="161"/>
      <c r="BU19" s="161"/>
      <c r="BV19" s="7"/>
      <c r="BW19" s="172"/>
      <c r="BX19" s="142">
        <f t="shared" si="1"/>
        <v>1</v>
      </c>
      <c r="BY19" s="65" t="s">
        <v>382</v>
      </c>
      <c r="BZ19" s="65" t="s">
        <v>391</v>
      </c>
      <c r="CA19" s="144"/>
    </row>
    <row r="20" spans="2:79" ht="20.100000000000001" customHeight="1">
      <c r="B20" s="310"/>
      <c r="C20" s="328"/>
      <c r="D20" s="317"/>
      <c r="E20" s="65" t="s">
        <v>371</v>
      </c>
      <c r="F20" s="128"/>
      <c r="G20" s="7"/>
      <c r="H20" s="7"/>
      <c r="I20" s="161"/>
      <c r="J20" s="161"/>
      <c r="K20" s="7"/>
      <c r="L20" s="161"/>
      <c r="M20" s="7"/>
      <c r="N20" s="7"/>
      <c r="O20" s="7"/>
      <c r="P20" s="7"/>
      <c r="Q20" s="7"/>
      <c r="R20" s="7"/>
      <c r="S20" s="161"/>
      <c r="T20" s="188">
        <v>0.1</v>
      </c>
      <c r="U20" s="7"/>
      <c r="V20" s="7"/>
      <c r="W20" s="161"/>
      <c r="X20" s="161"/>
      <c r="Y20" s="161"/>
      <c r="Z20" s="7"/>
      <c r="AA20" s="7"/>
      <c r="AB20" s="7"/>
      <c r="AC20" s="7"/>
      <c r="AD20" s="161"/>
      <c r="AE20" s="161"/>
      <c r="AF20" s="161"/>
      <c r="AG20" s="7"/>
      <c r="AH20" s="7"/>
      <c r="AI20" s="7"/>
      <c r="AJ20" s="7"/>
      <c r="AK20" s="161"/>
      <c r="AL20" s="161"/>
      <c r="AM20" s="161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161"/>
      <c r="AZ20" s="161"/>
      <c r="BA20" s="161"/>
      <c r="BB20" s="161"/>
      <c r="BC20" s="161"/>
      <c r="BD20" s="7"/>
      <c r="BE20" s="7"/>
      <c r="BF20" s="161"/>
      <c r="BG20" s="161"/>
      <c r="BH20" s="161"/>
      <c r="BI20" s="7"/>
      <c r="BJ20" s="7"/>
      <c r="BK20" s="7"/>
      <c r="BL20" s="7"/>
      <c r="BM20" s="161"/>
      <c r="BN20" s="161"/>
      <c r="BO20" s="161"/>
      <c r="BP20" s="161"/>
      <c r="BQ20" s="7"/>
      <c r="BR20" s="7"/>
      <c r="BS20" s="7"/>
      <c r="BT20" s="161"/>
      <c r="BU20" s="161"/>
      <c r="BV20" s="7"/>
      <c r="BW20" s="172"/>
      <c r="BX20" s="142">
        <f t="shared" si="1"/>
        <v>0.1</v>
      </c>
      <c r="BY20" s="65" t="s">
        <v>377</v>
      </c>
      <c r="BZ20" s="65" t="s">
        <v>392</v>
      </c>
      <c r="CA20" s="144"/>
    </row>
    <row r="21" spans="2:79" ht="20.100000000000001" customHeight="1">
      <c r="B21" s="310"/>
      <c r="C21" s="318" t="s">
        <v>298</v>
      </c>
      <c r="D21" s="327" t="s">
        <v>300</v>
      </c>
      <c r="E21" s="65" t="s">
        <v>304</v>
      </c>
      <c r="F21" s="128"/>
      <c r="G21" s="7"/>
      <c r="H21" s="7"/>
      <c r="I21" s="161"/>
      <c r="J21" s="161"/>
      <c r="K21" s="7"/>
      <c r="L21" s="161"/>
      <c r="M21" s="7"/>
      <c r="N21" s="7"/>
      <c r="O21" s="7"/>
      <c r="P21" s="7"/>
      <c r="Q21" s="7"/>
      <c r="R21" s="7"/>
      <c r="S21" s="161"/>
      <c r="T21" s="7"/>
      <c r="U21" s="179">
        <v>1</v>
      </c>
      <c r="V21" s="7"/>
      <c r="W21" s="161"/>
      <c r="X21" s="161"/>
      <c r="Y21" s="161"/>
      <c r="Z21" s="7"/>
      <c r="AA21" s="7"/>
      <c r="AB21" s="7"/>
      <c r="AC21" s="7"/>
      <c r="AD21" s="161"/>
      <c r="AE21" s="161"/>
      <c r="AF21" s="161"/>
      <c r="AG21" s="7"/>
      <c r="AH21" s="7"/>
      <c r="AI21" s="7"/>
      <c r="AJ21" s="7"/>
      <c r="AK21" s="161"/>
      <c r="AL21" s="161"/>
      <c r="AM21" s="161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161"/>
      <c r="AZ21" s="161"/>
      <c r="BA21" s="161"/>
      <c r="BB21" s="161"/>
      <c r="BC21" s="161"/>
      <c r="BD21" s="7"/>
      <c r="BE21" s="7"/>
      <c r="BF21" s="161"/>
      <c r="BG21" s="161"/>
      <c r="BH21" s="161"/>
      <c r="BI21" s="7"/>
      <c r="BJ21" s="7"/>
      <c r="BK21" s="7"/>
      <c r="BL21" s="7"/>
      <c r="BM21" s="161"/>
      <c r="BN21" s="161"/>
      <c r="BO21" s="161"/>
      <c r="BP21" s="161"/>
      <c r="BQ21" s="7"/>
      <c r="BR21" s="7"/>
      <c r="BS21" s="7"/>
      <c r="BT21" s="161"/>
      <c r="BU21" s="161"/>
      <c r="BV21" s="7"/>
      <c r="BW21" s="172"/>
      <c r="BX21" s="142">
        <f t="shared" si="1"/>
        <v>1</v>
      </c>
      <c r="BY21" s="65" t="s">
        <v>378</v>
      </c>
      <c r="BZ21" s="65" t="s">
        <v>393</v>
      </c>
      <c r="CA21" s="144"/>
    </row>
    <row r="22" spans="2:79" ht="20.100000000000001" customHeight="1">
      <c r="B22" s="310"/>
      <c r="C22" s="319"/>
      <c r="D22" s="327"/>
      <c r="E22" s="65" t="s">
        <v>319</v>
      </c>
      <c r="F22" s="128"/>
      <c r="G22" s="7"/>
      <c r="H22" s="7"/>
      <c r="I22" s="161"/>
      <c r="J22" s="161"/>
      <c r="K22" s="7"/>
      <c r="L22" s="161"/>
      <c r="M22" s="7"/>
      <c r="N22" s="7"/>
      <c r="O22" s="7"/>
      <c r="P22" s="7"/>
      <c r="Q22" s="7"/>
      <c r="R22" s="7"/>
      <c r="S22" s="161"/>
      <c r="T22" s="7"/>
      <c r="U22" s="7"/>
      <c r="V22" s="179">
        <v>1</v>
      </c>
      <c r="W22" s="161"/>
      <c r="X22" s="161"/>
      <c r="Y22" s="161"/>
      <c r="Z22" s="179">
        <v>1</v>
      </c>
      <c r="AA22" s="179">
        <v>0.5</v>
      </c>
      <c r="AB22" s="7"/>
      <c r="AC22" s="7"/>
      <c r="AD22" s="161"/>
      <c r="AE22" s="161"/>
      <c r="AF22" s="161"/>
      <c r="AG22" s="7"/>
      <c r="AH22" s="7"/>
      <c r="AI22" s="7"/>
      <c r="AJ22" s="7"/>
      <c r="AK22" s="161"/>
      <c r="AL22" s="161"/>
      <c r="AM22" s="161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161"/>
      <c r="AZ22" s="161"/>
      <c r="BA22" s="161"/>
      <c r="BB22" s="161"/>
      <c r="BC22" s="161"/>
      <c r="BD22" s="7"/>
      <c r="BE22" s="7"/>
      <c r="BF22" s="161"/>
      <c r="BG22" s="161"/>
      <c r="BH22" s="161"/>
      <c r="BI22" s="7"/>
      <c r="BJ22" s="7"/>
      <c r="BK22" s="7"/>
      <c r="BL22" s="7"/>
      <c r="BM22" s="161"/>
      <c r="BN22" s="161"/>
      <c r="BO22" s="161"/>
      <c r="BP22" s="161"/>
      <c r="BQ22" s="7"/>
      <c r="BR22" s="7"/>
      <c r="BS22" s="7"/>
      <c r="BT22" s="161"/>
      <c r="BU22" s="161"/>
      <c r="BV22" s="7"/>
      <c r="BW22" s="172"/>
      <c r="BX22" s="142">
        <f t="shared" si="1"/>
        <v>2.5</v>
      </c>
      <c r="BY22" s="65" t="s">
        <v>378</v>
      </c>
      <c r="BZ22" s="65"/>
      <c r="CA22" s="144"/>
    </row>
    <row r="23" spans="2:79" ht="20.100000000000001" customHeight="1">
      <c r="B23" s="310"/>
      <c r="C23" s="319"/>
      <c r="D23" s="327"/>
      <c r="E23" s="65" t="s">
        <v>376</v>
      </c>
      <c r="F23" s="128"/>
      <c r="G23" s="7"/>
      <c r="H23" s="7"/>
      <c r="I23" s="161"/>
      <c r="J23" s="161"/>
      <c r="K23" s="7"/>
      <c r="L23" s="161"/>
      <c r="M23" s="7"/>
      <c r="N23" s="7"/>
      <c r="O23" s="7"/>
      <c r="P23" s="7"/>
      <c r="Q23" s="7"/>
      <c r="R23" s="7"/>
      <c r="S23" s="161"/>
      <c r="T23" s="7"/>
      <c r="U23" s="7"/>
      <c r="V23" s="7"/>
      <c r="W23" s="161"/>
      <c r="X23" s="161"/>
      <c r="Y23" s="161"/>
      <c r="Z23" s="7"/>
      <c r="AA23" s="179">
        <v>0.5</v>
      </c>
      <c r="AB23" s="7"/>
      <c r="AC23" s="7"/>
      <c r="AD23" s="161"/>
      <c r="AE23" s="161"/>
      <c r="AF23" s="161"/>
      <c r="AG23" s="7"/>
      <c r="AH23" s="7"/>
      <c r="AI23" s="7"/>
      <c r="AJ23" s="7"/>
      <c r="AK23" s="161"/>
      <c r="AL23" s="161"/>
      <c r="AM23" s="161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161"/>
      <c r="AZ23" s="161"/>
      <c r="BA23" s="161"/>
      <c r="BB23" s="161"/>
      <c r="BC23" s="161"/>
      <c r="BD23" s="7"/>
      <c r="BE23" s="7"/>
      <c r="BF23" s="161"/>
      <c r="BG23" s="161"/>
      <c r="BH23" s="161"/>
      <c r="BI23" s="7"/>
      <c r="BJ23" s="7"/>
      <c r="BK23" s="7"/>
      <c r="BL23" s="7"/>
      <c r="BM23" s="161"/>
      <c r="BN23" s="161"/>
      <c r="BO23" s="161"/>
      <c r="BP23" s="161"/>
      <c r="BQ23" s="7"/>
      <c r="BR23" s="7"/>
      <c r="BS23" s="7"/>
      <c r="BT23" s="161"/>
      <c r="BU23" s="161"/>
      <c r="BV23" s="7"/>
      <c r="BW23" s="172"/>
      <c r="BX23" s="142">
        <v>0.5</v>
      </c>
      <c r="BY23" s="65" t="s">
        <v>378</v>
      </c>
      <c r="BZ23" s="65"/>
      <c r="CA23" s="144"/>
    </row>
    <row r="24" spans="2:79" ht="20.100000000000001" customHeight="1">
      <c r="B24" s="310"/>
      <c r="C24" s="319"/>
      <c r="D24" s="327"/>
      <c r="E24" s="65" t="s">
        <v>373</v>
      </c>
      <c r="F24" s="128"/>
      <c r="G24" s="7"/>
      <c r="H24" s="7"/>
      <c r="I24" s="161"/>
      <c r="J24" s="161"/>
      <c r="K24" s="7"/>
      <c r="L24" s="161"/>
      <c r="M24" s="7"/>
      <c r="N24" s="7"/>
      <c r="O24" s="7"/>
      <c r="P24" s="7"/>
      <c r="Q24" s="7"/>
      <c r="R24" s="7"/>
      <c r="S24" s="161"/>
      <c r="T24" s="7"/>
      <c r="U24" s="7"/>
      <c r="V24" s="7"/>
      <c r="W24" s="161"/>
      <c r="X24" s="161"/>
      <c r="Y24" s="161"/>
      <c r="Z24" s="7"/>
      <c r="AA24" s="7"/>
      <c r="AB24" s="188">
        <v>1</v>
      </c>
      <c r="AC24" s="7"/>
      <c r="AD24" s="161"/>
      <c r="AE24" s="161"/>
      <c r="AF24" s="161"/>
      <c r="AG24" s="7"/>
      <c r="AH24" s="7"/>
      <c r="AI24" s="7"/>
      <c r="AJ24" s="7"/>
      <c r="AK24" s="161"/>
      <c r="AL24" s="161"/>
      <c r="AM24" s="161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61"/>
      <c r="AZ24" s="161"/>
      <c r="BA24" s="161"/>
      <c r="BB24" s="161"/>
      <c r="BC24" s="161"/>
      <c r="BD24" s="7"/>
      <c r="BE24" s="7"/>
      <c r="BF24" s="161"/>
      <c r="BG24" s="161"/>
      <c r="BH24" s="161"/>
      <c r="BI24" s="7"/>
      <c r="BJ24" s="7"/>
      <c r="BK24" s="7"/>
      <c r="BL24" s="7"/>
      <c r="BM24" s="161"/>
      <c r="BN24" s="161"/>
      <c r="BO24" s="161"/>
      <c r="BP24" s="161"/>
      <c r="BQ24" s="7"/>
      <c r="BR24" s="7"/>
      <c r="BS24" s="7"/>
      <c r="BT24" s="161"/>
      <c r="BU24" s="161"/>
      <c r="BV24" s="7"/>
      <c r="BW24" s="172"/>
      <c r="BX24" s="142">
        <f t="shared" si="1"/>
        <v>1</v>
      </c>
      <c r="BY24" s="65" t="s">
        <v>377</v>
      </c>
      <c r="BZ24" s="65"/>
      <c r="CA24" s="144"/>
    </row>
    <row r="25" spans="2:79" ht="20.100000000000001" customHeight="1">
      <c r="B25" s="310"/>
      <c r="C25" s="319"/>
      <c r="D25" s="327"/>
      <c r="E25" s="65" t="s">
        <v>374</v>
      </c>
      <c r="F25" s="128"/>
      <c r="G25" s="7"/>
      <c r="H25" s="7"/>
      <c r="I25" s="161"/>
      <c r="J25" s="161"/>
      <c r="K25" s="7"/>
      <c r="L25" s="161"/>
      <c r="M25" s="7"/>
      <c r="N25" s="7"/>
      <c r="O25" s="7"/>
      <c r="P25" s="7"/>
      <c r="Q25" s="7"/>
      <c r="R25" s="7"/>
      <c r="S25" s="161"/>
      <c r="T25" s="7"/>
      <c r="U25" s="7"/>
      <c r="V25" s="7"/>
      <c r="W25" s="161"/>
      <c r="X25" s="161"/>
      <c r="Y25" s="161"/>
      <c r="Z25" s="7"/>
      <c r="AA25" s="7"/>
      <c r="AB25" s="179">
        <v>1</v>
      </c>
      <c r="AC25" s="7"/>
      <c r="AD25" s="161"/>
      <c r="AE25" s="161"/>
      <c r="AF25" s="161"/>
      <c r="AG25" s="7"/>
      <c r="AH25" s="7"/>
      <c r="AI25" s="7"/>
      <c r="AJ25" s="7"/>
      <c r="AK25" s="161"/>
      <c r="AL25" s="161"/>
      <c r="AM25" s="161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61"/>
      <c r="AZ25" s="161"/>
      <c r="BA25" s="161"/>
      <c r="BB25" s="161"/>
      <c r="BC25" s="161"/>
      <c r="BD25" s="7"/>
      <c r="BE25" s="7"/>
      <c r="BF25" s="161"/>
      <c r="BG25" s="161"/>
      <c r="BH25" s="161"/>
      <c r="BI25" s="7"/>
      <c r="BJ25" s="7"/>
      <c r="BK25" s="7"/>
      <c r="BL25" s="7"/>
      <c r="BM25" s="161"/>
      <c r="BN25" s="161"/>
      <c r="BO25" s="161"/>
      <c r="BP25" s="161"/>
      <c r="BQ25" s="7"/>
      <c r="BR25" s="7"/>
      <c r="BS25" s="7"/>
      <c r="BT25" s="161"/>
      <c r="BU25" s="161"/>
      <c r="BV25" s="7"/>
      <c r="BW25" s="172"/>
      <c r="BX25" s="142">
        <f t="shared" si="1"/>
        <v>1</v>
      </c>
      <c r="BY25" s="65" t="s">
        <v>378</v>
      </c>
      <c r="BZ25" s="65"/>
      <c r="CA25" s="144"/>
    </row>
    <row r="26" spans="2:79" ht="20.100000000000001" customHeight="1">
      <c r="B26" s="310"/>
      <c r="C26" s="319"/>
      <c r="D26" s="327"/>
      <c r="E26" s="65" t="s">
        <v>301</v>
      </c>
      <c r="F26" s="128"/>
      <c r="G26" s="7"/>
      <c r="H26" s="7"/>
      <c r="I26" s="161"/>
      <c r="J26" s="161"/>
      <c r="K26" s="7"/>
      <c r="L26" s="161"/>
      <c r="M26" s="7"/>
      <c r="N26" s="7"/>
      <c r="O26" s="7"/>
      <c r="P26" s="7"/>
      <c r="Q26" s="7"/>
      <c r="R26" s="7"/>
      <c r="S26" s="161"/>
      <c r="T26" s="7"/>
      <c r="U26" s="7"/>
      <c r="V26" s="7"/>
      <c r="W26" s="161"/>
      <c r="X26" s="161"/>
      <c r="Y26" s="161"/>
      <c r="Z26" s="7"/>
      <c r="AA26" s="7"/>
      <c r="AB26" s="180">
        <v>1</v>
      </c>
      <c r="AC26" s="7"/>
      <c r="AD26" s="161"/>
      <c r="AE26" s="161"/>
      <c r="AF26" s="161"/>
      <c r="AG26" s="7"/>
      <c r="AH26" s="7"/>
      <c r="AI26" s="7"/>
      <c r="AJ26" s="7"/>
      <c r="AK26" s="161"/>
      <c r="AL26" s="161"/>
      <c r="AM26" s="161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161"/>
      <c r="AZ26" s="161"/>
      <c r="BA26" s="161"/>
      <c r="BB26" s="161"/>
      <c r="BC26" s="161"/>
      <c r="BD26" s="7"/>
      <c r="BE26" s="7"/>
      <c r="BF26" s="161"/>
      <c r="BG26" s="161"/>
      <c r="BH26" s="161"/>
      <c r="BI26" s="7"/>
      <c r="BJ26" s="7"/>
      <c r="BK26" s="7"/>
      <c r="BL26" s="7"/>
      <c r="BM26" s="161"/>
      <c r="BN26" s="161"/>
      <c r="BO26" s="161"/>
      <c r="BP26" s="161"/>
      <c r="BQ26" s="7"/>
      <c r="BR26" s="7"/>
      <c r="BS26" s="7"/>
      <c r="BT26" s="161"/>
      <c r="BU26" s="161"/>
      <c r="BV26" s="7"/>
      <c r="BW26" s="172"/>
      <c r="BX26" s="142">
        <f t="shared" si="1"/>
        <v>1</v>
      </c>
      <c r="BY26" s="65" t="s">
        <v>379</v>
      </c>
      <c r="BZ26" s="65"/>
      <c r="CA26" s="144"/>
    </row>
    <row r="27" spans="2:79" ht="20.100000000000001" customHeight="1">
      <c r="B27" s="310"/>
      <c r="C27" s="319"/>
      <c r="D27" s="327"/>
      <c r="E27" s="65" t="s">
        <v>375</v>
      </c>
      <c r="F27" s="128"/>
      <c r="G27" s="7"/>
      <c r="H27" s="7"/>
      <c r="I27" s="161"/>
      <c r="J27" s="161"/>
      <c r="K27" s="7"/>
      <c r="L27" s="161"/>
      <c r="M27" s="7"/>
      <c r="N27" s="7"/>
      <c r="O27" s="7"/>
      <c r="P27" s="7"/>
      <c r="Q27" s="7"/>
      <c r="R27" s="7"/>
      <c r="S27" s="161"/>
      <c r="T27" s="7"/>
      <c r="U27" s="7"/>
      <c r="V27" s="7"/>
      <c r="W27" s="161"/>
      <c r="X27" s="161"/>
      <c r="Y27" s="161"/>
      <c r="Z27" s="7"/>
      <c r="AA27" s="7"/>
      <c r="AB27" s="181">
        <v>1</v>
      </c>
      <c r="AC27" s="7"/>
      <c r="AD27" s="161"/>
      <c r="AE27" s="161"/>
      <c r="AF27" s="161"/>
      <c r="AG27" s="7"/>
      <c r="AH27" s="7"/>
      <c r="AI27" s="7"/>
      <c r="AJ27" s="7"/>
      <c r="AK27" s="161"/>
      <c r="AL27" s="161"/>
      <c r="AM27" s="161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161"/>
      <c r="AZ27" s="161"/>
      <c r="BA27" s="161"/>
      <c r="BB27" s="161"/>
      <c r="BC27" s="161"/>
      <c r="BD27" s="7"/>
      <c r="BE27" s="7"/>
      <c r="BF27" s="161"/>
      <c r="BG27" s="161"/>
      <c r="BH27" s="161"/>
      <c r="BI27" s="7"/>
      <c r="BJ27" s="7"/>
      <c r="BK27" s="7"/>
      <c r="BL27" s="7"/>
      <c r="BM27" s="161"/>
      <c r="BN27" s="161"/>
      <c r="BO27" s="161"/>
      <c r="BP27" s="161"/>
      <c r="BQ27" s="7"/>
      <c r="BR27" s="7"/>
      <c r="BS27" s="7"/>
      <c r="BT27" s="161"/>
      <c r="BU27" s="161"/>
      <c r="BV27" s="7"/>
      <c r="BW27" s="172"/>
      <c r="BX27" s="142">
        <f t="shared" si="1"/>
        <v>1</v>
      </c>
      <c r="BY27" s="65" t="s">
        <v>380</v>
      </c>
      <c r="BZ27" s="65"/>
      <c r="CA27" s="144"/>
    </row>
    <row r="28" spans="2:79" ht="20.100000000000001" customHeight="1">
      <c r="B28" s="310"/>
      <c r="C28" s="319"/>
      <c r="D28" s="327"/>
      <c r="E28" s="65" t="s">
        <v>362</v>
      </c>
      <c r="F28" s="128"/>
      <c r="G28" s="7"/>
      <c r="H28" s="7"/>
      <c r="I28" s="161"/>
      <c r="J28" s="161"/>
      <c r="K28" s="7"/>
      <c r="L28" s="161"/>
      <c r="M28" s="7"/>
      <c r="N28" s="7"/>
      <c r="O28" s="7"/>
      <c r="P28" s="7"/>
      <c r="Q28" s="7"/>
      <c r="R28" s="7"/>
      <c r="S28" s="161"/>
      <c r="T28" s="7"/>
      <c r="U28" s="7"/>
      <c r="V28" s="7"/>
      <c r="W28" s="161"/>
      <c r="X28" s="161"/>
      <c r="Y28" s="161"/>
      <c r="Z28" s="7"/>
      <c r="AA28" s="7"/>
      <c r="AB28" s="189">
        <v>1</v>
      </c>
      <c r="AC28" s="7"/>
      <c r="AD28" s="161"/>
      <c r="AE28" s="161"/>
      <c r="AF28" s="161"/>
      <c r="AG28" s="7"/>
      <c r="AH28" s="7"/>
      <c r="AI28" s="7"/>
      <c r="AJ28" s="7"/>
      <c r="AK28" s="161"/>
      <c r="AL28" s="161"/>
      <c r="AM28" s="161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161"/>
      <c r="AZ28" s="161"/>
      <c r="BA28" s="161"/>
      <c r="BB28" s="161"/>
      <c r="BC28" s="161"/>
      <c r="BD28" s="7"/>
      <c r="BE28" s="7"/>
      <c r="BF28" s="161"/>
      <c r="BG28" s="161"/>
      <c r="BH28" s="161"/>
      <c r="BI28" s="7"/>
      <c r="BJ28" s="7"/>
      <c r="BK28" s="7"/>
      <c r="BL28" s="7"/>
      <c r="BM28" s="161"/>
      <c r="BN28" s="161"/>
      <c r="BO28" s="161"/>
      <c r="BP28" s="161"/>
      <c r="BQ28" s="7"/>
      <c r="BR28" s="7"/>
      <c r="BS28" s="7"/>
      <c r="BT28" s="161"/>
      <c r="BU28" s="161"/>
      <c r="BV28" s="7"/>
      <c r="BW28" s="172"/>
      <c r="BX28" s="142">
        <f t="shared" si="1"/>
        <v>1</v>
      </c>
      <c r="BY28" s="65" t="s">
        <v>382</v>
      </c>
      <c r="BZ28" s="65"/>
      <c r="CA28" s="144"/>
    </row>
    <row r="29" spans="2:79" ht="20.100000000000001" customHeight="1">
      <c r="B29" s="310"/>
      <c r="C29" s="313" t="s">
        <v>299</v>
      </c>
      <c r="D29" s="320" t="s">
        <v>306</v>
      </c>
      <c r="E29" s="75" t="s">
        <v>394</v>
      </c>
      <c r="F29" s="129"/>
      <c r="G29" s="7"/>
      <c r="H29" s="7"/>
      <c r="I29" s="161"/>
      <c r="J29" s="161"/>
      <c r="K29" s="7"/>
      <c r="L29" s="161"/>
      <c r="M29" s="7"/>
      <c r="N29" s="7"/>
      <c r="O29" s="188">
        <v>1</v>
      </c>
      <c r="P29" s="7"/>
      <c r="Q29" s="7"/>
      <c r="R29" s="7"/>
      <c r="S29" s="161"/>
      <c r="T29" s="7"/>
      <c r="U29" s="7"/>
      <c r="V29" s="7"/>
      <c r="W29" s="161"/>
      <c r="X29" s="161"/>
      <c r="Y29" s="161"/>
      <c r="Z29" s="7"/>
      <c r="AA29" s="7"/>
      <c r="AB29" s="7"/>
      <c r="AC29" s="7"/>
      <c r="AD29" s="161"/>
      <c r="AE29" s="161"/>
      <c r="AF29" s="161"/>
      <c r="AG29" s="7"/>
      <c r="AH29" s="7"/>
      <c r="AI29" s="7"/>
      <c r="AJ29" s="7"/>
      <c r="AK29" s="161"/>
      <c r="AL29" s="161"/>
      <c r="AM29" s="161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161"/>
      <c r="AZ29" s="161"/>
      <c r="BA29" s="161"/>
      <c r="BB29" s="161"/>
      <c r="BC29" s="161"/>
      <c r="BD29" s="7"/>
      <c r="BE29" s="7"/>
      <c r="BF29" s="161"/>
      <c r="BG29" s="161"/>
      <c r="BH29" s="161"/>
      <c r="BI29" s="7"/>
      <c r="BJ29" s="7"/>
      <c r="BK29" s="7"/>
      <c r="BL29" s="7"/>
      <c r="BM29" s="161"/>
      <c r="BN29" s="161"/>
      <c r="BO29" s="161"/>
      <c r="BP29" s="161"/>
      <c r="BQ29" s="7"/>
      <c r="BR29" s="7"/>
      <c r="BS29" s="7"/>
      <c r="BT29" s="161"/>
      <c r="BU29" s="161"/>
      <c r="BV29" s="7"/>
      <c r="BW29" s="172"/>
      <c r="BX29" s="142">
        <f t="shared" si="1"/>
        <v>1</v>
      </c>
      <c r="BY29" s="65" t="s">
        <v>377</v>
      </c>
      <c r="BZ29" s="65" t="s">
        <v>395</v>
      </c>
      <c r="CA29" s="144"/>
    </row>
    <row r="30" spans="2:79" ht="20.100000000000001" customHeight="1">
      <c r="B30" s="310"/>
      <c r="C30" s="314"/>
      <c r="D30" s="316"/>
      <c r="E30" s="75" t="s">
        <v>69</v>
      </c>
      <c r="F30" s="129"/>
      <c r="G30" s="7"/>
      <c r="H30" s="7"/>
      <c r="I30" s="161"/>
      <c r="J30" s="161"/>
      <c r="K30" s="7"/>
      <c r="L30" s="161"/>
      <c r="M30" s="7"/>
      <c r="N30" s="7"/>
      <c r="O30" s="7"/>
      <c r="P30" s="188">
        <v>1</v>
      </c>
      <c r="Q30" s="7"/>
      <c r="R30" s="7"/>
      <c r="S30" s="161"/>
      <c r="T30" s="7"/>
      <c r="U30" s="7"/>
      <c r="V30" s="7"/>
      <c r="W30" s="161"/>
      <c r="X30" s="161"/>
      <c r="Y30" s="161"/>
      <c r="Z30" s="7"/>
      <c r="AA30" s="7"/>
      <c r="AB30" s="7"/>
      <c r="AC30" s="7"/>
      <c r="AD30" s="161"/>
      <c r="AE30" s="161"/>
      <c r="AF30" s="161"/>
      <c r="AG30" s="7"/>
      <c r="AH30" s="7"/>
      <c r="AI30" s="7"/>
      <c r="AJ30" s="7"/>
      <c r="AK30" s="161"/>
      <c r="AL30" s="161"/>
      <c r="AM30" s="161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161"/>
      <c r="AZ30" s="161"/>
      <c r="BA30" s="161"/>
      <c r="BB30" s="161"/>
      <c r="BC30" s="161"/>
      <c r="BD30" s="7"/>
      <c r="BE30" s="7"/>
      <c r="BF30" s="161"/>
      <c r="BG30" s="161"/>
      <c r="BH30" s="161"/>
      <c r="BI30" s="7"/>
      <c r="BJ30" s="7"/>
      <c r="BK30" s="7"/>
      <c r="BL30" s="7"/>
      <c r="BM30" s="161"/>
      <c r="BN30" s="161"/>
      <c r="BO30" s="161"/>
      <c r="BP30" s="161"/>
      <c r="BQ30" s="7"/>
      <c r="BR30" s="7"/>
      <c r="BS30" s="7"/>
      <c r="BT30" s="161"/>
      <c r="BU30" s="161"/>
      <c r="BV30" s="7"/>
      <c r="BW30" s="172"/>
      <c r="BX30" s="142">
        <f t="shared" si="1"/>
        <v>1</v>
      </c>
      <c r="BY30" s="65" t="s">
        <v>377</v>
      </c>
      <c r="BZ30" s="65"/>
      <c r="CA30" s="144"/>
    </row>
    <row r="31" spans="2:79" ht="20.100000000000001" customHeight="1">
      <c r="B31" s="310"/>
      <c r="C31" s="314"/>
      <c r="D31" s="316"/>
      <c r="E31" s="75" t="s">
        <v>67</v>
      </c>
      <c r="F31" s="129"/>
      <c r="G31" s="7"/>
      <c r="H31" s="7"/>
      <c r="I31" s="161"/>
      <c r="J31" s="161"/>
      <c r="K31" s="7"/>
      <c r="L31" s="161"/>
      <c r="M31" s="7"/>
      <c r="N31" s="7"/>
      <c r="O31" s="7"/>
      <c r="P31" s="7"/>
      <c r="Q31" s="188">
        <v>0.9</v>
      </c>
      <c r="R31" s="7"/>
      <c r="S31" s="161"/>
      <c r="T31" s="7"/>
      <c r="U31" s="7"/>
      <c r="V31" s="7"/>
      <c r="W31" s="161"/>
      <c r="X31" s="161"/>
      <c r="Y31" s="161"/>
      <c r="Z31" s="7"/>
      <c r="AA31" s="7"/>
      <c r="AB31" s="7"/>
      <c r="AC31" s="7"/>
      <c r="AD31" s="161"/>
      <c r="AE31" s="161"/>
      <c r="AF31" s="161"/>
      <c r="AG31" s="7"/>
      <c r="AH31" s="7"/>
      <c r="AI31" s="7"/>
      <c r="AJ31" s="7"/>
      <c r="AK31" s="161"/>
      <c r="AL31" s="161"/>
      <c r="AM31" s="161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161"/>
      <c r="AZ31" s="161"/>
      <c r="BA31" s="161"/>
      <c r="BB31" s="161"/>
      <c r="BC31" s="161"/>
      <c r="BD31" s="7"/>
      <c r="BE31" s="7"/>
      <c r="BF31" s="161"/>
      <c r="BG31" s="161"/>
      <c r="BH31" s="161"/>
      <c r="BI31" s="7"/>
      <c r="BJ31" s="7"/>
      <c r="BK31" s="7"/>
      <c r="BL31" s="7"/>
      <c r="BM31" s="161"/>
      <c r="BN31" s="161"/>
      <c r="BO31" s="161"/>
      <c r="BP31" s="161"/>
      <c r="BQ31" s="7"/>
      <c r="BR31" s="7"/>
      <c r="BS31" s="7"/>
      <c r="BT31" s="161"/>
      <c r="BU31" s="161"/>
      <c r="BV31" s="7"/>
      <c r="BW31" s="172"/>
      <c r="BX31" s="142">
        <f t="shared" si="1"/>
        <v>0.9</v>
      </c>
      <c r="BY31" s="65" t="s">
        <v>377</v>
      </c>
      <c r="BZ31" s="65"/>
      <c r="CA31" s="144"/>
    </row>
    <row r="32" spans="2:79" ht="20.100000000000001" customHeight="1">
      <c r="B32" s="310"/>
      <c r="C32" s="314"/>
      <c r="D32" s="316"/>
      <c r="E32" s="75" t="s">
        <v>68</v>
      </c>
      <c r="F32" s="130"/>
      <c r="G32" s="7"/>
      <c r="H32" s="7"/>
      <c r="I32" s="161"/>
      <c r="J32" s="161"/>
      <c r="K32" s="7"/>
      <c r="L32" s="161"/>
      <c r="M32" s="7"/>
      <c r="N32" s="7"/>
      <c r="O32" s="7"/>
      <c r="P32" s="7"/>
      <c r="Q32" s="188">
        <v>0.1</v>
      </c>
      <c r="R32" s="7"/>
      <c r="S32" s="161"/>
      <c r="T32" s="7"/>
      <c r="U32" s="7"/>
      <c r="V32" s="7"/>
      <c r="W32" s="161"/>
      <c r="X32" s="161"/>
      <c r="Y32" s="161"/>
      <c r="Z32" s="7"/>
      <c r="AA32" s="7"/>
      <c r="AB32" s="7"/>
      <c r="AC32" s="7"/>
      <c r="AD32" s="161"/>
      <c r="AE32" s="161"/>
      <c r="AF32" s="161"/>
      <c r="AG32" s="7"/>
      <c r="AH32" s="7"/>
      <c r="AI32" s="7"/>
      <c r="AJ32" s="7"/>
      <c r="AK32" s="161"/>
      <c r="AL32" s="161"/>
      <c r="AM32" s="161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161"/>
      <c r="AZ32" s="161"/>
      <c r="BA32" s="161"/>
      <c r="BB32" s="161"/>
      <c r="BC32" s="161"/>
      <c r="BD32" s="7"/>
      <c r="BE32" s="7"/>
      <c r="BF32" s="161"/>
      <c r="BG32" s="161"/>
      <c r="BH32" s="161"/>
      <c r="BI32" s="7"/>
      <c r="BJ32" s="7"/>
      <c r="BK32" s="7"/>
      <c r="BL32" s="7"/>
      <c r="BM32" s="161"/>
      <c r="BN32" s="161"/>
      <c r="BO32" s="161"/>
      <c r="BP32" s="161"/>
      <c r="BQ32" s="7"/>
      <c r="BR32" s="7"/>
      <c r="BS32" s="7"/>
      <c r="BT32" s="161"/>
      <c r="BU32" s="161"/>
      <c r="BV32" s="7"/>
      <c r="BW32" s="172"/>
      <c r="BX32" s="142">
        <f t="shared" si="1"/>
        <v>0.1</v>
      </c>
      <c r="BY32" s="65" t="s">
        <v>377</v>
      </c>
      <c r="BZ32" s="65"/>
      <c r="CA32" s="144"/>
    </row>
    <row r="33" spans="2:79" ht="20.100000000000001" customHeight="1">
      <c r="B33" s="310"/>
      <c r="C33" s="314"/>
      <c r="D33" s="316"/>
      <c r="E33" s="75" t="s">
        <v>368</v>
      </c>
      <c r="F33" s="129"/>
      <c r="G33" s="7"/>
      <c r="H33" s="7"/>
      <c r="I33" s="161"/>
      <c r="J33" s="161"/>
      <c r="K33" s="7"/>
      <c r="L33" s="161"/>
      <c r="M33" s="7"/>
      <c r="N33" s="7"/>
      <c r="O33" s="7"/>
      <c r="P33" s="7"/>
      <c r="Q33" s="7"/>
      <c r="R33" s="7"/>
      <c r="S33" s="161"/>
      <c r="T33" s="7"/>
      <c r="U33" s="7"/>
      <c r="V33" s="7"/>
      <c r="W33" s="161"/>
      <c r="X33" s="161"/>
      <c r="Y33" s="161"/>
      <c r="Z33" s="7"/>
      <c r="AA33" s="7"/>
      <c r="AB33" s="7"/>
      <c r="AC33" s="188">
        <v>0.5</v>
      </c>
      <c r="AD33" s="161"/>
      <c r="AE33" s="161"/>
      <c r="AF33" s="161"/>
      <c r="AG33" s="188">
        <v>1</v>
      </c>
      <c r="AH33" s="7"/>
      <c r="AI33" s="7"/>
      <c r="AJ33" s="7"/>
      <c r="AK33" s="161"/>
      <c r="AL33" s="161"/>
      <c r="AM33" s="161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161"/>
      <c r="AZ33" s="161"/>
      <c r="BA33" s="161"/>
      <c r="BB33" s="161"/>
      <c r="BC33" s="161"/>
      <c r="BD33" s="7"/>
      <c r="BE33" s="7"/>
      <c r="BF33" s="161"/>
      <c r="BG33" s="161"/>
      <c r="BH33" s="161"/>
      <c r="BI33" s="7"/>
      <c r="BJ33" s="7"/>
      <c r="BK33" s="7"/>
      <c r="BL33" s="7"/>
      <c r="BM33" s="161"/>
      <c r="BN33" s="161"/>
      <c r="BO33" s="161"/>
      <c r="BP33" s="161"/>
      <c r="BQ33" s="7"/>
      <c r="BR33" s="7"/>
      <c r="BS33" s="7"/>
      <c r="BT33" s="161"/>
      <c r="BU33" s="161"/>
      <c r="BV33" s="7"/>
      <c r="BW33" s="172"/>
      <c r="BX33" s="142">
        <f t="shared" si="1"/>
        <v>1.5</v>
      </c>
      <c r="BY33" s="65" t="s">
        <v>377</v>
      </c>
      <c r="BZ33" s="65"/>
      <c r="CA33" s="144"/>
    </row>
    <row r="34" spans="2:79" ht="20.100000000000001" customHeight="1">
      <c r="B34" s="310"/>
      <c r="C34" s="314"/>
      <c r="D34" s="316"/>
      <c r="E34" s="214" t="s">
        <v>369</v>
      </c>
      <c r="F34" s="130"/>
      <c r="G34" s="7"/>
      <c r="H34" s="7"/>
      <c r="I34" s="161"/>
      <c r="J34" s="161"/>
      <c r="K34" s="7"/>
      <c r="L34" s="161"/>
      <c r="M34" s="7"/>
      <c r="N34" s="7"/>
      <c r="O34" s="7"/>
      <c r="P34" s="7"/>
      <c r="Q34" s="7"/>
      <c r="R34" s="7"/>
      <c r="S34" s="161"/>
      <c r="T34" s="7"/>
      <c r="U34" s="7"/>
      <c r="V34" s="7"/>
      <c r="W34" s="161"/>
      <c r="X34" s="161"/>
      <c r="Y34" s="161"/>
      <c r="Z34" s="7"/>
      <c r="AA34" s="7"/>
      <c r="AB34" s="7"/>
      <c r="AC34" s="7"/>
      <c r="AD34" s="161"/>
      <c r="AE34" s="161"/>
      <c r="AF34" s="161"/>
      <c r="AG34" s="7"/>
      <c r="AH34" s="188">
        <v>1</v>
      </c>
      <c r="AI34" s="188">
        <v>1</v>
      </c>
      <c r="AJ34" s="7"/>
      <c r="AK34" s="161"/>
      <c r="AL34" s="161"/>
      <c r="AM34" s="161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161"/>
      <c r="AZ34" s="161"/>
      <c r="BA34" s="161"/>
      <c r="BB34" s="161"/>
      <c r="BC34" s="161"/>
      <c r="BD34" s="7"/>
      <c r="BE34" s="7"/>
      <c r="BF34" s="161"/>
      <c r="BG34" s="161"/>
      <c r="BH34" s="161"/>
      <c r="BI34" s="7"/>
      <c r="BJ34" s="7"/>
      <c r="BK34" s="7"/>
      <c r="BL34" s="7"/>
      <c r="BM34" s="161"/>
      <c r="BN34" s="161"/>
      <c r="BO34" s="161"/>
      <c r="BP34" s="161"/>
      <c r="BQ34" s="7"/>
      <c r="BR34" s="7"/>
      <c r="BS34" s="7"/>
      <c r="BT34" s="161"/>
      <c r="BU34" s="161"/>
      <c r="BV34" s="7"/>
      <c r="BW34" s="172"/>
      <c r="BX34" s="142">
        <f t="shared" si="1"/>
        <v>2</v>
      </c>
      <c r="BY34" s="65" t="s">
        <v>377</v>
      </c>
      <c r="BZ34" s="65"/>
      <c r="CA34" s="144"/>
    </row>
    <row r="35" spans="2:79" ht="20.100000000000001" customHeight="1">
      <c r="B35" s="310"/>
      <c r="C35" s="314"/>
      <c r="D35" s="316"/>
      <c r="E35" s="75" t="s">
        <v>191</v>
      </c>
      <c r="F35" s="129"/>
      <c r="G35" s="7"/>
      <c r="H35" s="7"/>
      <c r="I35" s="161"/>
      <c r="J35" s="161"/>
      <c r="K35" s="7"/>
      <c r="L35" s="161"/>
      <c r="M35" s="7"/>
      <c r="N35" s="7"/>
      <c r="O35" s="7"/>
      <c r="P35" s="7"/>
      <c r="Q35" s="7"/>
      <c r="R35" s="7"/>
      <c r="S35" s="161"/>
      <c r="T35" s="7"/>
      <c r="U35" s="7"/>
      <c r="V35" s="7"/>
      <c r="W35" s="161"/>
      <c r="X35" s="161"/>
      <c r="Y35" s="161"/>
      <c r="Z35" s="7"/>
      <c r="AA35" s="7"/>
      <c r="AB35" s="7"/>
      <c r="AC35" s="7"/>
      <c r="AD35" s="161"/>
      <c r="AE35" s="161"/>
      <c r="AF35" s="161"/>
      <c r="AG35" s="7"/>
      <c r="AH35" s="7"/>
      <c r="AI35" s="7"/>
      <c r="AJ35" s="188">
        <v>0.5</v>
      </c>
      <c r="AK35" s="161"/>
      <c r="AL35" s="161"/>
      <c r="AM35" s="161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161"/>
      <c r="AZ35" s="161"/>
      <c r="BA35" s="161"/>
      <c r="BB35" s="161"/>
      <c r="BC35" s="161"/>
      <c r="BD35" s="7"/>
      <c r="BE35" s="7"/>
      <c r="BF35" s="161"/>
      <c r="BG35" s="161"/>
      <c r="BH35" s="161"/>
      <c r="BI35" s="7"/>
      <c r="BJ35" s="7"/>
      <c r="BK35" s="7"/>
      <c r="BL35" s="7"/>
      <c r="BM35" s="161"/>
      <c r="BN35" s="161"/>
      <c r="BO35" s="161"/>
      <c r="BP35" s="161"/>
      <c r="BQ35" s="7"/>
      <c r="BR35" s="7"/>
      <c r="BS35" s="7"/>
      <c r="BT35" s="161"/>
      <c r="BU35" s="161"/>
      <c r="BV35" s="7"/>
      <c r="BW35" s="172"/>
      <c r="BX35" s="142">
        <f t="shared" si="1"/>
        <v>0.5</v>
      </c>
      <c r="BY35" s="65" t="s">
        <v>377</v>
      </c>
      <c r="BZ35" s="65"/>
      <c r="CA35" s="144"/>
    </row>
    <row r="36" spans="2:79" ht="20.100000000000001" customHeight="1">
      <c r="B36" s="310"/>
      <c r="C36" s="314"/>
      <c r="D36" s="316"/>
      <c r="E36" s="75" t="s">
        <v>192</v>
      </c>
      <c r="F36" s="129"/>
      <c r="G36" s="7"/>
      <c r="H36" s="7"/>
      <c r="I36" s="161"/>
      <c r="J36" s="161"/>
      <c r="K36" s="7"/>
      <c r="L36" s="161"/>
      <c r="M36" s="7"/>
      <c r="N36" s="7"/>
      <c r="O36" s="7"/>
      <c r="P36" s="7"/>
      <c r="Q36" s="7"/>
      <c r="R36" s="7"/>
      <c r="S36" s="161"/>
      <c r="T36" s="7"/>
      <c r="U36" s="7"/>
      <c r="V36" s="7"/>
      <c r="W36" s="161"/>
      <c r="X36" s="161"/>
      <c r="Y36" s="161"/>
      <c r="Z36" s="7"/>
      <c r="AA36" s="7"/>
      <c r="AB36" s="7"/>
      <c r="AC36" s="7"/>
      <c r="AD36" s="161"/>
      <c r="AE36" s="161"/>
      <c r="AF36" s="161"/>
      <c r="AG36" s="7"/>
      <c r="AH36" s="7"/>
      <c r="AI36" s="7"/>
      <c r="AJ36" s="188">
        <v>0.5</v>
      </c>
      <c r="AK36" s="161"/>
      <c r="AL36" s="161"/>
      <c r="AM36" s="161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161"/>
      <c r="AZ36" s="161"/>
      <c r="BA36" s="161"/>
      <c r="BB36" s="161"/>
      <c r="BC36" s="161"/>
      <c r="BD36" s="7"/>
      <c r="BE36" s="7"/>
      <c r="BF36" s="161"/>
      <c r="BG36" s="161"/>
      <c r="BH36" s="161"/>
      <c r="BI36" s="7"/>
      <c r="BJ36" s="7"/>
      <c r="BK36" s="7"/>
      <c r="BL36" s="7"/>
      <c r="BM36" s="161"/>
      <c r="BN36" s="161"/>
      <c r="BO36" s="161"/>
      <c r="BP36" s="161"/>
      <c r="BQ36" s="7"/>
      <c r="BR36" s="7"/>
      <c r="BS36" s="7"/>
      <c r="BT36" s="161"/>
      <c r="BU36" s="161"/>
      <c r="BV36" s="7"/>
      <c r="BW36" s="172"/>
      <c r="BX36" s="142">
        <f t="shared" si="1"/>
        <v>0.5</v>
      </c>
      <c r="BY36" s="65" t="s">
        <v>377</v>
      </c>
      <c r="BZ36" s="65"/>
      <c r="CA36" s="144"/>
    </row>
    <row r="37" spans="2:79" ht="20.100000000000001" customHeight="1">
      <c r="B37" s="310"/>
      <c r="C37" s="314"/>
      <c r="D37" s="316"/>
      <c r="E37" s="75" t="s">
        <v>110</v>
      </c>
      <c r="F37" s="128"/>
      <c r="G37" s="7"/>
      <c r="H37" s="7"/>
      <c r="I37" s="161"/>
      <c r="J37" s="161"/>
      <c r="K37" s="7"/>
      <c r="L37" s="161"/>
      <c r="M37" s="7"/>
      <c r="N37" s="7"/>
      <c r="O37" s="7"/>
      <c r="P37" s="7"/>
      <c r="Q37" s="7"/>
      <c r="R37" s="7"/>
      <c r="S37" s="161"/>
      <c r="T37" s="7"/>
      <c r="U37" s="188">
        <v>1</v>
      </c>
      <c r="V37" s="7"/>
      <c r="W37" s="161"/>
      <c r="X37" s="161"/>
      <c r="Y37" s="161"/>
      <c r="Z37" s="7"/>
      <c r="AA37" s="7"/>
      <c r="AB37" s="7"/>
      <c r="AC37" s="7"/>
      <c r="AD37" s="161"/>
      <c r="AE37" s="161"/>
      <c r="AF37" s="161"/>
      <c r="AG37" s="7"/>
      <c r="AH37" s="7"/>
      <c r="AI37" s="7"/>
      <c r="AJ37" s="7"/>
      <c r="AK37" s="161"/>
      <c r="AL37" s="161"/>
      <c r="AM37" s="161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161"/>
      <c r="AZ37" s="161"/>
      <c r="BA37" s="161"/>
      <c r="BB37" s="161"/>
      <c r="BC37" s="161"/>
      <c r="BD37" s="7"/>
      <c r="BE37" s="7"/>
      <c r="BF37" s="161"/>
      <c r="BG37" s="161"/>
      <c r="BH37" s="161"/>
      <c r="BI37" s="7"/>
      <c r="BJ37" s="7"/>
      <c r="BK37" s="7"/>
      <c r="BL37" s="7"/>
      <c r="BM37" s="161"/>
      <c r="BN37" s="161"/>
      <c r="BO37" s="161"/>
      <c r="BP37" s="161"/>
      <c r="BQ37" s="7"/>
      <c r="BR37" s="7"/>
      <c r="BS37" s="7"/>
      <c r="BT37" s="161"/>
      <c r="BU37" s="161"/>
      <c r="BV37" s="7"/>
      <c r="BW37" s="172"/>
      <c r="BX37" s="142">
        <f t="shared" si="1"/>
        <v>1</v>
      </c>
      <c r="BY37" s="65" t="s">
        <v>377</v>
      </c>
      <c r="BZ37" s="65"/>
      <c r="CA37" s="144"/>
    </row>
    <row r="38" spans="2:79" ht="20.100000000000001" customHeight="1">
      <c r="B38" s="310"/>
      <c r="C38" s="314"/>
      <c r="D38" s="316"/>
      <c r="E38" s="75" t="s">
        <v>316</v>
      </c>
      <c r="F38" s="128"/>
      <c r="G38" s="7"/>
      <c r="H38" s="7"/>
      <c r="I38" s="161"/>
      <c r="J38" s="161"/>
      <c r="K38" s="7"/>
      <c r="L38" s="161"/>
      <c r="M38" s="7"/>
      <c r="N38" s="7"/>
      <c r="O38" s="7"/>
      <c r="P38" s="7"/>
      <c r="Q38" s="7"/>
      <c r="R38" s="7"/>
      <c r="S38" s="161"/>
      <c r="T38" s="7"/>
      <c r="U38" s="7"/>
      <c r="V38" s="7"/>
      <c r="W38" s="161"/>
      <c r="X38" s="161"/>
      <c r="Y38" s="161"/>
      <c r="Z38" s="7"/>
      <c r="AA38" s="7"/>
      <c r="AB38" s="7"/>
      <c r="AC38" s="7"/>
      <c r="AD38" s="161"/>
      <c r="AE38" s="161"/>
      <c r="AF38" s="161"/>
      <c r="AG38" s="7"/>
      <c r="AH38" s="7"/>
      <c r="AI38" s="7"/>
      <c r="AJ38" s="7"/>
      <c r="AK38" s="161"/>
      <c r="AL38" s="161"/>
      <c r="AM38" s="161"/>
      <c r="AN38" s="188">
        <v>1</v>
      </c>
      <c r="AO38" s="188">
        <v>1</v>
      </c>
      <c r="AP38" s="7"/>
      <c r="AQ38" s="7"/>
      <c r="AR38" s="7"/>
      <c r="AS38" s="7"/>
      <c r="AT38" s="7"/>
      <c r="AU38" s="7"/>
      <c r="AV38" s="7"/>
      <c r="AW38" s="7"/>
      <c r="AX38" s="7"/>
      <c r="AY38" s="161"/>
      <c r="AZ38" s="161"/>
      <c r="BA38" s="161"/>
      <c r="BB38" s="161"/>
      <c r="BC38" s="161"/>
      <c r="BD38" s="7"/>
      <c r="BE38" s="7"/>
      <c r="BF38" s="161"/>
      <c r="BG38" s="161"/>
      <c r="BH38" s="161"/>
      <c r="BI38" s="7"/>
      <c r="BJ38" s="7"/>
      <c r="BK38" s="7"/>
      <c r="BL38" s="7"/>
      <c r="BM38" s="161"/>
      <c r="BN38" s="161"/>
      <c r="BO38" s="161"/>
      <c r="BP38" s="161"/>
      <c r="BQ38" s="7"/>
      <c r="BR38" s="7"/>
      <c r="BS38" s="7"/>
      <c r="BT38" s="161"/>
      <c r="BU38" s="161"/>
      <c r="BV38" s="7"/>
      <c r="BW38" s="172"/>
      <c r="BX38" s="142">
        <f t="shared" si="1"/>
        <v>2</v>
      </c>
      <c r="BY38" s="65" t="s">
        <v>377</v>
      </c>
      <c r="BZ38" s="65"/>
      <c r="CA38" s="144"/>
    </row>
    <row r="39" spans="2:79" ht="20.100000000000001" customHeight="1">
      <c r="B39" s="310"/>
      <c r="C39" s="314"/>
      <c r="D39" s="316"/>
      <c r="E39" s="75" t="s">
        <v>370</v>
      </c>
      <c r="F39" s="128"/>
      <c r="G39" s="7"/>
      <c r="H39" s="7"/>
      <c r="I39" s="161"/>
      <c r="J39" s="161"/>
      <c r="K39" s="7"/>
      <c r="L39" s="161"/>
      <c r="M39" s="7"/>
      <c r="N39" s="7"/>
      <c r="O39" s="7"/>
      <c r="P39" s="7"/>
      <c r="Q39" s="7"/>
      <c r="R39" s="7"/>
      <c r="S39" s="161"/>
      <c r="T39" s="7"/>
      <c r="U39" s="7"/>
      <c r="V39" s="7"/>
      <c r="W39" s="161"/>
      <c r="X39" s="161"/>
      <c r="Y39" s="161"/>
      <c r="Z39" s="7"/>
      <c r="AA39" s="7"/>
      <c r="AB39" s="7"/>
      <c r="AC39" s="7"/>
      <c r="AD39" s="161"/>
      <c r="AE39" s="161"/>
      <c r="AF39" s="161"/>
      <c r="AG39" s="7"/>
      <c r="AH39" s="7"/>
      <c r="AI39" s="7"/>
      <c r="AJ39" s="7"/>
      <c r="AK39" s="161"/>
      <c r="AL39" s="161"/>
      <c r="AM39" s="161"/>
      <c r="AN39" s="7"/>
      <c r="AO39" s="7"/>
      <c r="AP39" s="188">
        <v>1</v>
      </c>
      <c r="AQ39" s="188">
        <v>1</v>
      </c>
      <c r="AR39" s="7"/>
      <c r="AS39" s="7"/>
      <c r="AT39" s="7"/>
      <c r="AU39" s="7"/>
      <c r="AV39" s="7"/>
      <c r="AW39" s="7"/>
      <c r="AX39" s="7"/>
      <c r="AY39" s="161"/>
      <c r="AZ39" s="161"/>
      <c r="BA39" s="161"/>
      <c r="BB39" s="161"/>
      <c r="BC39" s="161"/>
      <c r="BD39" s="7"/>
      <c r="BE39" s="7"/>
      <c r="BF39" s="161"/>
      <c r="BG39" s="161"/>
      <c r="BH39" s="161"/>
      <c r="BI39" s="7"/>
      <c r="BJ39" s="7"/>
      <c r="BK39" s="7"/>
      <c r="BL39" s="7"/>
      <c r="BM39" s="161"/>
      <c r="BN39" s="161"/>
      <c r="BO39" s="161"/>
      <c r="BP39" s="161"/>
      <c r="BQ39" s="7"/>
      <c r="BR39" s="7"/>
      <c r="BS39" s="7"/>
      <c r="BT39" s="161"/>
      <c r="BU39" s="161"/>
      <c r="BV39" s="7"/>
      <c r="BW39" s="172"/>
      <c r="BX39" s="142">
        <f t="shared" si="1"/>
        <v>2</v>
      </c>
      <c r="BY39" s="65" t="s">
        <v>377</v>
      </c>
      <c r="BZ39" s="65"/>
      <c r="CA39" s="144"/>
    </row>
    <row r="40" spans="2:79" ht="20.100000000000001" customHeight="1">
      <c r="B40" s="310"/>
      <c r="C40" s="314"/>
      <c r="D40" s="316"/>
      <c r="E40" s="75" t="s">
        <v>322</v>
      </c>
      <c r="F40" s="128"/>
      <c r="G40" s="7"/>
      <c r="H40" s="7"/>
      <c r="I40" s="161"/>
      <c r="J40" s="161"/>
      <c r="K40" s="7"/>
      <c r="L40" s="161"/>
      <c r="M40" s="7"/>
      <c r="N40" s="7"/>
      <c r="O40" s="7"/>
      <c r="P40" s="7"/>
      <c r="Q40" s="7"/>
      <c r="R40" s="7"/>
      <c r="S40" s="161"/>
      <c r="T40" s="7"/>
      <c r="U40" s="7"/>
      <c r="V40" s="7"/>
      <c r="W40" s="161"/>
      <c r="X40" s="161"/>
      <c r="Y40" s="161"/>
      <c r="Z40" s="7"/>
      <c r="AA40" s="7"/>
      <c r="AB40" s="7"/>
      <c r="AC40" s="7"/>
      <c r="AD40" s="161"/>
      <c r="AE40" s="161"/>
      <c r="AF40" s="161"/>
      <c r="AG40" s="7"/>
      <c r="AH40" s="7"/>
      <c r="AI40" s="7"/>
      <c r="AJ40" s="7"/>
      <c r="AK40" s="161"/>
      <c r="AL40" s="161"/>
      <c r="AM40" s="161"/>
      <c r="AN40" s="7"/>
      <c r="AO40" s="7"/>
      <c r="AP40" s="7"/>
      <c r="AQ40" s="7"/>
      <c r="AR40" s="188">
        <v>0.9</v>
      </c>
      <c r="AS40" s="7"/>
      <c r="AT40" s="7"/>
      <c r="AU40" s="7"/>
      <c r="AV40" s="7"/>
      <c r="AW40" s="7"/>
      <c r="AX40" s="7"/>
      <c r="AY40" s="161"/>
      <c r="AZ40" s="161"/>
      <c r="BA40" s="161"/>
      <c r="BB40" s="161"/>
      <c r="BC40" s="161"/>
      <c r="BD40" s="7"/>
      <c r="BE40" s="7"/>
      <c r="BF40" s="161"/>
      <c r="BG40" s="161"/>
      <c r="BH40" s="161"/>
      <c r="BI40" s="7"/>
      <c r="BJ40" s="7"/>
      <c r="BK40" s="7"/>
      <c r="BL40" s="7"/>
      <c r="BM40" s="161"/>
      <c r="BN40" s="161"/>
      <c r="BO40" s="161"/>
      <c r="BP40" s="161"/>
      <c r="BQ40" s="7"/>
      <c r="BR40" s="7"/>
      <c r="BS40" s="7"/>
      <c r="BT40" s="161"/>
      <c r="BU40" s="161"/>
      <c r="BV40" s="7"/>
      <c r="BW40" s="172"/>
      <c r="BX40" s="142">
        <f t="shared" si="1"/>
        <v>0.9</v>
      </c>
      <c r="BY40" s="65" t="s">
        <v>377</v>
      </c>
      <c r="BZ40" s="65"/>
      <c r="CA40" s="144"/>
    </row>
    <row r="41" spans="2:79" ht="20.100000000000001" customHeight="1">
      <c r="B41" s="310"/>
      <c r="C41" s="314"/>
      <c r="D41" s="317"/>
      <c r="E41" s="75" t="s">
        <v>317</v>
      </c>
      <c r="F41" s="128"/>
      <c r="G41" s="7"/>
      <c r="H41" s="7"/>
      <c r="I41" s="161"/>
      <c r="J41" s="161"/>
      <c r="K41" s="7"/>
      <c r="L41" s="161"/>
      <c r="M41" s="7"/>
      <c r="N41" s="7"/>
      <c r="O41" s="7"/>
      <c r="P41" s="7"/>
      <c r="Q41" s="7"/>
      <c r="R41" s="7"/>
      <c r="S41" s="161"/>
      <c r="T41" s="7"/>
      <c r="U41" s="7"/>
      <c r="V41" s="7"/>
      <c r="W41" s="161"/>
      <c r="X41" s="161"/>
      <c r="Y41" s="161"/>
      <c r="Z41" s="7"/>
      <c r="AA41" s="7"/>
      <c r="AB41" s="7"/>
      <c r="AC41" s="7"/>
      <c r="AD41" s="161"/>
      <c r="AE41" s="161"/>
      <c r="AF41" s="161"/>
      <c r="AG41" s="7"/>
      <c r="AH41" s="7"/>
      <c r="AI41" s="7"/>
      <c r="AJ41" s="7"/>
      <c r="AK41" s="161"/>
      <c r="AL41" s="161"/>
      <c r="AM41" s="161"/>
      <c r="AN41" s="7"/>
      <c r="AO41" s="7"/>
      <c r="AP41" s="7"/>
      <c r="AQ41" s="7"/>
      <c r="AR41" s="188">
        <v>0.1</v>
      </c>
      <c r="AS41" s="7"/>
      <c r="AT41" s="7"/>
      <c r="AU41" s="7"/>
      <c r="AV41" s="7"/>
      <c r="AW41" s="7"/>
      <c r="AX41" s="7"/>
      <c r="AY41" s="161"/>
      <c r="AZ41" s="161"/>
      <c r="BA41" s="161"/>
      <c r="BB41" s="161"/>
      <c r="BC41" s="161"/>
      <c r="BD41" s="7"/>
      <c r="BE41" s="7"/>
      <c r="BF41" s="161"/>
      <c r="BG41" s="161"/>
      <c r="BH41" s="161"/>
      <c r="BI41" s="7"/>
      <c r="BJ41" s="7"/>
      <c r="BK41" s="7"/>
      <c r="BL41" s="7"/>
      <c r="BM41" s="161"/>
      <c r="BN41" s="161"/>
      <c r="BO41" s="161"/>
      <c r="BP41" s="161"/>
      <c r="BQ41" s="7"/>
      <c r="BR41" s="7"/>
      <c r="BS41" s="7"/>
      <c r="BT41" s="161"/>
      <c r="BU41" s="161"/>
      <c r="BV41" s="7"/>
      <c r="BW41" s="172"/>
      <c r="BX41" s="142">
        <f t="shared" si="1"/>
        <v>0.1</v>
      </c>
      <c r="BY41" s="65" t="s">
        <v>377</v>
      </c>
      <c r="BZ41" s="65"/>
      <c r="CA41" s="144"/>
    </row>
    <row r="42" spans="2:79" ht="20.100000000000001" customHeight="1">
      <c r="B42" s="310"/>
      <c r="C42" s="314"/>
      <c r="D42" s="320" t="s">
        <v>308</v>
      </c>
      <c r="E42" s="75" t="s">
        <v>183</v>
      </c>
      <c r="F42" s="129"/>
      <c r="G42" s="7"/>
      <c r="H42" s="7"/>
      <c r="I42" s="161"/>
      <c r="J42" s="161"/>
      <c r="K42" s="7"/>
      <c r="L42" s="161"/>
      <c r="M42" s="7"/>
      <c r="N42" s="7"/>
      <c r="O42" s="7"/>
      <c r="P42" s="7"/>
      <c r="Q42" s="7"/>
      <c r="R42" s="7"/>
      <c r="S42" s="161"/>
      <c r="T42" s="7"/>
      <c r="U42" s="7"/>
      <c r="V42" s="7"/>
      <c r="W42" s="161"/>
      <c r="X42" s="161"/>
      <c r="Y42" s="161"/>
      <c r="Z42" s="7"/>
      <c r="AA42" s="7"/>
      <c r="AB42" s="7"/>
      <c r="AC42" s="188">
        <v>0.5</v>
      </c>
      <c r="AD42" s="161"/>
      <c r="AE42" s="161"/>
      <c r="AF42" s="161"/>
      <c r="AG42" s="7"/>
      <c r="AH42" s="7"/>
      <c r="AI42" s="7"/>
      <c r="AJ42" s="7"/>
      <c r="AK42" s="161"/>
      <c r="AL42" s="161"/>
      <c r="AM42" s="161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161"/>
      <c r="AZ42" s="161"/>
      <c r="BA42" s="161"/>
      <c r="BB42" s="161"/>
      <c r="BC42" s="161"/>
      <c r="BD42" s="7"/>
      <c r="BE42" s="7"/>
      <c r="BF42" s="161"/>
      <c r="BG42" s="161"/>
      <c r="BH42" s="161"/>
      <c r="BI42" s="7"/>
      <c r="BJ42" s="7"/>
      <c r="BK42" s="7"/>
      <c r="BL42" s="7"/>
      <c r="BM42" s="161"/>
      <c r="BN42" s="161"/>
      <c r="BO42" s="161"/>
      <c r="BP42" s="161"/>
      <c r="BQ42" s="7"/>
      <c r="BR42" s="7"/>
      <c r="BS42" s="7"/>
      <c r="BT42" s="161"/>
      <c r="BU42" s="161"/>
      <c r="BV42" s="7"/>
      <c r="BW42" s="172"/>
      <c r="BX42" s="142">
        <f t="shared" si="1"/>
        <v>0.5</v>
      </c>
      <c r="BY42" s="65" t="s">
        <v>377</v>
      </c>
      <c r="BZ42" s="65"/>
      <c r="CA42" s="144"/>
    </row>
    <row r="43" spans="2:79" ht="20.100000000000001" customHeight="1">
      <c r="B43" s="310"/>
      <c r="C43" s="314"/>
      <c r="D43" s="316"/>
      <c r="E43" s="75" t="s">
        <v>186</v>
      </c>
      <c r="F43" s="129"/>
      <c r="G43" s="7"/>
      <c r="H43" s="7"/>
      <c r="I43" s="161"/>
      <c r="J43" s="161"/>
      <c r="K43" s="7"/>
      <c r="L43" s="161"/>
      <c r="M43" s="7"/>
      <c r="N43" s="7"/>
      <c r="O43" s="7"/>
      <c r="P43" s="7"/>
      <c r="Q43" s="7"/>
      <c r="R43" s="7"/>
      <c r="S43" s="161"/>
      <c r="T43" s="7"/>
      <c r="U43" s="181">
        <v>1</v>
      </c>
      <c r="V43" s="181">
        <v>1</v>
      </c>
      <c r="W43" s="161"/>
      <c r="X43" s="161"/>
      <c r="Y43" s="161"/>
      <c r="Z43" s="181">
        <v>1</v>
      </c>
      <c r="AA43" s="181">
        <v>1</v>
      </c>
      <c r="AB43" s="7"/>
      <c r="AC43" s="7"/>
      <c r="AD43" s="161"/>
      <c r="AE43" s="161"/>
      <c r="AF43" s="161"/>
      <c r="AG43" s="7"/>
      <c r="AH43" s="7"/>
      <c r="AI43" s="7"/>
      <c r="AJ43" s="7"/>
      <c r="AK43" s="161"/>
      <c r="AL43" s="161"/>
      <c r="AM43" s="161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161"/>
      <c r="AZ43" s="161"/>
      <c r="BA43" s="161"/>
      <c r="BB43" s="161"/>
      <c r="BC43" s="161"/>
      <c r="BD43" s="7"/>
      <c r="BE43" s="7"/>
      <c r="BF43" s="161"/>
      <c r="BG43" s="161"/>
      <c r="BH43" s="161"/>
      <c r="BI43" s="7"/>
      <c r="BJ43" s="7"/>
      <c r="BK43" s="7"/>
      <c r="BL43" s="7"/>
      <c r="BM43" s="161"/>
      <c r="BN43" s="161"/>
      <c r="BO43" s="161"/>
      <c r="BP43" s="161"/>
      <c r="BQ43" s="7"/>
      <c r="BR43" s="7"/>
      <c r="BS43" s="7"/>
      <c r="BT43" s="161"/>
      <c r="BU43" s="161"/>
      <c r="BV43" s="7"/>
      <c r="BW43" s="172"/>
      <c r="BX43" s="142">
        <f t="shared" si="1"/>
        <v>4</v>
      </c>
      <c r="BY43" s="65" t="s">
        <v>380</v>
      </c>
      <c r="BZ43" s="65"/>
      <c r="CA43" s="144"/>
    </row>
    <row r="44" spans="2:79" ht="20.100000000000001" customHeight="1">
      <c r="B44" s="310"/>
      <c r="C44" s="314"/>
      <c r="D44" s="316"/>
      <c r="E44" s="75" t="s">
        <v>185</v>
      </c>
      <c r="F44" s="129"/>
      <c r="G44" s="7"/>
      <c r="H44" s="7"/>
      <c r="I44" s="161"/>
      <c r="J44" s="161"/>
      <c r="K44" s="7"/>
      <c r="L44" s="161"/>
      <c r="M44" s="7"/>
      <c r="N44" s="7"/>
      <c r="O44" s="7"/>
      <c r="P44" s="7"/>
      <c r="Q44" s="7"/>
      <c r="R44" s="7"/>
      <c r="S44" s="161"/>
      <c r="T44" s="7"/>
      <c r="U44" s="7"/>
      <c r="V44" s="7"/>
      <c r="W44" s="161"/>
      <c r="X44" s="161"/>
      <c r="Y44" s="161"/>
      <c r="Z44" s="7"/>
      <c r="AA44" s="7"/>
      <c r="AB44" s="7"/>
      <c r="AC44" s="7"/>
      <c r="AD44" s="161"/>
      <c r="AE44" s="161"/>
      <c r="AF44" s="161"/>
      <c r="AG44" s="7"/>
      <c r="AH44" s="7"/>
      <c r="AI44" s="7"/>
      <c r="AJ44" s="180">
        <v>1</v>
      </c>
      <c r="AK44" s="161"/>
      <c r="AL44" s="161"/>
      <c r="AM44" s="161"/>
      <c r="AN44" s="180">
        <v>1</v>
      </c>
      <c r="AO44" s="180">
        <v>1</v>
      </c>
      <c r="AP44" s="180">
        <v>1</v>
      </c>
      <c r="AQ44" s="7"/>
      <c r="AR44" s="7"/>
      <c r="AS44" s="7"/>
      <c r="AT44" s="7"/>
      <c r="AU44" s="7"/>
      <c r="AV44" s="7"/>
      <c r="AW44" s="7"/>
      <c r="AX44" s="7"/>
      <c r="AY44" s="161"/>
      <c r="AZ44" s="161"/>
      <c r="BA44" s="161"/>
      <c r="BB44" s="161"/>
      <c r="BC44" s="161"/>
      <c r="BD44" s="7"/>
      <c r="BE44" s="7"/>
      <c r="BF44" s="161"/>
      <c r="BG44" s="161"/>
      <c r="BH44" s="161"/>
      <c r="BI44" s="7"/>
      <c r="BJ44" s="7"/>
      <c r="BK44" s="7"/>
      <c r="BL44" s="7"/>
      <c r="BM44" s="161"/>
      <c r="BN44" s="161"/>
      <c r="BO44" s="161"/>
      <c r="BP44" s="161"/>
      <c r="BQ44" s="7"/>
      <c r="BR44" s="7"/>
      <c r="BS44" s="7"/>
      <c r="BT44" s="161"/>
      <c r="BU44" s="161"/>
      <c r="BV44" s="7"/>
      <c r="BW44" s="172"/>
      <c r="BX44" s="142">
        <f t="shared" si="1"/>
        <v>4</v>
      </c>
      <c r="BY44" s="65" t="s">
        <v>379</v>
      </c>
      <c r="BZ44" s="65"/>
      <c r="CA44" s="144"/>
    </row>
    <row r="45" spans="2:79" ht="20.100000000000001" customHeight="1">
      <c r="B45" s="310"/>
      <c r="C45" s="314"/>
      <c r="D45" s="317"/>
      <c r="E45" s="75" t="s">
        <v>184</v>
      </c>
      <c r="F45" s="129"/>
      <c r="G45" s="7"/>
      <c r="H45" s="7"/>
      <c r="I45" s="161"/>
      <c r="J45" s="161"/>
      <c r="K45" s="7"/>
      <c r="L45" s="161"/>
      <c r="M45" s="7"/>
      <c r="N45" s="7"/>
      <c r="O45" s="7"/>
      <c r="P45" s="7"/>
      <c r="Q45" s="7"/>
      <c r="R45" s="7"/>
      <c r="S45" s="161"/>
      <c r="T45" s="7"/>
      <c r="U45" s="7"/>
      <c r="V45" s="7"/>
      <c r="W45" s="161"/>
      <c r="X45" s="161"/>
      <c r="Y45" s="161"/>
      <c r="Z45" s="7"/>
      <c r="AA45" s="7"/>
      <c r="AB45" s="7"/>
      <c r="AC45" s="7"/>
      <c r="AD45" s="161"/>
      <c r="AE45" s="161"/>
      <c r="AF45" s="161"/>
      <c r="AG45" s="7"/>
      <c r="AH45" s="7"/>
      <c r="AI45" s="7"/>
      <c r="AJ45" s="7"/>
      <c r="AK45" s="161"/>
      <c r="AL45" s="161"/>
      <c r="AM45" s="161"/>
      <c r="AN45" s="7"/>
      <c r="AO45" s="7"/>
      <c r="AP45" s="7"/>
      <c r="AQ45" s="189">
        <v>1</v>
      </c>
      <c r="AR45" s="189">
        <v>1</v>
      </c>
      <c r="AS45" s="7"/>
      <c r="AT45" s="7"/>
      <c r="AU45" s="7"/>
      <c r="AV45" s="7"/>
      <c r="AW45" s="7"/>
      <c r="AX45" s="7"/>
      <c r="AY45" s="161"/>
      <c r="AZ45" s="161"/>
      <c r="BA45" s="161"/>
      <c r="BB45" s="161"/>
      <c r="BC45" s="161"/>
      <c r="BD45" s="7"/>
      <c r="BE45" s="7"/>
      <c r="BF45" s="161"/>
      <c r="BG45" s="161"/>
      <c r="BH45" s="161"/>
      <c r="BI45" s="7"/>
      <c r="BJ45" s="7"/>
      <c r="BK45" s="7"/>
      <c r="BL45" s="7"/>
      <c r="BM45" s="161"/>
      <c r="BN45" s="161"/>
      <c r="BO45" s="161"/>
      <c r="BP45" s="161"/>
      <c r="BQ45" s="7"/>
      <c r="BR45" s="7"/>
      <c r="BS45" s="7"/>
      <c r="BT45" s="161"/>
      <c r="BU45" s="161"/>
      <c r="BV45" s="7"/>
      <c r="BW45" s="172"/>
      <c r="BX45" s="142">
        <f t="shared" si="1"/>
        <v>2</v>
      </c>
      <c r="BY45" s="65" t="s">
        <v>382</v>
      </c>
      <c r="BZ45" s="65"/>
      <c r="CA45" s="144"/>
    </row>
    <row r="46" spans="2:79" ht="20.100000000000001" customHeight="1">
      <c r="B46" s="310"/>
      <c r="C46" s="314"/>
      <c r="D46" s="320" t="s">
        <v>305</v>
      </c>
      <c r="E46" s="75" t="s">
        <v>125</v>
      </c>
      <c r="F46" s="129"/>
      <c r="G46" s="7"/>
      <c r="H46" s="7"/>
      <c r="I46" s="161"/>
      <c r="J46" s="161"/>
      <c r="K46" s="7"/>
      <c r="L46" s="161"/>
      <c r="M46" s="7"/>
      <c r="N46" s="7"/>
      <c r="O46" s="7"/>
      <c r="P46" s="7"/>
      <c r="Q46" s="7"/>
      <c r="R46" s="7"/>
      <c r="S46" s="161"/>
      <c r="T46" s="7"/>
      <c r="U46" s="180">
        <v>1</v>
      </c>
      <c r="V46" s="7"/>
      <c r="W46" s="161"/>
      <c r="X46" s="161"/>
      <c r="Y46" s="161"/>
      <c r="Z46" s="7"/>
      <c r="AA46" s="7"/>
      <c r="AB46" s="7"/>
      <c r="AC46" s="7"/>
      <c r="AD46" s="161"/>
      <c r="AE46" s="161"/>
      <c r="AF46" s="161"/>
      <c r="AG46" s="7"/>
      <c r="AH46" s="7"/>
      <c r="AI46" s="7"/>
      <c r="AJ46" s="7"/>
      <c r="AK46" s="161"/>
      <c r="AL46" s="161"/>
      <c r="AM46" s="161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161"/>
      <c r="AZ46" s="161"/>
      <c r="BA46" s="161"/>
      <c r="BB46" s="161"/>
      <c r="BC46" s="161"/>
      <c r="BD46" s="7"/>
      <c r="BE46" s="7"/>
      <c r="BF46" s="161"/>
      <c r="BG46" s="161"/>
      <c r="BH46" s="161"/>
      <c r="BI46" s="7"/>
      <c r="BJ46" s="7"/>
      <c r="BK46" s="7"/>
      <c r="BL46" s="7"/>
      <c r="BM46" s="161"/>
      <c r="BN46" s="161"/>
      <c r="BO46" s="161"/>
      <c r="BP46" s="161"/>
      <c r="BQ46" s="7"/>
      <c r="BR46" s="7"/>
      <c r="BS46" s="7"/>
      <c r="BT46" s="161"/>
      <c r="BU46" s="161"/>
      <c r="BV46" s="7"/>
      <c r="BW46" s="172"/>
      <c r="BX46" s="142">
        <f t="shared" si="1"/>
        <v>1</v>
      </c>
      <c r="BY46" s="65" t="s">
        <v>379</v>
      </c>
      <c r="BZ46" s="65"/>
      <c r="CA46" s="144"/>
    </row>
    <row r="47" spans="2:79" ht="20.100000000000001" customHeight="1">
      <c r="B47" s="310"/>
      <c r="C47" s="314"/>
      <c r="D47" s="316"/>
      <c r="E47" s="75" t="s">
        <v>124</v>
      </c>
      <c r="F47" s="129"/>
      <c r="G47" s="7"/>
      <c r="H47" s="7"/>
      <c r="I47" s="161"/>
      <c r="J47" s="161"/>
      <c r="K47" s="7"/>
      <c r="L47" s="161"/>
      <c r="M47" s="7"/>
      <c r="N47" s="7"/>
      <c r="O47" s="7"/>
      <c r="P47" s="7"/>
      <c r="Q47" s="7"/>
      <c r="R47" s="7"/>
      <c r="S47" s="161"/>
      <c r="T47" s="7"/>
      <c r="U47" s="7"/>
      <c r="V47" s="180">
        <v>1</v>
      </c>
      <c r="W47" s="161"/>
      <c r="X47" s="161"/>
      <c r="Y47" s="161"/>
      <c r="Z47" s="7"/>
      <c r="AA47" s="7"/>
      <c r="AB47" s="7"/>
      <c r="AC47" s="7"/>
      <c r="AD47" s="161"/>
      <c r="AE47" s="161"/>
      <c r="AF47" s="161"/>
      <c r="AG47" s="7"/>
      <c r="AH47" s="7"/>
      <c r="AI47" s="7"/>
      <c r="AJ47" s="7"/>
      <c r="AK47" s="161"/>
      <c r="AL47" s="161"/>
      <c r="AM47" s="161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161"/>
      <c r="AZ47" s="161"/>
      <c r="BA47" s="161"/>
      <c r="BB47" s="161"/>
      <c r="BC47" s="161"/>
      <c r="BD47" s="7"/>
      <c r="BE47" s="7"/>
      <c r="BF47" s="161"/>
      <c r="BG47" s="161"/>
      <c r="BH47" s="161"/>
      <c r="BI47" s="7"/>
      <c r="BJ47" s="7"/>
      <c r="BK47" s="7"/>
      <c r="BL47" s="7"/>
      <c r="BM47" s="161"/>
      <c r="BN47" s="161"/>
      <c r="BO47" s="161"/>
      <c r="BP47" s="161"/>
      <c r="BQ47" s="7"/>
      <c r="BR47" s="7"/>
      <c r="BS47" s="7"/>
      <c r="BT47" s="161"/>
      <c r="BU47" s="161"/>
      <c r="BV47" s="7"/>
      <c r="BW47" s="172"/>
      <c r="BX47" s="142">
        <f t="shared" si="1"/>
        <v>1</v>
      </c>
      <c r="BY47" s="65" t="s">
        <v>379</v>
      </c>
      <c r="BZ47" s="65"/>
      <c r="CA47" s="144"/>
    </row>
    <row r="48" spans="2:79" ht="20.100000000000001" customHeight="1">
      <c r="B48" s="310"/>
      <c r="C48" s="314"/>
      <c r="D48" s="317"/>
      <c r="E48" s="75" t="s">
        <v>126</v>
      </c>
      <c r="F48" s="129"/>
      <c r="G48" s="7"/>
      <c r="H48" s="7"/>
      <c r="I48" s="161"/>
      <c r="J48" s="161"/>
      <c r="K48" s="7"/>
      <c r="L48" s="161"/>
      <c r="M48" s="7"/>
      <c r="N48" s="7"/>
      <c r="O48" s="7"/>
      <c r="P48" s="7"/>
      <c r="Q48" s="7"/>
      <c r="R48" s="7"/>
      <c r="S48" s="161"/>
      <c r="T48" s="7"/>
      <c r="U48" s="7"/>
      <c r="V48" s="7"/>
      <c r="W48" s="161"/>
      <c r="X48" s="161"/>
      <c r="Y48" s="161"/>
      <c r="Z48" s="180">
        <v>1</v>
      </c>
      <c r="AA48" s="180">
        <v>1</v>
      </c>
      <c r="AB48" s="7"/>
      <c r="AC48" s="7"/>
      <c r="AD48" s="161"/>
      <c r="AE48" s="161"/>
      <c r="AF48" s="161"/>
      <c r="AG48" s="7"/>
      <c r="AH48" s="7"/>
      <c r="AI48" s="7"/>
      <c r="AJ48" s="7"/>
      <c r="AK48" s="161"/>
      <c r="AL48" s="161"/>
      <c r="AM48" s="161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161"/>
      <c r="AZ48" s="161"/>
      <c r="BA48" s="161"/>
      <c r="BB48" s="161"/>
      <c r="BC48" s="161"/>
      <c r="BD48" s="7"/>
      <c r="BE48" s="7"/>
      <c r="BF48" s="161"/>
      <c r="BG48" s="161"/>
      <c r="BH48" s="161"/>
      <c r="BI48" s="7"/>
      <c r="BJ48" s="7"/>
      <c r="BK48" s="7"/>
      <c r="BL48" s="7"/>
      <c r="BM48" s="161"/>
      <c r="BN48" s="161"/>
      <c r="BO48" s="161"/>
      <c r="BP48" s="161"/>
      <c r="BQ48" s="7"/>
      <c r="BR48" s="7"/>
      <c r="BS48" s="7"/>
      <c r="BT48" s="161"/>
      <c r="BU48" s="161"/>
      <c r="BV48" s="7"/>
      <c r="BW48" s="172"/>
      <c r="BX48" s="142">
        <f t="shared" si="1"/>
        <v>2</v>
      </c>
      <c r="BY48" s="65" t="s">
        <v>379</v>
      </c>
      <c r="BZ48" s="65"/>
      <c r="CA48" s="144"/>
    </row>
    <row r="49" spans="2:79" ht="20.100000000000001" customHeight="1">
      <c r="B49" s="310"/>
      <c r="C49" s="314"/>
      <c r="D49" s="320" t="s">
        <v>307</v>
      </c>
      <c r="E49" s="215" t="s">
        <v>79</v>
      </c>
      <c r="F49" s="129"/>
      <c r="G49" s="7"/>
      <c r="H49" s="7"/>
      <c r="I49" s="161"/>
      <c r="J49" s="161"/>
      <c r="K49" s="7"/>
      <c r="L49" s="161"/>
      <c r="M49" s="7"/>
      <c r="N49" s="7"/>
      <c r="O49" s="7"/>
      <c r="P49" s="7"/>
      <c r="Q49" s="7"/>
      <c r="R49" s="7"/>
      <c r="S49" s="161"/>
      <c r="T49" s="7"/>
      <c r="U49" s="7"/>
      <c r="V49" s="7"/>
      <c r="W49" s="161"/>
      <c r="X49" s="161"/>
      <c r="Y49" s="161"/>
      <c r="Z49" s="7"/>
      <c r="AA49" s="7"/>
      <c r="AB49" s="7"/>
      <c r="AC49" s="189">
        <v>1</v>
      </c>
      <c r="AD49" s="161"/>
      <c r="AE49" s="161"/>
      <c r="AF49" s="161"/>
      <c r="AG49" s="189">
        <v>1</v>
      </c>
      <c r="AH49" s="7"/>
      <c r="AI49" s="7"/>
      <c r="AJ49" s="7"/>
      <c r="AK49" s="161"/>
      <c r="AL49" s="161"/>
      <c r="AM49" s="161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161"/>
      <c r="AZ49" s="161"/>
      <c r="BA49" s="161"/>
      <c r="BB49" s="161"/>
      <c r="BC49" s="161"/>
      <c r="BD49" s="7"/>
      <c r="BE49" s="7"/>
      <c r="BF49" s="161"/>
      <c r="BG49" s="161"/>
      <c r="BH49" s="161"/>
      <c r="BI49" s="7"/>
      <c r="BJ49" s="7"/>
      <c r="BK49" s="7"/>
      <c r="BL49" s="7"/>
      <c r="BM49" s="161"/>
      <c r="BN49" s="161"/>
      <c r="BO49" s="161"/>
      <c r="BP49" s="161"/>
      <c r="BQ49" s="7"/>
      <c r="BR49" s="7"/>
      <c r="BS49" s="7"/>
      <c r="BT49" s="161"/>
      <c r="BU49" s="161"/>
      <c r="BV49" s="7"/>
      <c r="BW49" s="172"/>
      <c r="BX49" s="142">
        <f t="shared" si="1"/>
        <v>2</v>
      </c>
      <c r="BY49" s="65" t="s">
        <v>382</v>
      </c>
      <c r="BZ49" s="65"/>
      <c r="CA49" s="144"/>
    </row>
    <row r="50" spans="2:79" ht="20.100000000000001" customHeight="1">
      <c r="B50" s="310"/>
      <c r="C50" s="314"/>
      <c r="D50" s="316"/>
      <c r="E50" s="75" t="s">
        <v>180</v>
      </c>
      <c r="F50" s="129"/>
      <c r="G50" s="7"/>
      <c r="H50" s="7"/>
      <c r="I50" s="161"/>
      <c r="J50" s="161"/>
      <c r="K50" s="7"/>
      <c r="L50" s="161"/>
      <c r="M50" s="7"/>
      <c r="N50" s="7"/>
      <c r="O50" s="7"/>
      <c r="P50" s="7"/>
      <c r="Q50" s="7"/>
      <c r="R50" s="7"/>
      <c r="S50" s="161"/>
      <c r="T50" s="7"/>
      <c r="U50" s="7"/>
      <c r="V50" s="7"/>
      <c r="W50" s="161"/>
      <c r="X50" s="161"/>
      <c r="Y50" s="161"/>
      <c r="Z50" s="7"/>
      <c r="AA50" s="7"/>
      <c r="AB50" s="7"/>
      <c r="AC50" s="7"/>
      <c r="AD50" s="161"/>
      <c r="AE50" s="161"/>
      <c r="AF50" s="161"/>
      <c r="AG50" s="7"/>
      <c r="AH50" s="189">
        <v>1</v>
      </c>
      <c r="AI50" s="189">
        <v>1</v>
      </c>
      <c r="AJ50" s="7"/>
      <c r="AK50" s="161"/>
      <c r="AL50" s="161"/>
      <c r="AM50" s="161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161"/>
      <c r="AZ50" s="161"/>
      <c r="BA50" s="161"/>
      <c r="BB50" s="161"/>
      <c r="BC50" s="161"/>
      <c r="BD50" s="7"/>
      <c r="BE50" s="7"/>
      <c r="BF50" s="161"/>
      <c r="BG50" s="161"/>
      <c r="BH50" s="161"/>
      <c r="BI50" s="7"/>
      <c r="BJ50" s="7"/>
      <c r="BK50" s="7"/>
      <c r="BL50" s="7"/>
      <c r="BM50" s="161"/>
      <c r="BN50" s="161"/>
      <c r="BO50" s="161"/>
      <c r="BP50" s="161"/>
      <c r="BQ50" s="7"/>
      <c r="BR50" s="7"/>
      <c r="BS50" s="7"/>
      <c r="BT50" s="161"/>
      <c r="BU50" s="161"/>
      <c r="BV50" s="7"/>
      <c r="BW50" s="172"/>
      <c r="BX50" s="142">
        <f t="shared" si="1"/>
        <v>2</v>
      </c>
      <c r="BY50" s="65" t="s">
        <v>382</v>
      </c>
      <c r="BZ50" s="65"/>
      <c r="CA50" s="144"/>
    </row>
    <row r="51" spans="2:79" ht="20.100000000000001" customHeight="1">
      <c r="B51" s="310"/>
      <c r="C51" s="314"/>
      <c r="D51" s="316"/>
      <c r="E51" s="75" t="s">
        <v>181</v>
      </c>
      <c r="F51" s="129"/>
      <c r="G51" s="7"/>
      <c r="H51" s="7"/>
      <c r="I51" s="161"/>
      <c r="J51" s="161"/>
      <c r="K51" s="7"/>
      <c r="L51" s="161"/>
      <c r="M51" s="7"/>
      <c r="N51" s="7"/>
      <c r="O51" s="7"/>
      <c r="P51" s="7"/>
      <c r="Q51" s="7"/>
      <c r="R51" s="7"/>
      <c r="S51" s="161"/>
      <c r="T51" s="7"/>
      <c r="U51" s="7"/>
      <c r="V51" s="7"/>
      <c r="W51" s="161"/>
      <c r="X51" s="161"/>
      <c r="Y51" s="161"/>
      <c r="Z51" s="7"/>
      <c r="AA51" s="7"/>
      <c r="AB51" s="7"/>
      <c r="AC51" s="7"/>
      <c r="AD51" s="161"/>
      <c r="AE51" s="161"/>
      <c r="AF51" s="161"/>
      <c r="AG51" s="7"/>
      <c r="AH51" s="7"/>
      <c r="AI51" s="7"/>
      <c r="AJ51" s="189">
        <v>1</v>
      </c>
      <c r="AK51" s="161"/>
      <c r="AL51" s="161"/>
      <c r="AM51" s="161"/>
      <c r="AN51" s="189">
        <v>1</v>
      </c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161"/>
      <c r="AZ51" s="161"/>
      <c r="BA51" s="161"/>
      <c r="BB51" s="161"/>
      <c r="BC51" s="161"/>
      <c r="BD51" s="7"/>
      <c r="BE51" s="7"/>
      <c r="BF51" s="161"/>
      <c r="BG51" s="161"/>
      <c r="BH51" s="161"/>
      <c r="BI51" s="7"/>
      <c r="BJ51" s="7"/>
      <c r="BK51" s="7"/>
      <c r="BL51" s="7"/>
      <c r="BM51" s="161"/>
      <c r="BN51" s="161"/>
      <c r="BO51" s="161"/>
      <c r="BP51" s="161"/>
      <c r="BQ51" s="7"/>
      <c r="BR51" s="7"/>
      <c r="BS51" s="7"/>
      <c r="BT51" s="161"/>
      <c r="BU51" s="161"/>
      <c r="BV51" s="7"/>
      <c r="BW51" s="172"/>
      <c r="BX51" s="142">
        <f t="shared" si="1"/>
        <v>2</v>
      </c>
      <c r="BY51" s="65" t="s">
        <v>382</v>
      </c>
      <c r="BZ51" s="65"/>
      <c r="CA51" s="144"/>
    </row>
    <row r="52" spans="2:79" ht="20.100000000000001" customHeight="1">
      <c r="B52" s="310"/>
      <c r="C52" s="314"/>
      <c r="D52" s="317"/>
      <c r="E52" s="75" t="s">
        <v>182</v>
      </c>
      <c r="F52" s="129"/>
      <c r="G52" s="7"/>
      <c r="H52" s="7"/>
      <c r="I52" s="161"/>
      <c r="J52" s="161"/>
      <c r="K52" s="7"/>
      <c r="L52" s="161"/>
      <c r="M52" s="7"/>
      <c r="N52" s="7"/>
      <c r="O52" s="7"/>
      <c r="P52" s="7"/>
      <c r="Q52" s="7"/>
      <c r="R52" s="7"/>
      <c r="S52" s="161"/>
      <c r="T52" s="7"/>
      <c r="U52" s="7"/>
      <c r="V52" s="7"/>
      <c r="W52" s="161"/>
      <c r="X52" s="161"/>
      <c r="Y52" s="161"/>
      <c r="Z52" s="7"/>
      <c r="AA52" s="7"/>
      <c r="AB52" s="7"/>
      <c r="AC52" s="7"/>
      <c r="AD52" s="161"/>
      <c r="AE52" s="161"/>
      <c r="AF52" s="161"/>
      <c r="AG52" s="7"/>
      <c r="AH52" s="7"/>
      <c r="AI52" s="7"/>
      <c r="AJ52" s="7"/>
      <c r="AK52" s="161"/>
      <c r="AL52" s="161"/>
      <c r="AM52" s="161"/>
      <c r="AN52" s="7"/>
      <c r="AO52" s="189">
        <v>1</v>
      </c>
      <c r="AP52" s="7"/>
      <c r="AQ52" s="7"/>
      <c r="AR52" s="7"/>
      <c r="AS52" s="7"/>
      <c r="AT52" s="7"/>
      <c r="AU52" s="7"/>
      <c r="AV52" s="7"/>
      <c r="AW52" s="7"/>
      <c r="AX52" s="7"/>
      <c r="AY52" s="161"/>
      <c r="AZ52" s="161"/>
      <c r="BA52" s="161"/>
      <c r="BB52" s="161"/>
      <c r="BC52" s="161"/>
      <c r="BD52" s="7"/>
      <c r="BE52" s="7"/>
      <c r="BF52" s="161"/>
      <c r="BG52" s="161"/>
      <c r="BH52" s="161"/>
      <c r="BI52" s="7"/>
      <c r="BJ52" s="7"/>
      <c r="BK52" s="7"/>
      <c r="BL52" s="7"/>
      <c r="BM52" s="161"/>
      <c r="BN52" s="161"/>
      <c r="BO52" s="161"/>
      <c r="BP52" s="161"/>
      <c r="BQ52" s="7"/>
      <c r="BR52" s="7"/>
      <c r="BS52" s="7"/>
      <c r="BT52" s="161"/>
      <c r="BU52" s="161"/>
      <c r="BV52" s="7"/>
      <c r="BW52" s="172"/>
      <c r="BX52" s="142">
        <f t="shared" si="1"/>
        <v>1</v>
      </c>
      <c r="BY52" s="65" t="s">
        <v>382</v>
      </c>
      <c r="BZ52" s="65"/>
      <c r="CA52" s="144"/>
    </row>
    <row r="53" spans="2:79" ht="20.100000000000001" customHeight="1">
      <c r="B53" s="310"/>
      <c r="C53" s="314"/>
      <c r="D53" s="320" t="s">
        <v>309</v>
      </c>
      <c r="E53" s="134" t="s">
        <v>321</v>
      </c>
      <c r="F53" s="128"/>
      <c r="G53" s="7"/>
      <c r="H53" s="7"/>
      <c r="I53" s="161"/>
      <c r="J53" s="161"/>
      <c r="K53" s="7"/>
      <c r="L53" s="161"/>
      <c r="M53" s="7"/>
      <c r="N53" s="7"/>
      <c r="O53" s="7"/>
      <c r="P53" s="7"/>
      <c r="Q53" s="7"/>
      <c r="R53" s="7"/>
      <c r="S53" s="161"/>
      <c r="T53" s="7"/>
      <c r="U53" s="7"/>
      <c r="V53" s="7"/>
      <c r="W53" s="161"/>
      <c r="X53" s="161"/>
      <c r="Y53" s="161"/>
      <c r="Z53" s="7"/>
      <c r="AA53" s="7"/>
      <c r="AB53" s="7"/>
      <c r="AC53" s="181">
        <v>1</v>
      </c>
      <c r="AD53" s="161"/>
      <c r="AE53" s="161"/>
      <c r="AF53" s="161"/>
      <c r="AG53" s="181">
        <v>1</v>
      </c>
      <c r="AH53" s="181">
        <v>1</v>
      </c>
      <c r="AI53" s="7"/>
      <c r="AJ53" s="7"/>
      <c r="AK53" s="161"/>
      <c r="AL53" s="161"/>
      <c r="AM53" s="161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161"/>
      <c r="AZ53" s="161"/>
      <c r="BA53" s="161"/>
      <c r="BB53" s="161"/>
      <c r="BC53" s="161"/>
      <c r="BD53" s="7"/>
      <c r="BE53" s="7"/>
      <c r="BF53" s="161"/>
      <c r="BG53" s="161"/>
      <c r="BH53" s="161"/>
      <c r="BI53" s="7"/>
      <c r="BJ53" s="7"/>
      <c r="BK53" s="7"/>
      <c r="BL53" s="7"/>
      <c r="BM53" s="161"/>
      <c r="BN53" s="161"/>
      <c r="BO53" s="161"/>
      <c r="BP53" s="161"/>
      <c r="BQ53" s="7"/>
      <c r="BR53" s="7"/>
      <c r="BS53" s="7"/>
      <c r="BT53" s="161"/>
      <c r="BU53" s="161"/>
      <c r="BV53" s="7"/>
      <c r="BW53" s="172"/>
      <c r="BX53" s="142">
        <f t="shared" si="1"/>
        <v>3</v>
      </c>
      <c r="BY53" s="65" t="s">
        <v>380</v>
      </c>
      <c r="BZ53" s="65"/>
      <c r="CA53" s="144"/>
    </row>
    <row r="54" spans="2:79" ht="20.100000000000001" customHeight="1">
      <c r="B54" s="310"/>
      <c r="C54" s="314"/>
      <c r="D54" s="316"/>
      <c r="E54" s="134" t="s">
        <v>320</v>
      </c>
      <c r="F54" s="128"/>
      <c r="G54" s="7"/>
      <c r="H54" s="7"/>
      <c r="I54" s="161"/>
      <c r="J54" s="161"/>
      <c r="K54" s="7"/>
      <c r="L54" s="161"/>
      <c r="M54" s="7"/>
      <c r="N54" s="7"/>
      <c r="O54" s="7"/>
      <c r="P54" s="7"/>
      <c r="Q54" s="7"/>
      <c r="R54" s="7"/>
      <c r="S54" s="161"/>
      <c r="T54" s="7"/>
      <c r="U54" s="7"/>
      <c r="V54" s="7"/>
      <c r="W54" s="161"/>
      <c r="X54" s="161"/>
      <c r="Y54" s="161"/>
      <c r="Z54" s="7"/>
      <c r="AA54" s="7"/>
      <c r="AB54" s="7"/>
      <c r="AC54" s="7"/>
      <c r="AD54" s="161"/>
      <c r="AE54" s="161"/>
      <c r="AF54" s="161"/>
      <c r="AG54" s="7"/>
      <c r="AH54" s="7"/>
      <c r="AI54" s="181">
        <v>1</v>
      </c>
      <c r="AJ54" s="181">
        <v>1</v>
      </c>
      <c r="AK54" s="161"/>
      <c r="AL54" s="161"/>
      <c r="AM54" s="161"/>
      <c r="AN54" s="181">
        <v>1</v>
      </c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161"/>
      <c r="AZ54" s="161"/>
      <c r="BA54" s="161"/>
      <c r="BB54" s="161"/>
      <c r="BC54" s="161"/>
      <c r="BD54" s="7"/>
      <c r="BE54" s="7"/>
      <c r="BF54" s="161"/>
      <c r="BG54" s="161"/>
      <c r="BH54" s="161"/>
      <c r="BI54" s="7"/>
      <c r="BJ54" s="7"/>
      <c r="BK54" s="7"/>
      <c r="BL54" s="7"/>
      <c r="BM54" s="161"/>
      <c r="BN54" s="161"/>
      <c r="BO54" s="161"/>
      <c r="BP54" s="161"/>
      <c r="BQ54" s="7"/>
      <c r="BR54" s="7"/>
      <c r="BS54" s="7"/>
      <c r="BT54" s="161"/>
      <c r="BU54" s="161"/>
      <c r="BV54" s="7"/>
      <c r="BW54" s="172"/>
      <c r="BX54" s="142">
        <f t="shared" si="1"/>
        <v>3</v>
      </c>
      <c r="BY54" s="65" t="s">
        <v>380</v>
      </c>
      <c r="BZ54" s="116"/>
      <c r="CA54" s="144"/>
    </row>
    <row r="55" spans="2:79" ht="20.100000000000001" customHeight="1">
      <c r="B55" s="310"/>
      <c r="C55" s="314"/>
      <c r="D55" s="317"/>
      <c r="E55" s="134" t="s">
        <v>328</v>
      </c>
      <c r="F55" s="128"/>
      <c r="G55" s="7"/>
      <c r="H55" s="7"/>
      <c r="I55" s="161"/>
      <c r="J55" s="161"/>
      <c r="K55" s="7"/>
      <c r="L55" s="161"/>
      <c r="M55" s="7"/>
      <c r="N55" s="7"/>
      <c r="O55" s="7"/>
      <c r="P55" s="7"/>
      <c r="Q55" s="7"/>
      <c r="R55" s="7"/>
      <c r="S55" s="161"/>
      <c r="T55" s="7"/>
      <c r="U55" s="7"/>
      <c r="V55" s="7"/>
      <c r="W55" s="161"/>
      <c r="X55" s="161"/>
      <c r="Y55" s="161"/>
      <c r="Z55" s="7"/>
      <c r="AA55" s="7"/>
      <c r="AB55" s="7"/>
      <c r="AC55" s="180">
        <v>1</v>
      </c>
      <c r="AD55" s="161"/>
      <c r="AE55" s="161"/>
      <c r="AF55" s="161"/>
      <c r="AG55" s="180">
        <v>1</v>
      </c>
      <c r="AH55" s="180">
        <v>1</v>
      </c>
      <c r="AI55" s="180">
        <v>1</v>
      </c>
      <c r="AJ55" s="7"/>
      <c r="AK55" s="161"/>
      <c r="AL55" s="161"/>
      <c r="AM55" s="161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161"/>
      <c r="AZ55" s="161"/>
      <c r="BA55" s="161"/>
      <c r="BB55" s="161"/>
      <c r="BC55" s="161"/>
      <c r="BD55" s="7"/>
      <c r="BE55" s="7"/>
      <c r="BF55" s="161"/>
      <c r="BG55" s="161"/>
      <c r="BH55" s="161"/>
      <c r="BI55" s="7"/>
      <c r="BJ55" s="7"/>
      <c r="BK55" s="7"/>
      <c r="BL55" s="7"/>
      <c r="BM55" s="161"/>
      <c r="BN55" s="161"/>
      <c r="BO55" s="161"/>
      <c r="BP55" s="161"/>
      <c r="BQ55" s="7"/>
      <c r="BR55" s="7"/>
      <c r="BS55" s="7"/>
      <c r="BT55" s="161"/>
      <c r="BU55" s="161"/>
      <c r="BV55" s="7"/>
      <c r="BW55" s="172"/>
      <c r="BX55" s="142">
        <f t="shared" si="1"/>
        <v>4</v>
      </c>
      <c r="BY55" s="65" t="s">
        <v>379</v>
      </c>
      <c r="BZ55" s="65"/>
      <c r="CA55" s="144"/>
    </row>
    <row r="56" spans="2:79" ht="20.100000000000001" customHeight="1">
      <c r="B56" s="310"/>
      <c r="C56" s="314"/>
      <c r="D56" s="320" t="s">
        <v>310</v>
      </c>
      <c r="E56" s="75" t="s">
        <v>109</v>
      </c>
      <c r="F56" s="128"/>
      <c r="G56" s="7"/>
      <c r="H56" s="7"/>
      <c r="I56" s="161"/>
      <c r="J56" s="161"/>
      <c r="K56" s="7"/>
      <c r="L56" s="161"/>
      <c r="M56" s="7"/>
      <c r="N56" s="7"/>
      <c r="O56" s="7"/>
      <c r="P56" s="7"/>
      <c r="Q56" s="7"/>
      <c r="R56" s="7"/>
      <c r="S56" s="161"/>
      <c r="T56" s="7"/>
      <c r="U56" s="189">
        <v>1</v>
      </c>
      <c r="V56" s="189">
        <v>1</v>
      </c>
      <c r="W56" s="161"/>
      <c r="X56" s="161"/>
      <c r="Y56" s="161"/>
      <c r="Z56" s="189">
        <v>1</v>
      </c>
      <c r="AA56" s="7"/>
      <c r="AB56" s="7"/>
      <c r="AC56" s="7"/>
      <c r="AD56" s="161"/>
      <c r="AE56" s="161"/>
      <c r="AF56" s="161"/>
      <c r="AG56" s="7"/>
      <c r="AH56" s="7"/>
      <c r="AI56" s="7"/>
      <c r="AJ56" s="7"/>
      <c r="AK56" s="161"/>
      <c r="AL56" s="161"/>
      <c r="AM56" s="161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161"/>
      <c r="AZ56" s="161"/>
      <c r="BA56" s="161"/>
      <c r="BB56" s="161"/>
      <c r="BC56" s="161"/>
      <c r="BD56" s="7"/>
      <c r="BE56" s="7"/>
      <c r="BF56" s="161"/>
      <c r="BG56" s="161"/>
      <c r="BH56" s="161"/>
      <c r="BI56" s="7"/>
      <c r="BJ56" s="7"/>
      <c r="BK56" s="7"/>
      <c r="BL56" s="7"/>
      <c r="BM56" s="161"/>
      <c r="BN56" s="161"/>
      <c r="BO56" s="161"/>
      <c r="BP56" s="161"/>
      <c r="BQ56" s="7"/>
      <c r="BR56" s="7"/>
      <c r="BS56" s="7"/>
      <c r="BT56" s="161"/>
      <c r="BU56" s="161"/>
      <c r="BV56" s="7"/>
      <c r="BW56" s="172"/>
      <c r="BX56" s="142">
        <f t="shared" si="1"/>
        <v>3</v>
      </c>
      <c r="BY56" s="65" t="s">
        <v>382</v>
      </c>
      <c r="BZ56" s="65"/>
      <c r="CA56" s="144"/>
    </row>
    <row r="57" spans="2:79" ht="20.100000000000001" customHeight="1">
      <c r="B57" s="310"/>
      <c r="C57" s="314"/>
      <c r="D57" s="316"/>
      <c r="E57" s="134" t="s">
        <v>372</v>
      </c>
      <c r="F57" s="128"/>
      <c r="G57" s="7"/>
      <c r="H57" s="7"/>
      <c r="I57" s="161"/>
      <c r="J57" s="161"/>
      <c r="K57" s="7"/>
      <c r="L57" s="161"/>
      <c r="M57" s="7"/>
      <c r="N57" s="7"/>
      <c r="O57" s="7"/>
      <c r="P57" s="7"/>
      <c r="Q57" s="7"/>
      <c r="R57" s="7"/>
      <c r="S57" s="161"/>
      <c r="T57" s="7"/>
      <c r="U57" s="7"/>
      <c r="V57" s="188">
        <v>1</v>
      </c>
      <c r="W57" s="161"/>
      <c r="X57" s="161"/>
      <c r="Y57" s="161"/>
      <c r="Z57" s="188">
        <v>0.3</v>
      </c>
      <c r="AA57" s="7"/>
      <c r="AB57" s="7"/>
      <c r="AC57" s="7"/>
      <c r="AD57" s="161"/>
      <c r="AE57" s="161"/>
      <c r="AF57" s="161"/>
      <c r="AG57" s="7"/>
      <c r="AH57" s="7"/>
      <c r="AI57" s="7"/>
      <c r="AJ57" s="7"/>
      <c r="AK57" s="161"/>
      <c r="AL57" s="161"/>
      <c r="AM57" s="161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161"/>
      <c r="AZ57" s="161"/>
      <c r="BA57" s="161"/>
      <c r="BB57" s="161"/>
      <c r="BC57" s="161"/>
      <c r="BD57" s="7"/>
      <c r="BE57" s="7"/>
      <c r="BF57" s="161"/>
      <c r="BG57" s="161"/>
      <c r="BH57" s="161"/>
      <c r="BI57" s="7"/>
      <c r="BJ57" s="7"/>
      <c r="BK57" s="7"/>
      <c r="BL57" s="7"/>
      <c r="BM57" s="161"/>
      <c r="BN57" s="161"/>
      <c r="BO57" s="161"/>
      <c r="BP57" s="161"/>
      <c r="BQ57" s="7"/>
      <c r="BR57" s="7"/>
      <c r="BS57" s="7"/>
      <c r="BT57" s="161"/>
      <c r="BU57" s="161"/>
      <c r="BV57" s="7"/>
      <c r="BW57" s="172"/>
      <c r="BX57" s="142">
        <f t="shared" si="1"/>
        <v>1.3</v>
      </c>
      <c r="BY57" s="65" t="s">
        <v>377</v>
      </c>
      <c r="BZ57" s="65"/>
      <c r="CA57" s="144"/>
    </row>
    <row r="58" spans="2:79" ht="20.100000000000001" customHeight="1">
      <c r="B58" s="310"/>
      <c r="C58" s="314"/>
      <c r="D58" s="316"/>
      <c r="E58" s="134" t="s">
        <v>396</v>
      </c>
      <c r="F58" s="128"/>
      <c r="G58" s="7"/>
      <c r="H58" s="7"/>
      <c r="I58" s="161"/>
      <c r="J58" s="161"/>
      <c r="K58" s="7"/>
      <c r="L58" s="161"/>
      <c r="M58" s="7"/>
      <c r="N58" s="7"/>
      <c r="O58" s="7"/>
      <c r="P58" s="7"/>
      <c r="Q58" s="7"/>
      <c r="R58" s="7"/>
      <c r="S58" s="161"/>
      <c r="T58" s="7"/>
      <c r="U58" s="7"/>
      <c r="V58" s="7"/>
      <c r="W58" s="161"/>
      <c r="X58" s="161"/>
      <c r="Y58" s="161"/>
      <c r="Z58" s="188">
        <v>0.7</v>
      </c>
      <c r="AA58" s="188">
        <v>0.5</v>
      </c>
      <c r="AB58" s="7"/>
      <c r="AC58" s="7"/>
      <c r="AD58" s="161"/>
      <c r="AE58" s="161"/>
      <c r="AF58" s="161"/>
      <c r="AG58" s="7"/>
      <c r="AH58" s="7"/>
      <c r="AI58" s="7"/>
      <c r="AJ58" s="7"/>
      <c r="AK58" s="161"/>
      <c r="AL58" s="161"/>
      <c r="AM58" s="161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161"/>
      <c r="AZ58" s="161"/>
      <c r="BA58" s="161"/>
      <c r="BB58" s="161"/>
      <c r="BC58" s="161"/>
      <c r="BD58" s="7"/>
      <c r="BE58" s="7"/>
      <c r="BF58" s="161"/>
      <c r="BG58" s="161"/>
      <c r="BH58" s="161"/>
      <c r="BI58" s="7"/>
      <c r="BJ58" s="7"/>
      <c r="BK58" s="7"/>
      <c r="BL58" s="7"/>
      <c r="BM58" s="161"/>
      <c r="BN58" s="161"/>
      <c r="BO58" s="161"/>
      <c r="BP58" s="161"/>
      <c r="BQ58" s="7"/>
      <c r="BR58" s="7"/>
      <c r="BS58" s="7"/>
      <c r="BT58" s="161"/>
      <c r="BU58" s="161"/>
      <c r="BV58" s="7"/>
      <c r="BW58" s="172"/>
      <c r="BX58" s="142">
        <f t="shared" si="1"/>
        <v>1.2</v>
      </c>
      <c r="BY58" s="65" t="s">
        <v>377</v>
      </c>
      <c r="BZ58" s="65"/>
      <c r="CA58" s="144"/>
    </row>
    <row r="59" spans="2:79" ht="20.100000000000001" customHeight="1">
      <c r="B59" s="310"/>
      <c r="C59" s="314"/>
      <c r="D59" s="316"/>
      <c r="E59" s="134" t="s">
        <v>144</v>
      </c>
      <c r="F59" s="128"/>
      <c r="G59" s="7"/>
      <c r="H59" s="7"/>
      <c r="I59" s="161"/>
      <c r="J59" s="161"/>
      <c r="K59" s="7"/>
      <c r="L59" s="161"/>
      <c r="M59" s="7"/>
      <c r="N59" s="7"/>
      <c r="O59" s="7"/>
      <c r="P59" s="7"/>
      <c r="Q59" s="7"/>
      <c r="R59" s="7"/>
      <c r="S59" s="161"/>
      <c r="T59" s="7"/>
      <c r="U59" s="7"/>
      <c r="V59" s="7"/>
      <c r="W59" s="161"/>
      <c r="X59" s="161"/>
      <c r="Y59" s="161"/>
      <c r="Z59" s="7"/>
      <c r="AA59" s="188">
        <v>0.5</v>
      </c>
      <c r="AB59" s="7"/>
      <c r="AC59" s="7"/>
      <c r="AD59" s="161"/>
      <c r="AE59" s="161"/>
      <c r="AF59" s="161"/>
      <c r="AG59" s="7"/>
      <c r="AH59" s="7"/>
      <c r="AI59" s="7"/>
      <c r="AJ59" s="7"/>
      <c r="AK59" s="161"/>
      <c r="AL59" s="161"/>
      <c r="AM59" s="161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161"/>
      <c r="AZ59" s="161"/>
      <c r="BA59" s="161"/>
      <c r="BB59" s="161"/>
      <c r="BC59" s="161"/>
      <c r="BD59" s="7"/>
      <c r="BE59" s="7"/>
      <c r="BF59" s="161"/>
      <c r="BG59" s="161"/>
      <c r="BH59" s="161"/>
      <c r="BI59" s="7"/>
      <c r="BJ59" s="7"/>
      <c r="BK59" s="7"/>
      <c r="BL59" s="7"/>
      <c r="BM59" s="161"/>
      <c r="BN59" s="161"/>
      <c r="BO59" s="161"/>
      <c r="BP59" s="161"/>
      <c r="BQ59" s="7"/>
      <c r="BR59" s="7"/>
      <c r="BS59" s="7"/>
      <c r="BT59" s="161"/>
      <c r="BU59" s="161"/>
      <c r="BV59" s="7"/>
      <c r="BW59" s="172"/>
      <c r="BX59" s="142">
        <f t="shared" si="1"/>
        <v>0.5</v>
      </c>
      <c r="BY59" s="65" t="s">
        <v>377</v>
      </c>
      <c r="BZ59" s="65"/>
      <c r="CA59" s="144"/>
    </row>
    <row r="60" spans="2:79" ht="20.100000000000001" customHeight="1">
      <c r="B60" s="310"/>
      <c r="C60" s="314"/>
      <c r="D60" s="316"/>
      <c r="E60" s="324" t="s">
        <v>105</v>
      </c>
      <c r="F60" s="332"/>
      <c r="G60" s="7"/>
      <c r="H60" s="7"/>
      <c r="I60" s="161"/>
      <c r="J60" s="161"/>
      <c r="K60" s="7"/>
      <c r="L60" s="161"/>
      <c r="M60" s="7"/>
      <c r="N60" s="7"/>
      <c r="O60" s="7"/>
      <c r="P60" s="7"/>
      <c r="Q60" s="7"/>
      <c r="R60" s="7"/>
      <c r="S60" s="161"/>
      <c r="T60" s="7"/>
      <c r="U60" s="7"/>
      <c r="V60" s="7"/>
      <c r="W60" s="161"/>
      <c r="X60" s="161"/>
      <c r="Y60" s="161"/>
      <c r="Z60" s="7"/>
      <c r="AA60" s="7"/>
      <c r="AB60" s="7"/>
      <c r="AC60" s="7"/>
      <c r="AD60" s="161"/>
      <c r="AE60" s="161"/>
      <c r="AF60" s="161"/>
      <c r="AG60" s="7"/>
      <c r="AH60" s="7"/>
      <c r="AI60" s="7"/>
      <c r="AJ60" s="7"/>
      <c r="AK60" s="161"/>
      <c r="AL60" s="161"/>
      <c r="AM60" s="161"/>
      <c r="AN60" s="7"/>
      <c r="AO60" s="7"/>
      <c r="AP60" s="7"/>
      <c r="AQ60" s="7"/>
      <c r="AR60" s="7"/>
      <c r="AS60" s="181">
        <v>1</v>
      </c>
      <c r="AT60" s="181">
        <v>1</v>
      </c>
      <c r="AU60" s="181">
        <v>1</v>
      </c>
      <c r="AV60" s="181">
        <v>1</v>
      </c>
      <c r="AW60" s="181">
        <v>1</v>
      </c>
      <c r="AX60" s="7"/>
      <c r="AY60" s="161"/>
      <c r="AZ60" s="161"/>
      <c r="BA60" s="161"/>
      <c r="BB60" s="161"/>
      <c r="BC60" s="161"/>
      <c r="BD60" s="7"/>
      <c r="BE60" s="7"/>
      <c r="BF60" s="161"/>
      <c r="BG60" s="161"/>
      <c r="BH60" s="161"/>
      <c r="BI60" s="7"/>
      <c r="BJ60" s="7"/>
      <c r="BK60" s="7"/>
      <c r="BL60" s="7"/>
      <c r="BM60" s="161"/>
      <c r="BN60" s="161"/>
      <c r="BO60" s="161"/>
      <c r="BP60" s="161"/>
      <c r="BQ60" s="7"/>
      <c r="BR60" s="7"/>
      <c r="BS60" s="7"/>
      <c r="BT60" s="161"/>
      <c r="BU60" s="161"/>
      <c r="BV60" s="7"/>
      <c r="BW60" s="172"/>
      <c r="BX60" s="288">
        <f>SUM(G60:BW61)</f>
        <v>10</v>
      </c>
      <c r="BY60" s="140" t="s">
        <v>380</v>
      </c>
      <c r="BZ60" s="335"/>
      <c r="CA60" s="338"/>
    </row>
    <row r="61" spans="2:79" ht="20.100000000000001" customHeight="1">
      <c r="B61" s="310"/>
      <c r="C61" s="314"/>
      <c r="D61" s="316"/>
      <c r="E61" s="342"/>
      <c r="F61" s="341"/>
      <c r="G61" s="7"/>
      <c r="H61" s="7"/>
      <c r="I61" s="161"/>
      <c r="J61" s="161"/>
      <c r="K61" s="7"/>
      <c r="L61" s="161"/>
      <c r="M61" s="7"/>
      <c r="N61" s="7"/>
      <c r="O61" s="7"/>
      <c r="P61" s="7"/>
      <c r="Q61" s="7"/>
      <c r="R61" s="7"/>
      <c r="S61" s="161"/>
      <c r="T61" s="7"/>
      <c r="U61" s="7"/>
      <c r="V61" s="7"/>
      <c r="W61" s="161"/>
      <c r="X61" s="161"/>
      <c r="Y61" s="161"/>
      <c r="Z61" s="7"/>
      <c r="AA61" s="7"/>
      <c r="AB61" s="7"/>
      <c r="AC61" s="7"/>
      <c r="AD61" s="161"/>
      <c r="AE61" s="161"/>
      <c r="AF61" s="161"/>
      <c r="AG61" s="7"/>
      <c r="AH61" s="7"/>
      <c r="AI61" s="7"/>
      <c r="AJ61" s="7"/>
      <c r="AK61" s="161"/>
      <c r="AL61" s="161"/>
      <c r="AM61" s="161"/>
      <c r="AN61" s="7"/>
      <c r="AO61" s="7"/>
      <c r="AP61" s="7"/>
      <c r="AQ61" s="7"/>
      <c r="AR61" s="7"/>
      <c r="AS61" s="188">
        <v>1</v>
      </c>
      <c r="AT61" s="188">
        <v>1</v>
      </c>
      <c r="AU61" s="188">
        <v>1</v>
      </c>
      <c r="AV61" s="188">
        <v>1</v>
      </c>
      <c r="AW61" s="188">
        <v>1</v>
      </c>
      <c r="AX61" s="7"/>
      <c r="AY61" s="161"/>
      <c r="AZ61" s="161"/>
      <c r="BA61" s="161"/>
      <c r="BB61" s="161"/>
      <c r="BC61" s="161"/>
      <c r="BD61" s="7"/>
      <c r="BE61" s="7"/>
      <c r="BF61" s="161"/>
      <c r="BG61" s="161"/>
      <c r="BH61" s="161"/>
      <c r="BI61" s="7"/>
      <c r="BJ61" s="7"/>
      <c r="BK61" s="7"/>
      <c r="BL61" s="7"/>
      <c r="BM61" s="161"/>
      <c r="BN61" s="161"/>
      <c r="BO61" s="161"/>
      <c r="BP61" s="161"/>
      <c r="BQ61" s="7"/>
      <c r="BR61" s="7"/>
      <c r="BS61" s="7"/>
      <c r="BT61" s="161"/>
      <c r="BU61" s="161"/>
      <c r="BV61" s="7"/>
      <c r="BW61" s="172"/>
      <c r="BX61" s="288"/>
      <c r="BY61" s="119" t="s">
        <v>377</v>
      </c>
      <c r="BZ61" s="337"/>
      <c r="CA61" s="339"/>
    </row>
    <row r="62" spans="2:79" ht="20.100000000000001" customHeight="1">
      <c r="B62" s="310"/>
      <c r="C62" s="314"/>
      <c r="D62" s="316"/>
      <c r="E62" s="324" t="s">
        <v>198</v>
      </c>
      <c r="F62" s="332"/>
      <c r="G62" s="190"/>
      <c r="H62" s="7"/>
      <c r="I62" s="161"/>
      <c r="J62" s="161"/>
      <c r="K62" s="7"/>
      <c r="L62" s="161"/>
      <c r="M62" s="7"/>
      <c r="N62" s="7"/>
      <c r="O62" s="7"/>
      <c r="P62" s="7"/>
      <c r="Q62" s="7"/>
      <c r="R62" s="7"/>
      <c r="S62" s="161"/>
      <c r="T62" s="7"/>
      <c r="U62" s="7"/>
      <c r="V62" s="7"/>
      <c r="W62" s="161"/>
      <c r="X62" s="161"/>
      <c r="Y62" s="161"/>
      <c r="Z62" s="7"/>
      <c r="AA62" s="7"/>
      <c r="AB62" s="7"/>
      <c r="AC62" s="7"/>
      <c r="AD62" s="161"/>
      <c r="AE62" s="161"/>
      <c r="AF62" s="161"/>
      <c r="AG62" s="7"/>
      <c r="AH62" s="7"/>
      <c r="AI62" s="7"/>
      <c r="AJ62" s="7"/>
      <c r="AK62" s="161"/>
      <c r="AL62" s="161"/>
      <c r="AM62" s="161"/>
      <c r="AN62" s="7"/>
      <c r="AO62" s="7"/>
      <c r="AP62" s="7"/>
      <c r="AQ62" s="7"/>
      <c r="AR62" s="7"/>
      <c r="AS62" s="180">
        <v>1</v>
      </c>
      <c r="AT62" s="180">
        <v>1</v>
      </c>
      <c r="AU62" s="180">
        <v>1</v>
      </c>
      <c r="AV62" s="180">
        <v>1</v>
      </c>
      <c r="AW62" s="180">
        <v>1</v>
      </c>
      <c r="AX62" s="7"/>
      <c r="AY62" s="161"/>
      <c r="AZ62" s="161"/>
      <c r="BA62" s="161"/>
      <c r="BB62" s="161"/>
      <c r="BC62" s="161"/>
      <c r="BD62" s="7"/>
      <c r="BE62" s="7"/>
      <c r="BF62" s="161"/>
      <c r="BG62" s="161"/>
      <c r="BH62" s="161"/>
      <c r="BI62" s="7"/>
      <c r="BJ62" s="7"/>
      <c r="BK62" s="7"/>
      <c r="BL62" s="7"/>
      <c r="BM62" s="161"/>
      <c r="BN62" s="161"/>
      <c r="BO62" s="161"/>
      <c r="BP62" s="161"/>
      <c r="BQ62" s="7"/>
      <c r="BR62" s="7"/>
      <c r="BS62" s="7"/>
      <c r="BT62" s="161"/>
      <c r="BU62" s="161"/>
      <c r="BV62" s="7"/>
      <c r="BW62" s="172"/>
      <c r="BX62" s="288">
        <f>SUM(G62:BW64)</f>
        <v>15</v>
      </c>
      <c r="BY62" s="140" t="s">
        <v>379</v>
      </c>
      <c r="BZ62" s="335"/>
      <c r="CA62" s="338"/>
    </row>
    <row r="63" spans="2:79" ht="20.100000000000001" customHeight="1">
      <c r="B63" s="310"/>
      <c r="C63" s="314"/>
      <c r="D63" s="316"/>
      <c r="E63" s="325"/>
      <c r="F63" s="333"/>
      <c r="G63" s="190"/>
      <c r="H63" s="7"/>
      <c r="I63" s="161"/>
      <c r="J63" s="161"/>
      <c r="K63" s="7"/>
      <c r="L63" s="161"/>
      <c r="M63" s="7"/>
      <c r="N63" s="7"/>
      <c r="O63" s="7"/>
      <c r="P63" s="7"/>
      <c r="Q63" s="7"/>
      <c r="R63" s="7"/>
      <c r="S63" s="161"/>
      <c r="T63" s="7"/>
      <c r="U63" s="7"/>
      <c r="V63" s="7"/>
      <c r="W63" s="161"/>
      <c r="X63" s="161"/>
      <c r="Y63" s="161"/>
      <c r="Z63" s="7"/>
      <c r="AA63" s="7"/>
      <c r="AB63" s="7"/>
      <c r="AC63" s="7"/>
      <c r="AD63" s="161"/>
      <c r="AE63" s="161"/>
      <c r="AF63" s="161"/>
      <c r="AG63" s="7"/>
      <c r="AH63" s="7"/>
      <c r="AI63" s="7"/>
      <c r="AJ63" s="7"/>
      <c r="AK63" s="161"/>
      <c r="AL63" s="161"/>
      <c r="AM63" s="161"/>
      <c r="AN63" s="7"/>
      <c r="AO63" s="7"/>
      <c r="AP63" s="7"/>
      <c r="AQ63" s="7"/>
      <c r="AR63" s="7"/>
      <c r="AS63" s="189">
        <v>1</v>
      </c>
      <c r="AT63" s="189">
        <v>1</v>
      </c>
      <c r="AU63" s="189">
        <v>1</v>
      </c>
      <c r="AV63" s="189">
        <v>1</v>
      </c>
      <c r="AW63" s="189">
        <v>1</v>
      </c>
      <c r="AX63" s="7"/>
      <c r="AY63" s="161"/>
      <c r="AZ63" s="161"/>
      <c r="BA63" s="161"/>
      <c r="BB63" s="161"/>
      <c r="BC63" s="161"/>
      <c r="BD63" s="7"/>
      <c r="BE63" s="7"/>
      <c r="BF63" s="161"/>
      <c r="BG63" s="161"/>
      <c r="BH63" s="161"/>
      <c r="BI63" s="7"/>
      <c r="BJ63" s="7"/>
      <c r="BK63" s="7"/>
      <c r="BL63" s="7"/>
      <c r="BM63" s="161"/>
      <c r="BN63" s="161"/>
      <c r="BO63" s="161"/>
      <c r="BP63" s="161"/>
      <c r="BQ63" s="7"/>
      <c r="BR63" s="7"/>
      <c r="BS63" s="7"/>
      <c r="BT63" s="161"/>
      <c r="BU63" s="161"/>
      <c r="BV63" s="7"/>
      <c r="BW63" s="172"/>
      <c r="BX63" s="288"/>
      <c r="BY63" s="141" t="s">
        <v>381</v>
      </c>
      <c r="BZ63" s="336"/>
      <c r="CA63" s="340"/>
    </row>
    <row r="64" spans="2:79" ht="20.100000000000001" customHeight="1">
      <c r="B64" s="310"/>
      <c r="C64" s="314"/>
      <c r="D64" s="317"/>
      <c r="E64" s="342"/>
      <c r="F64" s="341"/>
      <c r="G64" s="190"/>
      <c r="H64" s="7"/>
      <c r="I64" s="191"/>
      <c r="J64" s="191"/>
      <c r="K64" s="7"/>
      <c r="L64" s="191"/>
      <c r="M64" s="7"/>
      <c r="N64" s="7"/>
      <c r="O64" s="7"/>
      <c r="P64" s="7"/>
      <c r="Q64" s="7"/>
      <c r="R64" s="7"/>
      <c r="S64" s="191"/>
      <c r="T64" s="7"/>
      <c r="U64" s="7"/>
      <c r="V64" s="7"/>
      <c r="W64" s="191"/>
      <c r="X64" s="191"/>
      <c r="Y64" s="191"/>
      <c r="Z64" s="7"/>
      <c r="AA64" s="7"/>
      <c r="AB64" s="7"/>
      <c r="AC64" s="7"/>
      <c r="AD64" s="191"/>
      <c r="AE64" s="191"/>
      <c r="AF64" s="191"/>
      <c r="AG64" s="7"/>
      <c r="AH64" s="7"/>
      <c r="AI64" s="7"/>
      <c r="AJ64" s="7"/>
      <c r="AK64" s="191"/>
      <c r="AL64" s="191"/>
      <c r="AM64" s="191"/>
      <c r="AN64" s="7"/>
      <c r="AO64" s="7"/>
      <c r="AP64" s="7"/>
      <c r="AQ64" s="7"/>
      <c r="AR64" s="7"/>
      <c r="AS64" s="187">
        <v>1</v>
      </c>
      <c r="AT64" s="187">
        <v>1</v>
      </c>
      <c r="AU64" s="187">
        <v>1</v>
      </c>
      <c r="AV64" s="187">
        <v>1</v>
      </c>
      <c r="AW64" s="187">
        <v>1</v>
      </c>
      <c r="AX64" s="7"/>
      <c r="AY64" s="191"/>
      <c r="AZ64" s="191"/>
      <c r="BA64" s="191"/>
      <c r="BB64" s="191"/>
      <c r="BC64" s="191"/>
      <c r="BD64" s="7"/>
      <c r="BE64" s="7"/>
      <c r="BF64" s="191"/>
      <c r="BG64" s="191"/>
      <c r="BH64" s="191"/>
      <c r="BI64" s="7"/>
      <c r="BJ64" s="7"/>
      <c r="BK64" s="7"/>
      <c r="BL64" s="7"/>
      <c r="BM64" s="191"/>
      <c r="BN64" s="191"/>
      <c r="BO64" s="191"/>
      <c r="BP64" s="191"/>
      <c r="BQ64" s="192"/>
      <c r="BR64" s="7"/>
      <c r="BS64" s="7"/>
      <c r="BT64" s="191"/>
      <c r="BU64" s="191"/>
      <c r="BV64" s="7"/>
      <c r="BW64" s="172"/>
      <c r="BX64" s="288"/>
      <c r="BY64" s="119" t="s">
        <v>378</v>
      </c>
      <c r="BZ64" s="337"/>
      <c r="CA64" s="339"/>
    </row>
    <row r="65" spans="2:79" ht="20.100000000000001" customHeight="1">
      <c r="B65" s="310"/>
      <c r="C65" s="314"/>
      <c r="D65" s="320" t="s">
        <v>313</v>
      </c>
      <c r="E65" s="327" t="s">
        <v>311</v>
      </c>
      <c r="F65" s="66" t="s">
        <v>127</v>
      </c>
      <c r="G65" s="7"/>
      <c r="H65" s="7"/>
      <c r="I65" s="161"/>
      <c r="J65" s="161"/>
      <c r="K65" s="7"/>
      <c r="L65" s="161"/>
      <c r="M65" s="7"/>
      <c r="N65" s="7"/>
      <c r="O65" s="7"/>
      <c r="P65" s="7"/>
      <c r="Q65" s="7"/>
      <c r="R65" s="7"/>
      <c r="S65" s="161"/>
      <c r="T65" s="7"/>
      <c r="U65" s="7"/>
      <c r="V65" s="7"/>
      <c r="W65" s="161"/>
      <c r="X65" s="161"/>
      <c r="Y65" s="161"/>
      <c r="Z65" s="7"/>
      <c r="AA65" s="7"/>
      <c r="AB65" s="7"/>
      <c r="AC65" s="179">
        <v>0.5</v>
      </c>
      <c r="AD65" s="161"/>
      <c r="AE65" s="161"/>
      <c r="AF65" s="161"/>
      <c r="AG65" s="179">
        <v>0.5</v>
      </c>
      <c r="AH65" s="7"/>
      <c r="AI65" s="7"/>
      <c r="AJ65" s="7"/>
      <c r="AK65" s="161"/>
      <c r="AL65" s="161"/>
      <c r="AM65" s="161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161"/>
      <c r="AZ65" s="161"/>
      <c r="BA65" s="161"/>
      <c r="BB65" s="161"/>
      <c r="BC65" s="161"/>
      <c r="BD65" s="7"/>
      <c r="BE65" s="7"/>
      <c r="BF65" s="161"/>
      <c r="BG65" s="161"/>
      <c r="BH65" s="161"/>
      <c r="BI65" s="7"/>
      <c r="BJ65" s="7"/>
      <c r="BK65" s="7"/>
      <c r="BL65" s="7"/>
      <c r="BM65" s="161"/>
      <c r="BN65" s="161"/>
      <c r="BO65" s="161"/>
      <c r="BP65" s="161"/>
      <c r="BQ65" s="7"/>
      <c r="BR65" s="7"/>
      <c r="BS65" s="7"/>
      <c r="BT65" s="161"/>
      <c r="BU65" s="161"/>
      <c r="BV65" s="7"/>
      <c r="BW65" s="172"/>
      <c r="BX65" s="142">
        <f>SUM(G65:BW65)</f>
        <v>1</v>
      </c>
      <c r="BY65" s="65" t="s">
        <v>378</v>
      </c>
      <c r="BZ65" s="65"/>
      <c r="CA65" s="144"/>
    </row>
    <row r="66" spans="2:79" ht="20.100000000000001" customHeight="1">
      <c r="B66" s="310"/>
      <c r="C66" s="314"/>
      <c r="D66" s="316"/>
      <c r="E66" s="327"/>
      <c r="F66" s="66" t="s">
        <v>128</v>
      </c>
      <c r="G66" s="7"/>
      <c r="H66" s="7"/>
      <c r="I66" s="161"/>
      <c r="J66" s="161"/>
      <c r="K66" s="7"/>
      <c r="L66" s="161"/>
      <c r="M66" s="7"/>
      <c r="N66" s="7"/>
      <c r="O66" s="7"/>
      <c r="P66" s="7"/>
      <c r="Q66" s="7"/>
      <c r="R66" s="7"/>
      <c r="S66" s="161"/>
      <c r="T66" s="7"/>
      <c r="U66" s="7"/>
      <c r="V66" s="7"/>
      <c r="W66" s="161"/>
      <c r="X66" s="161"/>
      <c r="Y66" s="161"/>
      <c r="Z66" s="7"/>
      <c r="AA66" s="7"/>
      <c r="AB66" s="7"/>
      <c r="AC66" s="7"/>
      <c r="AD66" s="161"/>
      <c r="AE66" s="161"/>
      <c r="AF66" s="161"/>
      <c r="AG66" s="7"/>
      <c r="AH66" s="179">
        <v>0.5</v>
      </c>
      <c r="AI66" s="179">
        <v>0.5</v>
      </c>
      <c r="AJ66" s="7"/>
      <c r="AK66" s="161"/>
      <c r="AL66" s="161"/>
      <c r="AM66" s="161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161"/>
      <c r="AZ66" s="161"/>
      <c r="BA66" s="161"/>
      <c r="BB66" s="161"/>
      <c r="BC66" s="161"/>
      <c r="BD66" s="7"/>
      <c r="BE66" s="7"/>
      <c r="BF66" s="161"/>
      <c r="BG66" s="161"/>
      <c r="BH66" s="161"/>
      <c r="BI66" s="7"/>
      <c r="BJ66" s="7"/>
      <c r="BK66" s="7"/>
      <c r="BL66" s="7"/>
      <c r="BM66" s="161"/>
      <c r="BN66" s="161"/>
      <c r="BO66" s="161"/>
      <c r="BP66" s="161"/>
      <c r="BQ66" s="7"/>
      <c r="BR66" s="7"/>
      <c r="BS66" s="7"/>
      <c r="BT66" s="161"/>
      <c r="BU66" s="161"/>
      <c r="BV66" s="7"/>
      <c r="BW66" s="172"/>
      <c r="BX66" s="142">
        <f t="shared" ref="BX66:BX76" si="2">SUM(G66:BW66)</f>
        <v>1</v>
      </c>
      <c r="BY66" s="65" t="s">
        <v>378</v>
      </c>
      <c r="BZ66" s="65"/>
      <c r="CA66" s="144"/>
    </row>
    <row r="67" spans="2:79" ht="20.100000000000001" customHeight="1">
      <c r="B67" s="310"/>
      <c r="C67" s="314"/>
      <c r="D67" s="316"/>
      <c r="E67" s="327"/>
      <c r="F67" s="66" t="s">
        <v>129</v>
      </c>
      <c r="G67" s="7"/>
      <c r="H67" s="7"/>
      <c r="I67" s="161"/>
      <c r="J67" s="161"/>
      <c r="K67" s="7"/>
      <c r="L67" s="161"/>
      <c r="M67" s="7"/>
      <c r="N67" s="7"/>
      <c r="O67" s="7"/>
      <c r="P67" s="7"/>
      <c r="Q67" s="7"/>
      <c r="R67" s="7"/>
      <c r="S67" s="161"/>
      <c r="T67" s="7"/>
      <c r="U67" s="7"/>
      <c r="V67" s="7"/>
      <c r="W67" s="161"/>
      <c r="X67" s="161"/>
      <c r="Y67" s="161"/>
      <c r="Z67" s="7"/>
      <c r="AA67" s="7"/>
      <c r="AB67" s="7"/>
      <c r="AC67" s="7"/>
      <c r="AD67" s="161"/>
      <c r="AE67" s="161"/>
      <c r="AF67" s="161"/>
      <c r="AG67" s="7"/>
      <c r="AH67" s="7"/>
      <c r="AI67" s="7"/>
      <c r="AJ67" s="179">
        <v>0.5</v>
      </c>
      <c r="AK67" s="161"/>
      <c r="AL67" s="161"/>
      <c r="AM67" s="161"/>
      <c r="AN67" s="179">
        <v>0.5</v>
      </c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161"/>
      <c r="AZ67" s="161"/>
      <c r="BA67" s="161"/>
      <c r="BB67" s="161"/>
      <c r="BC67" s="161"/>
      <c r="BD67" s="7"/>
      <c r="BE67" s="7"/>
      <c r="BF67" s="161"/>
      <c r="BG67" s="161"/>
      <c r="BH67" s="161"/>
      <c r="BI67" s="7"/>
      <c r="BJ67" s="7"/>
      <c r="BK67" s="7"/>
      <c r="BL67" s="7"/>
      <c r="BM67" s="161"/>
      <c r="BN67" s="161"/>
      <c r="BO67" s="161"/>
      <c r="BP67" s="161"/>
      <c r="BQ67" s="7"/>
      <c r="BR67" s="7"/>
      <c r="BS67" s="7"/>
      <c r="BT67" s="161"/>
      <c r="BU67" s="161"/>
      <c r="BV67" s="7"/>
      <c r="BW67" s="172"/>
      <c r="BX67" s="142">
        <f t="shared" si="2"/>
        <v>1</v>
      </c>
      <c r="BY67" s="65" t="s">
        <v>378</v>
      </c>
      <c r="BZ67" s="65"/>
      <c r="CA67" s="144"/>
    </row>
    <row r="68" spans="2:79" ht="20.100000000000001" customHeight="1">
      <c r="B68" s="310"/>
      <c r="C68" s="314"/>
      <c r="D68" s="316"/>
      <c r="E68" s="327"/>
      <c r="F68" s="66" t="s">
        <v>130</v>
      </c>
      <c r="G68" s="7"/>
      <c r="H68" s="7"/>
      <c r="I68" s="161"/>
      <c r="J68" s="161"/>
      <c r="K68" s="7"/>
      <c r="L68" s="161"/>
      <c r="M68" s="7"/>
      <c r="N68" s="7"/>
      <c r="O68" s="7"/>
      <c r="P68" s="7"/>
      <c r="Q68" s="7"/>
      <c r="R68" s="7"/>
      <c r="S68" s="161"/>
      <c r="T68" s="7"/>
      <c r="U68" s="7"/>
      <c r="V68" s="7"/>
      <c r="W68" s="161"/>
      <c r="X68" s="161"/>
      <c r="Y68" s="161"/>
      <c r="Z68" s="7"/>
      <c r="AA68" s="7"/>
      <c r="AB68" s="7"/>
      <c r="AC68" s="7"/>
      <c r="AD68" s="161"/>
      <c r="AE68" s="161"/>
      <c r="AF68" s="161"/>
      <c r="AG68" s="7"/>
      <c r="AH68" s="7"/>
      <c r="AI68" s="7"/>
      <c r="AJ68" s="7"/>
      <c r="AK68" s="161"/>
      <c r="AL68" s="161"/>
      <c r="AM68" s="161"/>
      <c r="AN68" s="7"/>
      <c r="AO68" s="179">
        <v>0.5</v>
      </c>
      <c r="AP68" s="7"/>
      <c r="AQ68" s="7"/>
      <c r="AR68" s="7"/>
      <c r="AS68" s="7"/>
      <c r="AT68" s="7"/>
      <c r="AU68" s="7"/>
      <c r="AV68" s="7"/>
      <c r="AW68" s="7"/>
      <c r="AX68" s="7"/>
      <c r="AY68" s="161"/>
      <c r="AZ68" s="161"/>
      <c r="BA68" s="161"/>
      <c r="BB68" s="161"/>
      <c r="BC68" s="161"/>
      <c r="BD68" s="7"/>
      <c r="BE68" s="7"/>
      <c r="BF68" s="161"/>
      <c r="BG68" s="161"/>
      <c r="BH68" s="161"/>
      <c r="BI68" s="7"/>
      <c r="BJ68" s="7"/>
      <c r="BK68" s="7"/>
      <c r="BL68" s="7"/>
      <c r="BM68" s="161"/>
      <c r="BN68" s="161"/>
      <c r="BO68" s="161"/>
      <c r="BP68" s="161"/>
      <c r="BQ68" s="7"/>
      <c r="BR68" s="7"/>
      <c r="BS68" s="7"/>
      <c r="BT68" s="161"/>
      <c r="BU68" s="161"/>
      <c r="BV68" s="7"/>
      <c r="BW68" s="172"/>
      <c r="BX68" s="142">
        <f t="shared" si="2"/>
        <v>0.5</v>
      </c>
      <c r="BY68" s="65" t="s">
        <v>378</v>
      </c>
      <c r="BZ68" s="65"/>
      <c r="CA68" s="144"/>
    </row>
    <row r="69" spans="2:79" ht="20.100000000000001" customHeight="1">
      <c r="B69" s="310"/>
      <c r="C69" s="314"/>
      <c r="D69" s="316"/>
      <c r="E69" s="327"/>
      <c r="F69" s="66" t="s">
        <v>131</v>
      </c>
      <c r="G69" s="7"/>
      <c r="H69" s="7"/>
      <c r="I69" s="161"/>
      <c r="J69" s="161"/>
      <c r="K69" s="7"/>
      <c r="L69" s="161"/>
      <c r="M69" s="7"/>
      <c r="N69" s="7"/>
      <c r="O69" s="7"/>
      <c r="P69" s="7"/>
      <c r="Q69" s="7"/>
      <c r="R69" s="7"/>
      <c r="S69" s="161"/>
      <c r="T69" s="7"/>
      <c r="U69" s="7"/>
      <c r="V69" s="7"/>
      <c r="W69" s="161"/>
      <c r="X69" s="161"/>
      <c r="Y69" s="161"/>
      <c r="Z69" s="7"/>
      <c r="AA69" s="7"/>
      <c r="AB69" s="7"/>
      <c r="AC69" s="7"/>
      <c r="AD69" s="161"/>
      <c r="AE69" s="161"/>
      <c r="AF69" s="161"/>
      <c r="AG69" s="7"/>
      <c r="AH69" s="7"/>
      <c r="AI69" s="7"/>
      <c r="AJ69" s="7"/>
      <c r="AK69" s="161"/>
      <c r="AL69" s="161"/>
      <c r="AM69" s="161"/>
      <c r="AN69" s="7"/>
      <c r="AO69" s="7"/>
      <c r="AP69" s="179">
        <v>0.5</v>
      </c>
      <c r="AQ69" s="179">
        <v>0.5</v>
      </c>
      <c r="AR69" s="7"/>
      <c r="AS69" s="7"/>
      <c r="AT69" s="7"/>
      <c r="AU69" s="7"/>
      <c r="AV69" s="7"/>
      <c r="AW69" s="7"/>
      <c r="AX69" s="7"/>
      <c r="AY69" s="161"/>
      <c r="AZ69" s="161"/>
      <c r="BA69" s="161"/>
      <c r="BB69" s="161"/>
      <c r="BC69" s="161"/>
      <c r="BD69" s="7"/>
      <c r="BE69" s="7"/>
      <c r="BF69" s="161"/>
      <c r="BG69" s="161"/>
      <c r="BH69" s="161"/>
      <c r="BI69" s="7"/>
      <c r="BJ69" s="7"/>
      <c r="BK69" s="7"/>
      <c r="BL69" s="7"/>
      <c r="BM69" s="161"/>
      <c r="BN69" s="161"/>
      <c r="BO69" s="161"/>
      <c r="BP69" s="161"/>
      <c r="BQ69" s="7"/>
      <c r="BR69" s="7"/>
      <c r="BS69" s="7"/>
      <c r="BT69" s="161"/>
      <c r="BU69" s="161"/>
      <c r="BV69" s="7"/>
      <c r="BW69" s="172"/>
      <c r="BX69" s="142">
        <f t="shared" si="2"/>
        <v>1</v>
      </c>
      <c r="BY69" s="65" t="s">
        <v>378</v>
      </c>
      <c r="BZ69" s="65"/>
      <c r="CA69" s="144"/>
    </row>
    <row r="70" spans="2:79" ht="20.100000000000001" customHeight="1">
      <c r="B70" s="310"/>
      <c r="C70" s="314"/>
      <c r="D70" s="316"/>
      <c r="E70" s="327"/>
      <c r="F70" s="66" t="s">
        <v>132</v>
      </c>
      <c r="G70" s="7"/>
      <c r="H70" s="7"/>
      <c r="I70" s="161"/>
      <c r="J70" s="161"/>
      <c r="K70" s="7"/>
      <c r="L70" s="161"/>
      <c r="M70" s="7"/>
      <c r="N70" s="7"/>
      <c r="O70" s="7"/>
      <c r="P70" s="7"/>
      <c r="Q70" s="7"/>
      <c r="R70" s="7"/>
      <c r="S70" s="161"/>
      <c r="T70" s="7"/>
      <c r="U70" s="7"/>
      <c r="V70" s="7"/>
      <c r="W70" s="161"/>
      <c r="X70" s="161"/>
      <c r="Y70" s="161"/>
      <c r="Z70" s="7"/>
      <c r="AA70" s="7"/>
      <c r="AB70" s="7"/>
      <c r="AC70" s="7"/>
      <c r="AD70" s="161"/>
      <c r="AE70" s="161"/>
      <c r="AF70" s="161"/>
      <c r="AG70" s="7"/>
      <c r="AH70" s="7"/>
      <c r="AI70" s="7"/>
      <c r="AJ70" s="7"/>
      <c r="AK70" s="161"/>
      <c r="AL70" s="161"/>
      <c r="AM70" s="161"/>
      <c r="AN70" s="7"/>
      <c r="AO70" s="7"/>
      <c r="AP70" s="7"/>
      <c r="AQ70" s="7"/>
      <c r="AR70" s="179">
        <v>0.5</v>
      </c>
      <c r="AS70" s="7"/>
      <c r="AT70" s="7"/>
      <c r="AU70" s="7"/>
      <c r="AV70" s="7"/>
      <c r="AW70" s="7"/>
      <c r="AX70" s="7"/>
      <c r="AY70" s="161"/>
      <c r="AZ70" s="161"/>
      <c r="BA70" s="161"/>
      <c r="BB70" s="161"/>
      <c r="BC70" s="161"/>
      <c r="BD70" s="7"/>
      <c r="BE70" s="7"/>
      <c r="BF70" s="161"/>
      <c r="BG70" s="161"/>
      <c r="BH70" s="161"/>
      <c r="BI70" s="7"/>
      <c r="BJ70" s="7"/>
      <c r="BK70" s="7"/>
      <c r="BL70" s="7"/>
      <c r="BM70" s="161"/>
      <c r="BN70" s="161"/>
      <c r="BO70" s="161"/>
      <c r="BP70" s="161"/>
      <c r="BQ70" s="7"/>
      <c r="BR70" s="7"/>
      <c r="BS70" s="7"/>
      <c r="BT70" s="161"/>
      <c r="BU70" s="161"/>
      <c r="BV70" s="7"/>
      <c r="BW70" s="172"/>
      <c r="BX70" s="142">
        <f t="shared" si="2"/>
        <v>0.5</v>
      </c>
      <c r="BY70" s="65" t="s">
        <v>378</v>
      </c>
      <c r="BZ70" s="65"/>
      <c r="CA70" s="144"/>
    </row>
    <row r="71" spans="2:79" ht="20.100000000000001" customHeight="1">
      <c r="B71" s="310"/>
      <c r="C71" s="314"/>
      <c r="D71" s="316"/>
      <c r="E71" s="327" t="s">
        <v>312</v>
      </c>
      <c r="F71" s="66" t="s">
        <v>133</v>
      </c>
      <c r="G71" s="7"/>
      <c r="H71" s="7"/>
      <c r="I71" s="161"/>
      <c r="J71" s="161"/>
      <c r="K71" s="7"/>
      <c r="L71" s="161"/>
      <c r="M71" s="7"/>
      <c r="N71" s="7"/>
      <c r="O71" s="7"/>
      <c r="P71" s="7"/>
      <c r="Q71" s="7"/>
      <c r="R71" s="7"/>
      <c r="S71" s="161"/>
      <c r="T71" s="7"/>
      <c r="U71" s="7"/>
      <c r="V71" s="7"/>
      <c r="W71" s="161"/>
      <c r="X71" s="161"/>
      <c r="Y71" s="161"/>
      <c r="Z71" s="7"/>
      <c r="AA71" s="7"/>
      <c r="AB71" s="7"/>
      <c r="AC71" s="179">
        <v>0.5</v>
      </c>
      <c r="AD71" s="161"/>
      <c r="AE71" s="161"/>
      <c r="AF71" s="161"/>
      <c r="AG71" s="179">
        <v>0.5</v>
      </c>
      <c r="AH71" s="7"/>
      <c r="AI71" s="7"/>
      <c r="AJ71" s="7"/>
      <c r="AK71" s="161"/>
      <c r="AL71" s="161"/>
      <c r="AM71" s="161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161"/>
      <c r="AZ71" s="161"/>
      <c r="BA71" s="161"/>
      <c r="BB71" s="161"/>
      <c r="BC71" s="161"/>
      <c r="BD71" s="7"/>
      <c r="BE71" s="7"/>
      <c r="BF71" s="161"/>
      <c r="BG71" s="161"/>
      <c r="BH71" s="161"/>
      <c r="BI71" s="7"/>
      <c r="BJ71" s="7"/>
      <c r="BK71" s="7"/>
      <c r="BL71" s="7"/>
      <c r="BM71" s="161"/>
      <c r="BN71" s="161"/>
      <c r="BO71" s="161"/>
      <c r="BP71" s="161"/>
      <c r="BQ71" s="7"/>
      <c r="BR71" s="7"/>
      <c r="BS71" s="7"/>
      <c r="BT71" s="161"/>
      <c r="BU71" s="161"/>
      <c r="BV71" s="7"/>
      <c r="BW71" s="172"/>
      <c r="BX71" s="142">
        <f t="shared" si="2"/>
        <v>1</v>
      </c>
      <c r="BY71" s="65" t="s">
        <v>378</v>
      </c>
      <c r="BZ71" s="65"/>
      <c r="CA71" s="144"/>
    </row>
    <row r="72" spans="2:79" ht="20.100000000000001" customHeight="1">
      <c r="B72" s="310"/>
      <c r="C72" s="314"/>
      <c r="D72" s="316"/>
      <c r="E72" s="327"/>
      <c r="F72" s="66" t="s">
        <v>134</v>
      </c>
      <c r="G72" s="7"/>
      <c r="H72" s="7"/>
      <c r="I72" s="161"/>
      <c r="J72" s="161"/>
      <c r="K72" s="7"/>
      <c r="L72" s="161"/>
      <c r="M72" s="7"/>
      <c r="N72" s="7"/>
      <c r="O72" s="7"/>
      <c r="P72" s="7"/>
      <c r="Q72" s="7"/>
      <c r="R72" s="7"/>
      <c r="S72" s="161"/>
      <c r="T72" s="7"/>
      <c r="U72" s="7"/>
      <c r="V72" s="7"/>
      <c r="W72" s="161"/>
      <c r="X72" s="161"/>
      <c r="Y72" s="161"/>
      <c r="Z72" s="7"/>
      <c r="AA72" s="7"/>
      <c r="AB72" s="7"/>
      <c r="AC72" s="7"/>
      <c r="AD72" s="161"/>
      <c r="AE72" s="161"/>
      <c r="AF72" s="161"/>
      <c r="AG72" s="7"/>
      <c r="AH72" s="179">
        <v>0.5</v>
      </c>
      <c r="AI72" s="179">
        <v>0.5</v>
      </c>
      <c r="AJ72" s="7"/>
      <c r="AK72" s="161"/>
      <c r="AL72" s="161"/>
      <c r="AM72" s="161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161"/>
      <c r="AZ72" s="161"/>
      <c r="BA72" s="161"/>
      <c r="BB72" s="161"/>
      <c r="BC72" s="161"/>
      <c r="BD72" s="7"/>
      <c r="BE72" s="7"/>
      <c r="BF72" s="161"/>
      <c r="BG72" s="161"/>
      <c r="BH72" s="161"/>
      <c r="BI72" s="7"/>
      <c r="BJ72" s="7"/>
      <c r="BK72" s="7"/>
      <c r="BL72" s="7"/>
      <c r="BM72" s="161"/>
      <c r="BN72" s="161"/>
      <c r="BO72" s="161"/>
      <c r="BP72" s="161"/>
      <c r="BQ72" s="7"/>
      <c r="BR72" s="7"/>
      <c r="BS72" s="7"/>
      <c r="BT72" s="161"/>
      <c r="BU72" s="161"/>
      <c r="BV72" s="7"/>
      <c r="BW72" s="172"/>
      <c r="BX72" s="142">
        <f t="shared" si="2"/>
        <v>1</v>
      </c>
      <c r="BY72" s="65" t="s">
        <v>378</v>
      </c>
      <c r="BZ72" s="65"/>
      <c r="CA72" s="144"/>
    </row>
    <row r="73" spans="2:79" ht="20.100000000000001" customHeight="1">
      <c r="B73" s="310"/>
      <c r="C73" s="314"/>
      <c r="D73" s="316"/>
      <c r="E73" s="327"/>
      <c r="F73" s="66" t="s">
        <v>135</v>
      </c>
      <c r="G73" s="7"/>
      <c r="H73" s="7"/>
      <c r="I73" s="161"/>
      <c r="J73" s="161"/>
      <c r="K73" s="7"/>
      <c r="L73" s="161"/>
      <c r="M73" s="7"/>
      <c r="N73" s="7"/>
      <c r="O73" s="7"/>
      <c r="P73" s="7"/>
      <c r="Q73" s="7"/>
      <c r="R73" s="7"/>
      <c r="S73" s="161"/>
      <c r="T73" s="7"/>
      <c r="U73" s="7"/>
      <c r="V73" s="7"/>
      <c r="W73" s="161"/>
      <c r="X73" s="161"/>
      <c r="Y73" s="161"/>
      <c r="Z73" s="7"/>
      <c r="AA73" s="7"/>
      <c r="AB73" s="7"/>
      <c r="AC73" s="7"/>
      <c r="AD73" s="161"/>
      <c r="AE73" s="161"/>
      <c r="AF73" s="161"/>
      <c r="AG73" s="7"/>
      <c r="AH73" s="7"/>
      <c r="AI73" s="7"/>
      <c r="AJ73" s="179">
        <v>0.5</v>
      </c>
      <c r="AK73" s="161"/>
      <c r="AL73" s="161"/>
      <c r="AM73" s="161"/>
      <c r="AN73" s="179">
        <v>0.5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161"/>
      <c r="AZ73" s="161"/>
      <c r="BA73" s="161"/>
      <c r="BB73" s="161"/>
      <c r="BC73" s="161"/>
      <c r="BD73" s="7"/>
      <c r="BE73" s="7"/>
      <c r="BF73" s="161"/>
      <c r="BG73" s="161"/>
      <c r="BH73" s="161"/>
      <c r="BI73" s="7"/>
      <c r="BJ73" s="7"/>
      <c r="BK73" s="7"/>
      <c r="BL73" s="7"/>
      <c r="BM73" s="161"/>
      <c r="BN73" s="161"/>
      <c r="BO73" s="161"/>
      <c r="BP73" s="161"/>
      <c r="BQ73" s="7"/>
      <c r="BR73" s="7"/>
      <c r="BS73" s="7"/>
      <c r="BT73" s="161"/>
      <c r="BU73" s="161"/>
      <c r="BV73" s="7"/>
      <c r="BW73" s="172"/>
      <c r="BX73" s="142">
        <f t="shared" si="2"/>
        <v>1</v>
      </c>
      <c r="BY73" s="65" t="s">
        <v>378</v>
      </c>
      <c r="BZ73" s="65"/>
      <c r="CA73" s="144"/>
    </row>
    <row r="74" spans="2:79" ht="20.100000000000001" customHeight="1">
      <c r="B74" s="310"/>
      <c r="C74" s="314"/>
      <c r="D74" s="316"/>
      <c r="E74" s="327"/>
      <c r="F74" s="66" t="s">
        <v>136</v>
      </c>
      <c r="G74" s="7"/>
      <c r="H74" s="7"/>
      <c r="I74" s="161"/>
      <c r="J74" s="161"/>
      <c r="K74" s="7"/>
      <c r="L74" s="161"/>
      <c r="M74" s="7"/>
      <c r="N74" s="7"/>
      <c r="O74" s="7"/>
      <c r="P74" s="7"/>
      <c r="Q74" s="7"/>
      <c r="R74" s="7"/>
      <c r="S74" s="161"/>
      <c r="T74" s="7"/>
      <c r="U74" s="7"/>
      <c r="V74" s="7"/>
      <c r="W74" s="161"/>
      <c r="X74" s="161"/>
      <c r="Y74" s="161"/>
      <c r="Z74" s="7"/>
      <c r="AA74" s="7"/>
      <c r="AB74" s="7"/>
      <c r="AC74" s="7"/>
      <c r="AD74" s="161"/>
      <c r="AE74" s="161"/>
      <c r="AF74" s="161"/>
      <c r="AG74" s="7"/>
      <c r="AH74" s="7"/>
      <c r="AI74" s="7"/>
      <c r="AJ74" s="7"/>
      <c r="AK74" s="161"/>
      <c r="AL74" s="161"/>
      <c r="AM74" s="161"/>
      <c r="AN74" s="7"/>
      <c r="AO74" s="179">
        <v>0.5</v>
      </c>
      <c r="AP74" s="7"/>
      <c r="AQ74" s="7"/>
      <c r="AR74" s="7"/>
      <c r="AS74" s="7"/>
      <c r="AT74" s="7"/>
      <c r="AU74" s="7"/>
      <c r="AV74" s="7"/>
      <c r="AW74" s="7"/>
      <c r="AX74" s="7"/>
      <c r="AY74" s="161"/>
      <c r="AZ74" s="161"/>
      <c r="BA74" s="161"/>
      <c r="BB74" s="161"/>
      <c r="BC74" s="161"/>
      <c r="BD74" s="7"/>
      <c r="BE74" s="7"/>
      <c r="BF74" s="161"/>
      <c r="BG74" s="161"/>
      <c r="BH74" s="161"/>
      <c r="BI74" s="7"/>
      <c r="BJ74" s="7"/>
      <c r="BK74" s="7"/>
      <c r="BL74" s="7"/>
      <c r="BM74" s="161"/>
      <c r="BN74" s="161"/>
      <c r="BO74" s="161"/>
      <c r="BP74" s="161"/>
      <c r="BQ74" s="7"/>
      <c r="BR74" s="7"/>
      <c r="BS74" s="7"/>
      <c r="BT74" s="161"/>
      <c r="BU74" s="161"/>
      <c r="BV74" s="7"/>
      <c r="BW74" s="172"/>
      <c r="BX74" s="142">
        <f t="shared" si="2"/>
        <v>0.5</v>
      </c>
      <c r="BY74" s="65" t="s">
        <v>378</v>
      </c>
      <c r="BZ74" s="65"/>
      <c r="CA74" s="144"/>
    </row>
    <row r="75" spans="2:79" ht="20.100000000000001" customHeight="1">
      <c r="B75" s="310"/>
      <c r="C75" s="314"/>
      <c r="D75" s="316"/>
      <c r="E75" s="327"/>
      <c r="F75" s="66" t="s">
        <v>137</v>
      </c>
      <c r="G75" s="7"/>
      <c r="H75" s="7"/>
      <c r="I75" s="161"/>
      <c r="J75" s="161"/>
      <c r="K75" s="7"/>
      <c r="L75" s="161"/>
      <c r="M75" s="7"/>
      <c r="N75" s="7"/>
      <c r="O75" s="7"/>
      <c r="P75" s="7"/>
      <c r="Q75" s="7"/>
      <c r="R75" s="7"/>
      <c r="S75" s="161"/>
      <c r="T75" s="7"/>
      <c r="U75" s="7"/>
      <c r="V75" s="7"/>
      <c r="W75" s="161"/>
      <c r="X75" s="161"/>
      <c r="Y75" s="161"/>
      <c r="Z75" s="7"/>
      <c r="AA75" s="7"/>
      <c r="AB75" s="7"/>
      <c r="AC75" s="7"/>
      <c r="AD75" s="161"/>
      <c r="AE75" s="161"/>
      <c r="AF75" s="161"/>
      <c r="AG75" s="7"/>
      <c r="AH75" s="7"/>
      <c r="AI75" s="7"/>
      <c r="AJ75" s="7"/>
      <c r="AK75" s="161"/>
      <c r="AL75" s="161"/>
      <c r="AM75" s="161"/>
      <c r="AN75" s="7"/>
      <c r="AO75" s="7"/>
      <c r="AP75" s="179">
        <v>0.5</v>
      </c>
      <c r="AQ75" s="179">
        <v>0.5</v>
      </c>
      <c r="AR75" s="7"/>
      <c r="AS75" s="7"/>
      <c r="AT75" s="7"/>
      <c r="AU75" s="7"/>
      <c r="AV75" s="7"/>
      <c r="AW75" s="7"/>
      <c r="AX75" s="7"/>
      <c r="AY75" s="161"/>
      <c r="AZ75" s="161"/>
      <c r="BA75" s="161"/>
      <c r="BB75" s="161"/>
      <c r="BC75" s="161"/>
      <c r="BD75" s="7"/>
      <c r="BE75" s="7"/>
      <c r="BF75" s="161"/>
      <c r="BG75" s="161"/>
      <c r="BH75" s="161"/>
      <c r="BI75" s="7"/>
      <c r="BJ75" s="7"/>
      <c r="BK75" s="7"/>
      <c r="BL75" s="7"/>
      <c r="BM75" s="161"/>
      <c r="BN75" s="161"/>
      <c r="BO75" s="161"/>
      <c r="BP75" s="161"/>
      <c r="BQ75" s="7"/>
      <c r="BR75" s="7"/>
      <c r="BS75" s="7"/>
      <c r="BT75" s="161"/>
      <c r="BU75" s="161"/>
      <c r="BV75" s="7"/>
      <c r="BW75" s="172"/>
      <c r="BX75" s="142">
        <f t="shared" si="2"/>
        <v>1</v>
      </c>
      <c r="BY75" s="65" t="s">
        <v>378</v>
      </c>
      <c r="BZ75" s="65"/>
      <c r="CA75" s="144"/>
    </row>
    <row r="76" spans="2:79" ht="20.100000000000001" customHeight="1" thickBot="1">
      <c r="B76" s="310"/>
      <c r="C76" s="314"/>
      <c r="D76" s="316"/>
      <c r="E76" s="320"/>
      <c r="F76" s="146" t="s">
        <v>138</v>
      </c>
      <c r="G76" s="131"/>
      <c r="H76" s="131"/>
      <c r="I76" s="135"/>
      <c r="J76" s="135"/>
      <c r="K76" s="131"/>
      <c r="L76" s="135"/>
      <c r="M76" s="131"/>
      <c r="N76" s="131"/>
      <c r="O76" s="131"/>
      <c r="P76" s="131"/>
      <c r="Q76" s="131"/>
      <c r="R76" s="131"/>
      <c r="S76" s="135"/>
      <c r="T76" s="131"/>
      <c r="U76" s="131"/>
      <c r="V76" s="131"/>
      <c r="W76" s="135"/>
      <c r="X76" s="135"/>
      <c r="Y76" s="135"/>
      <c r="Z76" s="131"/>
      <c r="AA76" s="131"/>
      <c r="AB76" s="131"/>
      <c r="AC76" s="131"/>
      <c r="AD76" s="135"/>
      <c r="AE76" s="135"/>
      <c r="AF76" s="135"/>
      <c r="AG76" s="131"/>
      <c r="AH76" s="131"/>
      <c r="AI76" s="131"/>
      <c r="AJ76" s="131"/>
      <c r="AK76" s="135"/>
      <c r="AL76" s="135"/>
      <c r="AM76" s="135"/>
      <c r="AN76" s="131"/>
      <c r="AO76" s="131"/>
      <c r="AP76" s="131"/>
      <c r="AQ76" s="131"/>
      <c r="AR76" s="179">
        <v>0.5</v>
      </c>
      <c r="AS76" s="131"/>
      <c r="AT76" s="131"/>
      <c r="AU76" s="131"/>
      <c r="AV76" s="131"/>
      <c r="AW76" s="131"/>
      <c r="AX76" s="131"/>
      <c r="AY76" s="135"/>
      <c r="AZ76" s="135"/>
      <c r="BA76" s="135"/>
      <c r="BB76" s="135"/>
      <c r="BC76" s="135"/>
      <c r="BD76" s="131"/>
      <c r="BE76" s="131"/>
      <c r="BF76" s="135"/>
      <c r="BG76" s="135"/>
      <c r="BH76" s="135"/>
      <c r="BI76" s="131"/>
      <c r="BJ76" s="131"/>
      <c r="BK76" s="131"/>
      <c r="BL76" s="131"/>
      <c r="BM76" s="135"/>
      <c r="BN76" s="135"/>
      <c r="BO76" s="135"/>
      <c r="BP76" s="135"/>
      <c r="BQ76" s="131"/>
      <c r="BR76" s="131"/>
      <c r="BS76" s="131"/>
      <c r="BT76" s="135"/>
      <c r="BU76" s="135"/>
      <c r="BV76" s="131"/>
      <c r="BW76" s="174"/>
      <c r="BX76" s="138">
        <f t="shared" si="2"/>
        <v>0.5</v>
      </c>
      <c r="BY76" s="140" t="s">
        <v>378</v>
      </c>
      <c r="BZ76" s="140"/>
      <c r="CA76" s="147"/>
    </row>
    <row r="77" spans="2:79" ht="20.100000000000001" customHeight="1" thickTop="1">
      <c r="B77" s="311" t="s">
        <v>294</v>
      </c>
      <c r="C77" s="150" t="s">
        <v>366</v>
      </c>
      <c r="D77" s="151"/>
      <c r="E77" s="152"/>
      <c r="F77" s="153"/>
      <c r="G77" s="193"/>
      <c r="H77" s="175"/>
      <c r="I77" s="194"/>
      <c r="J77" s="194"/>
      <c r="K77" s="175"/>
      <c r="L77" s="194"/>
      <c r="M77" s="175"/>
      <c r="N77" s="175"/>
      <c r="O77" s="175"/>
      <c r="P77" s="175"/>
      <c r="Q77" s="175"/>
      <c r="R77" s="175"/>
      <c r="S77" s="194"/>
      <c r="T77" s="175"/>
      <c r="U77" s="175"/>
      <c r="V77" s="175"/>
      <c r="W77" s="194"/>
      <c r="X77" s="194"/>
      <c r="Y77" s="194"/>
      <c r="Z77" s="175"/>
      <c r="AA77" s="175"/>
      <c r="AB77" s="175"/>
      <c r="AC77" s="175"/>
      <c r="AD77" s="194"/>
      <c r="AE77" s="194"/>
      <c r="AF77" s="194"/>
      <c r="AG77" s="175"/>
      <c r="AH77" s="175"/>
      <c r="AI77" s="175"/>
      <c r="AJ77" s="175"/>
      <c r="AK77" s="194"/>
      <c r="AL77" s="194"/>
      <c r="AM77" s="194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94"/>
      <c r="AZ77" s="194"/>
      <c r="BA77" s="194"/>
      <c r="BB77" s="194"/>
      <c r="BC77" s="194"/>
      <c r="BD77" s="195">
        <v>0.1</v>
      </c>
      <c r="BE77" s="175"/>
      <c r="BF77" s="194"/>
      <c r="BG77" s="194"/>
      <c r="BH77" s="194"/>
      <c r="BI77" s="175"/>
      <c r="BJ77" s="175"/>
      <c r="BK77" s="175"/>
      <c r="BL77" s="175"/>
      <c r="BM77" s="194"/>
      <c r="BN77" s="194"/>
      <c r="BO77" s="194"/>
      <c r="BP77" s="194"/>
      <c r="BQ77" s="196"/>
      <c r="BR77" s="175"/>
      <c r="BS77" s="175"/>
      <c r="BT77" s="194"/>
      <c r="BU77" s="194"/>
      <c r="BV77" s="175"/>
      <c r="BW77" s="178"/>
      <c r="BX77" s="168">
        <f>SUM(G77:BW77)</f>
        <v>0.1</v>
      </c>
      <c r="BY77" s="150" t="s">
        <v>378</v>
      </c>
      <c r="BZ77" s="150"/>
      <c r="CA77" s="154"/>
    </row>
    <row r="78" spans="2:79" ht="20.100000000000001" customHeight="1">
      <c r="B78" s="310"/>
      <c r="C78" s="208" t="s">
        <v>363</v>
      </c>
      <c r="D78" s="135"/>
      <c r="E78" s="135"/>
      <c r="F78" s="137"/>
      <c r="G78" s="197"/>
      <c r="H78" s="132"/>
      <c r="I78" s="198"/>
      <c r="J78" s="198"/>
      <c r="K78" s="132"/>
      <c r="L78" s="198"/>
      <c r="M78" s="132"/>
      <c r="N78" s="132"/>
      <c r="O78" s="132"/>
      <c r="P78" s="132"/>
      <c r="Q78" s="132"/>
      <c r="R78" s="132"/>
      <c r="S78" s="198"/>
      <c r="T78" s="132"/>
      <c r="U78" s="132"/>
      <c r="V78" s="132"/>
      <c r="W78" s="198"/>
      <c r="X78" s="198"/>
      <c r="Y78" s="198"/>
      <c r="Z78" s="132"/>
      <c r="AA78" s="132"/>
      <c r="AB78" s="132"/>
      <c r="AC78" s="132"/>
      <c r="AD78" s="198"/>
      <c r="AE78" s="198"/>
      <c r="AF78" s="198"/>
      <c r="AG78" s="132"/>
      <c r="AH78" s="132"/>
      <c r="AI78" s="132"/>
      <c r="AJ78" s="132"/>
      <c r="AK78" s="198"/>
      <c r="AL78" s="198"/>
      <c r="AM78" s="198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211"/>
      <c r="AZ78" s="211"/>
      <c r="BA78" s="211"/>
      <c r="BB78" s="211"/>
      <c r="BC78" s="211"/>
      <c r="BD78" s="171">
        <v>4</v>
      </c>
      <c r="BE78" s="171">
        <v>5</v>
      </c>
      <c r="BF78" s="198"/>
      <c r="BG78" s="198"/>
      <c r="BH78" s="198"/>
      <c r="BI78" s="132"/>
      <c r="BJ78" s="132"/>
      <c r="BK78" s="132"/>
      <c r="BL78" s="132"/>
      <c r="BM78" s="198"/>
      <c r="BN78" s="198"/>
      <c r="BO78" s="198"/>
      <c r="BP78" s="198"/>
      <c r="BQ78" s="199"/>
      <c r="BR78" s="132"/>
      <c r="BS78" s="132"/>
      <c r="BT78" s="198"/>
      <c r="BU78" s="198"/>
      <c r="BV78" s="132"/>
      <c r="BW78" s="170"/>
      <c r="BX78" s="142">
        <f>SUM(G78:BW78)</f>
        <v>9</v>
      </c>
      <c r="BY78" s="119"/>
      <c r="BZ78" s="131"/>
      <c r="CA78" s="145"/>
    </row>
    <row r="79" spans="2:79" ht="20.100000000000001" customHeight="1" thickBot="1">
      <c r="B79" s="310"/>
      <c r="C79" s="133" t="s">
        <v>364</v>
      </c>
      <c r="D79" s="135"/>
      <c r="E79" s="135"/>
      <c r="F79" s="137"/>
      <c r="G79" s="200"/>
      <c r="H79" s="131"/>
      <c r="I79" s="201"/>
      <c r="J79" s="201"/>
      <c r="K79" s="131"/>
      <c r="L79" s="201"/>
      <c r="M79" s="131"/>
      <c r="N79" s="131"/>
      <c r="O79" s="131"/>
      <c r="P79" s="131"/>
      <c r="Q79" s="131"/>
      <c r="R79" s="131"/>
      <c r="S79" s="201"/>
      <c r="T79" s="131"/>
      <c r="U79" s="131"/>
      <c r="V79" s="131"/>
      <c r="W79" s="201"/>
      <c r="X79" s="201"/>
      <c r="Y79" s="201"/>
      <c r="Z79" s="131"/>
      <c r="AA79" s="131"/>
      <c r="AB79" s="131"/>
      <c r="AC79" s="131"/>
      <c r="AD79" s="201"/>
      <c r="AE79" s="201"/>
      <c r="AF79" s="201"/>
      <c r="AG79" s="131"/>
      <c r="AH79" s="131"/>
      <c r="AI79" s="131"/>
      <c r="AJ79" s="131"/>
      <c r="AK79" s="201"/>
      <c r="AL79" s="201"/>
      <c r="AM79" s="20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201"/>
      <c r="AZ79" s="201"/>
      <c r="BA79" s="201"/>
      <c r="BB79" s="201"/>
      <c r="BC79" s="201"/>
      <c r="BD79" s="131"/>
      <c r="BE79" s="131"/>
      <c r="BF79" s="210"/>
      <c r="BG79" s="210"/>
      <c r="BH79" s="210"/>
      <c r="BI79" s="209">
        <v>5</v>
      </c>
      <c r="BJ79" s="209">
        <v>5</v>
      </c>
      <c r="BK79" s="209">
        <v>5</v>
      </c>
      <c r="BL79" s="209">
        <v>5</v>
      </c>
      <c r="BM79" s="201"/>
      <c r="BN79" s="201"/>
      <c r="BO79" s="201"/>
      <c r="BP79" s="201"/>
      <c r="BQ79" s="199"/>
      <c r="BR79" s="131"/>
      <c r="BS79" s="131"/>
      <c r="BT79" s="201"/>
      <c r="BU79" s="201"/>
      <c r="BV79" s="131"/>
      <c r="BW79" s="174"/>
      <c r="BX79" s="207">
        <f>SUM(G79:BW79)</f>
        <v>20</v>
      </c>
      <c r="BY79" s="212"/>
      <c r="BZ79" s="182"/>
      <c r="CA79" s="213"/>
    </row>
    <row r="80" spans="2:79" ht="20.100000000000001" customHeight="1" thickTop="1" thickBot="1">
      <c r="B80" s="162" t="s">
        <v>323</v>
      </c>
      <c r="C80" s="163" t="s">
        <v>365</v>
      </c>
      <c r="D80" s="164"/>
      <c r="E80" s="165"/>
      <c r="F80" s="166"/>
      <c r="G80" s="202"/>
      <c r="H80" s="203"/>
      <c r="I80" s="204"/>
      <c r="J80" s="204"/>
      <c r="K80" s="203"/>
      <c r="L80" s="204"/>
      <c r="M80" s="203"/>
      <c r="N80" s="203"/>
      <c r="O80" s="203"/>
      <c r="P80" s="203"/>
      <c r="Q80" s="203"/>
      <c r="R80" s="203"/>
      <c r="S80" s="204"/>
      <c r="T80" s="203"/>
      <c r="U80" s="203"/>
      <c r="V80" s="203"/>
      <c r="W80" s="204"/>
      <c r="X80" s="204"/>
      <c r="Y80" s="204"/>
      <c r="Z80" s="203"/>
      <c r="AA80" s="203"/>
      <c r="AB80" s="203"/>
      <c r="AC80" s="203"/>
      <c r="AD80" s="204"/>
      <c r="AE80" s="204"/>
      <c r="AF80" s="204"/>
      <c r="AG80" s="203"/>
      <c r="AH80" s="203"/>
      <c r="AI80" s="203"/>
      <c r="AJ80" s="203"/>
      <c r="AK80" s="204"/>
      <c r="AL80" s="204"/>
      <c r="AM80" s="204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4"/>
      <c r="AZ80" s="204"/>
      <c r="BA80" s="204"/>
      <c r="BB80" s="204"/>
      <c r="BC80" s="204"/>
      <c r="BD80" s="203"/>
      <c r="BE80" s="203"/>
      <c r="BF80" s="204"/>
      <c r="BG80" s="204"/>
      <c r="BH80" s="204"/>
      <c r="BI80" s="203"/>
      <c r="BJ80" s="203"/>
      <c r="BK80" s="203"/>
      <c r="BL80" s="203"/>
      <c r="BM80" s="204"/>
      <c r="BN80" s="204"/>
      <c r="BO80" s="204"/>
      <c r="BP80" s="204"/>
      <c r="BQ80" s="205">
        <v>5</v>
      </c>
      <c r="BR80" s="205">
        <v>5</v>
      </c>
      <c r="BS80" s="205">
        <v>5</v>
      </c>
      <c r="BT80" s="204"/>
      <c r="BU80" s="204"/>
      <c r="BV80" s="205">
        <v>5</v>
      </c>
      <c r="BW80" s="205">
        <v>5</v>
      </c>
      <c r="BX80" s="206">
        <f>SUM(G80:BW80)</f>
        <v>25</v>
      </c>
      <c r="BY80" s="148"/>
      <c r="BZ80" s="148" t="s">
        <v>397</v>
      </c>
      <c r="CA80" s="149"/>
    </row>
    <row r="81" spans="6:77">
      <c r="I81" s="63"/>
      <c r="J81" s="63"/>
      <c r="L81" s="63"/>
      <c r="S81" s="63"/>
      <c r="W81" s="63"/>
      <c r="X81" s="63"/>
      <c r="Y81" s="63"/>
      <c r="AD81" s="63"/>
      <c r="AE81" s="63"/>
      <c r="AF81" s="63"/>
      <c r="AK81" s="63"/>
      <c r="AL81" s="63"/>
      <c r="AM81" s="63"/>
      <c r="AY81" s="63"/>
      <c r="AZ81" s="63"/>
      <c r="BA81" s="63"/>
      <c r="BB81" s="63"/>
      <c r="BC81" s="63"/>
      <c r="BF81" s="63"/>
      <c r="BG81" s="63"/>
      <c r="BH81" s="63"/>
      <c r="BM81" s="63"/>
      <c r="BN81" s="63"/>
      <c r="BO81" s="63"/>
      <c r="BP81" s="63"/>
      <c r="BT81" s="63"/>
      <c r="BU81" s="63"/>
    </row>
    <row r="82" spans="6:77">
      <c r="F82" s="63">
        <f>SUM(G82:BW82)</f>
        <v>188</v>
      </c>
      <c r="G82" s="63">
        <f t="shared" ref="G82:AL82" si="3">SUM(G5:G80)</f>
        <v>5</v>
      </c>
      <c r="H82" s="63">
        <f t="shared" si="3"/>
        <v>5</v>
      </c>
      <c r="I82" s="63">
        <f t="shared" si="3"/>
        <v>0</v>
      </c>
      <c r="J82" s="63">
        <f t="shared" si="3"/>
        <v>0</v>
      </c>
      <c r="K82" s="63">
        <f t="shared" si="3"/>
        <v>5</v>
      </c>
      <c r="L82" s="63">
        <f t="shared" si="3"/>
        <v>0</v>
      </c>
      <c r="M82" s="63">
        <f t="shared" si="3"/>
        <v>5</v>
      </c>
      <c r="N82" s="63">
        <f t="shared" si="3"/>
        <v>2</v>
      </c>
      <c r="O82" s="63">
        <f t="shared" si="3"/>
        <v>4</v>
      </c>
      <c r="P82" s="63">
        <f t="shared" si="3"/>
        <v>4</v>
      </c>
      <c r="Q82" s="63">
        <f t="shared" si="3"/>
        <v>4</v>
      </c>
      <c r="R82" s="63">
        <f t="shared" si="3"/>
        <v>1</v>
      </c>
      <c r="S82" s="63">
        <f t="shared" si="3"/>
        <v>0</v>
      </c>
      <c r="T82" s="63">
        <f t="shared" si="3"/>
        <v>5</v>
      </c>
      <c r="U82" s="63">
        <f t="shared" si="3"/>
        <v>5</v>
      </c>
      <c r="V82" s="63">
        <f t="shared" si="3"/>
        <v>5</v>
      </c>
      <c r="W82" s="63">
        <f t="shared" si="3"/>
        <v>0</v>
      </c>
      <c r="X82" s="63">
        <f t="shared" si="3"/>
        <v>0</v>
      </c>
      <c r="Y82" s="63">
        <f t="shared" si="3"/>
        <v>0</v>
      </c>
      <c r="Z82" s="63">
        <f t="shared" si="3"/>
        <v>5</v>
      </c>
      <c r="AA82" s="63">
        <f t="shared" si="3"/>
        <v>4</v>
      </c>
      <c r="AB82" s="63">
        <f t="shared" si="3"/>
        <v>5</v>
      </c>
      <c r="AC82" s="63">
        <f t="shared" si="3"/>
        <v>5</v>
      </c>
      <c r="AD82" s="63">
        <f t="shared" si="3"/>
        <v>0</v>
      </c>
      <c r="AE82" s="63">
        <f t="shared" si="3"/>
        <v>0</v>
      </c>
      <c r="AF82" s="63">
        <f t="shared" si="3"/>
        <v>0</v>
      </c>
      <c r="AG82" s="63">
        <f t="shared" si="3"/>
        <v>5</v>
      </c>
      <c r="AH82" s="63">
        <f t="shared" si="3"/>
        <v>5</v>
      </c>
      <c r="AI82" s="63">
        <f t="shared" si="3"/>
        <v>5</v>
      </c>
      <c r="AJ82" s="63">
        <f t="shared" si="3"/>
        <v>5</v>
      </c>
      <c r="AK82" s="63">
        <f t="shared" si="3"/>
        <v>0</v>
      </c>
      <c r="AL82" s="63">
        <f t="shared" si="3"/>
        <v>0</v>
      </c>
      <c r="AM82" s="63">
        <f t="shared" ref="AM82:BR82" si="4">SUM(AM5:AM80)</f>
        <v>0</v>
      </c>
      <c r="AN82" s="63">
        <f t="shared" si="4"/>
        <v>5</v>
      </c>
      <c r="AO82" s="63">
        <f t="shared" si="4"/>
        <v>4</v>
      </c>
      <c r="AP82" s="63">
        <f t="shared" si="4"/>
        <v>3</v>
      </c>
      <c r="AQ82" s="63">
        <f t="shared" si="4"/>
        <v>3</v>
      </c>
      <c r="AR82" s="63">
        <f t="shared" si="4"/>
        <v>3</v>
      </c>
      <c r="AS82" s="63">
        <f t="shared" si="4"/>
        <v>5</v>
      </c>
      <c r="AT82" s="63">
        <f t="shared" si="4"/>
        <v>5</v>
      </c>
      <c r="AU82" s="63">
        <f t="shared" si="4"/>
        <v>5</v>
      </c>
      <c r="AV82" s="63">
        <f t="shared" si="4"/>
        <v>5</v>
      </c>
      <c r="AW82" s="63">
        <f t="shared" si="4"/>
        <v>5</v>
      </c>
      <c r="AX82" s="63">
        <f t="shared" si="4"/>
        <v>1</v>
      </c>
      <c r="AY82" s="63">
        <f t="shared" si="4"/>
        <v>0</v>
      </c>
      <c r="AZ82" s="63">
        <f t="shared" si="4"/>
        <v>0</v>
      </c>
      <c r="BA82" s="63">
        <f t="shared" si="4"/>
        <v>0</v>
      </c>
      <c r="BB82" s="63">
        <f t="shared" si="4"/>
        <v>0</v>
      </c>
      <c r="BC82" s="63">
        <f t="shared" si="4"/>
        <v>0</v>
      </c>
      <c r="BD82" s="63">
        <f t="shared" si="4"/>
        <v>5</v>
      </c>
      <c r="BE82" s="63">
        <f t="shared" si="4"/>
        <v>5</v>
      </c>
      <c r="BF82" s="63">
        <f t="shared" si="4"/>
        <v>0</v>
      </c>
      <c r="BG82" s="63">
        <f t="shared" si="4"/>
        <v>0</v>
      </c>
      <c r="BH82" s="63">
        <f t="shared" si="4"/>
        <v>0</v>
      </c>
      <c r="BI82" s="63">
        <f t="shared" si="4"/>
        <v>5</v>
      </c>
      <c r="BJ82" s="63">
        <f t="shared" si="4"/>
        <v>5</v>
      </c>
      <c r="BK82" s="63">
        <f t="shared" si="4"/>
        <v>5</v>
      </c>
      <c r="BL82" s="63">
        <f t="shared" si="4"/>
        <v>5</v>
      </c>
      <c r="BM82" s="63">
        <f t="shared" si="4"/>
        <v>0</v>
      </c>
      <c r="BN82" s="63">
        <f t="shared" si="4"/>
        <v>0</v>
      </c>
      <c r="BO82" s="63">
        <f t="shared" si="4"/>
        <v>0</v>
      </c>
      <c r="BP82" s="63">
        <f t="shared" si="4"/>
        <v>0</v>
      </c>
      <c r="BQ82" s="63">
        <f t="shared" si="4"/>
        <v>5</v>
      </c>
      <c r="BR82" s="63">
        <f t="shared" si="4"/>
        <v>5</v>
      </c>
      <c r="BS82" s="63">
        <f t="shared" ref="BS82:BX82" si="5">SUM(BS5:BS80)</f>
        <v>5</v>
      </c>
      <c r="BT82" s="63">
        <f t="shared" si="5"/>
        <v>0</v>
      </c>
      <c r="BU82" s="63">
        <f t="shared" si="5"/>
        <v>0</v>
      </c>
      <c r="BV82" s="63">
        <f t="shared" si="5"/>
        <v>5</v>
      </c>
      <c r="BW82" s="63">
        <f t="shared" si="5"/>
        <v>5</v>
      </c>
      <c r="BX82" s="167">
        <f t="shared" si="5"/>
        <v>188</v>
      </c>
      <c r="BY82" s="110" t="s">
        <v>361</v>
      </c>
    </row>
    <row r="83" spans="6:77">
      <c r="BX83" s="167">
        <f>SUM(BX10,BX17,BX26,BX44,BX46,BX47,BX48,BX55,BX62,BX78,BX79,BX7,BX6,BX5,BX80)-12-4-6-10-7-16-20</f>
        <v>37</v>
      </c>
      <c r="BY83" s="111" t="s">
        <v>325</v>
      </c>
    </row>
    <row r="84" spans="6:77">
      <c r="BX84" s="167">
        <f>SUM(BX10,BX18,BX27,BX43,BX53,BX54,BX60,BX78,BX79,BX80,BX7,BX6,BX5)-12-4-6-5-7-16-20</f>
        <v>35</v>
      </c>
      <c r="BY84" s="112" t="s">
        <v>326</v>
      </c>
    </row>
    <row r="85" spans="6:77">
      <c r="BX85" s="167">
        <f>SUM(BX5,BX6,BX7,BX10,BX19,BX28,BX45,BX49,BX50,BX51,BX52,BX56,BX62,BX78,BX79,BX80)-12-4-6-10-7-16-20</f>
        <v>37</v>
      </c>
      <c r="BY85" s="113" t="s">
        <v>327</v>
      </c>
    </row>
    <row r="86" spans="6:77">
      <c r="BX86" s="167">
        <f>SUM(BX5,BX6,BX7,BX9,BX14,BX16,BX21,BX22,BX23,BX25,BX62,BX65,BX66,BX67,BX68,BX69,BX70,BX71,BX72,BX73,BX74,BX75,BX76,BX77,BX78,BX79,BX80)-12-4-10-8-16-20</f>
        <v>38</v>
      </c>
      <c r="BY86" s="114" t="s">
        <v>324</v>
      </c>
    </row>
    <row r="87" spans="6:77">
      <c r="BX87" s="167">
        <f>SUM(BX5,BX6,BX7,BX8,BX13,BX15,BX20,BX24,BX29,BX30,BX31,BX32,BX33,BX34,BX35,BX36,BX37,BX38,BX39,BX40,BX41,BX42,BX57,BX58,BX59,BX60,BX78,BX79,BX80)-12-4-5-7-16-20</f>
        <v>41</v>
      </c>
      <c r="BY87" s="115" t="s">
        <v>45</v>
      </c>
    </row>
  </sheetData>
  <autoFilter ref="B2:CA80">
    <filterColumn colId="0" showButton="0"/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</autoFilter>
  <mergeCells count="50">
    <mergeCell ref="BZ62:BZ64"/>
    <mergeCell ref="BZ60:BZ61"/>
    <mergeCell ref="CA60:CA61"/>
    <mergeCell ref="CA62:CA64"/>
    <mergeCell ref="D42:D45"/>
    <mergeCell ref="D46:D48"/>
    <mergeCell ref="D49:D52"/>
    <mergeCell ref="F62:F64"/>
    <mergeCell ref="F60:F61"/>
    <mergeCell ref="BX60:BX61"/>
    <mergeCell ref="BX62:BX64"/>
    <mergeCell ref="E60:E61"/>
    <mergeCell ref="E62:E64"/>
    <mergeCell ref="F3:F4"/>
    <mergeCell ref="G3:R3"/>
    <mergeCell ref="S3:AW3"/>
    <mergeCell ref="BZ10:BZ12"/>
    <mergeCell ref="B77:B79"/>
    <mergeCell ref="D65:D76"/>
    <mergeCell ref="E65:E70"/>
    <mergeCell ref="E71:E76"/>
    <mergeCell ref="B13:B76"/>
    <mergeCell ref="C13:C20"/>
    <mergeCell ref="D10:D12"/>
    <mergeCell ref="E10:E12"/>
    <mergeCell ref="F10:F12"/>
    <mergeCell ref="D21:D28"/>
    <mergeCell ref="C29:C76"/>
    <mergeCell ref="D13:D14"/>
    <mergeCell ref="D15:D20"/>
    <mergeCell ref="C21:C28"/>
    <mergeCell ref="D56:D64"/>
    <mergeCell ref="D29:D41"/>
    <mergeCell ref="D53:D55"/>
    <mergeCell ref="BX10:BX12"/>
    <mergeCell ref="CA10:CA12"/>
    <mergeCell ref="CA2:CA4"/>
    <mergeCell ref="B3:B4"/>
    <mergeCell ref="C3:C4"/>
    <mergeCell ref="D3:D4"/>
    <mergeCell ref="E3:E4"/>
    <mergeCell ref="B2:F2"/>
    <mergeCell ref="G2:BW2"/>
    <mergeCell ref="BX2:BX4"/>
    <mergeCell ref="BZ2:BZ4"/>
    <mergeCell ref="BY2:BY4"/>
    <mergeCell ref="AX3:BW3"/>
    <mergeCell ref="B5:B7"/>
    <mergeCell ref="B8:B12"/>
    <mergeCell ref="C10:C1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D12" sqref="AD12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메뉴구조도</vt:lpstr>
      <vt:lpstr>기능정의서</vt:lpstr>
      <vt:lpstr>요구사항정의서</vt:lpstr>
      <vt:lpstr>WBS</vt:lpstr>
      <vt:lpstr>UseCaseDiagram</vt:lpstr>
      <vt:lpstr>기능정의서!Print_Area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Windows 사용자</cp:lastModifiedBy>
  <cp:lastPrinted>2012-02-09T00:37:24Z</cp:lastPrinted>
  <dcterms:created xsi:type="dcterms:W3CDTF">2012-02-08T07:01:43Z</dcterms:created>
  <dcterms:modified xsi:type="dcterms:W3CDTF">2018-12-24T20:47:39Z</dcterms:modified>
</cp:coreProperties>
</file>