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alo\Downloads\ModeloTransporte\Modelo\"/>
    </mc:Choice>
  </mc:AlternateContent>
  <xr:revisionPtr revIDLastSave="0" documentId="13_ncr:1_{382FFC5B-0D8C-4EEA-B5A6-A5B62E82999F}" xr6:coauthVersionLast="45" xr6:coauthVersionMax="45" xr10:uidLastSave="{00000000-0000-0000-0000-000000000000}"/>
  <bookViews>
    <workbookView xWindow="-120" yWindow="-120" windowWidth="19440" windowHeight="15150" xr2:uid="{05D0FC68-4338-487E-8882-C1544631E011}"/>
  </bookViews>
  <sheets>
    <sheet name="2x3" sheetId="1" r:id="rId1"/>
    <sheet name="2x4" sheetId="2" r:id="rId2"/>
    <sheet name="4x4" sheetId="3" r:id="rId3"/>
    <sheet name="4 x 4" sheetId="4" r:id="rId4"/>
  </sheets>
  <definedNames>
    <definedName name="solver_adj" localSheetId="0" hidden="1">'2x3'!$G$21:$I$22</definedName>
    <definedName name="solver_adj" localSheetId="1" hidden="1">'2x4'!$E$13:$H$15</definedName>
    <definedName name="solver_adj" localSheetId="3" hidden="1">'4 x 4'!$E$14:$H$17</definedName>
    <definedName name="solver_adj" localSheetId="2" hidden="1">'4x4'!$E$14:$H$17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0" hidden="1">'2x3'!$G$23:$I$23</definedName>
    <definedName name="solver_lhs1" localSheetId="1" hidden="1">'2x4'!$E$13:$H$15</definedName>
    <definedName name="solver_lhs1" localSheetId="3" hidden="1">'4 x 4'!$E$14:$H$17</definedName>
    <definedName name="solver_lhs1" localSheetId="2" hidden="1">'4x4'!$E$14:$H$17</definedName>
    <definedName name="solver_lhs2" localSheetId="0" hidden="1">'2x3'!$J$21:$J$22</definedName>
    <definedName name="solver_lhs2" localSheetId="1" hidden="1">'2x4'!$E$16:$H$16</definedName>
    <definedName name="solver_lhs2" localSheetId="3" hidden="1">'4 x 4'!$E$18:$H$18</definedName>
    <definedName name="solver_lhs2" localSheetId="2" hidden="1">'4x4'!$E$18:$H$18</definedName>
    <definedName name="solver_lhs3" localSheetId="0" hidden="1">'2x3'!$J$21:$J$22</definedName>
    <definedName name="solver_lhs3" localSheetId="1" hidden="1">'2x4'!$I$13:$I$15</definedName>
    <definedName name="solver_lhs3" localSheetId="3" hidden="1">'4 x 4'!$I$14:$I$17</definedName>
    <definedName name="solver_lhs3" localSheetId="2" hidden="1">'4x4'!$I$14:$I$17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0" hidden="1">2</definedName>
    <definedName name="solver_num" localSheetId="1" hidden="1">3</definedName>
    <definedName name="solver_num" localSheetId="3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0" hidden="1">'2x3'!$N$17</definedName>
    <definedName name="solver_opt" localSheetId="1" hidden="1">'2x4'!$M$9</definedName>
    <definedName name="solver_opt" localSheetId="3" hidden="1">'4 x 4'!$M$10</definedName>
    <definedName name="solver_opt" localSheetId="2" hidden="1">'4x4'!$M$10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el1" localSheetId="0" hidden="1">2</definedName>
    <definedName name="solver_rel1" localSheetId="1" hidden="1">3</definedName>
    <definedName name="solver_rel1" localSheetId="3" hidden="1">3</definedName>
    <definedName name="solver_rel1" localSheetId="2" hidden="1">3</definedName>
    <definedName name="solver_rel2" localSheetId="0" hidden="1">1</definedName>
    <definedName name="solver_rel2" localSheetId="1" hidden="1">2</definedName>
    <definedName name="solver_rel2" localSheetId="3" hidden="1">3</definedName>
    <definedName name="solver_rel2" localSheetId="2" hidden="1">2</definedName>
    <definedName name="solver_rel3" localSheetId="0" hidden="1">1</definedName>
    <definedName name="solver_rel3" localSheetId="1" hidden="1">2</definedName>
    <definedName name="solver_rel3" localSheetId="3" hidden="1">1</definedName>
    <definedName name="solver_rel3" localSheetId="2" hidden="1">2</definedName>
    <definedName name="solver_rhs1" localSheetId="0" hidden="1">'2x3'!$G$25:$I$25</definedName>
    <definedName name="solver_rhs1" localSheetId="1" hidden="1">0</definedName>
    <definedName name="solver_rhs1" localSheetId="3" hidden="1">0</definedName>
    <definedName name="solver_rhs1" localSheetId="2" hidden="1">0</definedName>
    <definedName name="solver_rhs2" localSheetId="0" hidden="1">'2x3'!$L$21:$L$22</definedName>
    <definedName name="solver_rhs2" localSheetId="1" hidden="1">'2x4'!$E$18:$H$18</definedName>
    <definedName name="solver_rhs2" localSheetId="3" hidden="1">'4 x 4'!$E$20:$H$20</definedName>
    <definedName name="solver_rhs2" localSheetId="2" hidden="1">'4x4'!$E$20:$H$20</definedName>
    <definedName name="solver_rhs3" localSheetId="0" hidden="1">'2x3'!$L$21:$L$22</definedName>
    <definedName name="solver_rhs3" localSheetId="1" hidden="1">'2x4'!$K$13:$K$15</definedName>
    <definedName name="solver_rhs3" localSheetId="3" hidden="1">'4 x 4'!$K$14:$K$17</definedName>
    <definedName name="solver_rhs3" localSheetId="2" hidden="1">'4x4'!$K$14:$K$17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4" l="1"/>
  <c r="G18" i="4"/>
  <c r="F18" i="4"/>
  <c r="E18" i="4"/>
  <c r="I17" i="4"/>
  <c r="I16" i="4"/>
  <c r="I15" i="4"/>
  <c r="I14" i="4"/>
  <c r="M10" i="4"/>
  <c r="M4" i="4"/>
  <c r="M3" i="4"/>
  <c r="M5" i="4" s="1"/>
  <c r="H18" i="3"/>
  <c r="G18" i="3"/>
  <c r="F18" i="3"/>
  <c r="E18" i="3"/>
  <c r="M10" i="3"/>
  <c r="I17" i="3"/>
  <c r="I14" i="3"/>
  <c r="M4" i="3"/>
  <c r="M3" i="3"/>
  <c r="I15" i="3"/>
  <c r="I16" i="3"/>
  <c r="F16" i="2"/>
  <c r="G16" i="2"/>
  <c r="H16" i="2"/>
  <c r="E16" i="2"/>
  <c r="I15" i="2"/>
  <c r="I14" i="2"/>
  <c r="I13" i="2"/>
  <c r="M9" i="2"/>
  <c r="M4" i="2"/>
  <c r="M3" i="2"/>
  <c r="M5" i="3" l="1"/>
  <c r="M5" i="2"/>
  <c r="N17" i="1"/>
  <c r="G23" i="1"/>
  <c r="H23" i="1"/>
  <c r="I23" i="1"/>
  <c r="J22" i="1"/>
  <c r="J21" i="1"/>
  <c r="N13" i="1"/>
  <c r="N12" i="1"/>
  <c r="N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González Bernal</author>
  </authors>
  <commentList>
    <comment ref="G11" authorId="0" shapeId="0" xr:uid="{FB8F7AA9-FD3E-4167-8FD3-7E5A4D33ECA3}">
      <text>
        <r>
          <rPr>
            <b/>
            <sz val="9"/>
            <color indexed="81"/>
            <rFont val="Tahoma"/>
            <family val="2"/>
          </rPr>
          <t>Destino</t>
        </r>
      </text>
    </comment>
    <comment ref="F12" authorId="0" shapeId="0" xr:uid="{119BB2A7-E3A3-469D-813D-F4994D618EA9}">
      <text>
        <r>
          <rPr>
            <b/>
            <sz val="9"/>
            <color indexed="81"/>
            <rFont val="Tahoma"/>
            <family val="2"/>
          </rPr>
          <t>Fuente</t>
        </r>
      </text>
    </comment>
    <comment ref="J12" authorId="0" shapeId="0" xr:uid="{CCAB9436-BE73-4238-BD1A-A2D5F080D60A}">
      <text>
        <r>
          <rPr>
            <b/>
            <sz val="9"/>
            <color indexed="81"/>
            <rFont val="Tahoma"/>
            <family val="2"/>
          </rPr>
          <t>Capacidad</t>
        </r>
        <r>
          <rPr>
            <sz val="9"/>
            <color indexed="81"/>
            <rFont val="Tahoma"/>
            <family val="2"/>
          </rPr>
          <t xml:space="preserve">
o cantidad de producción</t>
        </r>
      </text>
    </comment>
    <comment ref="F15" authorId="0" shapeId="0" xr:uid="{4197F514-81AB-47DE-AEDD-CBB5C4F9E1A7}">
      <text>
        <r>
          <rPr>
            <b/>
            <sz val="9"/>
            <color indexed="81"/>
            <rFont val="Tahoma"/>
            <family val="2"/>
          </rPr>
          <t>Cantidad</t>
        </r>
        <r>
          <rPr>
            <sz val="9"/>
            <color indexed="81"/>
            <rFont val="Tahoma"/>
            <family val="2"/>
          </rPr>
          <t xml:space="preserve">
que requieren los clientes</t>
        </r>
      </text>
    </comment>
    <comment ref="K20" authorId="0" shapeId="0" xr:uid="{96A7A8E1-6984-4FFC-A55D-F17754257EC4}">
      <text>
        <r>
          <rPr>
            <b/>
            <sz val="9"/>
            <color indexed="81"/>
            <rFont val="Tahoma"/>
            <family val="2"/>
          </rPr>
          <t xml:space="preserve">  Condiciones:</t>
        </r>
        <r>
          <rPr>
            <sz val="9"/>
            <color indexed="81"/>
            <rFont val="Tahoma"/>
            <family val="2"/>
          </rPr>
          <t xml:space="preserve">
  Caso 1.     </t>
        </r>
        <r>
          <rPr>
            <b/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Tahoma"/>
            <family val="2"/>
          </rPr>
          <t xml:space="preserve">     Oferta = Demanda
  Caso 2.     </t>
        </r>
        <r>
          <rPr>
            <b/>
            <sz val="9"/>
            <color indexed="81"/>
            <rFont val="Tahoma"/>
            <family val="2"/>
          </rPr>
          <t>≤</t>
        </r>
        <r>
          <rPr>
            <sz val="9"/>
            <color indexed="81"/>
            <rFont val="Tahoma"/>
            <family val="2"/>
          </rPr>
          <t xml:space="preserve">     Oferta &gt; Demanda
  Caso 3.     </t>
        </r>
        <r>
          <rPr>
            <b/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Tahoma"/>
            <family val="2"/>
          </rPr>
          <t xml:space="preserve">     Oferta &lt; Demanda</t>
        </r>
      </text>
    </comment>
    <comment ref="F24" authorId="0" shapeId="0" xr:uid="{21B0BA56-F2A3-4600-95B3-1102643356E3}">
      <text>
        <r>
          <rPr>
            <b/>
            <sz val="9"/>
            <color indexed="81"/>
            <rFont val="Tahoma"/>
            <family val="2"/>
          </rPr>
          <t xml:space="preserve">  Condiciones
  </t>
        </r>
        <r>
          <rPr>
            <sz val="9"/>
            <color indexed="81"/>
            <rFont val="Tahoma"/>
            <family val="2"/>
          </rPr>
          <t xml:space="preserve">Caso 1.     </t>
        </r>
        <r>
          <rPr>
            <b/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Tahoma"/>
            <family val="2"/>
          </rPr>
          <t xml:space="preserve">     Oferta = Demanda
  Caso 2.     </t>
        </r>
        <r>
          <rPr>
            <b/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Tahoma"/>
            <family val="2"/>
          </rPr>
          <t xml:space="preserve">     Oferta &gt; Demanda
  Caso 3.     </t>
        </r>
        <r>
          <rPr>
            <b/>
            <sz val="9"/>
            <color indexed="81"/>
            <rFont val="Tahoma"/>
            <family val="2"/>
          </rPr>
          <t>≤</t>
        </r>
        <r>
          <rPr>
            <sz val="9"/>
            <color indexed="81"/>
            <rFont val="Tahoma"/>
            <family val="2"/>
          </rPr>
          <t xml:space="preserve">     Oferta &lt; Demanda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González Bernal</author>
  </authors>
  <commentList>
    <comment ref="E2" authorId="0" shapeId="0" xr:uid="{22A5352C-E0BB-4527-A578-65F87DD9C980}">
      <text>
        <r>
          <rPr>
            <b/>
            <sz val="9"/>
            <color indexed="81"/>
            <rFont val="Tahoma"/>
            <family val="2"/>
          </rPr>
          <t>Destino</t>
        </r>
      </text>
    </comment>
    <comment ref="D3" authorId="0" shapeId="0" xr:uid="{2B69531D-3FB7-4DC3-8788-EF3A70D6142A}">
      <text>
        <r>
          <rPr>
            <b/>
            <sz val="9"/>
            <color indexed="81"/>
            <rFont val="Tahoma"/>
            <family val="2"/>
          </rPr>
          <t>Fuente</t>
        </r>
      </text>
    </comment>
    <comment ref="I3" authorId="0" shapeId="0" xr:uid="{20DF456F-A99B-406D-A57D-0AFF778DC3F8}">
      <text>
        <r>
          <rPr>
            <b/>
            <sz val="9"/>
            <color indexed="81"/>
            <rFont val="Tahoma"/>
            <family val="2"/>
          </rPr>
          <t>Capacidad</t>
        </r>
        <r>
          <rPr>
            <sz val="9"/>
            <color indexed="81"/>
            <rFont val="Tahoma"/>
            <family val="2"/>
          </rPr>
          <t xml:space="preserve">
o cantidad de producción</t>
        </r>
      </text>
    </comment>
    <comment ref="D7" authorId="0" shapeId="0" xr:uid="{C9142B49-E6DF-48AF-85FC-76A2E13F7F3D}">
      <text>
        <r>
          <rPr>
            <b/>
            <sz val="9"/>
            <color indexed="81"/>
            <rFont val="Tahoma"/>
            <family val="2"/>
          </rPr>
          <t>Cantidad</t>
        </r>
        <r>
          <rPr>
            <sz val="9"/>
            <color indexed="81"/>
            <rFont val="Tahoma"/>
            <family val="2"/>
          </rPr>
          <t xml:space="preserve">
que requieren los clientes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González Bernal</author>
  </authors>
  <commentList>
    <comment ref="E2" authorId="0" shapeId="0" xr:uid="{4E6DACED-B9ED-44B4-8D46-264467300464}">
      <text>
        <r>
          <rPr>
            <b/>
            <sz val="9"/>
            <color indexed="81"/>
            <rFont val="Tahoma"/>
            <family val="2"/>
          </rPr>
          <t>Destino</t>
        </r>
      </text>
    </comment>
    <comment ref="D3" authorId="0" shapeId="0" xr:uid="{85F2DFA5-918A-45F6-A6B9-5F38F1B4F1DC}">
      <text>
        <r>
          <rPr>
            <b/>
            <sz val="9"/>
            <color indexed="81"/>
            <rFont val="Tahoma"/>
            <family val="2"/>
          </rPr>
          <t>Fuente</t>
        </r>
      </text>
    </comment>
    <comment ref="I3" authorId="0" shapeId="0" xr:uid="{DCBF35FC-78E4-4DC4-B6F6-D7836F55F0FD}">
      <text>
        <r>
          <rPr>
            <b/>
            <sz val="9"/>
            <color indexed="81"/>
            <rFont val="Tahoma"/>
            <family val="2"/>
          </rPr>
          <t>Capacidad</t>
        </r>
        <r>
          <rPr>
            <sz val="9"/>
            <color indexed="81"/>
            <rFont val="Tahoma"/>
            <family val="2"/>
          </rPr>
          <t xml:space="preserve">
o cantidad de producción</t>
        </r>
      </text>
    </comment>
    <comment ref="D8" authorId="0" shapeId="0" xr:uid="{68A2948D-BB93-47A6-94F1-8811DABE711D}">
      <text>
        <r>
          <rPr>
            <b/>
            <sz val="9"/>
            <color indexed="81"/>
            <rFont val="Tahoma"/>
            <family val="2"/>
          </rPr>
          <t>Cantidad</t>
        </r>
        <r>
          <rPr>
            <sz val="9"/>
            <color indexed="81"/>
            <rFont val="Tahoma"/>
            <family val="2"/>
          </rPr>
          <t xml:space="preserve">
que requieren los clientes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González Bernal</author>
  </authors>
  <commentList>
    <comment ref="E2" authorId="0" shapeId="0" xr:uid="{18321A67-7031-4AF8-8A11-EF18A36F8666}">
      <text>
        <r>
          <rPr>
            <b/>
            <sz val="9"/>
            <color indexed="81"/>
            <rFont val="Tahoma"/>
            <family val="2"/>
          </rPr>
          <t>Destino</t>
        </r>
      </text>
    </comment>
    <comment ref="D3" authorId="0" shapeId="0" xr:uid="{163A4DAB-C3E3-41C9-B8DC-8D0D23DE1284}">
      <text>
        <r>
          <rPr>
            <b/>
            <sz val="9"/>
            <color indexed="81"/>
            <rFont val="Tahoma"/>
            <family val="2"/>
          </rPr>
          <t>Fuente</t>
        </r>
      </text>
    </comment>
    <comment ref="I3" authorId="0" shapeId="0" xr:uid="{BC3CADEB-7854-49F4-B173-D85330BC6644}">
      <text>
        <r>
          <rPr>
            <b/>
            <sz val="9"/>
            <color indexed="81"/>
            <rFont val="Tahoma"/>
            <family val="2"/>
          </rPr>
          <t>Capacidad</t>
        </r>
        <r>
          <rPr>
            <sz val="9"/>
            <color indexed="81"/>
            <rFont val="Tahoma"/>
            <family val="2"/>
          </rPr>
          <t xml:space="preserve">
o cantidad de producción</t>
        </r>
      </text>
    </comment>
    <comment ref="D8" authorId="0" shapeId="0" xr:uid="{3BC6714C-0F77-40BE-927E-AC34D9530145}">
      <text>
        <r>
          <rPr>
            <b/>
            <sz val="9"/>
            <color indexed="81"/>
            <rFont val="Tahoma"/>
            <family val="2"/>
          </rPr>
          <t>Cantidad</t>
        </r>
        <r>
          <rPr>
            <sz val="9"/>
            <color indexed="81"/>
            <rFont val="Tahoma"/>
            <family val="2"/>
          </rPr>
          <t xml:space="preserve">
que requieren los clientes</t>
        </r>
      </text>
    </comment>
  </commentList>
</comments>
</file>

<file path=xl/sharedStrings.xml><?xml version="1.0" encoding="utf-8"?>
<sst xmlns="http://schemas.openxmlformats.org/spreadsheetml/2006/main" count="178" uniqueCount="28">
  <si>
    <t>Demanda</t>
  </si>
  <si>
    <t>Almacén</t>
  </si>
  <si>
    <t>Clientes</t>
  </si>
  <si>
    <t>Oferta</t>
  </si>
  <si>
    <t>C1</t>
  </si>
  <si>
    <t>C2</t>
  </si>
  <si>
    <t>C3</t>
  </si>
  <si>
    <t>SIGNO</t>
  </si>
  <si>
    <t>TOTAL</t>
  </si>
  <si>
    <t>&lt;=</t>
  </si>
  <si>
    <t>FUNCIÓN OBJETIVO</t>
  </si>
  <si>
    <t>Total Costo Mín (Z) =</t>
  </si>
  <si>
    <t>A1</t>
  </si>
  <si>
    <t>A2</t>
  </si>
  <si>
    <t>=</t>
  </si>
  <si>
    <t>Diferencia (O-D) =</t>
  </si>
  <si>
    <t>Total de Producción (O) =</t>
  </si>
  <si>
    <t>Total de Demanda (D) =</t>
  </si>
  <si>
    <t>RESTRICCIONES</t>
  </si>
  <si>
    <t>Unidades Requeridas</t>
  </si>
  <si>
    <t>Unidades Disponibles</t>
  </si>
  <si>
    <t>C4</t>
  </si>
  <si>
    <t>A3</t>
  </si>
  <si>
    <t>A4</t>
  </si>
  <si>
    <t>Costo de transportar una unidad del origen al destino</t>
  </si>
  <si>
    <t>Unidades transportadas del origen al destino</t>
  </si>
  <si>
    <t>Fuentes</t>
  </si>
  <si>
    <t>Diferencia (O - D)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</si>
</sst>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_-[$$-80A]* #,##0_-;\-[$$-80A]* #,##0_-;_-[$$-80A]* &quot;-&quot;_-;_-@_-"/>
    <numFmt numFmtId="172" formatCode="_-&quot;$&quot;* #,##0_-;\-&quot;$&quot;* #,##0_-;_-&quot;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onsolas"/>
      <family val="3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A0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6" borderId="1" xfId="0" applyNumberFormat="1" applyFill="1" applyBorder="1"/>
    <xf numFmtId="3" fontId="0" fillId="0" borderId="2" xfId="0" applyNumberFormat="1" applyBorder="1"/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Border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2"/>
    </xf>
    <xf numFmtId="0" fontId="2" fillId="0" borderId="8" xfId="0" applyFont="1" applyBorder="1" applyAlignment="1">
      <alignment horizontal="left" indent="2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172" fontId="0" fillId="6" borderId="1" xfId="1" applyNumberFormat="1" applyFont="1" applyFill="1" applyBorder="1" applyAlignment="1">
      <alignment horizontal="center"/>
    </xf>
    <xf numFmtId="0" fontId="2" fillId="0" borderId="0" xfId="0" applyFont="1" applyAlignment="1"/>
    <xf numFmtId="0" fontId="0" fillId="0" borderId="1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DA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828674</xdr:colOff>
      <xdr:row>8</xdr:row>
      <xdr:rowOff>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B48EAF5A-35D2-4AC4-97A4-82AE179A3B7B}"/>
            </a:ext>
          </a:extLst>
        </xdr:cNvPr>
        <xdr:cNvGrpSpPr/>
      </xdr:nvGrpSpPr>
      <xdr:grpSpPr>
        <a:xfrm>
          <a:off x="0" y="0"/>
          <a:ext cx="10506074" cy="1524000"/>
          <a:chOff x="0" y="0"/>
          <a:chExt cx="8823370" cy="15240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346DDC7B-1C9A-433C-B2DF-CFD0DDD640E2}"/>
              </a:ext>
            </a:extLst>
          </xdr:cNvPr>
          <xdr:cNvSpPr/>
        </xdr:nvSpPr>
        <xdr:spPr>
          <a:xfrm>
            <a:off x="0" y="0"/>
            <a:ext cx="2516317" cy="1508440"/>
          </a:xfrm>
          <a:prstGeom prst="rect">
            <a:avLst/>
          </a:prstGeom>
          <a:solidFill>
            <a:srgbClr val="427E49"/>
          </a:solidFill>
          <a:ln>
            <a:noFill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45D5725A-464D-4E5A-A05D-3C5C515069EB}"/>
              </a:ext>
            </a:extLst>
          </xdr:cNvPr>
          <xdr:cNvSpPr/>
        </xdr:nvSpPr>
        <xdr:spPr>
          <a:xfrm>
            <a:off x="2516318" y="0"/>
            <a:ext cx="6307052" cy="1508440"/>
          </a:xfrm>
          <a:prstGeom prst="rect">
            <a:avLst/>
          </a:prstGeom>
          <a:solidFill>
            <a:schemeClr val="dk1">
              <a:alpha val="70000"/>
            </a:schemeClr>
          </a:solidFill>
          <a:ln w="1270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 b="1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8C0EE1AB-A58F-4598-9F9D-853E771E60F7}"/>
              </a:ext>
            </a:extLst>
          </xdr:cNvPr>
          <xdr:cNvSpPr txBox="1"/>
        </xdr:nvSpPr>
        <xdr:spPr>
          <a:xfrm>
            <a:off x="2600324" y="0"/>
            <a:ext cx="6129463" cy="152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4800" b="1">
                <a:solidFill>
                  <a:schemeClr val="bg2"/>
                </a:solidFill>
                <a:latin typeface="Soberana Sans" panose="02000000000000000000" pitchFamily="50" charset="0"/>
                <a:cs typeface="Arial" panose="020B0604020202020204" pitchFamily="34" charset="0"/>
              </a:rPr>
              <a:t>Modelo de Transporte</a:t>
            </a:r>
          </a:p>
        </xdr:txBody>
      </xdr:sp>
    </xdr:grpSp>
    <xdr:clientData/>
  </xdr:twoCellAnchor>
  <xdr:twoCellAnchor editAs="oneCell">
    <xdr:from>
      <xdr:col>0</xdr:col>
      <xdr:colOff>0</xdr:colOff>
      <xdr:row>24</xdr:row>
      <xdr:rowOff>0</xdr:rowOff>
    </xdr:from>
    <xdr:to>
      <xdr:col>4</xdr:col>
      <xdr:colOff>0</xdr:colOff>
      <xdr:row>35</xdr:row>
      <xdr:rowOff>0</xdr:rowOff>
    </xdr:to>
    <xdr:pic>
      <xdr:nvPicPr>
        <xdr:cNvPr id="13" name="Imagen 12" descr="Investigación de operaciones: MODELO DE TRANSPORTE">
          <a:extLst>
            <a:ext uri="{FF2B5EF4-FFF2-40B4-BE49-F238E27FC236}">
              <a16:creationId xmlns:a16="http://schemas.microsoft.com/office/drawing/2014/main" id="{1A04D9D8-831C-4A47-A027-85DA0D87C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048000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9</xdr:row>
      <xdr:rowOff>1</xdr:rowOff>
    </xdr:from>
    <xdr:to>
      <xdr:col>4</xdr:col>
      <xdr:colOff>1</xdr:colOff>
      <xdr:row>23</xdr:row>
      <xdr:rowOff>1</xdr:rowOff>
    </xdr:to>
    <xdr:pic>
      <xdr:nvPicPr>
        <xdr:cNvPr id="14" name="Imagen 13" descr="Transporte y Asignacion - Investigación de Operaciones 4IN4">
          <a:extLst>
            <a:ext uri="{FF2B5EF4-FFF2-40B4-BE49-F238E27FC236}">
              <a16:creationId xmlns:a16="http://schemas.microsoft.com/office/drawing/2014/main" id="{96BFF493-E6FC-4B71-B7FB-80298E884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714501"/>
          <a:ext cx="304800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0</xdr:row>
      <xdr:rowOff>19050</xdr:rowOff>
    </xdr:from>
    <xdr:to>
      <xdr:col>2</xdr:col>
      <xdr:colOff>638175</xdr:colOff>
      <xdr:row>7</xdr:row>
      <xdr:rowOff>47625</xdr:rowOff>
    </xdr:to>
    <xdr:pic>
      <xdr:nvPicPr>
        <xdr:cNvPr id="15" name="Imagen 14" descr="Transporte terrestre, marítimo, aéreo e intermodal de mercancías">
          <a:extLst>
            <a:ext uri="{FF2B5EF4-FFF2-40B4-BE49-F238E27FC236}">
              <a16:creationId xmlns:a16="http://schemas.microsoft.com/office/drawing/2014/main" id="{27D1D140-2669-425A-AEBB-4129FB571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9050"/>
          <a:ext cx="136207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561975</xdr:colOff>
      <xdr:row>21</xdr:row>
      <xdr:rowOff>180975</xdr:rowOff>
    </xdr:from>
    <xdr:to>
      <xdr:col>4</xdr:col>
      <xdr:colOff>676275</xdr:colOff>
      <xdr:row>24</xdr:row>
      <xdr:rowOff>180975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AFA4754A-7663-41E5-B843-28A80F5A4948}"/>
            </a:ext>
          </a:extLst>
        </xdr:cNvPr>
        <xdr:cNvSpPr/>
      </xdr:nvSpPr>
      <xdr:spPr>
        <a:xfrm>
          <a:off x="3609975" y="4181475"/>
          <a:ext cx="114300" cy="57150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15</xdr:row>
      <xdr:rowOff>5291</xdr:rowOff>
    </xdr:from>
    <xdr:to>
      <xdr:col>2</xdr:col>
      <xdr:colOff>682625</xdr:colOff>
      <xdr:row>17</xdr:row>
      <xdr:rowOff>180974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984A4F00-5081-46AA-9134-4ADE647FFAD3}"/>
            </a:ext>
          </a:extLst>
        </xdr:cNvPr>
        <xdr:cNvSpPr/>
      </xdr:nvSpPr>
      <xdr:spPr>
        <a:xfrm>
          <a:off x="2085975" y="2862791"/>
          <a:ext cx="120650" cy="556683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17</xdr:row>
      <xdr:rowOff>5291</xdr:rowOff>
    </xdr:from>
    <xdr:to>
      <xdr:col>2</xdr:col>
      <xdr:colOff>682625</xdr:colOff>
      <xdr:row>19</xdr:row>
      <xdr:rowOff>180974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D57B764E-B1A0-4FB7-B809-A3C6F34ACB1A}"/>
            </a:ext>
          </a:extLst>
        </xdr:cNvPr>
        <xdr:cNvSpPr/>
      </xdr:nvSpPr>
      <xdr:spPr>
        <a:xfrm>
          <a:off x="2085975" y="2862791"/>
          <a:ext cx="120650" cy="556683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17</xdr:row>
      <xdr:rowOff>5291</xdr:rowOff>
    </xdr:from>
    <xdr:to>
      <xdr:col>2</xdr:col>
      <xdr:colOff>682625</xdr:colOff>
      <xdr:row>19</xdr:row>
      <xdr:rowOff>180974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5215F94F-7910-4848-8E63-C7E8D2E7A396}"/>
            </a:ext>
          </a:extLst>
        </xdr:cNvPr>
        <xdr:cNvSpPr/>
      </xdr:nvSpPr>
      <xdr:spPr>
        <a:xfrm>
          <a:off x="2085975" y="3243791"/>
          <a:ext cx="120650" cy="556683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AF27-CFAF-4009-9ACC-034E91B8CFC6}">
  <dimension ref="B10:N26"/>
  <sheetViews>
    <sheetView tabSelected="1" workbookViewId="0">
      <selection activeCell="L29" sqref="L29"/>
    </sheetView>
  </sheetViews>
  <sheetFormatPr baseColWidth="10" defaultRowHeight="15" x14ac:dyDescent="0.25"/>
  <cols>
    <col min="10" max="10" width="12.5703125" bestFit="1" customWidth="1"/>
    <col min="11" max="11" width="6.85546875" bestFit="1" customWidth="1"/>
    <col min="14" max="14" width="12.42578125" bestFit="1" customWidth="1"/>
  </cols>
  <sheetData>
    <row r="10" spans="6:14" x14ac:dyDescent="0.25">
      <c r="F10" s="27" t="s">
        <v>24</v>
      </c>
      <c r="G10" s="27"/>
      <c r="H10" s="27"/>
      <c r="I10" s="27"/>
      <c r="J10" s="27"/>
      <c r="K10" s="36"/>
      <c r="L10" s="36"/>
      <c r="M10" s="36"/>
      <c r="N10" s="36"/>
    </row>
    <row r="11" spans="6:14" x14ac:dyDescent="0.25">
      <c r="G11" s="21" t="s">
        <v>2</v>
      </c>
      <c r="H11" s="21"/>
      <c r="I11" s="21"/>
    </row>
    <row r="12" spans="6:14" x14ac:dyDescent="0.25">
      <c r="F12" s="3" t="s">
        <v>1</v>
      </c>
      <c r="G12" s="10" t="s">
        <v>4</v>
      </c>
      <c r="H12" s="10" t="s">
        <v>5</v>
      </c>
      <c r="I12" s="10" t="s">
        <v>6</v>
      </c>
      <c r="J12" s="6" t="s">
        <v>3</v>
      </c>
      <c r="L12" s="22" t="s">
        <v>16</v>
      </c>
      <c r="M12" s="22"/>
      <c r="N12" s="2">
        <f>SUM(J13:J14)</f>
        <v>280000</v>
      </c>
    </row>
    <row r="13" spans="6:14" x14ac:dyDescent="0.25">
      <c r="F13" s="10" t="s">
        <v>12</v>
      </c>
      <c r="G13" s="35">
        <v>3</v>
      </c>
      <c r="H13" s="35">
        <v>4</v>
      </c>
      <c r="I13" s="35">
        <v>6</v>
      </c>
      <c r="J13" s="7">
        <v>160000</v>
      </c>
      <c r="L13" s="22" t="s">
        <v>17</v>
      </c>
      <c r="M13" s="22"/>
      <c r="N13" s="2">
        <f>SUM(G15:I15)</f>
        <v>240000</v>
      </c>
    </row>
    <row r="14" spans="6:14" x14ac:dyDescent="0.25">
      <c r="F14" s="10" t="s">
        <v>13</v>
      </c>
      <c r="G14" s="35">
        <v>5</v>
      </c>
      <c r="H14" s="35">
        <v>3</v>
      </c>
      <c r="I14" s="35">
        <v>5</v>
      </c>
      <c r="J14" s="7">
        <v>120000</v>
      </c>
      <c r="L14" s="22" t="s">
        <v>27</v>
      </c>
      <c r="M14" s="22"/>
      <c r="N14" s="9">
        <f>N12-N13</f>
        <v>40000</v>
      </c>
    </row>
    <row r="15" spans="6:14" x14ac:dyDescent="0.25">
      <c r="F15" s="6" t="s">
        <v>0</v>
      </c>
      <c r="G15" s="7">
        <v>80000</v>
      </c>
      <c r="H15" s="7">
        <v>70000</v>
      </c>
      <c r="I15" s="7">
        <v>90000</v>
      </c>
    </row>
    <row r="16" spans="6:14" x14ac:dyDescent="0.25">
      <c r="L16" s="24" t="s">
        <v>10</v>
      </c>
      <c r="M16" s="25"/>
      <c r="N16" s="26"/>
    </row>
    <row r="17" spans="2:14" x14ac:dyDescent="0.25">
      <c r="L17" s="23" t="s">
        <v>11</v>
      </c>
      <c r="M17" s="23"/>
      <c r="N17" s="12">
        <f>SUMPRODUCT(G13:I14,G21:I22)</f>
        <v>940000</v>
      </c>
    </row>
    <row r="18" spans="2:14" x14ac:dyDescent="0.25">
      <c r="F18" s="27" t="s">
        <v>25</v>
      </c>
      <c r="G18" s="27"/>
      <c r="H18" s="27"/>
      <c r="I18" s="27"/>
      <c r="J18" s="27"/>
      <c r="K18" s="36"/>
    </row>
    <row r="19" spans="2:14" x14ac:dyDescent="0.25">
      <c r="G19" s="21" t="s">
        <v>2</v>
      </c>
      <c r="H19" s="21"/>
      <c r="I19" s="21"/>
      <c r="J19" s="28" t="s">
        <v>18</v>
      </c>
      <c r="K19" s="29"/>
      <c r="L19" s="29"/>
    </row>
    <row r="20" spans="2:14" x14ac:dyDescent="0.25">
      <c r="F20" s="3" t="s">
        <v>1</v>
      </c>
      <c r="G20" s="10" t="s">
        <v>4</v>
      </c>
      <c r="H20" s="10" t="s">
        <v>5</v>
      </c>
      <c r="I20" s="10" t="s">
        <v>6</v>
      </c>
      <c r="J20" s="4" t="s">
        <v>8</v>
      </c>
      <c r="K20" s="5" t="s">
        <v>7</v>
      </c>
      <c r="L20" s="6" t="s">
        <v>3</v>
      </c>
    </row>
    <row r="21" spans="2:14" x14ac:dyDescent="0.25">
      <c r="F21" s="10" t="s">
        <v>12</v>
      </c>
      <c r="G21" s="33">
        <v>80000</v>
      </c>
      <c r="H21" s="33">
        <v>40000</v>
      </c>
      <c r="I21" s="33">
        <v>0</v>
      </c>
      <c r="J21" s="34">
        <f>SUM(G21:I21)</f>
        <v>120000</v>
      </c>
      <c r="K21" s="11" t="s">
        <v>9</v>
      </c>
      <c r="L21" s="7">
        <v>160000</v>
      </c>
      <c r="M21" s="18" t="s">
        <v>20</v>
      </c>
    </row>
    <row r="22" spans="2:14" x14ac:dyDescent="0.25">
      <c r="F22" s="10" t="s">
        <v>13</v>
      </c>
      <c r="G22" s="33">
        <v>0</v>
      </c>
      <c r="H22" s="33">
        <v>30000</v>
      </c>
      <c r="I22" s="33">
        <v>90000</v>
      </c>
      <c r="J22" s="34">
        <f>SUM(G22:I22)</f>
        <v>120000</v>
      </c>
      <c r="K22" s="11" t="s">
        <v>9</v>
      </c>
      <c r="L22" s="7">
        <v>120000</v>
      </c>
      <c r="M22" s="18"/>
    </row>
    <row r="23" spans="2:14" x14ac:dyDescent="0.25">
      <c r="F23" s="4" t="s">
        <v>8</v>
      </c>
      <c r="G23" s="34">
        <f t="shared" ref="G23:I23" si="0">SUM(G21:G22)</f>
        <v>80000</v>
      </c>
      <c r="H23" s="34">
        <f t="shared" si="0"/>
        <v>70000</v>
      </c>
      <c r="I23" s="34">
        <f t="shared" si="0"/>
        <v>90000</v>
      </c>
      <c r="J23" s="1"/>
    </row>
    <row r="24" spans="2:14" x14ac:dyDescent="0.25">
      <c r="B24" t="s">
        <v>26</v>
      </c>
      <c r="C24" s="16" t="s">
        <v>0</v>
      </c>
      <c r="D24" s="19" t="s">
        <v>18</v>
      </c>
      <c r="E24" s="20"/>
      <c r="F24" s="5" t="s">
        <v>7</v>
      </c>
      <c r="G24" s="11" t="s">
        <v>14</v>
      </c>
      <c r="H24" s="11" t="s">
        <v>14</v>
      </c>
      <c r="I24" s="11" t="s">
        <v>14</v>
      </c>
    </row>
    <row r="25" spans="2:14" x14ac:dyDescent="0.25">
      <c r="F25" s="6" t="s">
        <v>0</v>
      </c>
      <c r="G25" s="7">
        <v>80000</v>
      </c>
      <c r="H25" s="7">
        <v>70000</v>
      </c>
      <c r="I25" s="7">
        <v>90000</v>
      </c>
    </row>
    <row r="26" spans="2:14" x14ac:dyDescent="0.25">
      <c r="G26" s="17" t="s">
        <v>19</v>
      </c>
      <c r="H26" s="17"/>
      <c r="I26" s="17"/>
    </row>
  </sheetData>
  <mergeCells count="13">
    <mergeCell ref="F10:J10"/>
    <mergeCell ref="F18:J18"/>
    <mergeCell ref="G26:I26"/>
    <mergeCell ref="M21:M22"/>
    <mergeCell ref="D24:E24"/>
    <mergeCell ref="G11:I11"/>
    <mergeCell ref="L12:M12"/>
    <mergeCell ref="L13:M13"/>
    <mergeCell ref="G19:I19"/>
    <mergeCell ref="L17:M17"/>
    <mergeCell ref="L14:M14"/>
    <mergeCell ref="L16:N16"/>
    <mergeCell ref="J19:L1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93BF0-371E-4510-97EA-39EAB0A4ABAA}">
  <dimension ref="B1:M19"/>
  <sheetViews>
    <sheetView zoomScaleNormal="100" workbookViewId="0">
      <selection activeCell="F27" sqref="F27"/>
    </sheetView>
  </sheetViews>
  <sheetFormatPr baseColWidth="10" defaultRowHeight="15" x14ac:dyDescent="0.25"/>
  <cols>
    <col min="10" max="10" width="6.85546875" bestFit="1" customWidth="1"/>
    <col min="13" max="13" width="17.140625" bestFit="1" customWidth="1"/>
  </cols>
  <sheetData>
    <row r="1" spans="4:13" x14ac:dyDescent="0.25">
      <c r="D1" s="27" t="s">
        <v>24</v>
      </c>
      <c r="E1" s="27"/>
      <c r="F1" s="27"/>
      <c r="G1" s="27"/>
      <c r="H1" s="27"/>
    </row>
    <row r="2" spans="4:13" x14ac:dyDescent="0.25">
      <c r="E2" s="30" t="s">
        <v>2</v>
      </c>
      <c r="F2" s="31"/>
      <c r="G2" s="31"/>
      <c r="H2" s="31"/>
    </row>
    <row r="3" spans="4:13" x14ac:dyDescent="0.25">
      <c r="D3" s="13" t="s">
        <v>1</v>
      </c>
      <c r="E3" s="10" t="s">
        <v>4</v>
      </c>
      <c r="F3" s="10" t="s">
        <v>5</v>
      </c>
      <c r="G3" s="10" t="s">
        <v>6</v>
      </c>
      <c r="H3" s="10" t="s">
        <v>21</v>
      </c>
      <c r="I3" s="6" t="s">
        <v>3</v>
      </c>
      <c r="K3" s="22" t="s">
        <v>16</v>
      </c>
      <c r="L3" s="22"/>
      <c r="M3" s="2">
        <f>SUM(I4:I6)</f>
        <v>300</v>
      </c>
    </row>
    <row r="4" spans="4:13" x14ac:dyDescent="0.25">
      <c r="D4" s="10" t="s">
        <v>12</v>
      </c>
      <c r="E4" s="8">
        <v>464</v>
      </c>
      <c r="F4" s="8">
        <v>513</v>
      </c>
      <c r="G4" s="8">
        <v>654</v>
      </c>
      <c r="H4" s="8">
        <v>867</v>
      </c>
      <c r="I4" s="7">
        <v>75</v>
      </c>
      <c r="K4" s="22" t="s">
        <v>17</v>
      </c>
      <c r="L4" s="22"/>
      <c r="M4" s="2">
        <f>SUM(E7:H7)</f>
        <v>300</v>
      </c>
    </row>
    <row r="5" spans="4:13" x14ac:dyDescent="0.25">
      <c r="D5" s="10" t="s">
        <v>13</v>
      </c>
      <c r="E5" s="8">
        <v>352</v>
      </c>
      <c r="F5" s="8">
        <v>416</v>
      </c>
      <c r="G5" s="8">
        <v>690</v>
      </c>
      <c r="H5" s="8">
        <v>791</v>
      </c>
      <c r="I5" s="7">
        <v>125</v>
      </c>
      <c r="K5" s="22" t="s">
        <v>15</v>
      </c>
      <c r="L5" s="22"/>
      <c r="M5" s="9">
        <f>M3-M4</f>
        <v>0</v>
      </c>
    </row>
    <row r="6" spans="4:13" x14ac:dyDescent="0.25">
      <c r="D6" s="10" t="s">
        <v>22</v>
      </c>
      <c r="E6" s="8">
        <v>995</v>
      </c>
      <c r="F6" s="8">
        <v>682</v>
      </c>
      <c r="G6" s="8">
        <v>388</v>
      </c>
      <c r="H6" s="8">
        <v>685</v>
      </c>
      <c r="I6" s="7">
        <v>100</v>
      </c>
      <c r="K6" s="14"/>
      <c r="L6" s="14"/>
      <c r="M6" s="15"/>
    </row>
    <row r="7" spans="4:13" x14ac:dyDescent="0.25">
      <c r="D7" s="6" t="s">
        <v>0</v>
      </c>
      <c r="E7" s="7">
        <v>80</v>
      </c>
      <c r="F7" s="7">
        <v>65</v>
      </c>
      <c r="G7" s="7">
        <v>70</v>
      </c>
      <c r="H7" s="7">
        <v>85</v>
      </c>
    </row>
    <row r="8" spans="4:13" x14ac:dyDescent="0.25">
      <c r="K8" s="24" t="s">
        <v>10</v>
      </c>
      <c r="L8" s="25"/>
      <c r="M8" s="26"/>
    </row>
    <row r="9" spans="4:13" x14ac:dyDescent="0.25">
      <c r="K9" s="23" t="s">
        <v>11</v>
      </c>
      <c r="L9" s="23"/>
      <c r="M9" s="12">
        <f>SUMPRODUCT(E4:H6,E13:H15)</f>
        <v>152535</v>
      </c>
    </row>
    <row r="10" spans="4:13" x14ac:dyDescent="0.25">
      <c r="D10" s="27" t="s">
        <v>25</v>
      </c>
      <c r="E10" s="27"/>
      <c r="F10" s="27"/>
      <c r="G10" s="27"/>
      <c r="H10" s="27"/>
    </row>
    <row r="11" spans="4:13" x14ac:dyDescent="0.25">
      <c r="E11" s="30" t="s">
        <v>2</v>
      </c>
      <c r="F11" s="31"/>
      <c r="G11" s="31"/>
      <c r="H11" s="32"/>
      <c r="I11" s="28" t="s">
        <v>18</v>
      </c>
      <c r="J11" s="29"/>
      <c r="K11" s="29"/>
    </row>
    <row r="12" spans="4:13" x14ac:dyDescent="0.25">
      <c r="D12" s="13" t="s">
        <v>1</v>
      </c>
      <c r="E12" s="10" t="s">
        <v>4</v>
      </c>
      <c r="F12" s="10" t="s">
        <v>5</v>
      </c>
      <c r="G12" s="10" t="s">
        <v>6</v>
      </c>
      <c r="H12" s="10" t="s">
        <v>21</v>
      </c>
      <c r="I12" s="4" t="s">
        <v>8</v>
      </c>
      <c r="J12" s="5" t="s">
        <v>7</v>
      </c>
      <c r="K12" s="6" t="s">
        <v>3</v>
      </c>
    </row>
    <row r="13" spans="4:13" ht="15" customHeight="1" x14ac:dyDescent="0.25">
      <c r="D13" s="10" t="s">
        <v>12</v>
      </c>
      <c r="E13" s="33">
        <v>0</v>
      </c>
      <c r="F13" s="33">
        <v>20</v>
      </c>
      <c r="G13" s="33">
        <v>0</v>
      </c>
      <c r="H13" s="33">
        <v>55</v>
      </c>
      <c r="I13" s="37">
        <f>SUM(E13:H13)</f>
        <v>75</v>
      </c>
      <c r="J13" s="11" t="s">
        <v>14</v>
      </c>
      <c r="K13" s="7">
        <v>75</v>
      </c>
      <c r="L13" s="18" t="s">
        <v>20</v>
      </c>
    </row>
    <row r="14" spans="4:13" x14ac:dyDescent="0.25">
      <c r="D14" s="10" t="s">
        <v>13</v>
      </c>
      <c r="E14" s="33">
        <v>80</v>
      </c>
      <c r="F14" s="33">
        <v>45</v>
      </c>
      <c r="G14" s="33">
        <v>0</v>
      </c>
      <c r="H14" s="33">
        <v>0</v>
      </c>
      <c r="I14" s="37">
        <f>SUM(E14:H14)</f>
        <v>125</v>
      </c>
      <c r="J14" s="11" t="s">
        <v>14</v>
      </c>
      <c r="K14" s="7">
        <v>125</v>
      </c>
      <c r="L14" s="18"/>
    </row>
    <row r="15" spans="4:13" x14ac:dyDescent="0.25">
      <c r="D15" s="10" t="s">
        <v>22</v>
      </c>
      <c r="E15" s="33">
        <v>0</v>
      </c>
      <c r="F15" s="33">
        <v>0</v>
      </c>
      <c r="G15" s="33">
        <v>70</v>
      </c>
      <c r="H15" s="33">
        <v>30</v>
      </c>
      <c r="I15" s="37">
        <f>SUM(E15:H15)</f>
        <v>100</v>
      </c>
      <c r="J15" s="11" t="s">
        <v>14</v>
      </c>
      <c r="K15" s="7">
        <v>100</v>
      </c>
      <c r="L15" s="18"/>
    </row>
    <row r="16" spans="4:13" x14ac:dyDescent="0.25">
      <c r="D16" s="4" t="s">
        <v>8</v>
      </c>
      <c r="E16" s="37">
        <f>SUM(E13:E15)</f>
        <v>80</v>
      </c>
      <c r="F16" s="37">
        <f t="shared" ref="F16:H16" si="0">SUM(F13:F15)</f>
        <v>65</v>
      </c>
      <c r="G16" s="37">
        <f t="shared" si="0"/>
        <v>70</v>
      </c>
      <c r="H16" s="37">
        <f t="shared" si="0"/>
        <v>85</v>
      </c>
      <c r="I16" s="1"/>
    </row>
    <row r="17" spans="2:8" x14ac:dyDescent="0.25">
      <c r="B17" s="19" t="s">
        <v>18</v>
      </c>
      <c r="C17" s="20"/>
      <c r="D17" s="5" t="s">
        <v>7</v>
      </c>
      <c r="E17" s="11" t="s">
        <v>14</v>
      </c>
      <c r="F17" s="11" t="s">
        <v>14</v>
      </c>
      <c r="G17" s="11" t="s">
        <v>14</v>
      </c>
      <c r="H17" s="11" t="s">
        <v>14</v>
      </c>
    </row>
    <row r="18" spans="2:8" x14ac:dyDescent="0.25">
      <c r="D18" s="6" t="s">
        <v>0</v>
      </c>
      <c r="E18" s="7">
        <v>80</v>
      </c>
      <c r="F18" s="7">
        <v>65</v>
      </c>
      <c r="G18" s="7">
        <v>70</v>
      </c>
      <c r="H18" s="7">
        <v>85</v>
      </c>
    </row>
    <row r="19" spans="2:8" x14ac:dyDescent="0.25">
      <c r="E19" s="17" t="s">
        <v>19</v>
      </c>
      <c r="F19" s="17"/>
      <c r="G19" s="17"/>
      <c r="H19" s="17"/>
    </row>
  </sheetData>
  <mergeCells count="13">
    <mergeCell ref="B17:C17"/>
    <mergeCell ref="E11:H11"/>
    <mergeCell ref="L13:L15"/>
    <mergeCell ref="D1:H1"/>
    <mergeCell ref="D10:H10"/>
    <mergeCell ref="E2:H2"/>
    <mergeCell ref="E19:H19"/>
    <mergeCell ref="K3:L3"/>
    <mergeCell ref="K4:L4"/>
    <mergeCell ref="K5:L5"/>
    <mergeCell ref="K8:M8"/>
    <mergeCell ref="K9:L9"/>
    <mergeCell ref="I11:K1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370A-2D90-4B6B-8879-67449FD12563}">
  <dimension ref="B1:M21"/>
  <sheetViews>
    <sheetView workbookViewId="0">
      <selection activeCell="J21" sqref="J21"/>
    </sheetView>
  </sheetViews>
  <sheetFormatPr baseColWidth="10" defaultRowHeight="15" x14ac:dyDescent="0.25"/>
  <cols>
    <col min="10" max="10" width="6.85546875" bestFit="1" customWidth="1"/>
    <col min="13" max="13" width="7.85546875" bestFit="1" customWidth="1"/>
  </cols>
  <sheetData>
    <row r="1" spans="4:13" x14ac:dyDescent="0.25">
      <c r="D1" s="27" t="s">
        <v>24</v>
      </c>
      <c r="E1" s="27"/>
      <c r="F1" s="27"/>
      <c r="G1" s="27"/>
      <c r="H1" s="27"/>
    </row>
    <row r="2" spans="4:13" x14ac:dyDescent="0.25">
      <c r="E2" s="30" t="s">
        <v>2</v>
      </c>
      <c r="F2" s="31"/>
      <c r="G2" s="31"/>
      <c r="H2" s="31"/>
    </row>
    <row r="3" spans="4:13" x14ac:dyDescent="0.25">
      <c r="D3" s="13" t="s">
        <v>1</v>
      </c>
      <c r="E3" s="10" t="s">
        <v>4</v>
      </c>
      <c r="F3" s="10" t="s">
        <v>5</v>
      </c>
      <c r="G3" s="10" t="s">
        <v>6</v>
      </c>
      <c r="H3" s="10" t="s">
        <v>21</v>
      </c>
      <c r="I3" s="6" t="s">
        <v>3</v>
      </c>
      <c r="K3" s="22" t="s">
        <v>16</v>
      </c>
      <c r="L3" s="22"/>
      <c r="M3" s="2">
        <f>SUM(I4:I7)</f>
        <v>215</v>
      </c>
    </row>
    <row r="4" spans="4:13" x14ac:dyDescent="0.25">
      <c r="D4" s="10" t="s">
        <v>12</v>
      </c>
      <c r="E4" s="8">
        <v>5</v>
      </c>
      <c r="F4" s="8">
        <v>2</v>
      </c>
      <c r="G4" s="8">
        <v>7</v>
      </c>
      <c r="H4" s="8">
        <v>3</v>
      </c>
      <c r="I4" s="7">
        <v>80</v>
      </c>
      <c r="K4" s="22" t="s">
        <v>17</v>
      </c>
      <c r="L4" s="22"/>
      <c r="M4" s="2">
        <f>SUM(E8:H8)</f>
        <v>215</v>
      </c>
    </row>
    <row r="5" spans="4:13" x14ac:dyDescent="0.25">
      <c r="D5" s="10" t="s">
        <v>13</v>
      </c>
      <c r="E5" s="8">
        <v>3</v>
      </c>
      <c r="F5" s="8">
        <v>6</v>
      </c>
      <c r="G5" s="8">
        <v>6</v>
      </c>
      <c r="H5" s="8">
        <v>1</v>
      </c>
      <c r="I5" s="7">
        <v>30</v>
      </c>
      <c r="K5" s="22" t="s">
        <v>15</v>
      </c>
      <c r="L5" s="22"/>
      <c r="M5" s="9">
        <f>M3-M4</f>
        <v>0</v>
      </c>
    </row>
    <row r="6" spans="4:13" x14ac:dyDescent="0.25">
      <c r="D6" s="10" t="s">
        <v>22</v>
      </c>
      <c r="E6" s="8">
        <v>6</v>
      </c>
      <c r="F6" s="8">
        <v>1</v>
      </c>
      <c r="G6" s="8">
        <v>2</v>
      </c>
      <c r="H6" s="8">
        <v>4</v>
      </c>
      <c r="I6" s="7">
        <v>60</v>
      </c>
      <c r="K6" s="14"/>
      <c r="L6" s="14"/>
      <c r="M6" s="15"/>
    </row>
    <row r="7" spans="4:13" x14ac:dyDescent="0.25">
      <c r="D7" s="10" t="s">
        <v>23</v>
      </c>
      <c r="E7" s="8">
        <v>4</v>
      </c>
      <c r="F7" s="8">
        <v>3</v>
      </c>
      <c r="G7" s="8">
        <v>6</v>
      </c>
      <c r="H7" s="8">
        <v>6</v>
      </c>
      <c r="I7" s="7">
        <v>45</v>
      </c>
      <c r="K7" s="14"/>
      <c r="L7" s="14"/>
      <c r="M7" s="15"/>
    </row>
    <row r="8" spans="4:13" x14ac:dyDescent="0.25">
      <c r="D8" s="6" t="s">
        <v>0</v>
      </c>
      <c r="E8" s="7">
        <v>70</v>
      </c>
      <c r="F8" s="7">
        <v>40</v>
      </c>
      <c r="G8" s="7">
        <v>70</v>
      </c>
      <c r="H8" s="7">
        <v>35</v>
      </c>
    </row>
    <row r="9" spans="4:13" x14ac:dyDescent="0.25">
      <c r="K9" s="24" t="s">
        <v>10</v>
      </c>
      <c r="L9" s="25"/>
      <c r="M9" s="26"/>
    </row>
    <row r="10" spans="4:13" x14ac:dyDescent="0.25">
      <c r="K10" s="23" t="s">
        <v>11</v>
      </c>
      <c r="L10" s="23"/>
      <c r="M10" s="12">
        <f>SUMPRODUCT(E4:H7,E14:H17)</f>
        <v>620</v>
      </c>
    </row>
    <row r="11" spans="4:13" x14ac:dyDescent="0.25">
      <c r="D11" s="27" t="s">
        <v>25</v>
      </c>
      <c r="E11" s="27"/>
      <c r="F11" s="27"/>
      <c r="G11" s="27"/>
      <c r="H11" s="27"/>
    </row>
    <row r="12" spans="4:13" x14ac:dyDescent="0.25">
      <c r="E12" s="30" t="s">
        <v>2</v>
      </c>
      <c r="F12" s="31"/>
      <c r="G12" s="31"/>
      <c r="H12" s="32"/>
      <c r="I12" s="28" t="s">
        <v>18</v>
      </c>
      <c r="J12" s="29"/>
      <c r="K12" s="29"/>
    </row>
    <row r="13" spans="4:13" x14ac:dyDescent="0.25">
      <c r="D13" s="13" t="s">
        <v>1</v>
      </c>
      <c r="E13" s="10" t="s">
        <v>4</v>
      </c>
      <c r="F13" s="10" t="s">
        <v>5</v>
      </c>
      <c r="G13" s="10" t="s">
        <v>6</v>
      </c>
      <c r="H13" s="10" t="s">
        <v>21</v>
      </c>
      <c r="I13" s="4" t="s">
        <v>8</v>
      </c>
      <c r="J13" s="5" t="s">
        <v>7</v>
      </c>
      <c r="K13" s="6" t="s">
        <v>3</v>
      </c>
    </row>
    <row r="14" spans="4:13" ht="15" customHeight="1" x14ac:dyDescent="0.25">
      <c r="D14" s="10" t="s">
        <v>12</v>
      </c>
      <c r="E14" s="33">
        <v>5</v>
      </c>
      <c r="F14" s="33">
        <v>40</v>
      </c>
      <c r="G14" s="33">
        <v>0</v>
      </c>
      <c r="H14" s="33">
        <v>35</v>
      </c>
      <c r="I14" s="37">
        <f>SUM(E14:H14)</f>
        <v>80</v>
      </c>
      <c r="J14" s="11" t="s">
        <v>14</v>
      </c>
      <c r="K14" s="7">
        <v>80</v>
      </c>
      <c r="L14" s="18" t="s">
        <v>20</v>
      </c>
    </row>
    <row r="15" spans="4:13" x14ac:dyDescent="0.25">
      <c r="D15" s="10" t="s">
        <v>13</v>
      </c>
      <c r="E15" s="33">
        <v>30</v>
      </c>
      <c r="F15" s="33">
        <v>0</v>
      </c>
      <c r="G15" s="33">
        <v>0</v>
      </c>
      <c r="H15" s="33">
        <v>0</v>
      </c>
      <c r="I15" s="37">
        <f>SUM(E15:H15)</f>
        <v>30</v>
      </c>
      <c r="J15" s="11" t="s">
        <v>14</v>
      </c>
      <c r="K15" s="7">
        <v>30</v>
      </c>
      <c r="L15" s="18"/>
    </row>
    <row r="16" spans="4:13" x14ac:dyDescent="0.25">
      <c r="D16" s="10" t="s">
        <v>22</v>
      </c>
      <c r="E16" s="33">
        <v>0</v>
      </c>
      <c r="F16" s="33">
        <v>0</v>
      </c>
      <c r="G16" s="33">
        <v>60</v>
      </c>
      <c r="H16" s="33">
        <v>0</v>
      </c>
      <c r="I16" s="37">
        <f>SUM(E16:H16)</f>
        <v>60</v>
      </c>
      <c r="J16" s="11" t="s">
        <v>14</v>
      </c>
      <c r="K16" s="7">
        <v>60</v>
      </c>
      <c r="L16" s="18"/>
    </row>
    <row r="17" spans="2:12" x14ac:dyDescent="0.25">
      <c r="D17" s="10" t="s">
        <v>23</v>
      </c>
      <c r="E17" s="33">
        <v>35</v>
      </c>
      <c r="F17" s="33">
        <v>0</v>
      </c>
      <c r="G17" s="33">
        <v>10</v>
      </c>
      <c r="H17" s="33">
        <v>0</v>
      </c>
      <c r="I17" s="37">
        <f>SUM(E17:H17)</f>
        <v>45</v>
      </c>
      <c r="J17" s="11" t="s">
        <v>14</v>
      </c>
      <c r="K17" s="7">
        <v>45</v>
      </c>
      <c r="L17" s="18"/>
    </row>
    <row r="18" spans="2:12" x14ac:dyDescent="0.25">
      <c r="D18" s="4" t="s">
        <v>8</v>
      </c>
      <c r="E18" s="37">
        <f>SUM(E14:E17)</f>
        <v>70</v>
      </c>
      <c r="F18" s="37">
        <f>SUM(F14:F17)</f>
        <v>40</v>
      </c>
      <c r="G18" s="37">
        <f>SUM(G14:G17)</f>
        <v>70</v>
      </c>
      <c r="H18" s="37">
        <f>SUM(H14:H17)</f>
        <v>35</v>
      </c>
      <c r="I18" s="1"/>
    </row>
    <row r="19" spans="2:12" x14ac:dyDescent="0.25">
      <c r="B19" s="19" t="s">
        <v>18</v>
      </c>
      <c r="C19" s="20"/>
      <c r="D19" s="5" t="s">
        <v>7</v>
      </c>
      <c r="E19" s="11" t="s">
        <v>14</v>
      </c>
      <c r="F19" s="11" t="s">
        <v>14</v>
      </c>
      <c r="G19" s="11" t="s">
        <v>14</v>
      </c>
      <c r="H19" s="11" t="s">
        <v>14</v>
      </c>
    </row>
    <row r="20" spans="2:12" x14ac:dyDescent="0.25">
      <c r="D20" s="6" t="s">
        <v>0</v>
      </c>
      <c r="E20" s="7">
        <v>70</v>
      </c>
      <c r="F20" s="7">
        <v>40</v>
      </c>
      <c r="G20" s="7">
        <v>70</v>
      </c>
      <c r="H20" s="7">
        <v>35</v>
      </c>
    </row>
    <row r="21" spans="2:12" x14ac:dyDescent="0.25">
      <c r="E21" s="17" t="s">
        <v>19</v>
      </c>
      <c r="F21" s="17"/>
      <c r="G21" s="17"/>
      <c r="H21" s="17"/>
    </row>
  </sheetData>
  <mergeCells count="13">
    <mergeCell ref="B19:C19"/>
    <mergeCell ref="E21:H21"/>
    <mergeCell ref="D1:H1"/>
    <mergeCell ref="D11:H11"/>
    <mergeCell ref="L14:L17"/>
    <mergeCell ref="E2:H2"/>
    <mergeCell ref="K3:L3"/>
    <mergeCell ref="K4:L4"/>
    <mergeCell ref="K5:L5"/>
    <mergeCell ref="K9:M9"/>
    <mergeCell ref="K10:L10"/>
    <mergeCell ref="E12:H12"/>
    <mergeCell ref="I12:K1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E925-09F5-4F87-874A-195E407E617A}">
  <dimension ref="B1:M21"/>
  <sheetViews>
    <sheetView workbookViewId="0">
      <selection activeCell="K24" sqref="K24"/>
    </sheetView>
  </sheetViews>
  <sheetFormatPr baseColWidth="10" defaultRowHeight="15" x14ac:dyDescent="0.25"/>
  <cols>
    <col min="10" max="10" width="6.85546875" bestFit="1" customWidth="1"/>
    <col min="13" max="13" width="7.85546875" bestFit="1" customWidth="1"/>
  </cols>
  <sheetData>
    <row r="1" spans="4:13" x14ac:dyDescent="0.25">
      <c r="D1" s="27" t="s">
        <v>24</v>
      </c>
      <c r="E1" s="27"/>
      <c r="F1" s="27"/>
      <c r="G1" s="27"/>
      <c r="H1" s="27"/>
    </row>
    <row r="2" spans="4:13" x14ac:dyDescent="0.25">
      <c r="E2" s="30" t="s">
        <v>2</v>
      </c>
      <c r="F2" s="31"/>
      <c r="G2" s="31"/>
      <c r="H2" s="31"/>
    </row>
    <row r="3" spans="4:13" x14ac:dyDescent="0.25">
      <c r="D3" s="13" t="s">
        <v>1</v>
      </c>
      <c r="E3" s="10" t="s">
        <v>4</v>
      </c>
      <c r="F3" s="10" t="s">
        <v>5</v>
      </c>
      <c r="G3" s="10" t="s">
        <v>6</v>
      </c>
      <c r="H3" s="10" t="s">
        <v>21</v>
      </c>
      <c r="I3" s="6" t="s">
        <v>3</v>
      </c>
      <c r="K3" s="22" t="s">
        <v>16</v>
      </c>
      <c r="L3" s="22"/>
      <c r="M3" s="2">
        <f>SUM(I4:I7)</f>
        <v>215</v>
      </c>
    </row>
    <row r="4" spans="4:13" x14ac:dyDescent="0.25">
      <c r="D4" s="10" t="s">
        <v>12</v>
      </c>
      <c r="E4" s="8">
        <v>5</v>
      </c>
      <c r="F4" s="8">
        <v>2</v>
      </c>
      <c r="G4" s="8">
        <v>7</v>
      </c>
      <c r="H4" s="8">
        <v>3</v>
      </c>
      <c r="I4" s="7">
        <v>80</v>
      </c>
      <c r="K4" s="22" t="s">
        <v>17</v>
      </c>
      <c r="L4" s="22"/>
      <c r="M4" s="2">
        <f>SUM(E8:H8)</f>
        <v>215</v>
      </c>
    </row>
    <row r="5" spans="4:13" x14ac:dyDescent="0.25">
      <c r="D5" s="10" t="s">
        <v>13</v>
      </c>
      <c r="E5" s="8">
        <v>3</v>
      </c>
      <c r="F5" s="8">
        <v>6</v>
      </c>
      <c r="G5" s="8">
        <v>6</v>
      </c>
      <c r="H5" s="8">
        <v>1</v>
      </c>
      <c r="I5" s="7">
        <v>30</v>
      </c>
      <c r="K5" s="22" t="s">
        <v>15</v>
      </c>
      <c r="L5" s="22"/>
      <c r="M5" s="9">
        <f>M3-M4</f>
        <v>0</v>
      </c>
    </row>
    <row r="6" spans="4:13" x14ac:dyDescent="0.25">
      <c r="D6" s="10" t="s">
        <v>22</v>
      </c>
      <c r="E6" s="8">
        <v>6</v>
      </c>
      <c r="F6" s="8">
        <v>1</v>
      </c>
      <c r="G6" s="8">
        <v>2</v>
      </c>
      <c r="H6" s="8">
        <v>4</v>
      </c>
      <c r="I6" s="7">
        <v>60</v>
      </c>
      <c r="K6" s="14"/>
      <c r="L6" s="14"/>
      <c r="M6" s="15"/>
    </row>
    <row r="7" spans="4:13" x14ac:dyDescent="0.25">
      <c r="D7" s="10" t="s">
        <v>23</v>
      </c>
      <c r="E7" s="8">
        <v>4</v>
      </c>
      <c r="F7" s="8">
        <v>3</v>
      </c>
      <c r="G7" s="8">
        <v>6</v>
      </c>
      <c r="H7" s="8">
        <v>6</v>
      </c>
      <c r="I7" s="7">
        <v>45</v>
      </c>
      <c r="K7" s="14"/>
      <c r="L7" s="14"/>
      <c r="M7" s="15"/>
    </row>
    <row r="8" spans="4:13" x14ac:dyDescent="0.25">
      <c r="D8" s="6" t="s">
        <v>0</v>
      </c>
      <c r="E8" s="7">
        <v>70</v>
      </c>
      <c r="F8" s="7">
        <v>40</v>
      </c>
      <c r="G8" s="7">
        <v>70</v>
      </c>
      <c r="H8" s="7">
        <v>35</v>
      </c>
    </row>
    <row r="9" spans="4:13" x14ac:dyDescent="0.25">
      <c r="K9" s="24" t="s">
        <v>10</v>
      </c>
      <c r="L9" s="25"/>
      <c r="M9" s="26"/>
    </row>
    <row r="10" spans="4:13" x14ac:dyDescent="0.25">
      <c r="K10" s="23" t="s">
        <v>11</v>
      </c>
      <c r="L10" s="23"/>
      <c r="M10" s="12">
        <f>SUMPRODUCT(E4:H7,E14:H17)</f>
        <v>620</v>
      </c>
    </row>
    <row r="11" spans="4:13" x14ac:dyDescent="0.25">
      <c r="D11" s="27" t="s">
        <v>25</v>
      </c>
      <c r="E11" s="27"/>
      <c r="F11" s="27"/>
      <c r="G11" s="27"/>
      <c r="H11" s="27"/>
    </row>
    <row r="12" spans="4:13" x14ac:dyDescent="0.25">
      <c r="E12" s="30" t="s">
        <v>2</v>
      </c>
      <c r="F12" s="31"/>
      <c r="G12" s="31"/>
      <c r="H12" s="32"/>
      <c r="I12" s="28" t="s">
        <v>18</v>
      </c>
      <c r="J12" s="29"/>
      <c r="K12" s="29"/>
    </row>
    <row r="13" spans="4:13" x14ac:dyDescent="0.25">
      <c r="D13" s="13" t="s">
        <v>1</v>
      </c>
      <c r="E13" s="10" t="s">
        <v>4</v>
      </c>
      <c r="F13" s="10" t="s">
        <v>5</v>
      </c>
      <c r="G13" s="10" t="s">
        <v>6</v>
      </c>
      <c r="H13" s="10" t="s">
        <v>21</v>
      </c>
      <c r="I13" s="4" t="s">
        <v>8</v>
      </c>
      <c r="J13" s="5" t="s">
        <v>7</v>
      </c>
      <c r="K13" s="6" t="s">
        <v>3</v>
      </c>
    </row>
    <row r="14" spans="4:13" x14ac:dyDescent="0.25">
      <c r="D14" s="10" t="s">
        <v>12</v>
      </c>
      <c r="E14" s="33">
        <v>0</v>
      </c>
      <c r="F14" s="33">
        <v>40</v>
      </c>
      <c r="G14" s="33">
        <v>5</v>
      </c>
      <c r="H14" s="33">
        <v>35</v>
      </c>
      <c r="I14" s="37">
        <f>SUM(E14:H14)</f>
        <v>80</v>
      </c>
      <c r="J14" s="11" t="s">
        <v>14</v>
      </c>
      <c r="K14" s="7">
        <v>80</v>
      </c>
      <c r="L14" s="18" t="s">
        <v>20</v>
      </c>
    </row>
    <row r="15" spans="4:13" x14ac:dyDescent="0.25">
      <c r="D15" s="10" t="s">
        <v>13</v>
      </c>
      <c r="E15" s="33">
        <v>30</v>
      </c>
      <c r="F15" s="33">
        <v>0</v>
      </c>
      <c r="G15" s="33">
        <v>0</v>
      </c>
      <c r="H15" s="33">
        <v>0</v>
      </c>
      <c r="I15" s="37">
        <f>SUM(E15:H15)</f>
        <v>30</v>
      </c>
      <c r="J15" s="11" t="s">
        <v>14</v>
      </c>
      <c r="K15" s="7">
        <v>30</v>
      </c>
      <c r="L15" s="18"/>
    </row>
    <row r="16" spans="4:13" x14ac:dyDescent="0.25">
      <c r="D16" s="10" t="s">
        <v>22</v>
      </c>
      <c r="E16" s="33">
        <v>0</v>
      </c>
      <c r="F16" s="33">
        <v>0</v>
      </c>
      <c r="G16" s="33">
        <v>60</v>
      </c>
      <c r="H16" s="33">
        <v>0</v>
      </c>
      <c r="I16" s="37">
        <f>SUM(E16:H16)</f>
        <v>60</v>
      </c>
      <c r="J16" s="11" t="s">
        <v>14</v>
      </c>
      <c r="K16" s="7">
        <v>60</v>
      </c>
      <c r="L16" s="18"/>
    </row>
    <row r="17" spans="2:12" x14ac:dyDescent="0.25">
      <c r="D17" s="10" t="s">
        <v>23</v>
      </c>
      <c r="E17" s="33">
        <v>40</v>
      </c>
      <c r="F17" s="33">
        <v>0</v>
      </c>
      <c r="G17" s="33">
        <v>5</v>
      </c>
      <c r="H17" s="33">
        <v>0</v>
      </c>
      <c r="I17" s="37">
        <f>SUM(E17:H17)</f>
        <v>45</v>
      </c>
      <c r="J17" s="11" t="s">
        <v>14</v>
      </c>
      <c r="K17" s="7">
        <v>45</v>
      </c>
      <c r="L17" s="18"/>
    </row>
    <row r="18" spans="2:12" x14ac:dyDescent="0.25">
      <c r="D18" s="4" t="s">
        <v>8</v>
      </c>
      <c r="E18" s="37">
        <f>SUM(E14:E17)</f>
        <v>70</v>
      </c>
      <c r="F18" s="37">
        <f>SUM(F14:F17)</f>
        <v>40</v>
      </c>
      <c r="G18" s="37">
        <f>SUM(G14:G17)</f>
        <v>70</v>
      </c>
      <c r="H18" s="37">
        <f>SUM(H14:H17)</f>
        <v>35</v>
      </c>
      <c r="I18" s="1"/>
    </row>
    <row r="19" spans="2:12" x14ac:dyDescent="0.25">
      <c r="B19" s="19" t="s">
        <v>18</v>
      </c>
      <c r="C19" s="20"/>
      <c r="D19" s="5" t="s">
        <v>7</v>
      </c>
      <c r="E19" s="11" t="s">
        <v>14</v>
      </c>
      <c r="F19" s="11" t="s">
        <v>14</v>
      </c>
      <c r="G19" s="11" t="s">
        <v>14</v>
      </c>
      <c r="H19" s="11" t="s">
        <v>14</v>
      </c>
    </row>
    <row r="20" spans="2:12" x14ac:dyDescent="0.25">
      <c r="D20" s="6" t="s">
        <v>0</v>
      </c>
      <c r="E20" s="7">
        <v>70</v>
      </c>
      <c r="F20" s="7">
        <v>40</v>
      </c>
      <c r="G20" s="7">
        <v>70</v>
      </c>
      <c r="H20" s="7">
        <v>35</v>
      </c>
    </row>
    <row r="21" spans="2:12" x14ac:dyDescent="0.25">
      <c r="E21" s="17" t="s">
        <v>19</v>
      </c>
      <c r="F21" s="17"/>
      <c r="G21" s="17"/>
      <c r="H21" s="17"/>
    </row>
  </sheetData>
  <mergeCells count="13">
    <mergeCell ref="B19:C19"/>
    <mergeCell ref="D1:H1"/>
    <mergeCell ref="D11:H11"/>
    <mergeCell ref="E21:H21"/>
    <mergeCell ref="E2:H2"/>
    <mergeCell ref="K3:L3"/>
    <mergeCell ref="K4:L4"/>
    <mergeCell ref="K5:L5"/>
    <mergeCell ref="K9:M9"/>
    <mergeCell ref="K10:L10"/>
    <mergeCell ref="E12:H12"/>
    <mergeCell ref="I12:K12"/>
    <mergeCell ref="L14:L1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2x3</vt:lpstr>
      <vt:lpstr>2x4</vt:lpstr>
      <vt:lpstr>4x4</vt:lpstr>
      <vt:lpstr>4 x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González Bernal</dc:creator>
  <cp:lastModifiedBy>Eduardo González Bernal</cp:lastModifiedBy>
  <dcterms:created xsi:type="dcterms:W3CDTF">2020-12-17T00:44:46Z</dcterms:created>
  <dcterms:modified xsi:type="dcterms:W3CDTF">2021-01-05T07:56:53Z</dcterms:modified>
</cp:coreProperties>
</file>