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od Results_baseline" sheetId="1" r:id="rId1"/>
    <sheet name="Blood Results 2" sheetId="2" r:id="rId2"/>
    <sheet name="Blood Results 1-2" sheetId="3" r:id="rId3"/>
    <sheet name="Blood Results 1-2 (2)" sheetId="4" r:id="rId4"/>
    <sheet name="HbA1c Play 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2" i="5" l="1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43" i="5" s="1"/>
  <c r="AT27" i="5"/>
  <c r="AT26" i="5"/>
  <c r="AT25" i="5"/>
  <c r="AT24" i="5"/>
  <c r="AT23" i="5"/>
  <c r="AT22" i="5"/>
  <c r="AT21" i="5"/>
  <c r="AT20" i="5"/>
  <c r="AW20" i="5" s="1"/>
  <c r="AT19" i="5"/>
  <c r="AT18" i="5"/>
  <c r="AT17" i="5"/>
  <c r="AW17" i="5" s="1"/>
  <c r="AT16" i="5"/>
  <c r="AT28" i="5" s="1"/>
  <c r="AT15" i="5"/>
  <c r="AT13" i="5"/>
  <c r="AT12" i="5"/>
  <c r="AT11" i="5"/>
  <c r="AT10" i="5"/>
  <c r="AW10" i="5" s="1"/>
  <c r="AT9" i="5"/>
  <c r="AT8" i="5"/>
  <c r="AT7" i="5"/>
  <c r="AT6" i="5"/>
  <c r="AT14" i="5" s="1"/>
  <c r="AT5" i="5"/>
  <c r="AT4" i="5"/>
  <c r="AT3" i="5"/>
  <c r="AT2" i="5"/>
  <c r="AW21" i="5"/>
  <c r="AW2" i="5"/>
  <c r="AV43" i="5"/>
  <c r="AU43" i="5"/>
  <c r="AQ43" i="5"/>
  <c r="AP43" i="5"/>
  <c r="AN43" i="5"/>
  <c r="AM43" i="5"/>
  <c r="AK43" i="5"/>
  <c r="AJ43" i="5"/>
  <c r="AH43" i="5"/>
  <c r="AG43" i="5"/>
  <c r="AE43" i="5"/>
  <c r="AD43" i="5"/>
  <c r="AC43" i="5"/>
  <c r="AB43" i="5"/>
  <c r="AA43" i="5"/>
  <c r="Y43" i="5"/>
  <c r="X43" i="5"/>
  <c r="V43" i="5"/>
  <c r="U43" i="5"/>
  <c r="S43" i="5"/>
  <c r="R43" i="5"/>
  <c r="Q43" i="5"/>
  <c r="P43" i="5"/>
  <c r="O43" i="5"/>
  <c r="M43" i="5"/>
  <c r="L43" i="5"/>
  <c r="J43" i="5"/>
  <c r="I43" i="5"/>
  <c r="G43" i="5"/>
  <c r="F43" i="5"/>
  <c r="E43" i="5"/>
  <c r="D43" i="5"/>
  <c r="C43" i="5"/>
  <c r="AV42" i="5"/>
  <c r="AW42" i="5" s="1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AV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AV40" i="5"/>
  <c r="AW40" i="5" s="1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AV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AV38" i="5"/>
  <c r="AW38" i="5" s="1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AV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AV36" i="5"/>
  <c r="AW36" i="5" s="1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AV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AV34" i="5"/>
  <c r="AW34" i="5" s="1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AV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AV32" i="5"/>
  <c r="AW32" i="5" s="1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AV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AV30" i="5"/>
  <c r="AW30" i="5" s="1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AV29" i="5"/>
  <c r="AR29" i="5"/>
  <c r="AR43" i="5" s="1"/>
  <c r="AO29" i="5"/>
  <c r="AO43" i="5" s="1"/>
  <c r="AL29" i="5"/>
  <c r="AL43" i="5" s="1"/>
  <c r="AI29" i="5"/>
  <c r="AI43" i="5" s="1"/>
  <c r="AF29" i="5"/>
  <c r="AF43" i="5" s="1"/>
  <c r="AC29" i="5"/>
  <c r="Z29" i="5"/>
  <c r="Z43" i="5" s="1"/>
  <c r="W29" i="5"/>
  <c r="W43" i="5" s="1"/>
  <c r="T29" i="5"/>
  <c r="T43" i="5" s="1"/>
  <c r="Q29" i="5"/>
  <c r="N29" i="5"/>
  <c r="N43" i="5" s="1"/>
  <c r="K29" i="5"/>
  <c r="K43" i="5" s="1"/>
  <c r="H29" i="5"/>
  <c r="H43" i="5" s="1"/>
  <c r="E29" i="5"/>
  <c r="AU28" i="5"/>
  <c r="AV28" i="5" s="1"/>
  <c r="AQ28" i="5"/>
  <c r="AP28" i="5"/>
  <c r="AN28" i="5"/>
  <c r="AM28" i="5"/>
  <c r="AK28" i="5"/>
  <c r="AJ28" i="5"/>
  <c r="AH28" i="5"/>
  <c r="AG28" i="5"/>
  <c r="AE28" i="5"/>
  <c r="AD28" i="5"/>
  <c r="AB28" i="5"/>
  <c r="AA28" i="5"/>
  <c r="Y28" i="5"/>
  <c r="X28" i="5"/>
  <c r="V28" i="5"/>
  <c r="U28" i="5"/>
  <c r="S28" i="5"/>
  <c r="R28" i="5"/>
  <c r="P28" i="5"/>
  <c r="O28" i="5"/>
  <c r="M28" i="5"/>
  <c r="L28" i="5"/>
  <c r="J28" i="5"/>
  <c r="I28" i="5"/>
  <c r="G28" i="5"/>
  <c r="F28" i="5"/>
  <c r="D28" i="5"/>
  <c r="C28" i="5"/>
  <c r="AW27" i="5"/>
  <c r="AV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AW26" i="5"/>
  <c r="AV26" i="5"/>
  <c r="AR26" i="5"/>
  <c r="AO26" i="5"/>
  <c r="AL26" i="5"/>
  <c r="AL28" i="5" s="1"/>
  <c r="AI26" i="5"/>
  <c r="AF26" i="5"/>
  <c r="AC26" i="5"/>
  <c r="Z26" i="5"/>
  <c r="Z28" i="5" s="1"/>
  <c r="W26" i="5"/>
  <c r="T26" i="5"/>
  <c r="Q26" i="5"/>
  <c r="N26" i="5"/>
  <c r="N28" i="5" s="1"/>
  <c r="K26" i="5"/>
  <c r="H26" i="5"/>
  <c r="E26" i="5"/>
  <c r="AV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AV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AW23" i="5"/>
  <c r="AV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AW22" i="5"/>
  <c r="AV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AV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AV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AW19" i="5"/>
  <c r="AV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AW18" i="5"/>
  <c r="AV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AV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AV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AW15" i="5"/>
  <c r="AV15" i="5"/>
  <c r="AR15" i="5"/>
  <c r="AR28" i="5" s="1"/>
  <c r="AO15" i="5"/>
  <c r="AO28" i="5" s="1"/>
  <c r="AL15" i="5"/>
  <c r="AI15" i="5"/>
  <c r="AI28" i="5" s="1"/>
  <c r="AF15" i="5"/>
  <c r="AF28" i="5" s="1"/>
  <c r="AC15" i="5"/>
  <c r="AC28" i="5" s="1"/>
  <c r="Z15" i="5"/>
  <c r="W15" i="5"/>
  <c r="W28" i="5" s="1"/>
  <c r="T15" i="5"/>
  <c r="T28" i="5" s="1"/>
  <c r="Q15" i="5"/>
  <c r="Q28" i="5" s="1"/>
  <c r="N15" i="5"/>
  <c r="K15" i="5"/>
  <c r="K28" i="5" s="1"/>
  <c r="H15" i="5"/>
  <c r="H28" i="5" s="1"/>
  <c r="E15" i="5"/>
  <c r="E28" i="5" s="1"/>
  <c r="AU14" i="5"/>
  <c r="AV14" i="5" s="1"/>
  <c r="AQ14" i="5"/>
  <c r="AP14" i="5"/>
  <c r="AN14" i="5"/>
  <c r="AM14" i="5"/>
  <c r="AK14" i="5"/>
  <c r="AJ14" i="5"/>
  <c r="AH14" i="5"/>
  <c r="AG14" i="5"/>
  <c r="AE14" i="5"/>
  <c r="AD14" i="5"/>
  <c r="AB14" i="5"/>
  <c r="AA14" i="5"/>
  <c r="Y14" i="5"/>
  <c r="X14" i="5"/>
  <c r="V14" i="5"/>
  <c r="U14" i="5"/>
  <c r="S14" i="5"/>
  <c r="R14" i="5"/>
  <c r="P14" i="5"/>
  <c r="O14" i="5"/>
  <c r="M14" i="5"/>
  <c r="L14" i="5"/>
  <c r="J14" i="5"/>
  <c r="I14" i="5"/>
  <c r="G14" i="5"/>
  <c r="F14" i="5"/>
  <c r="D14" i="5"/>
  <c r="C14" i="5"/>
  <c r="AW13" i="5"/>
  <c r="AV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AW12" i="5"/>
  <c r="AV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AW11" i="5"/>
  <c r="AV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AV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AW9" i="5"/>
  <c r="AV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AW8" i="5"/>
  <c r="AV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AW7" i="5"/>
  <c r="AV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AV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AW5" i="5"/>
  <c r="AV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AW4" i="5"/>
  <c r="AV4" i="5"/>
  <c r="AR4" i="5"/>
  <c r="AO4" i="5"/>
  <c r="AL4" i="5"/>
  <c r="AI4" i="5"/>
  <c r="AF4" i="5"/>
  <c r="AC4" i="5"/>
  <c r="Z4" i="5"/>
  <c r="W4" i="5"/>
  <c r="T4" i="5"/>
  <c r="Q4" i="5"/>
  <c r="N4" i="5"/>
  <c r="K4" i="5"/>
  <c r="H4" i="5"/>
  <c r="E4" i="5"/>
  <c r="AW3" i="5"/>
  <c r="AV3" i="5"/>
  <c r="AR3" i="5"/>
  <c r="AO3" i="5"/>
  <c r="AL3" i="5"/>
  <c r="AI3" i="5"/>
  <c r="AF3" i="5"/>
  <c r="AC3" i="5"/>
  <c r="Z3" i="5"/>
  <c r="W3" i="5"/>
  <c r="T3" i="5"/>
  <c r="Q3" i="5"/>
  <c r="N3" i="5"/>
  <c r="K3" i="5"/>
  <c r="H3" i="5"/>
  <c r="E3" i="5"/>
  <c r="AV2" i="5"/>
  <c r="AR2" i="5"/>
  <c r="AR14" i="5" s="1"/>
  <c r="AO2" i="5"/>
  <c r="AO14" i="5" s="1"/>
  <c r="AL2" i="5"/>
  <c r="AL14" i="5" s="1"/>
  <c r="AI2" i="5"/>
  <c r="AI14" i="5" s="1"/>
  <c r="AF2" i="5"/>
  <c r="AF14" i="5" s="1"/>
  <c r="AC2" i="5"/>
  <c r="AC14" i="5" s="1"/>
  <c r="Z2" i="5"/>
  <c r="Z14" i="5" s="1"/>
  <c r="W2" i="5"/>
  <c r="W14" i="5" s="1"/>
  <c r="T2" i="5"/>
  <c r="T14" i="5" s="1"/>
  <c r="Q2" i="5"/>
  <c r="Q14" i="5" s="1"/>
  <c r="N2" i="5"/>
  <c r="N14" i="5" s="1"/>
  <c r="K2" i="5"/>
  <c r="K14" i="5" s="1"/>
  <c r="H2" i="5"/>
  <c r="H14" i="5" s="1"/>
  <c r="E2" i="5"/>
  <c r="E14" i="5" s="1"/>
  <c r="AW33" i="5" l="1"/>
  <c r="AW37" i="5"/>
  <c r="AW41" i="5"/>
  <c r="AW6" i="5"/>
  <c r="AW43" i="5"/>
  <c r="AW31" i="5"/>
  <c r="AW35" i="5"/>
  <c r="AW39" i="5"/>
  <c r="AW16" i="5"/>
  <c r="AW28" i="5"/>
  <c r="AW14" i="5"/>
  <c r="AU2" i="4"/>
  <c r="AV2" i="4" l="1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8" i="4"/>
  <c r="AV27" i="4"/>
  <c r="AV26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T43" i="4" l="1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D14" i="4"/>
  <c r="C14" i="4"/>
  <c r="E14" i="4"/>
  <c r="AR27" i="4"/>
  <c r="AO27" i="4"/>
  <c r="AL27" i="4"/>
  <c r="AI27" i="4"/>
  <c r="AF27" i="4"/>
  <c r="AC27" i="4"/>
  <c r="Z27" i="4"/>
  <c r="W27" i="4"/>
  <c r="T27" i="4"/>
  <c r="Q27" i="4"/>
  <c r="N27" i="4"/>
  <c r="K27" i="4"/>
  <c r="H27" i="4"/>
  <c r="E27" i="4"/>
  <c r="AR26" i="4"/>
  <c r="AO26" i="4"/>
  <c r="AL26" i="4"/>
  <c r="AI26" i="4"/>
  <c r="AF26" i="4"/>
  <c r="AC26" i="4"/>
  <c r="Z26" i="4"/>
  <c r="W26" i="4"/>
  <c r="T26" i="4"/>
  <c r="Q26" i="4"/>
  <c r="N26" i="4"/>
  <c r="K26" i="4"/>
  <c r="H26" i="4"/>
  <c r="E26" i="4"/>
  <c r="AR25" i="4"/>
  <c r="AO25" i="4"/>
  <c r="AL25" i="4"/>
  <c r="AI25" i="4"/>
  <c r="AF25" i="4"/>
  <c r="AC25" i="4"/>
  <c r="Z25" i="4"/>
  <c r="W25" i="4"/>
  <c r="T25" i="4"/>
  <c r="Q25" i="4"/>
  <c r="N25" i="4"/>
  <c r="K25" i="4"/>
  <c r="H25" i="4"/>
  <c r="E25" i="4"/>
  <c r="AR13" i="4"/>
  <c r="AO13" i="4"/>
  <c r="AL13" i="4"/>
  <c r="AI13" i="4"/>
  <c r="AF13" i="4"/>
  <c r="AC13" i="4"/>
  <c r="Z13" i="4"/>
  <c r="W13" i="4"/>
  <c r="T13" i="4"/>
  <c r="Q13" i="4"/>
  <c r="N13" i="4"/>
  <c r="K13" i="4"/>
  <c r="H13" i="4"/>
  <c r="E13" i="4"/>
  <c r="AR24" i="4"/>
  <c r="AO24" i="4"/>
  <c r="AL24" i="4"/>
  <c r="AI24" i="4"/>
  <c r="AF24" i="4"/>
  <c r="AC24" i="4"/>
  <c r="Z24" i="4"/>
  <c r="W24" i="4"/>
  <c r="T24" i="4"/>
  <c r="Q24" i="4"/>
  <c r="N24" i="4"/>
  <c r="K24" i="4"/>
  <c r="H24" i="4"/>
  <c r="E24" i="4"/>
  <c r="AR12" i="4"/>
  <c r="AO12" i="4"/>
  <c r="AL12" i="4"/>
  <c r="AI12" i="4"/>
  <c r="AF12" i="4"/>
  <c r="AC12" i="4"/>
  <c r="Z12" i="4"/>
  <c r="W12" i="4"/>
  <c r="T12" i="4"/>
  <c r="Q12" i="4"/>
  <c r="N12" i="4"/>
  <c r="K12" i="4"/>
  <c r="H12" i="4"/>
  <c r="E12" i="4"/>
  <c r="AR23" i="4"/>
  <c r="AO23" i="4"/>
  <c r="AL23" i="4"/>
  <c r="AI23" i="4"/>
  <c r="AF23" i="4"/>
  <c r="AC23" i="4"/>
  <c r="Z23" i="4"/>
  <c r="W23" i="4"/>
  <c r="T23" i="4"/>
  <c r="Q23" i="4"/>
  <c r="N23" i="4"/>
  <c r="K23" i="4"/>
  <c r="H23" i="4"/>
  <c r="E23" i="4"/>
  <c r="AR11" i="4"/>
  <c r="AO11" i="4"/>
  <c r="AL11" i="4"/>
  <c r="AI11" i="4"/>
  <c r="AF11" i="4"/>
  <c r="AC11" i="4"/>
  <c r="Z11" i="4"/>
  <c r="W11" i="4"/>
  <c r="T11" i="4"/>
  <c r="Q11" i="4"/>
  <c r="N11" i="4"/>
  <c r="K11" i="4"/>
  <c r="H11" i="4"/>
  <c r="E11" i="4"/>
  <c r="AR22" i="4"/>
  <c r="AO22" i="4"/>
  <c r="AL22" i="4"/>
  <c r="AI22" i="4"/>
  <c r="AF22" i="4"/>
  <c r="AC22" i="4"/>
  <c r="Z22" i="4"/>
  <c r="W22" i="4"/>
  <c r="T22" i="4"/>
  <c r="Q22" i="4"/>
  <c r="N22" i="4"/>
  <c r="K22" i="4"/>
  <c r="H22" i="4"/>
  <c r="E22" i="4"/>
  <c r="AR42" i="4"/>
  <c r="AO42" i="4"/>
  <c r="AL42" i="4"/>
  <c r="AI42" i="4"/>
  <c r="AF42" i="4"/>
  <c r="AC42" i="4"/>
  <c r="Z42" i="4"/>
  <c r="W42" i="4"/>
  <c r="T42" i="4"/>
  <c r="Q42" i="4"/>
  <c r="N42" i="4"/>
  <c r="K42" i="4"/>
  <c r="H42" i="4"/>
  <c r="E42" i="4"/>
  <c r="AR41" i="4"/>
  <c r="AO41" i="4"/>
  <c r="AL41" i="4"/>
  <c r="AI41" i="4"/>
  <c r="AF41" i="4"/>
  <c r="AC41" i="4"/>
  <c r="Z41" i="4"/>
  <c r="W41" i="4"/>
  <c r="T41" i="4"/>
  <c r="Q41" i="4"/>
  <c r="N41" i="4"/>
  <c r="K41" i="4"/>
  <c r="H41" i="4"/>
  <c r="E41" i="4"/>
  <c r="AR40" i="4"/>
  <c r="AO40" i="4"/>
  <c r="AL40" i="4"/>
  <c r="AI40" i="4"/>
  <c r="AF40" i="4"/>
  <c r="AC40" i="4"/>
  <c r="Z40" i="4"/>
  <c r="W40" i="4"/>
  <c r="T40" i="4"/>
  <c r="Q40" i="4"/>
  <c r="N40" i="4"/>
  <c r="K40" i="4"/>
  <c r="H40" i="4"/>
  <c r="E40" i="4"/>
  <c r="AR21" i="4"/>
  <c r="AO21" i="4"/>
  <c r="AL21" i="4"/>
  <c r="AI21" i="4"/>
  <c r="AF21" i="4"/>
  <c r="AC21" i="4"/>
  <c r="Z21" i="4"/>
  <c r="W21" i="4"/>
  <c r="T21" i="4"/>
  <c r="Q21" i="4"/>
  <c r="N21" i="4"/>
  <c r="K21" i="4"/>
  <c r="H21" i="4"/>
  <c r="E21" i="4"/>
  <c r="AR39" i="4"/>
  <c r="AO39" i="4"/>
  <c r="AL39" i="4"/>
  <c r="AI39" i="4"/>
  <c r="AF39" i="4"/>
  <c r="AC39" i="4"/>
  <c r="Z39" i="4"/>
  <c r="W39" i="4"/>
  <c r="T39" i="4"/>
  <c r="Q39" i="4"/>
  <c r="N39" i="4"/>
  <c r="K39" i="4"/>
  <c r="H39" i="4"/>
  <c r="E39" i="4"/>
  <c r="AR20" i="4"/>
  <c r="AO20" i="4"/>
  <c r="AL20" i="4"/>
  <c r="AI20" i="4"/>
  <c r="AF20" i="4"/>
  <c r="AC20" i="4"/>
  <c r="Z20" i="4"/>
  <c r="W20" i="4"/>
  <c r="T20" i="4"/>
  <c r="Q20" i="4"/>
  <c r="N20" i="4"/>
  <c r="K20" i="4"/>
  <c r="H20" i="4"/>
  <c r="E20" i="4"/>
  <c r="AR38" i="4"/>
  <c r="AO38" i="4"/>
  <c r="AL38" i="4"/>
  <c r="AI38" i="4"/>
  <c r="AF38" i="4"/>
  <c r="AC38" i="4"/>
  <c r="Z38" i="4"/>
  <c r="W38" i="4"/>
  <c r="T38" i="4"/>
  <c r="Q38" i="4"/>
  <c r="N38" i="4"/>
  <c r="K38" i="4"/>
  <c r="H38" i="4"/>
  <c r="E38" i="4"/>
  <c r="AR10" i="4"/>
  <c r="AO10" i="4"/>
  <c r="AL10" i="4"/>
  <c r="AI10" i="4"/>
  <c r="AF10" i="4"/>
  <c r="AC10" i="4"/>
  <c r="Z10" i="4"/>
  <c r="W10" i="4"/>
  <c r="T10" i="4"/>
  <c r="Q10" i="4"/>
  <c r="N10" i="4"/>
  <c r="K10" i="4"/>
  <c r="H10" i="4"/>
  <c r="E10" i="4"/>
  <c r="AR19" i="4"/>
  <c r="AO19" i="4"/>
  <c r="AL19" i="4"/>
  <c r="AI19" i="4"/>
  <c r="AF19" i="4"/>
  <c r="AC19" i="4"/>
  <c r="Z19" i="4"/>
  <c r="W19" i="4"/>
  <c r="T19" i="4"/>
  <c r="Q19" i="4"/>
  <c r="N19" i="4"/>
  <c r="K19" i="4"/>
  <c r="H19" i="4"/>
  <c r="E19" i="4"/>
  <c r="AR18" i="4"/>
  <c r="AO18" i="4"/>
  <c r="AL18" i="4"/>
  <c r="AI18" i="4"/>
  <c r="AF18" i="4"/>
  <c r="AC18" i="4"/>
  <c r="Z18" i="4"/>
  <c r="W18" i="4"/>
  <c r="T18" i="4"/>
  <c r="Q18" i="4"/>
  <c r="N18" i="4"/>
  <c r="K18" i="4"/>
  <c r="H18" i="4"/>
  <c r="E18" i="4"/>
  <c r="AR9" i="4"/>
  <c r="AO9" i="4"/>
  <c r="AL9" i="4"/>
  <c r="AI9" i="4"/>
  <c r="AF9" i="4"/>
  <c r="AC9" i="4"/>
  <c r="Z9" i="4"/>
  <c r="W9" i="4"/>
  <c r="T9" i="4"/>
  <c r="Q9" i="4"/>
  <c r="N9" i="4"/>
  <c r="K9" i="4"/>
  <c r="H9" i="4"/>
  <c r="E9" i="4"/>
  <c r="AR37" i="4"/>
  <c r="AO37" i="4"/>
  <c r="AL37" i="4"/>
  <c r="AI37" i="4"/>
  <c r="AF37" i="4"/>
  <c r="AC37" i="4"/>
  <c r="Z37" i="4"/>
  <c r="W37" i="4"/>
  <c r="T37" i="4"/>
  <c r="Q37" i="4"/>
  <c r="N37" i="4"/>
  <c r="K37" i="4"/>
  <c r="H37" i="4"/>
  <c r="E37" i="4"/>
  <c r="AR36" i="4"/>
  <c r="AO36" i="4"/>
  <c r="AL36" i="4"/>
  <c r="AI36" i="4"/>
  <c r="AF36" i="4"/>
  <c r="AC36" i="4"/>
  <c r="Z36" i="4"/>
  <c r="W36" i="4"/>
  <c r="T36" i="4"/>
  <c r="Q36" i="4"/>
  <c r="N36" i="4"/>
  <c r="K36" i="4"/>
  <c r="H36" i="4"/>
  <c r="E36" i="4"/>
  <c r="AR35" i="4"/>
  <c r="AO35" i="4"/>
  <c r="AL35" i="4"/>
  <c r="AI35" i="4"/>
  <c r="AF35" i="4"/>
  <c r="AC35" i="4"/>
  <c r="Z35" i="4"/>
  <c r="W35" i="4"/>
  <c r="T35" i="4"/>
  <c r="Q35" i="4"/>
  <c r="N35" i="4"/>
  <c r="K35" i="4"/>
  <c r="H35" i="4"/>
  <c r="E35" i="4"/>
  <c r="AR8" i="4"/>
  <c r="AO8" i="4"/>
  <c r="AL8" i="4"/>
  <c r="AI8" i="4"/>
  <c r="AF8" i="4"/>
  <c r="AC8" i="4"/>
  <c r="Z8" i="4"/>
  <c r="W8" i="4"/>
  <c r="T8" i="4"/>
  <c r="Q8" i="4"/>
  <c r="N8" i="4"/>
  <c r="K8" i="4"/>
  <c r="H8" i="4"/>
  <c r="E8" i="4"/>
  <c r="AR34" i="4"/>
  <c r="AO34" i="4"/>
  <c r="AL34" i="4"/>
  <c r="AI34" i="4"/>
  <c r="AF34" i="4"/>
  <c r="AC34" i="4"/>
  <c r="Z34" i="4"/>
  <c r="W34" i="4"/>
  <c r="T34" i="4"/>
  <c r="Q34" i="4"/>
  <c r="N34" i="4"/>
  <c r="K34" i="4"/>
  <c r="H34" i="4"/>
  <c r="E34" i="4"/>
  <c r="AR7" i="4"/>
  <c r="AO7" i="4"/>
  <c r="AL7" i="4"/>
  <c r="AI7" i="4"/>
  <c r="AF7" i="4"/>
  <c r="AC7" i="4"/>
  <c r="Z7" i="4"/>
  <c r="W7" i="4"/>
  <c r="T7" i="4"/>
  <c r="Q7" i="4"/>
  <c r="N7" i="4"/>
  <c r="K7" i="4"/>
  <c r="H7" i="4"/>
  <c r="E7" i="4"/>
  <c r="AR6" i="4"/>
  <c r="AO6" i="4"/>
  <c r="AL6" i="4"/>
  <c r="AI6" i="4"/>
  <c r="AF6" i="4"/>
  <c r="AC6" i="4"/>
  <c r="Z6" i="4"/>
  <c r="W6" i="4"/>
  <c r="T6" i="4"/>
  <c r="Q6" i="4"/>
  <c r="N6" i="4"/>
  <c r="K6" i="4"/>
  <c r="H6" i="4"/>
  <c r="E6" i="4"/>
  <c r="AR17" i="4"/>
  <c r="AO17" i="4"/>
  <c r="AL17" i="4"/>
  <c r="AI17" i="4"/>
  <c r="AF17" i="4"/>
  <c r="AC17" i="4"/>
  <c r="Z17" i="4"/>
  <c r="W17" i="4"/>
  <c r="T17" i="4"/>
  <c r="Q17" i="4"/>
  <c r="N17" i="4"/>
  <c r="K17" i="4"/>
  <c r="H17" i="4"/>
  <c r="E17" i="4"/>
  <c r="AR33" i="4"/>
  <c r="AO33" i="4"/>
  <c r="AL33" i="4"/>
  <c r="AI33" i="4"/>
  <c r="AF33" i="4"/>
  <c r="AC33" i="4"/>
  <c r="Z33" i="4"/>
  <c r="W33" i="4"/>
  <c r="T33" i="4"/>
  <c r="Q33" i="4"/>
  <c r="N33" i="4"/>
  <c r="K33" i="4"/>
  <c r="H33" i="4"/>
  <c r="E33" i="4"/>
  <c r="AR32" i="4"/>
  <c r="AO32" i="4"/>
  <c r="AL32" i="4"/>
  <c r="AI32" i="4"/>
  <c r="AF32" i="4"/>
  <c r="AC32" i="4"/>
  <c r="Z32" i="4"/>
  <c r="W32" i="4"/>
  <c r="T32" i="4"/>
  <c r="Q32" i="4"/>
  <c r="N32" i="4"/>
  <c r="K32" i="4"/>
  <c r="H32" i="4"/>
  <c r="E32" i="4"/>
  <c r="AR5" i="4"/>
  <c r="AO5" i="4"/>
  <c r="AL5" i="4"/>
  <c r="AI5" i="4"/>
  <c r="AF5" i="4"/>
  <c r="AC5" i="4"/>
  <c r="Z5" i="4"/>
  <c r="W5" i="4"/>
  <c r="T5" i="4"/>
  <c r="Q5" i="4"/>
  <c r="N5" i="4"/>
  <c r="K5" i="4"/>
  <c r="H5" i="4"/>
  <c r="E5" i="4"/>
  <c r="AR4" i="4"/>
  <c r="AO4" i="4"/>
  <c r="AL4" i="4"/>
  <c r="AI4" i="4"/>
  <c r="AF4" i="4"/>
  <c r="AC4" i="4"/>
  <c r="Z4" i="4"/>
  <c r="W4" i="4"/>
  <c r="T4" i="4"/>
  <c r="Q4" i="4"/>
  <c r="N4" i="4"/>
  <c r="K4" i="4"/>
  <c r="H4" i="4"/>
  <c r="E4" i="4"/>
  <c r="AR3" i="4"/>
  <c r="AO3" i="4"/>
  <c r="AL3" i="4"/>
  <c r="AI3" i="4"/>
  <c r="AF3" i="4"/>
  <c r="AC3" i="4"/>
  <c r="Z3" i="4"/>
  <c r="W3" i="4"/>
  <c r="T3" i="4"/>
  <c r="Q3" i="4"/>
  <c r="N3" i="4"/>
  <c r="K3" i="4"/>
  <c r="H3" i="4"/>
  <c r="E3" i="4"/>
  <c r="AR16" i="4"/>
  <c r="AO16" i="4"/>
  <c r="AL16" i="4"/>
  <c r="AI16" i="4"/>
  <c r="AF16" i="4"/>
  <c r="AC16" i="4"/>
  <c r="Z16" i="4"/>
  <c r="W16" i="4"/>
  <c r="T16" i="4"/>
  <c r="Q16" i="4"/>
  <c r="N16" i="4"/>
  <c r="K16" i="4"/>
  <c r="H16" i="4"/>
  <c r="E16" i="4"/>
  <c r="AR31" i="4"/>
  <c r="AO31" i="4"/>
  <c r="AL31" i="4"/>
  <c r="AI31" i="4"/>
  <c r="AF31" i="4"/>
  <c r="AC31" i="4"/>
  <c r="Z31" i="4"/>
  <c r="W31" i="4"/>
  <c r="T31" i="4"/>
  <c r="Q31" i="4"/>
  <c r="N31" i="4"/>
  <c r="K31" i="4"/>
  <c r="H31" i="4"/>
  <c r="E31" i="4"/>
  <c r="AR30" i="4"/>
  <c r="AO30" i="4"/>
  <c r="AL30" i="4"/>
  <c r="AI30" i="4"/>
  <c r="AF30" i="4"/>
  <c r="AC30" i="4"/>
  <c r="Z30" i="4"/>
  <c r="W30" i="4"/>
  <c r="T30" i="4"/>
  <c r="Q30" i="4"/>
  <c r="N30" i="4"/>
  <c r="K30" i="4"/>
  <c r="H30" i="4"/>
  <c r="E30" i="4"/>
  <c r="AR15" i="4"/>
  <c r="AO15" i="4"/>
  <c r="AL15" i="4"/>
  <c r="AI15" i="4"/>
  <c r="AF15" i="4"/>
  <c r="AC15" i="4"/>
  <c r="Z15" i="4"/>
  <c r="W15" i="4"/>
  <c r="T15" i="4"/>
  <c r="Q15" i="4"/>
  <c r="N15" i="4"/>
  <c r="K15" i="4"/>
  <c r="H15" i="4"/>
  <c r="E15" i="4"/>
  <c r="AR29" i="4"/>
  <c r="AO29" i="4"/>
  <c r="AL29" i="4"/>
  <c r="AI29" i="4"/>
  <c r="AF29" i="4"/>
  <c r="AC29" i="4"/>
  <c r="Z29" i="4"/>
  <c r="W29" i="4"/>
  <c r="T29" i="4"/>
  <c r="Q29" i="4"/>
  <c r="N29" i="4"/>
  <c r="K29" i="4"/>
  <c r="H29" i="4"/>
  <c r="E29" i="4"/>
  <c r="AR2" i="4"/>
  <c r="AO2" i="4"/>
  <c r="AL2" i="4"/>
  <c r="AI2" i="4"/>
  <c r="AF2" i="4"/>
  <c r="AC2" i="4"/>
  <c r="Z2" i="4"/>
  <c r="W2" i="4"/>
  <c r="T2" i="4"/>
  <c r="Q2" i="4"/>
  <c r="N2" i="4"/>
  <c r="K2" i="4"/>
  <c r="H2" i="4"/>
  <c r="E2" i="4"/>
  <c r="AC40" i="3" l="1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U2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40" i="3" l="1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<sst xmlns="http://schemas.openxmlformats.org/spreadsheetml/2006/main" count="470" uniqueCount="125">
  <si>
    <t>Participant</t>
  </si>
  <si>
    <t>M1</t>
  </si>
  <si>
    <t>Chol</t>
  </si>
  <si>
    <t>CRP</t>
  </si>
  <si>
    <t>GGT</t>
  </si>
  <si>
    <t>GLU</t>
  </si>
  <si>
    <t>TG</t>
  </si>
  <si>
    <t>INSULIN</t>
  </si>
  <si>
    <t>LDL</t>
  </si>
  <si>
    <t>HDL</t>
  </si>
  <si>
    <t>ALP</t>
  </si>
  <si>
    <t>ALT</t>
  </si>
  <si>
    <t>AST</t>
  </si>
  <si>
    <t>URIC ACID</t>
  </si>
  <si>
    <t>C-PEPTIDE</t>
  </si>
  <si>
    <t>FERRITIN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</si>
  <si>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</si>
  <si>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</si>
  <si>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</si>
  <si>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</si>
  <si>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</si>
  <si>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</si>
  <si>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</si>
  <si>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</si>
  <si>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</si>
  <si>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</si>
  <si>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</si>
  <si>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</si>
  <si>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</si>
  <si>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</si>
  <si>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</si>
  <si>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</si>
  <si>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</si>
  <si>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</si>
  <si>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</si>
  <si>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</si>
  <si>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</si>
  <si>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</si>
  <si>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</si>
  <si>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</si>
  <si>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</si>
  <si>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</si>
  <si>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</si>
  <si>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</si>
  <si>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</si>
  <si>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</si>
  <si>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</si>
  <si>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</si>
  <si>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</si>
  <si>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</si>
  <si>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</si>
  <si>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</si>
  <si>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</si>
  <si>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</si>
  <si>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</si>
  <si>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</si>
  <si>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</si>
  <si>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</si>
  <si>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</si>
  <si>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</si>
  <si>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</si>
  <si>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</si>
  <si>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</si>
  <si>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</si>
  <si>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</si>
  <si>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W52</t>
  </si>
  <si>
    <t>W54</t>
  </si>
  <si>
    <t>W55</t>
  </si>
  <si>
    <t>W56</t>
  </si>
  <si>
    <t>T35</t>
  </si>
  <si>
    <t>W58</t>
  </si>
  <si>
    <t>W59</t>
  </si>
  <si>
    <t>W60</t>
  </si>
  <si>
    <t>W61</t>
  </si>
  <si>
    <t>H-GLU</t>
  </si>
  <si>
    <t>W62</t>
  </si>
  <si>
    <t>W63</t>
  </si>
  <si>
    <t>W64</t>
  </si>
  <si>
    <t>W65</t>
  </si>
  <si>
    <t>W66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</si>
  <si>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</si>
  <si>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</si>
  <si>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</si>
  <si>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</si>
  <si>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</si>
  <si>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</si>
  <si>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</si>
  <si>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</si>
  <si>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</si>
  <si>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</si>
  <si>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W79</t>
  </si>
  <si>
    <t>W80</t>
  </si>
  <si>
    <t>W81</t>
  </si>
  <si>
    <t>GLU2</t>
  </si>
  <si>
    <t>INSULIN2</t>
  </si>
  <si>
    <t>H-INS</t>
  </si>
  <si>
    <t>L-GLU</t>
  </si>
  <si>
    <t>HbA1c</t>
  </si>
  <si>
    <t>miss</t>
  </si>
  <si>
    <t>C-Peptide2</t>
  </si>
  <si>
    <t>Chol2</t>
  </si>
  <si>
    <t>Change</t>
  </si>
  <si>
    <t>CRP2</t>
  </si>
  <si>
    <t>GGT2</t>
  </si>
  <si>
    <t>TG2</t>
  </si>
  <si>
    <t>LDL2</t>
  </si>
  <si>
    <t>HDL2</t>
  </si>
  <si>
    <t>ALP2</t>
  </si>
  <si>
    <t>ALT2</t>
  </si>
  <si>
    <t>AST2</t>
  </si>
  <si>
    <t>URIC ACID2</t>
  </si>
  <si>
    <t>C-PEPTIDE2</t>
  </si>
  <si>
    <t>FERRITIN2</t>
  </si>
  <si>
    <t>HbA1c2</t>
  </si>
  <si>
    <t>Group</t>
  </si>
  <si>
    <t>Group mean</t>
  </si>
  <si>
    <t>Chol. Change</t>
  </si>
  <si>
    <t>GLU2-Pre</t>
  </si>
  <si>
    <t>GLU2-post</t>
  </si>
  <si>
    <t>INSULIN2-post</t>
  </si>
  <si>
    <t>INSULIN2-pre</t>
  </si>
  <si>
    <t>C-PEPTIDE2-post</t>
  </si>
  <si>
    <t>Adjusted HbA1c2</t>
  </si>
  <si>
    <t>HbA1c 1 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</si>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</sst>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9">
    <dxf>
      <fill>
        <patternFill patternType="solid">
          <fgColor rgb="FFFEF2CB"/>
          <bgColor rgb="FFFEF2CB"/>
        </patternFill>
      </fill>
      <border>
        <left/>
        <right/>
        <top/>
        <bottom/>
      </border>
    </dxf>
    <dxf>
      <fill>
        <patternFill patternType="solid">
          <fgColor rgb="FFFFE598"/>
          <bgColor rgb="FFFFE598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BE4D5"/>
          <bgColor rgb="FFFBE4D5"/>
        </patternFill>
      </fill>
      <border>
        <left/>
        <right/>
        <top/>
        <bottom/>
      </border>
    </dxf>
    <dxf>
      <fill>
        <patternFill patternType="solid">
          <fgColor rgb="FFF7CAAC"/>
          <bgColor rgb="FFF7CAA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/>
      </border>
    </dxf>
    <dxf>
      <fill>
        <patternFill patternType="solid">
          <fgColor rgb="FFBDD6EE"/>
          <bgColor rgb="FFBDD6E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Data-style" pivot="0" count="3">
      <tableStyleElement type="headerRow" dxfId="8"/>
      <tableStyleElement type="firstRowStripe" dxfId="7"/>
      <tableStyleElement type="secondRowStripe" dxfId="6"/>
    </tableStyle>
    <tableStyle name="Data-style 2" pivot="0" count="3">
      <tableStyleElement type="headerRow" dxfId="5"/>
      <tableStyleElement type="firstRowStripe" dxfId="4"/>
      <tableStyleElement type="secondRowStripe" dxfId="3"/>
    </tableStyle>
    <tableStyle name="Data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pane ySplit="1" topLeftCell="A2" activePane="bottomLeft" state="frozen"/>
      <selection pane="bottomLeft" activeCell="P79" sqref="P79"/>
    </sheetView>
  </sheetViews>
  <sheetFormatPr defaultRowHeight="15" x14ac:dyDescent="0.25"/>
  <cols>
    <col min="1" max="1" width="11.28515625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97</v>
      </c>
    </row>
    <row r="2" spans="1:16" x14ac:dyDescent="0.25">
      <c r="A2" t="s">
        <v>1</v>
      </c>
      <c r="B2">
        <v>7.87</v>
      </c>
      <c r="C2">
        <v>1</v>
      </c>
      <c r="D2">
        <v>11</v>
      </c>
      <c r="E2">
        <v>5.4</v>
      </c>
      <c r="F2">
        <v>0.6</v>
      </c>
      <c r="G2">
        <v>47.28</v>
      </c>
      <c r="H2">
        <v>4.5999999999999996</v>
      </c>
      <c r="I2">
        <v>3.37</v>
      </c>
      <c r="J2">
        <v>63</v>
      </c>
      <c r="K2">
        <v>20</v>
      </c>
      <c r="L2">
        <v>24</v>
      </c>
      <c r="M2">
        <v>0.3</v>
      </c>
      <c r="N2">
        <v>0.375</v>
      </c>
      <c r="O2">
        <v>36.72</v>
      </c>
      <c r="P2">
        <v>31.5</v>
      </c>
    </row>
    <row r="3" spans="1:16" x14ac:dyDescent="0.25">
      <c r="A3" t="s">
        <v>16</v>
      </c>
      <c r="B3">
        <v>3.98</v>
      </c>
      <c r="C3">
        <v>2.8</v>
      </c>
      <c r="D3">
        <v>11</v>
      </c>
      <c r="E3">
        <v>5.3</v>
      </c>
      <c r="F3">
        <v>0.72</v>
      </c>
      <c r="G3">
        <v>42.12</v>
      </c>
      <c r="H3">
        <v>2.19</v>
      </c>
      <c r="I3">
        <v>1.62</v>
      </c>
      <c r="J3">
        <v>65</v>
      </c>
      <c r="K3">
        <v>32</v>
      </c>
      <c r="L3">
        <v>24</v>
      </c>
      <c r="M3">
        <v>0.2</v>
      </c>
      <c r="N3">
        <v>0.41799999999999998</v>
      </c>
      <c r="O3">
        <v>16.63</v>
      </c>
      <c r="P3">
        <v>30.5</v>
      </c>
    </row>
    <row r="4" spans="1:16" x14ac:dyDescent="0.25">
      <c r="A4" t="s">
        <v>17</v>
      </c>
      <c r="B4">
        <v>3.25</v>
      </c>
      <c r="C4">
        <v>0.4</v>
      </c>
      <c r="D4">
        <v>12</v>
      </c>
      <c r="E4">
        <v>4.9000000000000004</v>
      </c>
      <c r="F4">
        <v>0.73</v>
      </c>
      <c r="G4">
        <v>35.31</v>
      </c>
      <c r="H4">
        <v>1.18</v>
      </c>
      <c r="I4">
        <v>1.78</v>
      </c>
      <c r="J4">
        <v>51</v>
      </c>
      <c r="K4">
        <v>19</v>
      </c>
      <c r="L4">
        <v>19</v>
      </c>
      <c r="M4">
        <v>0.24</v>
      </c>
      <c r="N4">
        <v>0.37</v>
      </c>
      <c r="O4">
        <v>52.03</v>
      </c>
      <c r="P4">
        <v>31.6</v>
      </c>
    </row>
    <row r="5" spans="1:16" x14ac:dyDescent="0.25">
      <c r="A5" t="s">
        <v>18</v>
      </c>
      <c r="B5">
        <v>4.75</v>
      </c>
      <c r="C5">
        <v>0.3</v>
      </c>
      <c r="D5">
        <v>13</v>
      </c>
      <c r="E5">
        <v>5.5</v>
      </c>
      <c r="F5">
        <v>0.61</v>
      </c>
      <c r="G5">
        <v>53.57</v>
      </c>
      <c r="H5">
        <v>2.25</v>
      </c>
      <c r="I5">
        <v>2.37</v>
      </c>
      <c r="J5">
        <v>48</v>
      </c>
      <c r="K5">
        <v>18</v>
      </c>
      <c r="L5">
        <v>20</v>
      </c>
      <c r="M5">
        <v>0.23</v>
      </c>
      <c r="N5">
        <v>0.52600000000000002</v>
      </c>
      <c r="O5">
        <v>54.45</v>
      </c>
      <c r="P5">
        <v>31.1</v>
      </c>
    </row>
    <row r="6" spans="1:16" x14ac:dyDescent="0.25">
      <c r="A6" t="s">
        <v>19</v>
      </c>
      <c r="B6">
        <v>4.79</v>
      </c>
      <c r="C6">
        <v>5.8</v>
      </c>
      <c r="D6">
        <v>11</v>
      </c>
      <c r="E6">
        <v>5.3</v>
      </c>
      <c r="F6">
        <v>0.97</v>
      </c>
      <c r="G6">
        <v>43.39</v>
      </c>
      <c r="H6">
        <v>2.88</v>
      </c>
      <c r="I6">
        <v>1.59</v>
      </c>
      <c r="J6">
        <v>50</v>
      </c>
      <c r="K6">
        <v>33</v>
      </c>
      <c r="L6">
        <v>31</v>
      </c>
      <c r="M6">
        <v>0.32</v>
      </c>
      <c r="N6">
        <v>0.376</v>
      </c>
      <c r="O6">
        <v>25.45</v>
      </c>
      <c r="P6">
        <v>33.6</v>
      </c>
    </row>
    <row r="7" spans="1:16" x14ac:dyDescent="0.25">
      <c r="A7" t="s">
        <v>20</v>
      </c>
      <c r="B7">
        <v>4.99</v>
      </c>
      <c r="C7">
        <v>0.7</v>
      </c>
      <c r="D7">
        <v>14</v>
      </c>
      <c r="E7">
        <v>5.3</v>
      </c>
      <c r="F7">
        <v>1.1599999999999999</v>
      </c>
      <c r="G7">
        <v>44.72</v>
      </c>
      <c r="H7">
        <v>2.92</v>
      </c>
      <c r="I7">
        <v>1.64</v>
      </c>
      <c r="J7">
        <v>50</v>
      </c>
      <c r="K7">
        <v>15</v>
      </c>
      <c r="L7">
        <v>19</v>
      </c>
      <c r="M7">
        <v>0.28999999999999998</v>
      </c>
      <c r="N7">
        <v>0.43</v>
      </c>
      <c r="O7">
        <v>51.76</v>
      </c>
      <c r="P7">
        <v>32.1</v>
      </c>
    </row>
    <row r="8" spans="1:16" x14ac:dyDescent="0.25">
      <c r="A8" t="s">
        <v>21</v>
      </c>
      <c r="B8">
        <v>5.25</v>
      </c>
      <c r="C8">
        <v>0.3</v>
      </c>
      <c r="D8">
        <v>11</v>
      </c>
      <c r="E8">
        <v>5.0999999999999996</v>
      </c>
      <c r="F8">
        <v>0.57999999999999996</v>
      </c>
      <c r="G8">
        <v>28.88</v>
      </c>
      <c r="H8">
        <v>2.86</v>
      </c>
      <c r="I8">
        <v>2.37</v>
      </c>
      <c r="J8">
        <v>49</v>
      </c>
      <c r="K8">
        <v>20</v>
      </c>
      <c r="L8">
        <v>22</v>
      </c>
      <c r="M8">
        <v>0.15</v>
      </c>
      <c r="N8">
        <v>0.26700000000000002</v>
      </c>
      <c r="O8">
        <v>32.26</v>
      </c>
      <c r="P8">
        <v>33.200000000000003</v>
      </c>
    </row>
    <row r="9" spans="1:16" x14ac:dyDescent="0.25">
      <c r="A9" t="s">
        <v>22</v>
      </c>
      <c r="B9">
        <v>5.94</v>
      </c>
      <c r="C9">
        <v>1.6</v>
      </c>
      <c r="D9">
        <v>31</v>
      </c>
      <c r="E9">
        <v>6</v>
      </c>
      <c r="F9">
        <v>1.07</v>
      </c>
      <c r="G9">
        <v>41.31</v>
      </c>
      <c r="H9">
        <v>3.6</v>
      </c>
      <c r="I9">
        <v>2.15</v>
      </c>
      <c r="J9">
        <v>47</v>
      </c>
      <c r="K9">
        <v>17</v>
      </c>
      <c r="L9">
        <v>20</v>
      </c>
      <c r="M9">
        <v>0.28999999999999998</v>
      </c>
      <c r="N9">
        <v>0.45300000000000001</v>
      </c>
      <c r="O9">
        <v>50.51</v>
      </c>
      <c r="P9">
        <v>37.5</v>
      </c>
    </row>
    <row r="10" spans="1:16" x14ac:dyDescent="0.25">
      <c r="A10" t="s">
        <v>23</v>
      </c>
      <c r="B10">
        <v>4.5999999999999996</v>
      </c>
      <c r="C10">
        <v>0.1</v>
      </c>
      <c r="D10">
        <v>10</v>
      </c>
      <c r="E10">
        <v>5</v>
      </c>
      <c r="F10">
        <v>1.37</v>
      </c>
      <c r="G10">
        <v>73.5</v>
      </c>
      <c r="H10">
        <v>2.56</v>
      </c>
      <c r="I10">
        <v>1.68</v>
      </c>
      <c r="J10">
        <v>77</v>
      </c>
      <c r="K10">
        <v>13</v>
      </c>
      <c r="L10">
        <v>22</v>
      </c>
      <c r="M10">
        <v>0.25</v>
      </c>
      <c r="N10">
        <v>0.38300000000000001</v>
      </c>
      <c r="O10">
        <v>10.58</v>
      </c>
      <c r="P10">
        <v>31.5</v>
      </c>
    </row>
    <row r="11" spans="1:16" x14ac:dyDescent="0.25">
      <c r="A11" t="s">
        <v>24</v>
      </c>
      <c r="B11">
        <v>5.26</v>
      </c>
      <c r="C11">
        <v>1.3</v>
      </c>
      <c r="D11">
        <v>18</v>
      </c>
      <c r="E11">
        <v>5.4</v>
      </c>
      <c r="F11">
        <v>1.02</v>
      </c>
      <c r="G11">
        <v>59.86</v>
      </c>
      <c r="H11">
        <v>3.57</v>
      </c>
      <c r="I11">
        <v>1.33</v>
      </c>
      <c r="J11">
        <v>61</v>
      </c>
      <c r="K11">
        <v>18</v>
      </c>
      <c r="L11">
        <v>18</v>
      </c>
      <c r="M11">
        <v>0.45</v>
      </c>
      <c r="N11">
        <v>0.36599999999999999</v>
      </c>
      <c r="O11">
        <v>126.8</v>
      </c>
      <c r="P11">
        <v>31.4</v>
      </c>
    </row>
    <row r="12" spans="1:16" x14ac:dyDescent="0.25">
      <c r="A12" t="s">
        <v>25</v>
      </c>
      <c r="B12">
        <v>6.16</v>
      </c>
      <c r="C12">
        <v>0.3</v>
      </c>
      <c r="D12">
        <v>10</v>
      </c>
      <c r="E12">
        <v>5.5</v>
      </c>
      <c r="F12">
        <v>0.8</v>
      </c>
      <c r="G12">
        <v>32.79</v>
      </c>
      <c r="H12">
        <v>4.2</v>
      </c>
      <c r="I12">
        <v>1.75</v>
      </c>
      <c r="J12">
        <v>43</v>
      </c>
      <c r="K12">
        <v>28</v>
      </c>
      <c r="L12">
        <v>29</v>
      </c>
      <c r="M12">
        <v>0.31</v>
      </c>
      <c r="N12">
        <v>0.36899999999999999</v>
      </c>
      <c r="O12">
        <v>123.3</v>
      </c>
      <c r="P12" t="s">
        <v>124</v>
      </c>
    </row>
    <row r="13" spans="1:16" x14ac:dyDescent="0.25">
      <c r="A13" t="s">
        <v>26</v>
      </c>
      <c r="B13">
        <v>5.08</v>
      </c>
      <c r="C13">
        <v>0.9</v>
      </c>
      <c r="D13">
        <v>14</v>
      </c>
      <c r="E13">
        <v>5.3</v>
      </c>
      <c r="F13">
        <v>0.67</v>
      </c>
      <c r="G13">
        <v>46.83</v>
      </c>
      <c r="H13">
        <v>3.26</v>
      </c>
      <c r="I13">
        <v>1.74</v>
      </c>
      <c r="J13">
        <v>51</v>
      </c>
      <c r="K13">
        <v>15</v>
      </c>
      <c r="L13">
        <v>22</v>
      </c>
      <c r="M13">
        <v>0.17</v>
      </c>
      <c r="N13">
        <v>0.43099999999999999</v>
      </c>
      <c r="O13">
        <v>43.44</v>
      </c>
      <c r="P13">
        <v>34.5</v>
      </c>
    </row>
    <row r="14" spans="1:16" x14ac:dyDescent="0.25">
      <c r="A14" t="s">
        <v>27</v>
      </c>
      <c r="B14">
        <v>4.95</v>
      </c>
      <c r="C14">
        <v>0.7</v>
      </c>
      <c r="D14">
        <v>8</v>
      </c>
      <c r="E14">
        <v>4.8</v>
      </c>
      <c r="F14">
        <v>0.75</v>
      </c>
      <c r="G14">
        <v>44.52</v>
      </c>
      <c r="H14">
        <v>2.58</v>
      </c>
      <c r="I14">
        <v>2.21</v>
      </c>
      <c r="J14">
        <v>28</v>
      </c>
      <c r="K14">
        <v>15</v>
      </c>
      <c r="L14">
        <v>18</v>
      </c>
      <c r="M14">
        <v>0.13</v>
      </c>
      <c r="N14" t="s">
        <v>124</v>
      </c>
      <c r="O14">
        <v>32.99</v>
      </c>
      <c r="P14">
        <v>32.299999999999997</v>
      </c>
    </row>
    <row r="15" spans="1:16" x14ac:dyDescent="0.25">
      <c r="A15" t="s">
        <v>28</v>
      </c>
      <c r="B15">
        <v>6.28</v>
      </c>
      <c r="C15">
        <v>0.9</v>
      </c>
      <c r="D15">
        <v>19</v>
      </c>
      <c r="E15">
        <v>6.3</v>
      </c>
      <c r="F15">
        <v>1.04</v>
      </c>
      <c r="G15">
        <v>36.200000000000003</v>
      </c>
      <c r="H15">
        <v>4.67</v>
      </c>
      <c r="I15">
        <v>1.67</v>
      </c>
      <c r="J15">
        <v>47</v>
      </c>
      <c r="K15">
        <v>30</v>
      </c>
      <c r="L15">
        <v>28</v>
      </c>
      <c r="M15">
        <v>0.28999999999999998</v>
      </c>
      <c r="N15">
        <v>0.44600000000000001</v>
      </c>
      <c r="O15">
        <v>229</v>
      </c>
      <c r="P15">
        <v>32.700000000000003</v>
      </c>
    </row>
    <row r="16" spans="1:16" x14ac:dyDescent="0.25">
      <c r="A16" t="s">
        <v>29</v>
      </c>
      <c r="B16">
        <v>4.63</v>
      </c>
      <c r="C16">
        <v>0.5</v>
      </c>
      <c r="D16">
        <v>10</v>
      </c>
      <c r="E16">
        <v>5.6</v>
      </c>
      <c r="F16">
        <v>1.26</v>
      </c>
      <c r="G16">
        <v>56.64</v>
      </c>
      <c r="H16">
        <v>2.59</v>
      </c>
      <c r="I16">
        <v>1.87</v>
      </c>
      <c r="J16">
        <v>60</v>
      </c>
      <c r="K16">
        <v>14</v>
      </c>
      <c r="L16">
        <v>19</v>
      </c>
      <c r="M16">
        <v>0.3</v>
      </c>
      <c r="N16">
        <v>0.65</v>
      </c>
      <c r="O16">
        <v>312.3</v>
      </c>
      <c r="P16">
        <v>32.6</v>
      </c>
    </row>
    <row r="17" spans="1:16" x14ac:dyDescent="0.25">
      <c r="A17" t="s">
        <v>30</v>
      </c>
      <c r="B17">
        <v>5.56</v>
      </c>
      <c r="C17">
        <v>0.6</v>
      </c>
      <c r="D17">
        <v>116</v>
      </c>
      <c r="E17">
        <v>5.7</v>
      </c>
      <c r="F17">
        <v>0.76</v>
      </c>
      <c r="G17">
        <v>77.56</v>
      </c>
      <c r="H17">
        <v>3.55</v>
      </c>
      <c r="I17">
        <v>1.89</v>
      </c>
      <c r="J17">
        <v>108</v>
      </c>
      <c r="K17">
        <v>26</v>
      </c>
      <c r="L17">
        <v>28</v>
      </c>
      <c r="M17">
        <v>0.24</v>
      </c>
      <c r="N17">
        <v>0.71299999999999997</v>
      </c>
      <c r="O17">
        <v>30.06</v>
      </c>
      <c r="P17">
        <v>33.799999999999997</v>
      </c>
    </row>
    <row r="18" spans="1:16" x14ac:dyDescent="0.25">
      <c r="A18" t="s">
        <v>31</v>
      </c>
      <c r="B18">
        <v>5.66</v>
      </c>
      <c r="C18">
        <v>1.5</v>
      </c>
      <c r="D18">
        <v>143</v>
      </c>
      <c r="E18">
        <v>6.6</v>
      </c>
      <c r="F18">
        <v>1.71</v>
      </c>
      <c r="G18">
        <v>146.19999999999999</v>
      </c>
      <c r="H18">
        <v>3.62</v>
      </c>
      <c r="I18">
        <v>1.65</v>
      </c>
      <c r="J18">
        <v>50</v>
      </c>
      <c r="K18">
        <v>43</v>
      </c>
      <c r="L18">
        <v>41</v>
      </c>
      <c r="M18">
        <v>0.46</v>
      </c>
      <c r="N18">
        <v>1.08</v>
      </c>
      <c r="O18">
        <v>631.70000000000005</v>
      </c>
      <c r="P18">
        <v>37.5</v>
      </c>
    </row>
    <row r="19" spans="1:16" x14ac:dyDescent="0.25">
      <c r="A19" t="s">
        <v>32</v>
      </c>
      <c r="B19">
        <v>6.11</v>
      </c>
      <c r="C19">
        <v>0.6</v>
      </c>
      <c r="D19">
        <v>6</v>
      </c>
      <c r="E19">
        <v>5</v>
      </c>
      <c r="F19">
        <v>0.78</v>
      </c>
      <c r="G19">
        <v>43.75</v>
      </c>
      <c r="H19">
        <v>3.66</v>
      </c>
      <c r="I19">
        <v>2.2599999999999998</v>
      </c>
      <c r="J19">
        <v>46</v>
      </c>
      <c r="K19">
        <v>13</v>
      </c>
      <c r="L19">
        <v>17</v>
      </c>
      <c r="M19">
        <v>0.2</v>
      </c>
      <c r="N19">
        <v>0.46</v>
      </c>
      <c r="O19">
        <v>9.8800000000000008</v>
      </c>
      <c r="P19">
        <v>31</v>
      </c>
    </row>
    <row r="20" spans="1:16" x14ac:dyDescent="0.25">
      <c r="A20" t="s">
        <v>33</v>
      </c>
      <c r="B20">
        <v>4.32</v>
      </c>
      <c r="C20">
        <v>2.7</v>
      </c>
      <c r="D20">
        <v>11</v>
      </c>
      <c r="E20">
        <v>5.3</v>
      </c>
      <c r="F20">
        <v>0.51</v>
      </c>
      <c r="G20">
        <v>72.849999999999994</v>
      </c>
      <c r="H20">
        <v>1.97</v>
      </c>
      <c r="I20">
        <v>2.37</v>
      </c>
      <c r="J20">
        <v>58</v>
      </c>
      <c r="K20">
        <v>9</v>
      </c>
      <c r="L20">
        <v>17</v>
      </c>
      <c r="M20">
        <v>0.25</v>
      </c>
      <c r="N20">
        <v>0.60799999999999998</v>
      </c>
      <c r="O20">
        <v>46.67</v>
      </c>
      <c r="P20">
        <v>32.799999999999997</v>
      </c>
    </row>
    <row r="21" spans="1:16" x14ac:dyDescent="0.25">
      <c r="A21" t="s">
        <v>34</v>
      </c>
      <c r="B21">
        <v>5.69</v>
      </c>
      <c r="C21">
        <v>1</v>
      </c>
      <c r="D21">
        <v>37</v>
      </c>
      <c r="E21">
        <v>5.3</v>
      </c>
      <c r="F21">
        <v>1.0900000000000001</v>
      </c>
      <c r="G21">
        <v>157.6</v>
      </c>
      <c r="H21">
        <v>4.01</v>
      </c>
      <c r="I21">
        <v>1.34</v>
      </c>
      <c r="J21">
        <v>48</v>
      </c>
      <c r="K21">
        <v>28</v>
      </c>
      <c r="L21">
        <v>18</v>
      </c>
      <c r="M21">
        <v>0.26</v>
      </c>
      <c r="N21">
        <v>1.02</v>
      </c>
      <c r="O21">
        <v>113.7</v>
      </c>
      <c r="P21">
        <v>32.5</v>
      </c>
    </row>
    <row r="22" spans="1:16" x14ac:dyDescent="0.25">
      <c r="A22" t="s">
        <v>35</v>
      </c>
      <c r="B22">
        <v>3.77</v>
      </c>
      <c r="C22">
        <v>0.7</v>
      </c>
      <c r="D22">
        <v>14</v>
      </c>
      <c r="E22">
        <v>5</v>
      </c>
      <c r="F22">
        <v>0.51</v>
      </c>
      <c r="G22">
        <v>101.8</v>
      </c>
      <c r="H22">
        <v>2.52</v>
      </c>
      <c r="I22">
        <v>1.1499999999999999</v>
      </c>
      <c r="J22">
        <v>54</v>
      </c>
      <c r="K22">
        <v>15</v>
      </c>
      <c r="L22">
        <v>17</v>
      </c>
      <c r="M22">
        <v>0.19</v>
      </c>
      <c r="N22">
        <v>0.76800000000000002</v>
      </c>
      <c r="O22">
        <v>6.17</v>
      </c>
      <c r="P22">
        <v>36</v>
      </c>
    </row>
    <row r="23" spans="1:16" x14ac:dyDescent="0.25">
      <c r="A23" t="s">
        <v>36</v>
      </c>
      <c r="B23">
        <v>5.07</v>
      </c>
      <c r="C23">
        <v>0.3</v>
      </c>
      <c r="D23">
        <v>6</v>
      </c>
      <c r="E23">
        <v>5.2</v>
      </c>
      <c r="F23">
        <v>0.63</v>
      </c>
      <c r="G23">
        <v>47.86</v>
      </c>
      <c r="H23">
        <v>2.1800000000000002</v>
      </c>
      <c r="I23">
        <v>2.9</v>
      </c>
      <c r="J23">
        <v>30</v>
      </c>
      <c r="K23">
        <v>16</v>
      </c>
      <c r="L23">
        <v>18</v>
      </c>
      <c r="M23">
        <v>0.25</v>
      </c>
      <c r="N23">
        <v>0.36699999999999999</v>
      </c>
      <c r="O23">
        <v>30.34</v>
      </c>
      <c r="P23">
        <v>32.6</v>
      </c>
    </row>
    <row r="24" spans="1:16" x14ac:dyDescent="0.25">
      <c r="A24" t="s">
        <v>37</v>
      </c>
      <c r="B24">
        <v>5.82</v>
      </c>
      <c r="C24">
        <v>1.2</v>
      </c>
      <c r="D24">
        <v>9</v>
      </c>
      <c r="E24">
        <v>5.6</v>
      </c>
      <c r="F24">
        <v>0.63</v>
      </c>
      <c r="G24">
        <v>52.76</v>
      </c>
      <c r="H24">
        <v>3.73</v>
      </c>
      <c r="I24">
        <v>1.88</v>
      </c>
      <c r="J24">
        <v>50</v>
      </c>
      <c r="K24">
        <v>21</v>
      </c>
      <c r="L24">
        <v>26</v>
      </c>
      <c r="M24">
        <v>0.27</v>
      </c>
      <c r="N24">
        <v>0.63600000000000001</v>
      </c>
      <c r="O24">
        <v>60.67</v>
      </c>
      <c r="P24">
        <v>33.799999999999997</v>
      </c>
    </row>
    <row r="25" spans="1:16" x14ac:dyDescent="0.25">
      <c r="A25" t="s">
        <v>38</v>
      </c>
      <c r="B25">
        <v>5.95</v>
      </c>
      <c r="C25">
        <v>2.5</v>
      </c>
      <c r="D25">
        <v>14</v>
      </c>
      <c r="E25">
        <v>4.2</v>
      </c>
      <c r="F25">
        <v>1.06</v>
      </c>
      <c r="G25">
        <v>128.19999999999999</v>
      </c>
      <c r="H25">
        <v>3.49</v>
      </c>
      <c r="I25">
        <v>2.2000000000000002</v>
      </c>
      <c r="J25">
        <v>52</v>
      </c>
      <c r="K25">
        <v>24</v>
      </c>
      <c r="L25">
        <v>26</v>
      </c>
      <c r="M25">
        <v>0.37</v>
      </c>
      <c r="N25">
        <v>1.21</v>
      </c>
      <c r="O25">
        <v>54.41</v>
      </c>
      <c r="P25">
        <v>30</v>
      </c>
    </row>
    <row r="26" spans="1:16" x14ac:dyDescent="0.25">
      <c r="A26" t="s">
        <v>39</v>
      </c>
      <c r="B26">
        <v>6.57</v>
      </c>
      <c r="C26">
        <v>2.4</v>
      </c>
      <c r="D26">
        <v>33</v>
      </c>
      <c r="E26">
        <v>5.8</v>
      </c>
      <c r="F26">
        <v>3.4</v>
      </c>
      <c r="G26">
        <v>148.19999999999999</v>
      </c>
      <c r="H26">
        <v>4.45</v>
      </c>
      <c r="I26">
        <v>0.73</v>
      </c>
      <c r="J26">
        <v>86</v>
      </c>
      <c r="K26">
        <v>27</v>
      </c>
      <c r="L26">
        <v>18</v>
      </c>
      <c r="M26">
        <v>0.52</v>
      </c>
      <c r="N26">
        <v>1.1499999999999999</v>
      </c>
      <c r="O26">
        <v>256.60000000000002</v>
      </c>
      <c r="P26">
        <v>35.1</v>
      </c>
    </row>
    <row r="27" spans="1:16" x14ac:dyDescent="0.25">
      <c r="A27" t="s">
        <v>40</v>
      </c>
      <c r="B27">
        <v>4.68</v>
      </c>
      <c r="C27">
        <v>0.6</v>
      </c>
      <c r="D27">
        <v>24</v>
      </c>
      <c r="E27">
        <v>6.4</v>
      </c>
      <c r="F27">
        <v>1.23</v>
      </c>
      <c r="G27">
        <v>34.909999999999997</v>
      </c>
      <c r="H27">
        <v>2.7</v>
      </c>
      <c r="I27">
        <v>1.62</v>
      </c>
      <c r="J27">
        <v>49</v>
      </c>
      <c r="K27">
        <v>16</v>
      </c>
      <c r="L27">
        <v>19</v>
      </c>
      <c r="M27">
        <v>0.27</v>
      </c>
      <c r="N27">
        <v>0.52600000000000002</v>
      </c>
      <c r="O27">
        <v>15.91</v>
      </c>
      <c r="P27">
        <v>37.6</v>
      </c>
    </row>
    <row r="28" spans="1:16" x14ac:dyDescent="0.25">
      <c r="A28" t="s">
        <v>41</v>
      </c>
      <c r="B28">
        <v>4.33</v>
      </c>
      <c r="C28">
        <v>4.5999999999999996</v>
      </c>
      <c r="D28">
        <v>25</v>
      </c>
      <c r="E28">
        <v>5.4</v>
      </c>
      <c r="F28">
        <v>0.86</v>
      </c>
      <c r="G28">
        <v>92.51</v>
      </c>
      <c r="H28">
        <v>2.56</v>
      </c>
      <c r="I28">
        <v>1.58</v>
      </c>
      <c r="J28">
        <v>30</v>
      </c>
      <c r="K28">
        <v>19</v>
      </c>
      <c r="L28">
        <v>14</v>
      </c>
      <c r="M28">
        <v>0.28000000000000003</v>
      </c>
      <c r="N28">
        <v>0.872</v>
      </c>
      <c r="O28">
        <v>15.42</v>
      </c>
      <c r="P28">
        <v>34.6</v>
      </c>
    </row>
    <row r="29" spans="1:16" x14ac:dyDescent="0.25">
      <c r="A29" t="s">
        <v>42</v>
      </c>
      <c r="B29">
        <v>4.92</v>
      </c>
      <c r="C29">
        <v>0.5</v>
      </c>
      <c r="D29">
        <v>13</v>
      </c>
      <c r="E29">
        <v>5</v>
      </c>
      <c r="F29">
        <v>1.02</v>
      </c>
      <c r="G29">
        <v>36.42</v>
      </c>
      <c r="H29">
        <v>3.19</v>
      </c>
      <c r="I29">
        <v>1.44</v>
      </c>
      <c r="J29">
        <v>61</v>
      </c>
      <c r="K29">
        <v>15</v>
      </c>
      <c r="L29">
        <v>18</v>
      </c>
      <c r="M29">
        <v>0.2</v>
      </c>
      <c r="N29">
        <v>0.41599999999999998</v>
      </c>
      <c r="O29">
        <v>129.4</v>
      </c>
      <c r="P29">
        <v>31.1</v>
      </c>
    </row>
    <row r="30" spans="1:16" x14ac:dyDescent="0.25">
      <c r="A30" t="s">
        <v>43</v>
      </c>
      <c r="B30">
        <v>9.74</v>
      </c>
      <c r="C30">
        <v>0.5</v>
      </c>
      <c r="D30">
        <v>20</v>
      </c>
      <c r="E30">
        <v>4.8</v>
      </c>
      <c r="F30">
        <v>0.7</v>
      </c>
      <c r="G30">
        <v>23.78</v>
      </c>
      <c r="H30">
        <v>6.98</v>
      </c>
      <c r="I30">
        <v>2.81</v>
      </c>
      <c r="J30">
        <v>48</v>
      </c>
      <c r="K30">
        <v>18</v>
      </c>
      <c r="L30">
        <v>22</v>
      </c>
      <c r="M30">
        <v>0.21</v>
      </c>
      <c r="N30">
        <v>0.27700000000000002</v>
      </c>
      <c r="O30">
        <v>17.89</v>
      </c>
      <c r="P30">
        <v>30.5</v>
      </c>
    </row>
    <row r="31" spans="1:16" x14ac:dyDescent="0.25">
      <c r="A31" t="s">
        <v>44</v>
      </c>
      <c r="B31">
        <v>5.5</v>
      </c>
      <c r="C31">
        <v>5</v>
      </c>
      <c r="D31">
        <v>14</v>
      </c>
      <c r="E31">
        <v>5.6</v>
      </c>
      <c r="F31">
        <v>0.77</v>
      </c>
      <c r="G31">
        <v>27.51</v>
      </c>
      <c r="H31">
        <v>3.33</v>
      </c>
      <c r="I31">
        <v>2.02</v>
      </c>
      <c r="J31">
        <v>44</v>
      </c>
      <c r="K31">
        <v>13</v>
      </c>
      <c r="L31">
        <v>19</v>
      </c>
      <c r="M31">
        <v>0.24</v>
      </c>
      <c r="N31">
        <v>0.38800000000000001</v>
      </c>
      <c r="O31">
        <v>123.2</v>
      </c>
      <c r="P31">
        <v>32.1</v>
      </c>
    </row>
    <row r="32" spans="1:16" x14ac:dyDescent="0.25">
      <c r="A32" t="s">
        <v>45</v>
      </c>
      <c r="B32">
        <v>5.16</v>
      </c>
      <c r="C32">
        <v>0.3</v>
      </c>
      <c r="D32">
        <v>14</v>
      </c>
      <c r="E32">
        <v>5.3</v>
      </c>
      <c r="F32">
        <v>0.86</v>
      </c>
      <c r="G32">
        <v>89.32</v>
      </c>
      <c r="H32">
        <v>3.5</v>
      </c>
      <c r="I32">
        <v>1.38</v>
      </c>
      <c r="J32">
        <v>56</v>
      </c>
      <c r="K32">
        <v>23</v>
      </c>
      <c r="L32">
        <v>21</v>
      </c>
      <c r="M32">
        <v>0.24</v>
      </c>
      <c r="N32">
        <v>0.61399999999999999</v>
      </c>
      <c r="O32">
        <v>110.6</v>
      </c>
      <c r="P32">
        <v>33.799999999999997</v>
      </c>
    </row>
    <row r="33" spans="1:16" x14ac:dyDescent="0.25">
      <c r="A33" t="s">
        <v>46</v>
      </c>
      <c r="B33">
        <v>5.76</v>
      </c>
      <c r="C33">
        <v>0.3</v>
      </c>
      <c r="D33">
        <v>8</v>
      </c>
      <c r="E33">
        <v>5.9</v>
      </c>
      <c r="F33">
        <v>0.72</v>
      </c>
      <c r="G33">
        <v>85.36</v>
      </c>
      <c r="H33">
        <v>3.38</v>
      </c>
      <c r="I33">
        <v>2.2599999999999998</v>
      </c>
      <c r="J33">
        <v>49</v>
      </c>
      <c r="K33">
        <v>11</v>
      </c>
      <c r="L33">
        <v>17</v>
      </c>
      <c r="M33">
        <v>0.19</v>
      </c>
      <c r="N33">
        <v>0.85299999999999998</v>
      </c>
      <c r="O33">
        <v>19.059999999999999</v>
      </c>
      <c r="P33">
        <v>32.299999999999997</v>
      </c>
    </row>
    <row r="34" spans="1:16" x14ac:dyDescent="0.25">
      <c r="A34" t="s">
        <v>47</v>
      </c>
      <c r="B34">
        <v>5.46</v>
      </c>
      <c r="C34">
        <v>3</v>
      </c>
      <c r="D34">
        <v>18</v>
      </c>
      <c r="E34">
        <v>5.6</v>
      </c>
      <c r="F34">
        <v>1.46</v>
      </c>
      <c r="G34">
        <v>101.7</v>
      </c>
      <c r="H34">
        <v>2.16</v>
      </c>
      <c r="I34">
        <v>2.95</v>
      </c>
      <c r="J34">
        <v>63</v>
      </c>
      <c r="K34">
        <v>12</v>
      </c>
      <c r="L34">
        <v>14</v>
      </c>
      <c r="M34">
        <v>0.34</v>
      </c>
      <c r="N34">
        <v>0.77100000000000002</v>
      </c>
      <c r="O34">
        <v>41.75</v>
      </c>
      <c r="P34">
        <v>33.4</v>
      </c>
    </row>
    <row r="35" spans="1:16" x14ac:dyDescent="0.25">
      <c r="A35" t="s">
        <v>69</v>
      </c>
      <c r="B35">
        <v>4.83</v>
      </c>
      <c r="C35">
        <v>0.6</v>
      </c>
      <c r="D35">
        <v>10</v>
      </c>
      <c r="E35">
        <v>5.6</v>
      </c>
      <c r="F35">
        <v>1.24</v>
      </c>
      <c r="G35">
        <v>61.42</v>
      </c>
      <c r="H35">
        <v>2.66</v>
      </c>
      <c r="I35">
        <v>1.73</v>
      </c>
      <c r="J35">
        <v>64</v>
      </c>
      <c r="K35">
        <v>15</v>
      </c>
      <c r="L35">
        <v>21</v>
      </c>
      <c r="M35">
        <v>0.28000000000000003</v>
      </c>
      <c r="N35">
        <v>0.64900000000000002</v>
      </c>
      <c r="O35">
        <v>57.1</v>
      </c>
      <c r="P35">
        <v>32.700000000000003</v>
      </c>
    </row>
    <row r="36" spans="1:16" x14ac:dyDescent="0.25">
      <c r="A36" t="s">
        <v>48</v>
      </c>
      <c r="B36">
        <v>5.81</v>
      </c>
      <c r="C36">
        <v>0.3</v>
      </c>
      <c r="D36">
        <v>21</v>
      </c>
      <c r="E36">
        <v>5.8</v>
      </c>
      <c r="F36">
        <v>0.5</v>
      </c>
      <c r="G36">
        <v>81.069999999999993</v>
      </c>
      <c r="H36">
        <v>3.13</v>
      </c>
      <c r="I36">
        <v>2.72</v>
      </c>
      <c r="J36">
        <v>48</v>
      </c>
      <c r="K36">
        <v>14</v>
      </c>
      <c r="L36">
        <v>19</v>
      </c>
      <c r="M36">
        <v>0.28999999999999998</v>
      </c>
      <c r="N36">
        <v>0.66900000000000004</v>
      </c>
      <c r="O36">
        <v>29.11</v>
      </c>
      <c r="P36">
        <v>34.1</v>
      </c>
    </row>
    <row r="37" spans="1:16" x14ac:dyDescent="0.25">
      <c r="A37" t="s">
        <v>49</v>
      </c>
      <c r="B37">
        <v>6.09</v>
      </c>
      <c r="C37">
        <v>0.4</v>
      </c>
      <c r="D37">
        <v>31</v>
      </c>
      <c r="E37">
        <v>5.4</v>
      </c>
      <c r="F37">
        <v>1.89</v>
      </c>
      <c r="G37">
        <v>84.67</v>
      </c>
      <c r="H37">
        <v>4.37</v>
      </c>
      <c r="I37">
        <v>1.08</v>
      </c>
      <c r="J37">
        <v>35</v>
      </c>
      <c r="K37">
        <v>24</v>
      </c>
      <c r="L37">
        <v>21</v>
      </c>
      <c r="M37">
        <v>0.36</v>
      </c>
      <c r="N37">
        <v>0.59399999999999997</v>
      </c>
      <c r="O37">
        <v>210.7</v>
      </c>
      <c r="P37">
        <v>34.799999999999997</v>
      </c>
    </row>
    <row r="38" spans="1:16" x14ac:dyDescent="0.25">
      <c r="A38" t="s">
        <v>50</v>
      </c>
      <c r="B38">
        <v>5.16</v>
      </c>
      <c r="C38">
        <v>0.9</v>
      </c>
      <c r="D38">
        <v>12</v>
      </c>
      <c r="E38">
        <v>5.0999999999999996</v>
      </c>
      <c r="F38">
        <v>1.29</v>
      </c>
      <c r="G38">
        <v>81.349999999999994</v>
      </c>
      <c r="H38">
        <v>3.24</v>
      </c>
      <c r="I38">
        <v>1.6</v>
      </c>
      <c r="J38">
        <v>61</v>
      </c>
      <c r="K38">
        <v>53</v>
      </c>
      <c r="L38">
        <v>35</v>
      </c>
      <c r="M38">
        <v>0.37</v>
      </c>
      <c r="N38">
        <v>0.73499999999999999</v>
      </c>
      <c r="O38">
        <v>256.8</v>
      </c>
      <c r="P38" t="s">
        <v>124</v>
      </c>
    </row>
    <row r="39" spans="1:16" x14ac:dyDescent="0.25">
      <c r="A39" t="s">
        <v>51</v>
      </c>
      <c r="B39">
        <v>4.62</v>
      </c>
      <c r="C39">
        <v>0.6</v>
      </c>
      <c r="D39">
        <v>7</v>
      </c>
      <c r="E39">
        <v>5.6</v>
      </c>
      <c r="F39">
        <v>1.34</v>
      </c>
      <c r="G39">
        <v>52.03</v>
      </c>
      <c r="H39">
        <v>3</v>
      </c>
      <c r="I39">
        <v>1.23</v>
      </c>
      <c r="J39">
        <v>47</v>
      </c>
      <c r="K39">
        <v>17</v>
      </c>
      <c r="L39">
        <v>17</v>
      </c>
      <c r="M39">
        <v>0.27</v>
      </c>
      <c r="N39">
        <v>0.60699999999999998</v>
      </c>
      <c r="O39">
        <v>243.1</v>
      </c>
      <c r="P39">
        <v>38.1</v>
      </c>
    </row>
    <row r="40" spans="1:16" x14ac:dyDescent="0.25">
      <c r="A40" t="s">
        <v>52</v>
      </c>
      <c r="B40">
        <v>4.7300000000000004</v>
      </c>
      <c r="C40">
        <v>4.9000000000000004</v>
      </c>
      <c r="D40">
        <v>36</v>
      </c>
      <c r="E40">
        <v>5.4</v>
      </c>
      <c r="F40">
        <v>1.1499999999999999</v>
      </c>
      <c r="G40">
        <v>158.6</v>
      </c>
      <c r="H40">
        <v>3.21</v>
      </c>
      <c r="I40">
        <v>1.2</v>
      </c>
      <c r="J40">
        <v>77</v>
      </c>
      <c r="K40">
        <v>37</v>
      </c>
      <c r="L40">
        <v>30</v>
      </c>
      <c r="M40">
        <v>0.27</v>
      </c>
      <c r="N40">
        <v>0.876</v>
      </c>
      <c r="O40">
        <v>160.19999999999999</v>
      </c>
      <c r="P40">
        <v>35.4</v>
      </c>
    </row>
    <row r="41" spans="1:16" x14ac:dyDescent="0.25">
      <c r="A41" t="s">
        <v>53</v>
      </c>
      <c r="B41">
        <v>6.41</v>
      </c>
      <c r="C41">
        <v>0.3</v>
      </c>
      <c r="D41">
        <v>12</v>
      </c>
      <c r="E41">
        <v>5.7</v>
      </c>
      <c r="F41">
        <v>0.79</v>
      </c>
      <c r="G41">
        <v>36.49</v>
      </c>
      <c r="H41">
        <v>4.38</v>
      </c>
      <c r="I41">
        <v>1.92</v>
      </c>
      <c r="J41">
        <v>43</v>
      </c>
      <c r="K41">
        <v>13</v>
      </c>
      <c r="L41">
        <v>19</v>
      </c>
      <c r="M41">
        <v>0.28999999999999998</v>
      </c>
      <c r="N41">
        <v>0.38700000000000001</v>
      </c>
      <c r="O41">
        <v>113</v>
      </c>
      <c r="P41">
        <v>33.200000000000003</v>
      </c>
    </row>
    <row r="42" spans="1:16" x14ac:dyDescent="0.25">
      <c r="A42" t="s">
        <v>54</v>
      </c>
      <c r="B42">
        <v>4.59</v>
      </c>
      <c r="C42">
        <v>1</v>
      </c>
      <c r="D42">
        <v>19</v>
      </c>
      <c r="E42">
        <v>5.3</v>
      </c>
      <c r="F42">
        <v>1.59</v>
      </c>
      <c r="G42">
        <v>44.93</v>
      </c>
      <c r="H42">
        <v>2.96</v>
      </c>
      <c r="I42">
        <v>1.19</v>
      </c>
      <c r="J42">
        <v>64</v>
      </c>
      <c r="K42">
        <v>30</v>
      </c>
      <c r="L42">
        <v>23</v>
      </c>
      <c r="M42">
        <v>0.36</v>
      </c>
      <c r="N42">
        <v>0.49099999999999999</v>
      </c>
      <c r="O42">
        <v>5.79</v>
      </c>
      <c r="P42">
        <v>36.200000000000003</v>
      </c>
    </row>
    <row r="43" spans="1:16" x14ac:dyDescent="0.25">
      <c r="A43" t="s">
        <v>55</v>
      </c>
      <c r="B43">
        <v>6.42</v>
      </c>
      <c r="C43">
        <v>1.5</v>
      </c>
      <c r="D43">
        <v>21</v>
      </c>
      <c r="E43">
        <v>5.9</v>
      </c>
      <c r="F43">
        <v>1.96</v>
      </c>
      <c r="G43">
        <v>73.760000000000005</v>
      </c>
      <c r="H43">
        <v>4.83</v>
      </c>
      <c r="I43">
        <v>0.93</v>
      </c>
      <c r="J43">
        <v>70</v>
      </c>
      <c r="K43">
        <v>32</v>
      </c>
      <c r="L43">
        <v>23</v>
      </c>
      <c r="M43">
        <v>0.39</v>
      </c>
      <c r="N43">
        <v>0.60199999999999998</v>
      </c>
      <c r="O43">
        <v>259.2</v>
      </c>
      <c r="P43">
        <v>35.6</v>
      </c>
    </row>
    <row r="44" spans="1:16" x14ac:dyDescent="0.25">
      <c r="A44" t="s">
        <v>56</v>
      </c>
      <c r="B44">
        <v>6.45</v>
      </c>
      <c r="C44">
        <v>5.7</v>
      </c>
      <c r="D44">
        <v>88</v>
      </c>
      <c r="E44">
        <v>5.9</v>
      </c>
      <c r="F44">
        <v>0.65</v>
      </c>
      <c r="G44">
        <v>30.78</v>
      </c>
      <c r="H44">
        <v>3.81</v>
      </c>
      <c r="I44">
        <v>2.69</v>
      </c>
      <c r="J44">
        <v>101</v>
      </c>
      <c r="K44">
        <v>55</v>
      </c>
      <c r="L44">
        <v>43</v>
      </c>
      <c r="M44">
        <v>0.28000000000000003</v>
      </c>
      <c r="N44">
        <v>0.41799999999999998</v>
      </c>
      <c r="O44">
        <v>63.21</v>
      </c>
      <c r="P44">
        <v>36.5</v>
      </c>
    </row>
    <row r="45" spans="1:16" x14ac:dyDescent="0.25">
      <c r="A45" t="s">
        <v>57</v>
      </c>
      <c r="B45">
        <v>7.09</v>
      </c>
      <c r="C45">
        <v>2</v>
      </c>
      <c r="D45">
        <v>32</v>
      </c>
      <c r="E45">
        <v>5.4</v>
      </c>
      <c r="F45">
        <v>2.09</v>
      </c>
      <c r="G45">
        <v>59.71</v>
      </c>
      <c r="H45">
        <v>5.1100000000000003</v>
      </c>
      <c r="I45">
        <v>1.3</v>
      </c>
      <c r="J45">
        <v>70</v>
      </c>
      <c r="K45">
        <v>30</v>
      </c>
      <c r="L45">
        <v>26</v>
      </c>
      <c r="M45">
        <v>0.37</v>
      </c>
      <c r="N45">
        <v>0.437</v>
      </c>
      <c r="O45">
        <v>415.8</v>
      </c>
      <c r="P45">
        <v>36</v>
      </c>
    </row>
    <row r="46" spans="1:16" x14ac:dyDescent="0.25">
      <c r="A46" t="s">
        <v>58</v>
      </c>
      <c r="B46">
        <v>6.02</v>
      </c>
      <c r="C46">
        <v>1.2</v>
      </c>
      <c r="D46">
        <v>10</v>
      </c>
      <c r="E46">
        <v>5.8</v>
      </c>
      <c r="F46">
        <v>0.83</v>
      </c>
      <c r="G46">
        <v>33.29</v>
      </c>
      <c r="H46">
        <v>4.01</v>
      </c>
      <c r="I46">
        <v>1.77</v>
      </c>
      <c r="J46">
        <v>42</v>
      </c>
      <c r="K46">
        <v>21</v>
      </c>
      <c r="L46">
        <v>22</v>
      </c>
      <c r="M46">
        <v>0.36</v>
      </c>
      <c r="N46">
        <v>0.39800000000000002</v>
      </c>
      <c r="O46">
        <v>137.6</v>
      </c>
      <c r="P46">
        <v>39</v>
      </c>
    </row>
    <row r="47" spans="1:16" x14ac:dyDescent="0.25">
      <c r="A47" t="s">
        <v>59</v>
      </c>
      <c r="B47">
        <v>4.4000000000000004</v>
      </c>
      <c r="C47">
        <v>0.3</v>
      </c>
      <c r="D47">
        <v>16</v>
      </c>
      <c r="E47">
        <v>4.9000000000000004</v>
      </c>
      <c r="F47">
        <v>1.08</v>
      </c>
      <c r="G47">
        <v>46.47</v>
      </c>
      <c r="H47">
        <v>2.72</v>
      </c>
      <c r="I47">
        <v>1.36</v>
      </c>
      <c r="J47">
        <v>39</v>
      </c>
      <c r="K47">
        <v>23</v>
      </c>
      <c r="L47">
        <v>24</v>
      </c>
      <c r="M47">
        <v>0.32</v>
      </c>
      <c r="N47">
        <v>0.52</v>
      </c>
      <c r="O47">
        <v>193.2</v>
      </c>
      <c r="P47">
        <v>30.5</v>
      </c>
    </row>
    <row r="48" spans="1:16" x14ac:dyDescent="0.25">
      <c r="A48" t="s">
        <v>60</v>
      </c>
      <c r="B48">
        <v>7.17</v>
      </c>
      <c r="C48">
        <v>0.6</v>
      </c>
      <c r="D48">
        <v>16</v>
      </c>
      <c r="E48">
        <v>5.6</v>
      </c>
      <c r="F48">
        <v>1.26</v>
      </c>
      <c r="G48">
        <v>32.19</v>
      </c>
      <c r="H48">
        <v>5.29</v>
      </c>
      <c r="I48">
        <v>1.59</v>
      </c>
      <c r="J48">
        <v>61</v>
      </c>
      <c r="K48">
        <v>19</v>
      </c>
      <c r="L48">
        <v>24</v>
      </c>
      <c r="M48">
        <v>0.35</v>
      </c>
      <c r="N48">
        <v>0.314</v>
      </c>
      <c r="O48">
        <v>83</v>
      </c>
      <c r="P48">
        <v>32.6</v>
      </c>
    </row>
    <row r="49" spans="1:16" x14ac:dyDescent="0.25">
      <c r="A49" t="s">
        <v>61</v>
      </c>
      <c r="B49">
        <v>4.3899999999999997</v>
      </c>
      <c r="C49">
        <v>8.5</v>
      </c>
      <c r="D49">
        <v>14</v>
      </c>
      <c r="E49">
        <v>5.3</v>
      </c>
      <c r="F49">
        <v>0.86</v>
      </c>
      <c r="G49">
        <v>61.21</v>
      </c>
      <c r="H49">
        <v>2.41</v>
      </c>
      <c r="I49">
        <v>1.88</v>
      </c>
      <c r="J49">
        <v>71</v>
      </c>
      <c r="K49">
        <v>15</v>
      </c>
      <c r="L49">
        <v>18</v>
      </c>
      <c r="M49">
        <v>0.28999999999999998</v>
      </c>
      <c r="N49">
        <v>0.69499999999999995</v>
      </c>
      <c r="O49">
        <v>43.12</v>
      </c>
      <c r="P49">
        <v>32.700000000000003</v>
      </c>
    </row>
    <row r="50" spans="1:16" x14ac:dyDescent="0.25">
      <c r="A50" t="s">
        <v>62</v>
      </c>
      <c r="B50">
        <v>7.03</v>
      </c>
      <c r="C50">
        <v>2.6</v>
      </c>
      <c r="D50">
        <v>9</v>
      </c>
      <c r="E50">
        <v>4.9000000000000004</v>
      </c>
      <c r="F50">
        <v>0.71</v>
      </c>
      <c r="G50">
        <v>58.2</v>
      </c>
      <c r="H50">
        <v>4.9800000000000004</v>
      </c>
      <c r="I50">
        <v>1.76</v>
      </c>
      <c r="J50">
        <v>56</v>
      </c>
      <c r="K50">
        <v>13</v>
      </c>
      <c r="L50">
        <v>13</v>
      </c>
      <c r="M50">
        <v>0.28999999999999998</v>
      </c>
      <c r="N50">
        <v>0.53700000000000003</v>
      </c>
      <c r="O50">
        <v>44.98</v>
      </c>
      <c r="P50">
        <v>32.1</v>
      </c>
    </row>
    <row r="51" spans="1:16" x14ac:dyDescent="0.25">
      <c r="A51" t="s">
        <v>63</v>
      </c>
      <c r="B51">
        <v>5.12</v>
      </c>
      <c r="C51">
        <v>4.5999999999999996</v>
      </c>
      <c r="D51">
        <v>19</v>
      </c>
      <c r="E51">
        <v>5.2</v>
      </c>
      <c r="F51">
        <v>0.8</v>
      </c>
      <c r="G51">
        <v>35.21</v>
      </c>
      <c r="H51">
        <v>3.34</v>
      </c>
      <c r="I51">
        <v>1.62</v>
      </c>
      <c r="J51">
        <v>63</v>
      </c>
      <c r="K51">
        <v>15</v>
      </c>
      <c r="L51">
        <v>17</v>
      </c>
      <c r="M51">
        <v>0.19</v>
      </c>
      <c r="N51">
        <v>0.318</v>
      </c>
      <c r="O51">
        <v>20.65</v>
      </c>
      <c r="P51">
        <v>35.1</v>
      </c>
    </row>
    <row r="52" spans="1:16" x14ac:dyDescent="0.25">
      <c r="A52" t="s">
        <v>64</v>
      </c>
      <c r="B52">
        <v>6.19</v>
      </c>
      <c r="C52">
        <v>2.7</v>
      </c>
      <c r="D52">
        <v>49</v>
      </c>
      <c r="E52">
        <v>6.4</v>
      </c>
      <c r="F52">
        <v>6.7</v>
      </c>
      <c r="G52">
        <v>239.1</v>
      </c>
      <c r="H52">
        <v>3.33</v>
      </c>
      <c r="I52">
        <v>0.63</v>
      </c>
      <c r="J52">
        <v>95</v>
      </c>
      <c r="K52">
        <v>38</v>
      </c>
      <c r="L52">
        <v>29</v>
      </c>
      <c r="M52">
        <v>0.37</v>
      </c>
      <c r="N52">
        <v>1.51</v>
      </c>
      <c r="O52">
        <v>134</v>
      </c>
      <c r="P52">
        <v>41.7</v>
      </c>
    </row>
    <row r="53" spans="1:16" x14ac:dyDescent="0.25">
      <c r="A53" t="s">
        <v>65</v>
      </c>
      <c r="B53">
        <v>4.82</v>
      </c>
      <c r="C53">
        <v>0.1</v>
      </c>
      <c r="D53">
        <v>9</v>
      </c>
      <c r="E53">
        <v>4.9000000000000004</v>
      </c>
      <c r="F53">
        <v>0.8</v>
      </c>
      <c r="G53">
        <v>21.95</v>
      </c>
      <c r="H53">
        <v>2.8</v>
      </c>
      <c r="I53">
        <v>1.9</v>
      </c>
      <c r="J53">
        <v>58</v>
      </c>
      <c r="K53">
        <v>11</v>
      </c>
      <c r="L53">
        <v>15</v>
      </c>
      <c r="M53">
        <v>0.25</v>
      </c>
      <c r="N53">
        <v>0.36199999999999999</v>
      </c>
      <c r="O53">
        <v>55.38</v>
      </c>
      <c r="P53">
        <v>29.7</v>
      </c>
    </row>
    <row r="54" spans="1:16" x14ac:dyDescent="0.25">
      <c r="A54" t="s">
        <v>66</v>
      </c>
      <c r="B54">
        <v>6.9</v>
      </c>
      <c r="C54">
        <v>0.3</v>
      </c>
      <c r="D54">
        <v>9</v>
      </c>
      <c r="E54">
        <v>5</v>
      </c>
      <c r="F54">
        <v>0.94</v>
      </c>
      <c r="G54">
        <v>23.64</v>
      </c>
      <c r="H54">
        <v>4.8600000000000003</v>
      </c>
      <c r="I54">
        <v>1.75</v>
      </c>
      <c r="J54">
        <v>22</v>
      </c>
      <c r="K54">
        <v>14</v>
      </c>
      <c r="L54">
        <v>15</v>
      </c>
      <c r="M54">
        <v>0.27</v>
      </c>
      <c r="N54">
        <v>0.40200000000000002</v>
      </c>
      <c r="O54">
        <v>34.869999999999997</v>
      </c>
      <c r="P54">
        <v>30.6</v>
      </c>
    </row>
    <row r="55" spans="1:16" x14ac:dyDescent="0.25">
      <c r="A55" t="s">
        <v>67</v>
      </c>
      <c r="B55">
        <v>5.14</v>
      </c>
      <c r="C55">
        <v>2.6</v>
      </c>
      <c r="D55">
        <v>9</v>
      </c>
      <c r="E55">
        <v>5.0999999999999996</v>
      </c>
      <c r="F55">
        <v>0.63</v>
      </c>
      <c r="G55">
        <v>27.53</v>
      </c>
      <c r="H55">
        <v>2.72</v>
      </c>
      <c r="I55">
        <v>2.29</v>
      </c>
      <c r="J55">
        <v>33</v>
      </c>
      <c r="K55">
        <v>16</v>
      </c>
      <c r="L55">
        <v>17</v>
      </c>
      <c r="M55">
        <v>0.24</v>
      </c>
      <c r="N55">
        <v>0.42399999999999999</v>
      </c>
      <c r="O55">
        <v>112.7</v>
      </c>
      <c r="P55">
        <v>30.6</v>
      </c>
    </row>
    <row r="56" spans="1:16" x14ac:dyDescent="0.25">
      <c r="A56" t="s">
        <v>68</v>
      </c>
      <c r="B56">
        <v>5.83</v>
      </c>
      <c r="C56">
        <v>5.4</v>
      </c>
      <c r="D56">
        <v>14</v>
      </c>
      <c r="E56">
        <v>5.3</v>
      </c>
      <c r="F56">
        <v>0.98</v>
      </c>
      <c r="G56">
        <v>31.2</v>
      </c>
      <c r="H56">
        <v>3.37</v>
      </c>
      <c r="I56">
        <v>2.2400000000000002</v>
      </c>
      <c r="J56">
        <v>34</v>
      </c>
      <c r="K56">
        <v>16</v>
      </c>
      <c r="L56">
        <v>19</v>
      </c>
      <c r="M56">
        <v>0.23</v>
      </c>
      <c r="N56">
        <v>0.49299999999999999</v>
      </c>
      <c r="O56">
        <v>60.22</v>
      </c>
      <c r="P56">
        <v>31.1</v>
      </c>
    </row>
    <row r="57" spans="1:16" x14ac:dyDescent="0.25">
      <c r="A57" t="s">
        <v>70</v>
      </c>
      <c r="B57">
        <v>4.3600000000000003</v>
      </c>
      <c r="C57">
        <v>0.5</v>
      </c>
      <c r="D57">
        <v>11</v>
      </c>
      <c r="E57">
        <v>5.6</v>
      </c>
      <c r="F57">
        <v>1.1599999999999999</v>
      </c>
      <c r="G57">
        <v>36.82</v>
      </c>
      <c r="H57">
        <v>2.94</v>
      </c>
      <c r="I57">
        <v>1.1399999999999999</v>
      </c>
      <c r="J57">
        <v>91</v>
      </c>
      <c r="K57">
        <v>30</v>
      </c>
      <c r="L57">
        <v>27</v>
      </c>
      <c r="M57">
        <v>0.31</v>
      </c>
      <c r="N57">
        <v>0.38100000000000001</v>
      </c>
      <c r="O57">
        <v>153.9</v>
      </c>
      <c r="P57">
        <v>31.2</v>
      </c>
    </row>
    <row r="58" spans="1:16" x14ac:dyDescent="0.25">
      <c r="A58" t="s">
        <v>71</v>
      </c>
      <c r="B58">
        <v>5.27</v>
      </c>
      <c r="C58">
        <v>1.1000000000000001</v>
      </c>
      <c r="D58">
        <v>9</v>
      </c>
      <c r="E58">
        <v>6</v>
      </c>
      <c r="F58">
        <v>0.93</v>
      </c>
      <c r="G58">
        <v>56.26</v>
      </c>
      <c r="H58">
        <v>3.4</v>
      </c>
      <c r="I58">
        <v>1.69</v>
      </c>
      <c r="J58">
        <v>45</v>
      </c>
      <c r="K58">
        <v>13</v>
      </c>
      <c r="L58">
        <v>14</v>
      </c>
      <c r="M58">
        <v>0.28000000000000003</v>
      </c>
      <c r="N58">
        <v>0.48899999999999999</v>
      </c>
      <c r="O58">
        <v>132</v>
      </c>
      <c r="P58">
        <v>31.8</v>
      </c>
    </row>
    <row r="59" spans="1:16" x14ac:dyDescent="0.25">
      <c r="A59" t="s">
        <v>72</v>
      </c>
      <c r="B59">
        <v>4.28</v>
      </c>
      <c r="C59">
        <v>0.5</v>
      </c>
      <c r="D59">
        <v>7</v>
      </c>
      <c r="E59">
        <v>5.2</v>
      </c>
      <c r="F59">
        <v>0.56999999999999995</v>
      </c>
      <c r="G59">
        <v>48.66</v>
      </c>
      <c r="H59">
        <v>2.58</v>
      </c>
      <c r="I59">
        <v>1.53</v>
      </c>
      <c r="J59">
        <v>67</v>
      </c>
      <c r="K59">
        <v>10</v>
      </c>
      <c r="L59">
        <v>15</v>
      </c>
      <c r="M59">
        <v>0.12</v>
      </c>
      <c r="N59">
        <v>0.58499999999999996</v>
      </c>
      <c r="O59">
        <v>35.450000000000003</v>
      </c>
      <c r="P59">
        <v>30</v>
      </c>
    </row>
    <row r="60" spans="1:16" x14ac:dyDescent="0.25">
      <c r="A60" t="s">
        <v>73</v>
      </c>
      <c r="B60">
        <v>4.12</v>
      </c>
      <c r="C60">
        <v>1.5</v>
      </c>
      <c r="D60">
        <v>14</v>
      </c>
      <c r="E60">
        <v>6</v>
      </c>
      <c r="F60">
        <v>0.57999999999999996</v>
      </c>
      <c r="G60">
        <v>52.82</v>
      </c>
      <c r="H60">
        <v>2.0499999999999998</v>
      </c>
      <c r="I60">
        <v>2</v>
      </c>
      <c r="J60">
        <v>40</v>
      </c>
      <c r="K60">
        <v>13</v>
      </c>
      <c r="L60">
        <v>12</v>
      </c>
      <c r="M60">
        <v>0.26</v>
      </c>
      <c r="N60">
        <v>0.53900000000000003</v>
      </c>
      <c r="O60">
        <v>113.9</v>
      </c>
      <c r="P60">
        <v>35</v>
      </c>
    </row>
    <row r="61" spans="1:16" x14ac:dyDescent="0.25">
      <c r="A61" t="s">
        <v>75</v>
      </c>
      <c r="B61">
        <v>3.85</v>
      </c>
      <c r="C61">
        <v>46.9</v>
      </c>
      <c r="D61">
        <v>15</v>
      </c>
      <c r="E61">
        <v>6</v>
      </c>
      <c r="F61">
        <v>0.91</v>
      </c>
      <c r="G61">
        <v>99.12</v>
      </c>
      <c r="H61">
        <v>2.0699999999999998</v>
      </c>
      <c r="I61">
        <v>1.32</v>
      </c>
      <c r="J61">
        <v>50</v>
      </c>
      <c r="K61">
        <v>29</v>
      </c>
      <c r="L61">
        <v>27</v>
      </c>
      <c r="M61">
        <v>0.37</v>
      </c>
      <c r="N61">
        <v>0.70799999999999996</v>
      </c>
      <c r="O61">
        <v>234.9</v>
      </c>
      <c r="P61">
        <v>32.200000000000003</v>
      </c>
    </row>
    <row r="62" spans="1:16" x14ac:dyDescent="0.25">
      <c r="A62" t="s">
        <v>76</v>
      </c>
      <c r="B62">
        <v>4.26</v>
      </c>
      <c r="C62">
        <v>0.8</v>
      </c>
      <c r="D62">
        <v>25</v>
      </c>
      <c r="E62">
        <v>5.5</v>
      </c>
      <c r="F62">
        <v>1.01</v>
      </c>
      <c r="G62">
        <v>107.3</v>
      </c>
      <c r="H62">
        <v>2.85</v>
      </c>
      <c r="I62">
        <v>1.1299999999999999</v>
      </c>
      <c r="J62">
        <v>81</v>
      </c>
      <c r="K62">
        <v>31</v>
      </c>
      <c r="L62">
        <v>19</v>
      </c>
      <c r="M62">
        <v>0.4</v>
      </c>
      <c r="N62">
        <v>0.95299999999999996</v>
      </c>
      <c r="O62">
        <v>167.9</v>
      </c>
      <c r="P62">
        <v>29.4</v>
      </c>
    </row>
    <row r="63" spans="1:16" x14ac:dyDescent="0.25">
      <c r="A63" t="s">
        <v>77</v>
      </c>
      <c r="B63">
        <v>5.59</v>
      </c>
      <c r="C63">
        <v>1</v>
      </c>
      <c r="D63">
        <v>13</v>
      </c>
      <c r="E63">
        <v>5.3</v>
      </c>
      <c r="F63">
        <v>0.87</v>
      </c>
      <c r="G63">
        <v>67.14</v>
      </c>
      <c r="H63">
        <v>3.14</v>
      </c>
      <c r="I63">
        <v>2.1800000000000002</v>
      </c>
      <c r="J63">
        <v>33</v>
      </c>
      <c r="K63">
        <v>13</v>
      </c>
      <c r="L63">
        <v>17</v>
      </c>
      <c r="M63">
        <v>0.25</v>
      </c>
      <c r="N63">
        <v>0.70399999999999996</v>
      </c>
      <c r="O63">
        <v>48.31</v>
      </c>
      <c r="P63" t="s">
        <v>124</v>
      </c>
    </row>
    <row r="64" spans="1:16" x14ac:dyDescent="0.25">
      <c r="A64" t="s">
        <v>78</v>
      </c>
      <c r="B64">
        <v>4.6900000000000004</v>
      </c>
      <c r="C64">
        <v>11.5</v>
      </c>
      <c r="D64">
        <v>36</v>
      </c>
      <c r="E64">
        <v>5</v>
      </c>
      <c r="F64">
        <v>0.59</v>
      </c>
      <c r="G64">
        <v>119.2</v>
      </c>
      <c r="H64">
        <v>3.18</v>
      </c>
      <c r="I64">
        <v>1.26</v>
      </c>
      <c r="J64">
        <v>52</v>
      </c>
      <c r="K64">
        <v>36</v>
      </c>
      <c r="L64">
        <v>23</v>
      </c>
      <c r="M64">
        <v>0.43</v>
      </c>
      <c r="N64">
        <v>1.01</v>
      </c>
      <c r="O64">
        <v>276.3</v>
      </c>
      <c r="P64">
        <v>29.8</v>
      </c>
    </row>
    <row r="65" spans="1:16" x14ac:dyDescent="0.25">
      <c r="A65" t="s">
        <v>79</v>
      </c>
      <c r="B65">
        <v>6.41</v>
      </c>
      <c r="C65">
        <v>4.2</v>
      </c>
      <c r="D65">
        <v>17</v>
      </c>
      <c r="E65">
        <v>5.8</v>
      </c>
      <c r="F65">
        <v>0.77</v>
      </c>
      <c r="G65">
        <v>84.13</v>
      </c>
      <c r="H65">
        <v>4.55</v>
      </c>
      <c r="I65">
        <v>1.6</v>
      </c>
      <c r="J65">
        <v>55</v>
      </c>
      <c r="K65">
        <v>18</v>
      </c>
      <c r="L65">
        <v>23</v>
      </c>
      <c r="M65">
        <v>0.27</v>
      </c>
      <c r="N65">
        <v>0.57299999999999995</v>
      </c>
      <c r="O65">
        <v>105.8</v>
      </c>
      <c r="P65">
        <v>29.4</v>
      </c>
    </row>
    <row r="66" spans="1:16" x14ac:dyDescent="0.25">
      <c r="A66" t="s">
        <v>80</v>
      </c>
      <c r="B66">
        <v>4.84</v>
      </c>
      <c r="C66">
        <v>0.6</v>
      </c>
      <c r="D66">
        <v>8</v>
      </c>
      <c r="E66">
        <v>4.9000000000000004</v>
      </c>
      <c r="F66">
        <v>0.51</v>
      </c>
      <c r="G66">
        <v>65.709999999999994</v>
      </c>
      <c r="H66">
        <v>3.02</v>
      </c>
      <c r="I66">
        <v>1.78</v>
      </c>
      <c r="J66">
        <v>51</v>
      </c>
      <c r="K66">
        <v>7</v>
      </c>
      <c r="L66">
        <v>12</v>
      </c>
      <c r="M66">
        <v>0.22</v>
      </c>
      <c r="N66">
        <v>0.58899999999999997</v>
      </c>
      <c r="O66">
        <v>4.34</v>
      </c>
      <c r="P66">
        <v>34.200000000000003</v>
      </c>
    </row>
    <row r="67" spans="1:16" x14ac:dyDescent="0.25">
      <c r="A67" t="s">
        <v>81</v>
      </c>
      <c r="B67">
        <v>4.78</v>
      </c>
      <c r="C67">
        <v>3.1</v>
      </c>
      <c r="D67">
        <v>16</v>
      </c>
      <c r="E67">
        <v>5.3</v>
      </c>
      <c r="F67">
        <v>1.1299999999999999</v>
      </c>
      <c r="G67">
        <v>70.930000000000007</v>
      </c>
      <c r="H67">
        <v>3.14</v>
      </c>
      <c r="I67">
        <v>1.39</v>
      </c>
      <c r="J67">
        <v>80</v>
      </c>
      <c r="K67">
        <v>25</v>
      </c>
      <c r="L67">
        <v>21</v>
      </c>
      <c r="M67">
        <v>0.32</v>
      </c>
      <c r="N67">
        <v>0.58199999999999996</v>
      </c>
      <c r="O67">
        <v>122.4</v>
      </c>
      <c r="P67" t="s">
        <v>124</v>
      </c>
    </row>
    <row r="68" spans="1:16" x14ac:dyDescent="0.25">
      <c r="A68" t="s">
        <v>82</v>
      </c>
      <c r="B68">
        <v>3.6</v>
      </c>
      <c r="C68">
        <v>0.8</v>
      </c>
      <c r="D68">
        <v>10</v>
      </c>
      <c r="E68">
        <v>4.4000000000000004</v>
      </c>
      <c r="F68">
        <v>0.62</v>
      </c>
      <c r="G68">
        <v>68.86</v>
      </c>
      <c r="H68">
        <v>1.78</v>
      </c>
      <c r="I68">
        <v>1.69</v>
      </c>
      <c r="J68">
        <v>40</v>
      </c>
      <c r="K68">
        <v>11</v>
      </c>
      <c r="L68">
        <v>11</v>
      </c>
      <c r="M68">
        <v>0.22</v>
      </c>
      <c r="N68">
        <v>0.47099999999999997</v>
      </c>
      <c r="O68">
        <v>53.1</v>
      </c>
      <c r="P68" t="s">
        <v>124</v>
      </c>
    </row>
    <row r="69" spans="1:16" x14ac:dyDescent="0.25">
      <c r="A69" t="s">
        <v>83</v>
      </c>
      <c r="B69">
        <v>4.5199999999999996</v>
      </c>
      <c r="C69">
        <v>5.9</v>
      </c>
      <c r="D69">
        <v>33</v>
      </c>
      <c r="E69">
        <v>6</v>
      </c>
      <c r="F69">
        <v>1.19</v>
      </c>
      <c r="G69">
        <v>101.8</v>
      </c>
      <c r="H69">
        <v>2.5299999999999998</v>
      </c>
      <c r="I69">
        <v>1.64</v>
      </c>
      <c r="J69">
        <v>50</v>
      </c>
      <c r="K69">
        <v>28</v>
      </c>
      <c r="L69">
        <v>26</v>
      </c>
      <c r="M69">
        <v>0.27</v>
      </c>
      <c r="N69">
        <v>0.84</v>
      </c>
      <c r="O69">
        <v>26.32</v>
      </c>
      <c r="P69">
        <v>36.4</v>
      </c>
    </row>
    <row r="70" spans="1:16" x14ac:dyDescent="0.25">
      <c r="A70" t="s">
        <v>84</v>
      </c>
      <c r="B70">
        <v>4.6900000000000004</v>
      </c>
      <c r="C70">
        <v>3.2</v>
      </c>
      <c r="D70">
        <v>18</v>
      </c>
      <c r="E70">
        <v>5.0999999999999996</v>
      </c>
      <c r="F70">
        <v>0.64</v>
      </c>
      <c r="G70">
        <v>33.409999999999997</v>
      </c>
      <c r="H70">
        <v>3.22</v>
      </c>
      <c r="I70">
        <v>1.1399999999999999</v>
      </c>
      <c r="J70">
        <v>61</v>
      </c>
      <c r="K70">
        <v>18</v>
      </c>
      <c r="L70">
        <v>19</v>
      </c>
      <c r="M70">
        <v>0.4</v>
      </c>
      <c r="N70">
        <v>0.54300000000000004</v>
      </c>
      <c r="O70">
        <v>173.3</v>
      </c>
      <c r="P70">
        <v>32.1</v>
      </c>
    </row>
    <row r="71" spans="1:16" x14ac:dyDescent="0.25">
      <c r="A71" t="s">
        <v>85</v>
      </c>
      <c r="B71">
        <v>4.97</v>
      </c>
      <c r="C71">
        <v>1.3</v>
      </c>
      <c r="D71">
        <v>8</v>
      </c>
      <c r="E71">
        <v>4.7</v>
      </c>
      <c r="F71">
        <v>0.59</v>
      </c>
      <c r="G71">
        <v>10.83</v>
      </c>
      <c r="H71">
        <v>2.99</v>
      </c>
      <c r="I71">
        <v>1.89</v>
      </c>
      <c r="J71">
        <v>37</v>
      </c>
      <c r="K71">
        <v>14</v>
      </c>
      <c r="L71">
        <v>18</v>
      </c>
      <c r="M71">
        <v>0.26</v>
      </c>
      <c r="N71">
        <v>0.254</v>
      </c>
      <c r="O71">
        <v>62.15</v>
      </c>
      <c r="P71" t="s">
        <v>124</v>
      </c>
    </row>
    <row r="72" spans="1:16" x14ac:dyDescent="0.25">
      <c r="A72" t="s">
        <v>86</v>
      </c>
      <c r="B72">
        <v>3.27</v>
      </c>
      <c r="C72">
        <v>0.9</v>
      </c>
      <c r="D72">
        <v>19</v>
      </c>
      <c r="E72">
        <v>5.3</v>
      </c>
      <c r="F72">
        <v>1.05</v>
      </c>
      <c r="G72">
        <v>95.76</v>
      </c>
      <c r="H72">
        <v>2.06</v>
      </c>
      <c r="I72">
        <v>0.91</v>
      </c>
      <c r="J72">
        <v>68</v>
      </c>
      <c r="K72">
        <v>79</v>
      </c>
      <c r="L72">
        <v>34</v>
      </c>
      <c r="M72">
        <v>0.4</v>
      </c>
      <c r="N72">
        <v>0.76200000000000001</v>
      </c>
      <c r="O72">
        <v>286.3</v>
      </c>
      <c r="P72" t="s">
        <v>124</v>
      </c>
    </row>
    <row r="73" spans="1:16" x14ac:dyDescent="0.25">
      <c r="A73" t="s">
        <v>87</v>
      </c>
      <c r="B73">
        <v>6.83</v>
      </c>
      <c r="C73">
        <v>2</v>
      </c>
      <c r="D73">
        <v>17</v>
      </c>
      <c r="E73">
        <v>4.9000000000000004</v>
      </c>
      <c r="F73">
        <v>2.77</v>
      </c>
      <c r="G73">
        <v>162.80000000000001</v>
      </c>
      <c r="H73">
        <v>4.4800000000000004</v>
      </c>
      <c r="I73">
        <v>1.4</v>
      </c>
      <c r="J73">
        <v>64</v>
      </c>
      <c r="K73">
        <v>21</v>
      </c>
      <c r="L73">
        <v>25</v>
      </c>
      <c r="M73">
        <v>0.41</v>
      </c>
      <c r="N73">
        <v>1.64</v>
      </c>
      <c r="O73">
        <v>183.3</v>
      </c>
      <c r="P73">
        <v>33.299999999999997</v>
      </c>
    </row>
    <row r="74" spans="1:16" x14ac:dyDescent="0.25">
      <c r="A74" t="s">
        <v>88</v>
      </c>
      <c r="B74">
        <v>5.43</v>
      </c>
      <c r="C74">
        <v>2.9</v>
      </c>
      <c r="D74">
        <v>11</v>
      </c>
      <c r="E74">
        <v>5.6</v>
      </c>
      <c r="F74">
        <v>0.93</v>
      </c>
      <c r="G74">
        <v>93.42</v>
      </c>
      <c r="H74">
        <v>2.75</v>
      </c>
      <c r="I74">
        <v>2.5499999999999998</v>
      </c>
      <c r="J74">
        <v>86</v>
      </c>
      <c r="K74">
        <v>14</v>
      </c>
      <c r="L74">
        <v>16</v>
      </c>
      <c r="M74">
        <v>0.25</v>
      </c>
      <c r="N74">
        <v>0.75</v>
      </c>
      <c r="O74">
        <v>18.84</v>
      </c>
      <c r="P74">
        <v>30</v>
      </c>
    </row>
    <row r="75" spans="1:16" x14ac:dyDescent="0.25">
      <c r="A75" t="s">
        <v>89</v>
      </c>
      <c r="B75">
        <v>5.55</v>
      </c>
      <c r="C75">
        <v>5.0999999999999996</v>
      </c>
      <c r="D75">
        <v>12</v>
      </c>
      <c r="E75">
        <v>4.8</v>
      </c>
      <c r="F75">
        <v>0.64</v>
      </c>
      <c r="G75">
        <v>47.91</v>
      </c>
      <c r="H75">
        <v>3.54</v>
      </c>
      <c r="I75">
        <v>1.82</v>
      </c>
      <c r="J75">
        <v>65</v>
      </c>
      <c r="K75">
        <v>23</v>
      </c>
      <c r="L75">
        <v>23</v>
      </c>
      <c r="M75">
        <v>0.28999999999999998</v>
      </c>
      <c r="N75">
        <v>0.53100000000000003</v>
      </c>
      <c r="O75">
        <v>130.30000000000001</v>
      </c>
      <c r="P75">
        <v>30.7</v>
      </c>
    </row>
    <row r="76" spans="1:16" x14ac:dyDescent="0.25">
      <c r="A76" t="s">
        <v>90</v>
      </c>
      <c r="B76">
        <v>3.8</v>
      </c>
      <c r="C76">
        <v>4.7</v>
      </c>
      <c r="D76">
        <v>10</v>
      </c>
      <c r="E76">
        <v>5</v>
      </c>
      <c r="F76">
        <v>0.71</v>
      </c>
      <c r="G76">
        <v>94.23</v>
      </c>
      <c r="H76">
        <v>2.21</v>
      </c>
      <c r="I76">
        <v>1.35</v>
      </c>
      <c r="J76">
        <v>26</v>
      </c>
      <c r="K76">
        <v>18</v>
      </c>
      <c r="L76">
        <v>15</v>
      </c>
      <c r="M76">
        <v>0.28000000000000003</v>
      </c>
      <c r="N76">
        <v>0.80400000000000005</v>
      </c>
      <c r="O76">
        <v>20.93</v>
      </c>
      <c r="P76">
        <v>30.5</v>
      </c>
    </row>
    <row r="77" spans="1:16" x14ac:dyDescent="0.25">
      <c r="A77" t="s">
        <v>91</v>
      </c>
      <c r="B77">
        <v>5.24</v>
      </c>
      <c r="C77">
        <v>13</v>
      </c>
      <c r="D77">
        <v>6</v>
      </c>
      <c r="E77">
        <v>5.3</v>
      </c>
      <c r="F77">
        <v>0.59</v>
      </c>
      <c r="G77">
        <v>36.270000000000003</v>
      </c>
      <c r="H77">
        <v>3.19</v>
      </c>
      <c r="I77">
        <v>1.97</v>
      </c>
      <c r="J77">
        <v>73</v>
      </c>
      <c r="K77">
        <v>19</v>
      </c>
      <c r="L77">
        <v>22</v>
      </c>
      <c r="M77">
        <v>0.25</v>
      </c>
      <c r="N77">
        <v>0.52800000000000002</v>
      </c>
      <c r="O77">
        <v>14.19</v>
      </c>
      <c r="P77" t="s">
        <v>124</v>
      </c>
    </row>
    <row r="78" spans="1:16" x14ac:dyDescent="0.25">
      <c r="A78" t="s">
        <v>92</v>
      </c>
      <c r="B78">
        <v>4.8</v>
      </c>
      <c r="C78">
        <v>1</v>
      </c>
      <c r="D78">
        <v>9</v>
      </c>
      <c r="E78">
        <v>4.5999999999999996</v>
      </c>
      <c r="F78">
        <v>0.66</v>
      </c>
      <c r="G78">
        <v>56.77</v>
      </c>
      <c r="H78">
        <v>2.69</v>
      </c>
      <c r="I78">
        <v>2.0499999999999998</v>
      </c>
      <c r="J78">
        <v>60</v>
      </c>
      <c r="K78">
        <v>15</v>
      </c>
      <c r="L78">
        <v>22</v>
      </c>
      <c r="M78">
        <v>0.31</v>
      </c>
      <c r="N78">
        <v>0.54800000000000004</v>
      </c>
      <c r="O78">
        <v>40.57</v>
      </c>
      <c r="P78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pane ySplit="1" topLeftCell="A22" activePane="bottomLeft" state="frozen"/>
      <selection pane="bottomLeft" activeCell="O2" sqref="O2:O40"/>
    </sheetView>
  </sheetViews>
  <sheetFormatPr defaultRowHeight="15" x14ac:dyDescent="0.25"/>
  <sheetData>
    <row r="1" spans="1:2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97</v>
      </c>
      <c r="R1" t="s">
        <v>93</v>
      </c>
      <c r="S1" t="s">
        <v>94</v>
      </c>
      <c r="T1" t="s">
        <v>99</v>
      </c>
    </row>
    <row r="2" spans="1:20" x14ac:dyDescent="0.25">
      <c r="A2" t="s">
        <v>1</v>
      </c>
      <c r="B2">
        <v>6.73</v>
      </c>
      <c r="C2">
        <v>3.1</v>
      </c>
      <c r="D2">
        <v>13</v>
      </c>
      <c r="E2">
        <v>4</v>
      </c>
      <c r="F2">
        <v>0.8</v>
      </c>
      <c r="G2">
        <v>7.65</v>
      </c>
      <c r="H2">
        <v>4.58</v>
      </c>
      <c r="I2">
        <v>2.02</v>
      </c>
      <c r="J2">
        <v>66</v>
      </c>
      <c r="K2">
        <v>21</v>
      </c>
      <c r="L2">
        <v>22</v>
      </c>
      <c r="M2">
        <v>0.42</v>
      </c>
      <c r="N2">
        <v>0.128</v>
      </c>
      <c r="O2">
        <v>69.03</v>
      </c>
      <c r="P2">
        <v>43.69</v>
      </c>
      <c r="R2">
        <v>5.6</v>
      </c>
      <c r="S2">
        <v>56.15</v>
      </c>
      <c r="T2">
        <v>0.94799999999999995</v>
      </c>
    </row>
    <row r="3" spans="1:20" x14ac:dyDescent="0.25">
      <c r="A3" t="s">
        <v>25</v>
      </c>
      <c r="B3">
        <v>5.76</v>
      </c>
      <c r="C3">
        <v>0.7</v>
      </c>
      <c r="D3">
        <v>8</v>
      </c>
      <c r="E3">
        <v>5.3</v>
      </c>
      <c r="F3">
        <v>0.54</v>
      </c>
      <c r="G3">
        <v>21.19</v>
      </c>
      <c r="H3">
        <v>3.94</v>
      </c>
      <c r="I3">
        <v>1.81</v>
      </c>
      <c r="J3">
        <v>38</v>
      </c>
      <c r="K3">
        <v>30</v>
      </c>
      <c r="L3">
        <v>51</v>
      </c>
      <c r="M3">
        <v>0.37</v>
      </c>
      <c r="N3">
        <v>0.308</v>
      </c>
      <c r="O3">
        <v>113.8</v>
      </c>
      <c r="P3">
        <v>39.770000000000003</v>
      </c>
      <c r="R3">
        <v>3.5</v>
      </c>
      <c r="S3">
        <v>41.31</v>
      </c>
      <c r="T3">
        <v>1.04</v>
      </c>
    </row>
    <row r="4" spans="1:20" x14ac:dyDescent="0.25">
      <c r="A4" t="s">
        <v>26</v>
      </c>
      <c r="B4">
        <v>4.82</v>
      </c>
      <c r="C4">
        <v>1.1000000000000001</v>
      </c>
      <c r="D4">
        <v>10</v>
      </c>
      <c r="E4">
        <v>5.5</v>
      </c>
      <c r="F4">
        <v>0.5</v>
      </c>
      <c r="G4">
        <v>39.11</v>
      </c>
      <c r="H4">
        <v>2.86</v>
      </c>
      <c r="I4">
        <v>1.93</v>
      </c>
      <c r="J4">
        <v>53</v>
      </c>
      <c r="K4">
        <v>16</v>
      </c>
      <c r="L4">
        <v>20</v>
      </c>
      <c r="M4">
        <v>0.21</v>
      </c>
      <c r="N4">
        <v>0.502</v>
      </c>
      <c r="O4">
        <v>35.549999999999997</v>
      </c>
      <c r="P4">
        <v>42.55</v>
      </c>
      <c r="R4">
        <v>2.4</v>
      </c>
      <c r="S4">
        <v>40.020000000000003</v>
      </c>
      <c r="T4">
        <v>0.77</v>
      </c>
    </row>
    <row r="5" spans="1:20" x14ac:dyDescent="0.25">
      <c r="A5" t="s">
        <v>28</v>
      </c>
      <c r="B5">
        <v>5.59</v>
      </c>
      <c r="C5">
        <v>4.5999999999999996</v>
      </c>
      <c r="D5">
        <v>16</v>
      </c>
      <c r="E5">
        <v>5.0999999999999996</v>
      </c>
      <c r="F5">
        <v>0.67</v>
      </c>
      <c r="G5">
        <v>18.239999999999998</v>
      </c>
      <c r="H5">
        <v>3.83</v>
      </c>
      <c r="I5">
        <v>1.61</v>
      </c>
      <c r="J5">
        <v>56</v>
      </c>
      <c r="K5">
        <v>24</v>
      </c>
      <c r="L5">
        <v>26</v>
      </c>
      <c r="M5">
        <v>0.43</v>
      </c>
      <c r="N5">
        <v>0.28000000000000003</v>
      </c>
      <c r="O5">
        <v>259.39999999999998</v>
      </c>
      <c r="P5">
        <v>44.01</v>
      </c>
      <c r="R5">
        <v>4.3</v>
      </c>
      <c r="S5">
        <v>130.6</v>
      </c>
      <c r="T5">
        <v>0.98899999999999999</v>
      </c>
    </row>
    <row r="6" spans="1:20" x14ac:dyDescent="0.25">
      <c r="A6" t="s">
        <v>29</v>
      </c>
      <c r="B6">
        <v>5.32</v>
      </c>
      <c r="C6">
        <v>0.4</v>
      </c>
      <c r="D6">
        <v>10</v>
      </c>
      <c r="E6">
        <v>5.6</v>
      </c>
      <c r="F6">
        <v>0.78</v>
      </c>
      <c r="G6">
        <v>49.92</v>
      </c>
      <c r="H6">
        <v>3.12</v>
      </c>
      <c r="I6">
        <v>2.1</v>
      </c>
      <c r="J6">
        <v>60</v>
      </c>
      <c r="K6">
        <v>22</v>
      </c>
      <c r="L6">
        <v>23</v>
      </c>
      <c r="M6">
        <v>0.25</v>
      </c>
      <c r="N6">
        <v>0.50900000000000001</v>
      </c>
      <c r="O6">
        <v>282.2</v>
      </c>
      <c r="P6">
        <v>42.19</v>
      </c>
      <c r="R6">
        <v>6.2</v>
      </c>
      <c r="S6">
        <v>40.36</v>
      </c>
      <c r="T6">
        <v>0.88300000000000001</v>
      </c>
    </row>
    <row r="7" spans="1:20" x14ac:dyDescent="0.25">
      <c r="A7" t="s">
        <v>31</v>
      </c>
      <c r="B7">
        <v>5.23</v>
      </c>
      <c r="C7">
        <v>0.8</v>
      </c>
      <c r="D7">
        <v>106</v>
      </c>
      <c r="E7">
        <v>6.3</v>
      </c>
      <c r="F7">
        <v>2.15</v>
      </c>
      <c r="G7">
        <v>189.7</v>
      </c>
      <c r="H7">
        <v>3</v>
      </c>
      <c r="I7">
        <v>1.47</v>
      </c>
      <c r="J7">
        <v>49</v>
      </c>
      <c r="K7">
        <v>39</v>
      </c>
      <c r="L7">
        <v>24</v>
      </c>
      <c r="M7">
        <v>0.4</v>
      </c>
      <c r="N7">
        <v>1.19</v>
      </c>
      <c r="O7">
        <v>489.5</v>
      </c>
      <c r="P7">
        <v>50.34</v>
      </c>
    </row>
    <row r="8" spans="1:20" x14ac:dyDescent="0.25">
      <c r="A8" t="s">
        <v>16</v>
      </c>
      <c r="B8">
        <v>3.57</v>
      </c>
      <c r="C8">
        <v>0.5</v>
      </c>
      <c r="D8">
        <v>9</v>
      </c>
      <c r="E8">
        <v>5.8</v>
      </c>
      <c r="F8">
        <v>0.51</v>
      </c>
      <c r="G8">
        <v>68.41</v>
      </c>
      <c r="H8">
        <v>1.9</v>
      </c>
      <c r="I8">
        <v>1.63</v>
      </c>
      <c r="J8">
        <v>63</v>
      </c>
      <c r="K8">
        <v>22</v>
      </c>
      <c r="L8">
        <v>22</v>
      </c>
      <c r="M8">
        <v>0.23</v>
      </c>
      <c r="N8">
        <v>0.52400000000000002</v>
      </c>
      <c r="O8">
        <v>4.82</v>
      </c>
      <c r="P8">
        <v>42.03</v>
      </c>
    </row>
    <row r="9" spans="1:20" x14ac:dyDescent="0.25">
      <c r="A9" t="s">
        <v>17</v>
      </c>
      <c r="B9">
        <v>3.06</v>
      </c>
      <c r="C9">
        <v>0.4</v>
      </c>
      <c r="D9">
        <v>20</v>
      </c>
      <c r="E9">
        <v>4.9000000000000004</v>
      </c>
      <c r="F9">
        <v>0.3</v>
      </c>
      <c r="G9">
        <v>32.51</v>
      </c>
      <c r="H9">
        <v>0.78</v>
      </c>
      <c r="I9">
        <v>2.1800000000000002</v>
      </c>
      <c r="J9">
        <v>51</v>
      </c>
      <c r="K9">
        <v>19</v>
      </c>
      <c r="L9">
        <v>16</v>
      </c>
      <c r="M9">
        <v>0.21</v>
      </c>
      <c r="N9">
        <v>0.40500000000000003</v>
      </c>
      <c r="O9">
        <v>36.85</v>
      </c>
      <c r="P9">
        <v>41.9</v>
      </c>
    </row>
    <row r="10" spans="1:20" x14ac:dyDescent="0.25">
      <c r="A10" t="s">
        <v>18</v>
      </c>
      <c r="B10">
        <v>4.6100000000000003</v>
      </c>
      <c r="C10">
        <v>0.1</v>
      </c>
      <c r="D10">
        <v>8</v>
      </c>
      <c r="E10">
        <v>5.2</v>
      </c>
      <c r="F10">
        <v>0.45</v>
      </c>
      <c r="G10">
        <v>18.899999999999999</v>
      </c>
      <c r="H10">
        <v>2.12</v>
      </c>
      <c r="I10">
        <v>2.54</v>
      </c>
      <c r="J10">
        <v>39</v>
      </c>
      <c r="K10">
        <v>20</v>
      </c>
      <c r="L10">
        <v>17</v>
      </c>
      <c r="M10">
        <v>0.22</v>
      </c>
      <c r="N10">
        <v>0.439</v>
      </c>
      <c r="O10">
        <v>41.92</v>
      </c>
      <c r="P10">
        <v>41.32</v>
      </c>
    </row>
    <row r="11" spans="1:20" x14ac:dyDescent="0.25">
      <c r="A11" t="s">
        <v>21</v>
      </c>
      <c r="B11">
        <v>8.6300000000000008</v>
      </c>
      <c r="C11">
        <v>0.2</v>
      </c>
      <c r="D11">
        <v>12</v>
      </c>
      <c r="E11">
        <v>5.0999999999999996</v>
      </c>
      <c r="F11">
        <v>0.62</v>
      </c>
      <c r="G11">
        <v>33.33</v>
      </c>
      <c r="H11">
        <v>5.6</v>
      </c>
      <c r="I11">
        <v>2.99</v>
      </c>
      <c r="J11">
        <v>56</v>
      </c>
      <c r="K11">
        <v>29</v>
      </c>
      <c r="L11">
        <v>27</v>
      </c>
      <c r="M11">
        <v>0.21</v>
      </c>
      <c r="N11">
        <v>0.35899999999999999</v>
      </c>
      <c r="O11">
        <v>34.22</v>
      </c>
      <c r="P11">
        <v>41.99</v>
      </c>
      <c r="R11">
        <v>3.6</v>
      </c>
      <c r="S11">
        <v>38.4</v>
      </c>
      <c r="T11">
        <v>0.83099999999999996</v>
      </c>
    </row>
    <row r="12" spans="1:20" x14ac:dyDescent="0.25">
      <c r="A12" t="s">
        <v>22</v>
      </c>
      <c r="B12">
        <v>10.28</v>
      </c>
      <c r="C12">
        <v>1</v>
      </c>
      <c r="D12">
        <v>15</v>
      </c>
      <c r="E12">
        <v>5.5</v>
      </c>
      <c r="F12">
        <v>1.26</v>
      </c>
      <c r="G12">
        <v>33.83</v>
      </c>
      <c r="H12">
        <v>7.95</v>
      </c>
      <c r="I12">
        <v>2.08</v>
      </c>
      <c r="J12">
        <v>41</v>
      </c>
      <c r="K12">
        <v>14</v>
      </c>
      <c r="L12">
        <v>16</v>
      </c>
      <c r="M12">
        <v>0.24</v>
      </c>
      <c r="N12">
        <v>0.51700000000000002</v>
      </c>
      <c r="O12">
        <v>93.38</v>
      </c>
      <c r="P12">
        <v>51.07</v>
      </c>
    </row>
    <row r="13" spans="1:20" x14ac:dyDescent="0.25">
      <c r="A13" t="s">
        <v>23</v>
      </c>
      <c r="B13">
        <v>5.0999999999999996</v>
      </c>
      <c r="C13">
        <v>0.1</v>
      </c>
      <c r="D13">
        <v>10</v>
      </c>
      <c r="E13">
        <v>5</v>
      </c>
      <c r="F13">
        <v>1.05</v>
      </c>
      <c r="G13">
        <v>79.03</v>
      </c>
      <c r="H13">
        <v>2.95</v>
      </c>
      <c r="I13">
        <v>1.79</v>
      </c>
      <c r="J13">
        <v>69</v>
      </c>
      <c r="K13">
        <v>12</v>
      </c>
      <c r="L13">
        <v>18</v>
      </c>
      <c r="M13">
        <v>0.18</v>
      </c>
      <c r="N13">
        <v>0.45900000000000002</v>
      </c>
      <c r="O13">
        <v>10.68</v>
      </c>
      <c r="P13">
        <v>44.61</v>
      </c>
      <c r="R13">
        <v>3.1</v>
      </c>
      <c r="S13">
        <v>47.42</v>
      </c>
      <c r="T13">
        <v>1.03</v>
      </c>
    </row>
    <row r="14" spans="1:20" x14ac:dyDescent="0.25">
      <c r="A14" t="s">
        <v>34</v>
      </c>
      <c r="B14">
        <v>5.42</v>
      </c>
      <c r="C14">
        <v>1.3</v>
      </c>
      <c r="D14">
        <v>29</v>
      </c>
      <c r="E14">
        <v>5.4</v>
      </c>
      <c r="F14">
        <v>1.54</v>
      </c>
      <c r="G14">
        <v>205.1</v>
      </c>
      <c r="H14">
        <v>3.39</v>
      </c>
      <c r="I14">
        <v>1.53</v>
      </c>
      <c r="J14">
        <v>57</v>
      </c>
      <c r="K14">
        <v>29</v>
      </c>
      <c r="L14">
        <v>20</v>
      </c>
      <c r="M14">
        <v>0.35</v>
      </c>
      <c r="N14">
        <v>1.1000000000000001</v>
      </c>
      <c r="O14">
        <v>100.5</v>
      </c>
      <c r="P14">
        <v>39.770000000000003</v>
      </c>
      <c r="R14">
        <v>3.4</v>
      </c>
      <c r="S14">
        <v>56.03</v>
      </c>
      <c r="T14">
        <v>1.03</v>
      </c>
    </row>
    <row r="15" spans="1:20" x14ac:dyDescent="0.25">
      <c r="A15" t="s">
        <v>36</v>
      </c>
      <c r="B15">
        <v>4.8499999999999996</v>
      </c>
      <c r="C15">
        <v>0.2</v>
      </c>
      <c r="D15">
        <v>6</v>
      </c>
      <c r="E15">
        <v>5.5</v>
      </c>
      <c r="F15">
        <v>0.46</v>
      </c>
      <c r="G15">
        <v>30.15</v>
      </c>
      <c r="H15">
        <v>2.23</v>
      </c>
      <c r="I15">
        <v>2.69</v>
      </c>
      <c r="J15">
        <v>29</v>
      </c>
      <c r="K15">
        <v>15</v>
      </c>
      <c r="L15">
        <v>18</v>
      </c>
      <c r="M15">
        <v>0.28999999999999998</v>
      </c>
      <c r="N15">
        <v>0.28499999999999998</v>
      </c>
      <c r="O15">
        <v>37.299999999999997</v>
      </c>
      <c r="P15">
        <v>40.24</v>
      </c>
      <c r="R15">
        <v>4.5</v>
      </c>
      <c r="S15">
        <v>381</v>
      </c>
      <c r="T15">
        <v>2.09</v>
      </c>
    </row>
    <row r="16" spans="1:20" x14ac:dyDescent="0.25">
      <c r="A16" t="s">
        <v>37</v>
      </c>
      <c r="B16">
        <v>6.9</v>
      </c>
      <c r="C16">
        <v>0.2</v>
      </c>
      <c r="D16">
        <v>9</v>
      </c>
      <c r="E16">
        <v>5.4</v>
      </c>
      <c r="F16">
        <v>0.48</v>
      </c>
      <c r="G16">
        <v>35.46</v>
      </c>
      <c r="H16">
        <v>4.43</v>
      </c>
      <c r="I16">
        <v>2.4500000000000002</v>
      </c>
      <c r="J16">
        <v>49</v>
      </c>
      <c r="K16">
        <v>20</v>
      </c>
      <c r="L16">
        <v>23</v>
      </c>
      <c r="M16">
        <v>0.26</v>
      </c>
      <c r="N16">
        <v>0.55300000000000005</v>
      </c>
      <c r="O16">
        <v>56.52</v>
      </c>
      <c r="P16">
        <v>42.69</v>
      </c>
    </row>
    <row r="17" spans="1:20" x14ac:dyDescent="0.25">
      <c r="A17" t="s">
        <v>40</v>
      </c>
      <c r="B17">
        <v>4.0599999999999996</v>
      </c>
      <c r="C17">
        <v>0.4</v>
      </c>
      <c r="D17">
        <v>16</v>
      </c>
      <c r="E17">
        <v>6.1</v>
      </c>
      <c r="F17">
        <v>1.27</v>
      </c>
      <c r="G17">
        <v>60.63</v>
      </c>
      <c r="H17">
        <v>1.92</v>
      </c>
      <c r="I17">
        <v>1.56</v>
      </c>
      <c r="J17">
        <v>53</v>
      </c>
      <c r="K17">
        <v>22</v>
      </c>
      <c r="L17">
        <v>22</v>
      </c>
      <c r="M17">
        <v>0.22</v>
      </c>
      <c r="N17">
        <v>0.64600000000000002</v>
      </c>
      <c r="O17">
        <v>13.13</v>
      </c>
      <c r="P17">
        <v>48.43</v>
      </c>
    </row>
    <row r="18" spans="1:20" x14ac:dyDescent="0.25">
      <c r="A18" t="s">
        <v>42</v>
      </c>
      <c r="B18">
        <v>5.68</v>
      </c>
      <c r="C18">
        <v>0.2</v>
      </c>
      <c r="D18">
        <v>8</v>
      </c>
      <c r="E18">
        <v>5.0999999999999996</v>
      </c>
      <c r="F18">
        <v>1.03</v>
      </c>
      <c r="G18">
        <v>17.5</v>
      </c>
      <c r="H18">
        <v>3.5</v>
      </c>
      <c r="I18">
        <v>1.95</v>
      </c>
      <c r="J18">
        <v>74</v>
      </c>
      <c r="K18">
        <v>23</v>
      </c>
      <c r="L18">
        <v>23</v>
      </c>
      <c r="M18">
        <v>0.22</v>
      </c>
      <c r="N18">
        <v>0.373</v>
      </c>
      <c r="O18">
        <v>171.8</v>
      </c>
      <c r="P18">
        <v>38.909999999999997</v>
      </c>
    </row>
    <row r="19" spans="1:20" x14ac:dyDescent="0.25">
      <c r="A19" t="s">
        <v>43</v>
      </c>
      <c r="B19">
        <v>10.17</v>
      </c>
      <c r="C19">
        <v>0.8</v>
      </c>
      <c r="D19">
        <v>19</v>
      </c>
      <c r="E19">
        <v>4.7</v>
      </c>
      <c r="F19">
        <v>0.39</v>
      </c>
      <c r="G19">
        <v>16.79</v>
      </c>
      <c r="H19">
        <v>6.65</v>
      </c>
      <c r="I19">
        <v>3.69</v>
      </c>
      <c r="J19">
        <v>46</v>
      </c>
      <c r="K19">
        <v>15</v>
      </c>
      <c r="L19">
        <v>18</v>
      </c>
      <c r="M19">
        <v>0.24</v>
      </c>
      <c r="N19">
        <v>0.224</v>
      </c>
      <c r="O19">
        <v>22.59</v>
      </c>
      <c r="P19">
        <v>38.799999999999997</v>
      </c>
      <c r="R19">
        <v>4.9000000000000004</v>
      </c>
      <c r="S19">
        <v>89.81</v>
      </c>
      <c r="T19">
        <v>1.05</v>
      </c>
    </row>
    <row r="20" spans="1:20" x14ac:dyDescent="0.25">
      <c r="A20" t="s">
        <v>45</v>
      </c>
      <c r="B20">
        <v>4.8</v>
      </c>
      <c r="C20">
        <v>0.4</v>
      </c>
      <c r="D20">
        <v>12</v>
      </c>
      <c r="E20">
        <v>5.7</v>
      </c>
      <c r="F20">
        <v>0.6</v>
      </c>
      <c r="G20">
        <v>82.81</v>
      </c>
      <c r="H20">
        <v>3.12</v>
      </c>
      <c r="I20">
        <v>1.42</v>
      </c>
      <c r="J20">
        <v>48</v>
      </c>
      <c r="K20">
        <v>45</v>
      </c>
      <c r="L20">
        <v>30</v>
      </c>
      <c r="M20">
        <v>0.27</v>
      </c>
      <c r="N20">
        <v>0.56200000000000006</v>
      </c>
      <c r="O20">
        <v>123.8</v>
      </c>
      <c r="P20">
        <v>39.85</v>
      </c>
    </row>
    <row r="21" spans="1:20" x14ac:dyDescent="0.25">
      <c r="A21" t="s">
        <v>46</v>
      </c>
      <c r="B21">
        <v>5.34</v>
      </c>
      <c r="C21">
        <v>0.2</v>
      </c>
      <c r="D21">
        <v>6</v>
      </c>
      <c r="E21">
        <v>5.8</v>
      </c>
      <c r="F21">
        <v>0.44</v>
      </c>
      <c r="G21">
        <v>70.67</v>
      </c>
      <c r="H21">
        <v>3.16</v>
      </c>
      <c r="I21">
        <v>2.1</v>
      </c>
      <c r="J21">
        <v>47</v>
      </c>
      <c r="K21">
        <v>10</v>
      </c>
      <c r="L21">
        <v>15</v>
      </c>
      <c r="M21">
        <v>0.26</v>
      </c>
      <c r="N21">
        <v>0.754</v>
      </c>
      <c r="O21">
        <v>18.399999999999999</v>
      </c>
      <c r="P21">
        <v>44.73</v>
      </c>
    </row>
    <row r="22" spans="1:20" x14ac:dyDescent="0.25">
      <c r="A22" t="s">
        <v>51</v>
      </c>
      <c r="B22">
        <v>5.92</v>
      </c>
      <c r="C22">
        <v>0.2</v>
      </c>
      <c r="D22">
        <v>6</v>
      </c>
      <c r="E22">
        <v>5.2</v>
      </c>
      <c r="F22">
        <v>0.9</v>
      </c>
      <c r="G22">
        <v>9.6300000000000008</v>
      </c>
      <c r="H22">
        <v>3.69</v>
      </c>
      <c r="I22">
        <v>2.02</v>
      </c>
      <c r="J22">
        <v>29</v>
      </c>
      <c r="K22">
        <v>26</v>
      </c>
      <c r="L22">
        <v>16</v>
      </c>
      <c r="M22">
        <v>0.26</v>
      </c>
      <c r="N22">
        <v>0.33600000000000002</v>
      </c>
      <c r="O22">
        <v>202.6</v>
      </c>
      <c r="P22">
        <v>47.36</v>
      </c>
    </row>
    <row r="23" spans="1:20" x14ac:dyDescent="0.25">
      <c r="A23" t="s">
        <v>52</v>
      </c>
      <c r="B23">
        <v>5.77</v>
      </c>
      <c r="C23">
        <v>2.2000000000000002</v>
      </c>
      <c r="D23">
        <v>37</v>
      </c>
      <c r="E23">
        <v>6.6</v>
      </c>
      <c r="F23">
        <v>1.1000000000000001</v>
      </c>
      <c r="G23">
        <v>122.2</v>
      </c>
      <c r="H23">
        <v>4.24</v>
      </c>
      <c r="I23">
        <v>1.27</v>
      </c>
      <c r="J23">
        <v>75</v>
      </c>
      <c r="K23">
        <v>45</v>
      </c>
      <c r="L23">
        <v>32</v>
      </c>
      <c r="M23">
        <v>0.34</v>
      </c>
      <c r="N23">
        <v>0.876</v>
      </c>
      <c r="O23">
        <v>137.69999999999999</v>
      </c>
      <c r="P23">
        <v>44.29</v>
      </c>
    </row>
    <row r="24" spans="1:20" x14ac:dyDescent="0.25">
      <c r="A24" t="s">
        <v>53</v>
      </c>
      <c r="B24">
        <v>7.89</v>
      </c>
      <c r="C24">
        <v>0.3</v>
      </c>
      <c r="D24">
        <v>10</v>
      </c>
      <c r="E24">
        <v>4.9000000000000004</v>
      </c>
      <c r="F24">
        <v>0.59</v>
      </c>
      <c r="G24">
        <v>16.989999999999998</v>
      </c>
      <c r="H24">
        <v>5.81</v>
      </c>
      <c r="I24">
        <v>1.99</v>
      </c>
      <c r="J24">
        <v>35</v>
      </c>
      <c r="K24">
        <v>14</v>
      </c>
      <c r="L24">
        <v>17</v>
      </c>
      <c r="M24">
        <v>0.32</v>
      </c>
      <c r="N24">
        <v>0.31</v>
      </c>
      <c r="O24">
        <v>172.4</v>
      </c>
      <c r="P24">
        <v>41</v>
      </c>
    </row>
    <row r="25" spans="1:20" x14ac:dyDescent="0.25">
      <c r="A25" t="s">
        <v>58</v>
      </c>
      <c r="B25">
        <v>7.8</v>
      </c>
      <c r="C25">
        <v>0.9</v>
      </c>
      <c r="D25">
        <v>9</v>
      </c>
      <c r="E25">
        <v>6</v>
      </c>
      <c r="F25">
        <v>0.69</v>
      </c>
      <c r="G25">
        <v>32.19</v>
      </c>
      <c r="H25">
        <v>5.51</v>
      </c>
      <c r="I25">
        <v>2.04</v>
      </c>
      <c r="J25">
        <v>33</v>
      </c>
      <c r="K25">
        <v>28</v>
      </c>
      <c r="L25">
        <v>23</v>
      </c>
      <c r="M25">
        <v>0.37</v>
      </c>
      <c r="N25">
        <v>0.432</v>
      </c>
      <c r="O25">
        <v>119.1</v>
      </c>
      <c r="P25">
        <v>48</v>
      </c>
    </row>
    <row r="26" spans="1:20" x14ac:dyDescent="0.25">
      <c r="A26" t="s">
        <v>59</v>
      </c>
      <c r="B26">
        <v>9.0399999999999991</v>
      </c>
      <c r="C26">
        <v>0.4</v>
      </c>
      <c r="D26">
        <v>12</v>
      </c>
      <c r="E26">
        <v>5</v>
      </c>
      <c r="F26">
        <v>1.46</v>
      </c>
      <c r="G26">
        <v>30.15</v>
      </c>
      <c r="H26">
        <v>6.83</v>
      </c>
      <c r="I26">
        <v>1.46</v>
      </c>
      <c r="J26">
        <v>53</v>
      </c>
      <c r="K26">
        <v>17</v>
      </c>
      <c r="L26">
        <v>20</v>
      </c>
      <c r="M26">
        <v>0.36</v>
      </c>
      <c r="N26">
        <v>0.22600000000000001</v>
      </c>
      <c r="O26">
        <v>126.7</v>
      </c>
      <c r="P26">
        <v>37.700000000000003</v>
      </c>
    </row>
    <row r="27" spans="1:20" x14ac:dyDescent="0.25">
      <c r="A27" t="s">
        <v>60</v>
      </c>
      <c r="B27">
        <v>4.37</v>
      </c>
      <c r="C27">
        <v>0.2</v>
      </c>
      <c r="D27">
        <v>19</v>
      </c>
      <c r="E27">
        <v>5.3</v>
      </c>
      <c r="F27">
        <v>1.03</v>
      </c>
      <c r="G27">
        <v>18.62</v>
      </c>
      <c r="H27">
        <v>2.84</v>
      </c>
      <c r="I27">
        <v>1.39</v>
      </c>
      <c r="J27">
        <v>56</v>
      </c>
      <c r="K27">
        <v>33</v>
      </c>
      <c r="L27">
        <v>30</v>
      </c>
      <c r="M27">
        <v>0.38</v>
      </c>
      <c r="N27">
        <v>0.39900000000000002</v>
      </c>
      <c r="O27">
        <v>207.5</v>
      </c>
      <c r="P27">
        <v>42.38</v>
      </c>
    </row>
    <row r="28" spans="1:20" x14ac:dyDescent="0.25">
      <c r="A28" t="s">
        <v>61</v>
      </c>
      <c r="B28">
        <v>7.4</v>
      </c>
      <c r="C28">
        <v>0.2</v>
      </c>
      <c r="D28">
        <v>10</v>
      </c>
      <c r="E28">
        <v>5.0999999999999996</v>
      </c>
      <c r="F28">
        <v>0.81</v>
      </c>
      <c r="G28">
        <v>33.840000000000003</v>
      </c>
      <c r="H28">
        <v>5.52</v>
      </c>
      <c r="I28">
        <v>1.9</v>
      </c>
      <c r="J28">
        <v>58</v>
      </c>
      <c r="K28">
        <v>14</v>
      </c>
      <c r="L28">
        <v>19</v>
      </c>
      <c r="M28">
        <v>0.33</v>
      </c>
      <c r="N28">
        <v>0.42599999999999999</v>
      </c>
      <c r="O28">
        <v>31.96</v>
      </c>
      <c r="P28">
        <v>41.52</v>
      </c>
    </row>
    <row r="29" spans="1:20" x14ac:dyDescent="0.25">
      <c r="A29" t="s">
        <v>62</v>
      </c>
      <c r="B29">
        <v>7.48</v>
      </c>
      <c r="C29">
        <v>3.1</v>
      </c>
      <c r="D29">
        <v>3</v>
      </c>
      <c r="E29">
        <v>4.9000000000000004</v>
      </c>
      <c r="F29">
        <v>0.65</v>
      </c>
      <c r="G29">
        <v>18.899999999999999</v>
      </c>
      <c r="H29">
        <v>5.27</v>
      </c>
      <c r="I29">
        <v>2</v>
      </c>
      <c r="J29">
        <v>45</v>
      </c>
      <c r="K29">
        <v>14</v>
      </c>
      <c r="L29">
        <v>15</v>
      </c>
      <c r="M29">
        <v>0.28999999999999998</v>
      </c>
      <c r="N29">
        <v>0.41499999999999998</v>
      </c>
      <c r="O29">
        <v>59.91</v>
      </c>
      <c r="P29">
        <v>41.29</v>
      </c>
    </row>
    <row r="30" spans="1:20" x14ac:dyDescent="0.25">
      <c r="A30" t="s">
        <v>66</v>
      </c>
      <c r="B30">
        <v>8.11</v>
      </c>
      <c r="C30">
        <v>0.4</v>
      </c>
      <c r="D30">
        <v>9</v>
      </c>
      <c r="E30">
        <v>4.9000000000000004</v>
      </c>
      <c r="F30">
        <v>1.0900000000000001</v>
      </c>
      <c r="G30">
        <v>32.590000000000003</v>
      </c>
      <c r="H30">
        <v>6.03</v>
      </c>
      <c r="I30">
        <v>1.89</v>
      </c>
      <c r="J30">
        <v>24</v>
      </c>
      <c r="K30">
        <v>13</v>
      </c>
      <c r="L30">
        <v>15</v>
      </c>
      <c r="M30">
        <v>0.27</v>
      </c>
      <c r="N30">
        <v>0.39900000000000002</v>
      </c>
      <c r="O30">
        <v>46.36</v>
      </c>
      <c r="P30">
        <v>41.22</v>
      </c>
    </row>
    <row r="31" spans="1:20" x14ac:dyDescent="0.25">
      <c r="A31" t="s">
        <v>70</v>
      </c>
      <c r="B31">
        <v>3.96</v>
      </c>
      <c r="C31">
        <v>0.1</v>
      </c>
      <c r="D31">
        <v>5</v>
      </c>
      <c r="E31">
        <v>4.7</v>
      </c>
      <c r="F31">
        <v>0.46</v>
      </c>
      <c r="G31">
        <v>26.29</v>
      </c>
      <c r="H31">
        <v>2.6</v>
      </c>
      <c r="I31">
        <v>1.33</v>
      </c>
      <c r="J31">
        <v>60</v>
      </c>
      <c r="K31">
        <v>22</v>
      </c>
      <c r="L31">
        <v>26</v>
      </c>
      <c r="M31">
        <v>0.28999999999999998</v>
      </c>
      <c r="N31">
        <v>0.22500000000000001</v>
      </c>
      <c r="O31">
        <v>133.69999999999999</v>
      </c>
      <c r="P31">
        <v>45.9</v>
      </c>
    </row>
    <row r="32" spans="1:20" x14ac:dyDescent="0.25">
      <c r="A32" t="s">
        <v>73</v>
      </c>
      <c r="B32">
        <v>4.67</v>
      </c>
      <c r="C32">
        <v>0.6</v>
      </c>
      <c r="D32">
        <v>12</v>
      </c>
      <c r="E32">
        <v>5.8</v>
      </c>
      <c r="F32">
        <v>0.52</v>
      </c>
      <c r="G32">
        <v>25.1</v>
      </c>
      <c r="H32">
        <v>2.93</v>
      </c>
      <c r="I32">
        <v>1.89</v>
      </c>
      <c r="J32">
        <v>43</v>
      </c>
      <c r="K32">
        <v>14</v>
      </c>
      <c r="L32">
        <v>11</v>
      </c>
      <c r="M32">
        <v>0.32</v>
      </c>
      <c r="N32">
        <v>0.39500000000000002</v>
      </c>
      <c r="O32">
        <v>129.69999999999999</v>
      </c>
      <c r="P32">
        <v>45.98</v>
      </c>
    </row>
    <row r="33" spans="1:16" x14ac:dyDescent="0.25">
      <c r="A33" t="s">
        <v>75</v>
      </c>
      <c r="B33">
        <v>6.18</v>
      </c>
      <c r="C33">
        <v>3.2</v>
      </c>
      <c r="D33">
        <v>11</v>
      </c>
      <c r="E33">
        <v>6</v>
      </c>
      <c r="F33">
        <v>1.43</v>
      </c>
      <c r="G33">
        <v>88.84</v>
      </c>
      <c r="H33">
        <v>3.98</v>
      </c>
      <c r="I33">
        <v>1.58</v>
      </c>
      <c r="J33">
        <v>50</v>
      </c>
      <c r="K33">
        <v>20</v>
      </c>
      <c r="L33">
        <v>17</v>
      </c>
      <c r="M33">
        <v>0.24</v>
      </c>
      <c r="N33">
        <v>0.59299999999999997</v>
      </c>
      <c r="O33">
        <v>146.1</v>
      </c>
      <c r="P33">
        <v>44.06</v>
      </c>
    </row>
    <row r="34" spans="1:16" x14ac:dyDescent="0.25">
      <c r="A34" t="s">
        <v>78</v>
      </c>
      <c r="B34">
        <v>5.71</v>
      </c>
      <c r="C34">
        <v>2.4</v>
      </c>
      <c r="D34">
        <v>33</v>
      </c>
      <c r="E34">
        <v>5.5</v>
      </c>
      <c r="F34">
        <v>0.8</v>
      </c>
      <c r="G34">
        <v>49.96</v>
      </c>
      <c r="H34">
        <v>3.92</v>
      </c>
      <c r="I34">
        <v>1.51</v>
      </c>
      <c r="J34">
        <v>61</v>
      </c>
      <c r="K34">
        <v>36</v>
      </c>
      <c r="L34">
        <v>32</v>
      </c>
      <c r="M34">
        <v>0.5</v>
      </c>
      <c r="N34">
        <v>0.60799999999999998</v>
      </c>
      <c r="O34">
        <v>301.39999999999998</v>
      </c>
      <c r="P34">
        <v>40.31</v>
      </c>
    </row>
    <row r="35" spans="1:16" x14ac:dyDescent="0.25">
      <c r="A35" t="s">
        <v>79</v>
      </c>
      <c r="B35">
        <v>5.83</v>
      </c>
      <c r="C35">
        <v>4.4000000000000004</v>
      </c>
      <c r="D35">
        <v>17</v>
      </c>
      <c r="E35">
        <v>5.2</v>
      </c>
      <c r="F35">
        <v>0.63</v>
      </c>
      <c r="G35">
        <v>55.38</v>
      </c>
      <c r="H35">
        <v>4.42</v>
      </c>
      <c r="I35">
        <v>1.62</v>
      </c>
      <c r="J35">
        <v>58</v>
      </c>
      <c r="K35">
        <v>19</v>
      </c>
      <c r="L35">
        <v>24</v>
      </c>
      <c r="M35">
        <v>0.23</v>
      </c>
      <c r="N35">
        <v>0.39700000000000002</v>
      </c>
      <c r="O35">
        <v>191.6</v>
      </c>
      <c r="P35">
        <v>45.68</v>
      </c>
    </row>
    <row r="36" spans="1:16" x14ac:dyDescent="0.25">
      <c r="A36" t="s">
        <v>81</v>
      </c>
      <c r="B36">
        <v>4.71</v>
      </c>
      <c r="C36">
        <v>1</v>
      </c>
      <c r="D36">
        <v>8</v>
      </c>
      <c r="E36">
        <v>4.9000000000000004</v>
      </c>
      <c r="F36">
        <v>0.61</v>
      </c>
      <c r="G36">
        <v>31.39</v>
      </c>
      <c r="H36">
        <v>3.2</v>
      </c>
      <c r="I36">
        <v>1.44</v>
      </c>
      <c r="J36">
        <v>67</v>
      </c>
      <c r="K36">
        <v>18</v>
      </c>
      <c r="L36">
        <v>17</v>
      </c>
      <c r="M36">
        <v>0.28999999999999998</v>
      </c>
      <c r="N36">
        <v>0.39800000000000002</v>
      </c>
      <c r="O36">
        <v>124.3</v>
      </c>
      <c r="P36">
        <v>40.43</v>
      </c>
    </row>
    <row r="37" spans="1:16" x14ac:dyDescent="0.25">
      <c r="A37" t="s">
        <v>84</v>
      </c>
      <c r="B37">
        <v>5.78</v>
      </c>
      <c r="C37">
        <v>0.4</v>
      </c>
      <c r="D37">
        <v>11</v>
      </c>
      <c r="E37">
        <v>5.0999999999999996</v>
      </c>
      <c r="F37">
        <v>0.56000000000000005</v>
      </c>
      <c r="G37">
        <v>24.51</v>
      </c>
      <c r="H37">
        <v>4.09</v>
      </c>
      <c r="I37">
        <v>1.23</v>
      </c>
      <c r="J37">
        <v>65</v>
      </c>
      <c r="K37">
        <v>15</v>
      </c>
      <c r="L37">
        <v>15</v>
      </c>
      <c r="M37">
        <v>0.39</v>
      </c>
      <c r="N37">
        <v>0.39700000000000002</v>
      </c>
      <c r="O37">
        <v>241.6</v>
      </c>
      <c r="P37">
        <v>43.53</v>
      </c>
    </row>
    <row r="38" spans="1:16" x14ac:dyDescent="0.25">
      <c r="A38" t="s">
        <v>86</v>
      </c>
      <c r="B38">
        <v>3.83</v>
      </c>
      <c r="C38">
        <v>0.3</v>
      </c>
      <c r="D38">
        <v>12</v>
      </c>
      <c r="E38">
        <v>5.3</v>
      </c>
      <c r="F38">
        <v>0.64</v>
      </c>
      <c r="G38">
        <v>39.42</v>
      </c>
      <c r="H38">
        <v>2.41</v>
      </c>
      <c r="I38">
        <v>1.08</v>
      </c>
      <c r="J38">
        <v>73</v>
      </c>
      <c r="K38">
        <v>30</v>
      </c>
      <c r="L38">
        <v>22</v>
      </c>
      <c r="M38">
        <v>0.37</v>
      </c>
      <c r="N38">
        <v>0.45900000000000002</v>
      </c>
      <c r="O38">
        <v>233.1</v>
      </c>
      <c r="P38">
        <v>38.06</v>
      </c>
    </row>
    <row r="39" spans="1:16" x14ac:dyDescent="0.25">
      <c r="A39" t="s">
        <v>90</v>
      </c>
      <c r="B39">
        <v>4.0199999999999996</v>
      </c>
      <c r="C39">
        <v>0.7</v>
      </c>
      <c r="D39">
        <v>10</v>
      </c>
      <c r="E39">
        <v>5.4</v>
      </c>
      <c r="F39">
        <v>0.62</v>
      </c>
      <c r="G39">
        <v>46.28</v>
      </c>
      <c r="H39">
        <v>2.4300000000000002</v>
      </c>
      <c r="I39">
        <v>1.32</v>
      </c>
      <c r="J39">
        <v>22</v>
      </c>
      <c r="K39">
        <v>16</v>
      </c>
      <c r="L39">
        <v>14</v>
      </c>
      <c r="M39">
        <v>0.31</v>
      </c>
      <c r="N39">
        <v>0.72699999999999998</v>
      </c>
      <c r="O39">
        <v>32.71</v>
      </c>
      <c r="P39">
        <v>41.38</v>
      </c>
    </row>
    <row r="40" spans="1:16" x14ac:dyDescent="0.25">
      <c r="A40" t="s">
        <v>91</v>
      </c>
      <c r="B40">
        <v>5.35</v>
      </c>
      <c r="C40">
        <v>2</v>
      </c>
      <c r="D40">
        <v>5</v>
      </c>
      <c r="E40">
        <v>5.4</v>
      </c>
      <c r="F40">
        <v>0.47</v>
      </c>
      <c r="G40">
        <v>50.47</v>
      </c>
      <c r="H40">
        <v>3.02</v>
      </c>
      <c r="I40">
        <v>2.17</v>
      </c>
      <c r="J40">
        <v>71</v>
      </c>
      <c r="K40">
        <v>19</v>
      </c>
      <c r="L40">
        <v>19</v>
      </c>
      <c r="M40">
        <v>0.22</v>
      </c>
      <c r="N40">
        <v>0.55000000000000004</v>
      </c>
      <c r="O40">
        <v>11.2</v>
      </c>
      <c r="P40">
        <v>39.770000000000003</v>
      </c>
    </row>
  </sheetData>
  <sortState ref="A2:P40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workbookViewId="0">
      <pane ySplit="1" topLeftCell="A17" activePane="bottomLeft" state="frozen"/>
      <selection pane="bottomLeft" activeCell="A23" sqref="A23"/>
    </sheetView>
  </sheetViews>
  <sheetFormatPr defaultRowHeight="15" x14ac:dyDescent="0.25"/>
  <sheetData>
    <row r="1" spans="1:51" x14ac:dyDescent="0.25">
      <c r="A1" t="s">
        <v>114</v>
      </c>
      <c r="B1" t="s">
        <v>0</v>
      </c>
      <c r="C1" t="s">
        <v>2</v>
      </c>
      <c r="D1" t="s">
        <v>100</v>
      </c>
      <c r="E1" t="s">
        <v>101</v>
      </c>
      <c r="F1" t="s">
        <v>3</v>
      </c>
      <c r="G1" t="s">
        <v>102</v>
      </c>
      <c r="H1" t="s">
        <v>101</v>
      </c>
      <c r="I1" t="s">
        <v>4</v>
      </c>
      <c r="J1" t="s">
        <v>103</v>
      </c>
      <c r="K1" t="s">
        <v>101</v>
      </c>
      <c r="L1" t="s">
        <v>5</v>
      </c>
      <c r="M1" t="s">
        <v>93</v>
      </c>
      <c r="N1" t="s">
        <v>101</v>
      </c>
      <c r="O1" t="s">
        <v>6</v>
      </c>
      <c r="P1" t="s">
        <v>104</v>
      </c>
      <c r="Q1" t="s">
        <v>101</v>
      </c>
      <c r="R1" t="s">
        <v>7</v>
      </c>
      <c r="S1" t="s">
        <v>94</v>
      </c>
      <c r="T1" t="s">
        <v>101</v>
      </c>
      <c r="U1" t="s">
        <v>8</v>
      </c>
      <c r="V1" t="s">
        <v>105</v>
      </c>
      <c r="W1" t="s">
        <v>101</v>
      </c>
      <c r="X1" t="s">
        <v>9</v>
      </c>
      <c r="Y1" t="s">
        <v>106</v>
      </c>
      <c r="Z1" t="s">
        <v>101</v>
      </c>
      <c r="AA1" t="s">
        <v>10</v>
      </c>
      <c r="AB1" t="s">
        <v>107</v>
      </c>
      <c r="AC1" t="s">
        <v>101</v>
      </c>
      <c r="AD1" t="s">
        <v>11</v>
      </c>
      <c r="AE1" t="s">
        <v>108</v>
      </c>
      <c r="AF1" t="s">
        <v>101</v>
      </c>
      <c r="AG1" t="s">
        <v>12</v>
      </c>
      <c r="AH1" t="s">
        <v>109</v>
      </c>
      <c r="AI1" t="s">
        <v>101</v>
      </c>
      <c r="AJ1" t="s">
        <v>13</v>
      </c>
      <c r="AK1" t="s">
        <v>110</v>
      </c>
      <c r="AL1" t="s">
        <v>101</v>
      </c>
      <c r="AM1" t="s">
        <v>14</v>
      </c>
      <c r="AN1" t="s">
        <v>111</v>
      </c>
      <c r="AO1" t="s">
        <v>101</v>
      </c>
      <c r="AP1" t="s">
        <v>15</v>
      </c>
      <c r="AQ1" t="s">
        <v>112</v>
      </c>
      <c r="AR1" t="s">
        <v>101</v>
      </c>
      <c r="AS1" t="s">
        <v>97</v>
      </c>
      <c r="AT1" t="s">
        <v>113</v>
      </c>
      <c r="AU1" t="s">
        <v>101</v>
      </c>
      <c r="AW1" t="s">
        <v>93</v>
      </c>
      <c r="AX1" t="s">
        <v>94</v>
      </c>
    </row>
    <row r="2" spans="1:51" x14ac:dyDescent="0.25">
      <c r="A2">
        <v>1</v>
      </c>
      <c r="B2" t="s">
        <v>1</v>
      </c>
      <c r="C2">
        <v>7.87</v>
      </c>
      <c r="D2">
        <v>6.73</v>
      </c>
      <c r="E2">
        <f>D2-C2</f>
        <v>-1.1399999999999997</v>
      </c>
      <c r="F2">
        <v>1</v>
      </c>
      <c r="G2">
        <v>3.1</v>
      </c>
      <c r="H2">
        <f>G2-F2</f>
        <v>2.1</v>
      </c>
      <c r="I2">
        <v>11</v>
      </c>
      <c r="J2">
        <v>13</v>
      </c>
      <c r="K2">
        <f>J2-I2</f>
        <v>2</v>
      </c>
      <c r="L2">
        <v>5.4</v>
      </c>
      <c r="M2">
        <v>4</v>
      </c>
      <c r="N2">
        <f>M2-L2</f>
        <v>-1.4000000000000004</v>
      </c>
      <c r="O2">
        <v>0.6</v>
      </c>
      <c r="P2">
        <v>0.8</v>
      </c>
      <c r="Q2">
        <f>P2-O2</f>
        <v>0.20000000000000007</v>
      </c>
      <c r="R2">
        <v>47.28</v>
      </c>
      <c r="S2">
        <v>7.65</v>
      </c>
      <c r="T2">
        <f>S2-R2</f>
        <v>-39.630000000000003</v>
      </c>
      <c r="U2">
        <v>4.5999999999999996</v>
      </c>
      <c r="V2">
        <v>4.58</v>
      </c>
      <c r="W2">
        <f>V2-U2</f>
        <v>-1.9999999999999574E-2</v>
      </c>
      <c r="X2">
        <v>3.37</v>
      </c>
      <c r="Y2">
        <v>2.02</v>
      </c>
      <c r="Z2">
        <f>Y2-X2</f>
        <v>-1.35</v>
      </c>
      <c r="AA2">
        <v>63</v>
      </c>
      <c r="AB2">
        <v>66</v>
      </c>
      <c r="AC2">
        <f>AB2-AA2</f>
        <v>3</v>
      </c>
      <c r="AD2">
        <v>20</v>
      </c>
      <c r="AE2">
        <v>21</v>
      </c>
      <c r="AF2">
        <f>AE2-AD2</f>
        <v>1</v>
      </c>
      <c r="AG2">
        <v>24</v>
      </c>
      <c r="AH2">
        <v>22</v>
      </c>
      <c r="AI2">
        <f>AH2-AG2</f>
        <v>-2</v>
      </c>
      <c r="AJ2">
        <v>0.3</v>
      </c>
      <c r="AK2">
        <v>0.42</v>
      </c>
      <c r="AL2">
        <f>AK2-AJ2</f>
        <v>0.12</v>
      </c>
      <c r="AM2">
        <v>0.375</v>
      </c>
      <c r="AN2">
        <v>0.128</v>
      </c>
      <c r="AO2">
        <f>AN2-AM2</f>
        <v>-0.247</v>
      </c>
      <c r="AP2">
        <v>36.72</v>
      </c>
      <c r="AQ2">
        <v>69.03</v>
      </c>
      <c r="AR2">
        <f>AQ2-AP2</f>
        <v>32.31</v>
      </c>
      <c r="AS2">
        <v>31.5</v>
      </c>
      <c r="AT2">
        <v>43.69</v>
      </c>
      <c r="AU2">
        <f>AT2-AS2</f>
        <v>12.189999999999998</v>
      </c>
      <c r="AW2">
        <v>4.9000000000000004</v>
      </c>
      <c r="AX2">
        <v>49.44</v>
      </c>
    </row>
    <row r="3" spans="1:51" x14ac:dyDescent="0.25">
      <c r="A3">
        <v>3</v>
      </c>
      <c r="B3" t="s">
        <v>25</v>
      </c>
      <c r="C3">
        <v>6.16</v>
      </c>
      <c r="D3">
        <v>5.76</v>
      </c>
      <c r="E3">
        <f t="shared" ref="E3:E40" si="0">D3-C3</f>
        <v>-0.40000000000000036</v>
      </c>
      <c r="F3">
        <v>0.3</v>
      </c>
      <c r="G3">
        <v>0.7</v>
      </c>
      <c r="H3">
        <f t="shared" ref="H3:H40" si="1">G3-F3</f>
        <v>0.39999999999999997</v>
      </c>
      <c r="I3">
        <v>10</v>
      </c>
      <c r="J3">
        <v>8</v>
      </c>
      <c r="K3">
        <f t="shared" ref="K3:K40" si="2">J3-I3</f>
        <v>-2</v>
      </c>
      <c r="L3">
        <v>5.5</v>
      </c>
      <c r="M3">
        <v>5.3</v>
      </c>
      <c r="N3">
        <f t="shared" ref="N3:N40" si="3">M3-L3</f>
        <v>-0.20000000000000018</v>
      </c>
      <c r="O3">
        <v>0.8</v>
      </c>
      <c r="P3">
        <v>0.54</v>
      </c>
      <c r="Q3">
        <f t="shared" ref="Q3:Q40" si="4">P3-O3</f>
        <v>-0.26</v>
      </c>
      <c r="R3">
        <v>32.79</v>
      </c>
      <c r="S3">
        <v>21.19</v>
      </c>
      <c r="T3">
        <f t="shared" ref="T3:T40" si="5">S3-R3</f>
        <v>-11.599999999999998</v>
      </c>
      <c r="U3">
        <v>4.2</v>
      </c>
      <c r="V3">
        <v>3.94</v>
      </c>
      <c r="W3">
        <f t="shared" ref="W3:W40" si="6">V3-U3</f>
        <v>-0.26000000000000023</v>
      </c>
      <c r="X3">
        <v>1.75</v>
      </c>
      <c r="Y3">
        <v>1.81</v>
      </c>
      <c r="Z3">
        <f t="shared" ref="Z3:Z40" si="7">Y3-X3</f>
        <v>6.0000000000000053E-2</v>
      </c>
      <c r="AA3">
        <v>43</v>
      </c>
      <c r="AB3">
        <v>38</v>
      </c>
      <c r="AC3">
        <f t="shared" ref="AC3:AC40" si="8">AB3-AA3</f>
        <v>-5</v>
      </c>
      <c r="AD3">
        <v>28</v>
      </c>
      <c r="AE3">
        <v>30</v>
      </c>
      <c r="AF3">
        <f t="shared" ref="AF3:AF40" si="9">AE3-AD3</f>
        <v>2</v>
      </c>
      <c r="AG3">
        <v>29</v>
      </c>
      <c r="AH3">
        <v>51</v>
      </c>
      <c r="AI3">
        <f t="shared" ref="AI3:AI40" si="10">AH3-AG3</f>
        <v>22</v>
      </c>
      <c r="AJ3">
        <v>0.31</v>
      </c>
      <c r="AK3">
        <v>0.37</v>
      </c>
      <c r="AL3">
        <f t="shared" ref="AL3:AL40" si="11">AK3-AJ3</f>
        <v>0.06</v>
      </c>
      <c r="AM3">
        <v>0.36899999999999999</v>
      </c>
      <c r="AN3">
        <v>0.308</v>
      </c>
      <c r="AO3">
        <f t="shared" ref="AO3:AO40" si="12">AN3-AM3</f>
        <v>-6.0999999999999999E-2</v>
      </c>
      <c r="AP3">
        <v>123.3</v>
      </c>
      <c r="AQ3">
        <v>113.8</v>
      </c>
      <c r="AR3">
        <f t="shared" ref="AR3:AR40" si="13">AQ3-AP3</f>
        <v>-9.5</v>
      </c>
      <c r="AS3" t="s">
        <v>98</v>
      </c>
      <c r="AT3">
        <v>39.770000000000003</v>
      </c>
      <c r="AU3" t="e">
        <f t="shared" ref="AU3:AU40" si="14">AT3-AS3</f>
        <v>#VALUE!</v>
      </c>
      <c r="AW3">
        <v>5.0999999999999996</v>
      </c>
      <c r="AX3">
        <v>170.6</v>
      </c>
    </row>
    <row r="4" spans="1:51" x14ac:dyDescent="0.25">
      <c r="A4">
        <v>2</v>
      </c>
      <c r="B4" t="s">
        <v>26</v>
      </c>
      <c r="C4">
        <v>5.08</v>
      </c>
      <c r="D4">
        <v>4.82</v>
      </c>
      <c r="E4">
        <f t="shared" si="0"/>
        <v>-0.25999999999999979</v>
      </c>
      <c r="F4">
        <v>0.9</v>
      </c>
      <c r="G4">
        <v>1.1000000000000001</v>
      </c>
      <c r="H4">
        <f t="shared" si="1"/>
        <v>0.20000000000000007</v>
      </c>
      <c r="I4">
        <v>14</v>
      </c>
      <c r="J4">
        <v>10</v>
      </c>
      <c r="K4">
        <f t="shared" si="2"/>
        <v>-4</v>
      </c>
      <c r="L4">
        <v>5.3</v>
      </c>
      <c r="M4">
        <v>5.5</v>
      </c>
      <c r="N4">
        <f t="shared" si="3"/>
        <v>0.20000000000000018</v>
      </c>
      <c r="O4">
        <v>0.67</v>
      </c>
      <c r="P4">
        <v>0.5</v>
      </c>
      <c r="Q4">
        <f t="shared" si="4"/>
        <v>-0.17000000000000004</v>
      </c>
      <c r="R4">
        <v>46.83</v>
      </c>
      <c r="S4">
        <v>39.11</v>
      </c>
      <c r="T4">
        <f t="shared" si="5"/>
        <v>-7.7199999999999989</v>
      </c>
      <c r="U4">
        <v>3.26</v>
      </c>
      <c r="V4">
        <v>2.86</v>
      </c>
      <c r="W4">
        <f t="shared" si="6"/>
        <v>-0.39999999999999991</v>
      </c>
      <c r="X4">
        <v>1.74</v>
      </c>
      <c r="Y4">
        <v>1.93</v>
      </c>
      <c r="Z4">
        <f t="shared" si="7"/>
        <v>0.18999999999999995</v>
      </c>
      <c r="AA4">
        <v>51</v>
      </c>
      <c r="AB4">
        <v>53</v>
      </c>
      <c r="AC4">
        <f t="shared" si="8"/>
        <v>2</v>
      </c>
      <c r="AD4">
        <v>15</v>
      </c>
      <c r="AE4">
        <v>16</v>
      </c>
      <c r="AF4">
        <f t="shared" si="9"/>
        <v>1</v>
      </c>
      <c r="AG4">
        <v>22</v>
      </c>
      <c r="AH4">
        <v>20</v>
      </c>
      <c r="AI4">
        <f t="shared" si="10"/>
        <v>-2</v>
      </c>
      <c r="AJ4">
        <v>0.17</v>
      </c>
      <c r="AK4">
        <v>0.21</v>
      </c>
      <c r="AL4">
        <f t="shared" si="11"/>
        <v>3.999999999999998E-2</v>
      </c>
      <c r="AM4">
        <v>0.43099999999999999</v>
      </c>
      <c r="AN4">
        <v>0.502</v>
      </c>
      <c r="AO4">
        <f t="shared" si="12"/>
        <v>7.1000000000000008E-2</v>
      </c>
      <c r="AP4">
        <v>43.44</v>
      </c>
      <c r="AQ4">
        <v>35.549999999999997</v>
      </c>
      <c r="AR4">
        <f t="shared" si="13"/>
        <v>-7.8900000000000006</v>
      </c>
      <c r="AS4">
        <v>34.5</v>
      </c>
      <c r="AT4">
        <v>42.55</v>
      </c>
      <c r="AU4">
        <f t="shared" si="14"/>
        <v>8.0499999999999972</v>
      </c>
      <c r="AW4">
        <v>5.0999999999999996</v>
      </c>
      <c r="AX4">
        <v>275.39999999999998</v>
      </c>
      <c r="AY4" t="s">
        <v>95</v>
      </c>
    </row>
    <row r="5" spans="1:51" x14ac:dyDescent="0.25">
      <c r="A5">
        <v>3</v>
      </c>
      <c r="B5" t="s">
        <v>28</v>
      </c>
      <c r="C5">
        <v>6.28</v>
      </c>
      <c r="D5">
        <v>5.59</v>
      </c>
      <c r="E5">
        <f t="shared" si="0"/>
        <v>-0.69000000000000039</v>
      </c>
      <c r="F5">
        <v>0.9</v>
      </c>
      <c r="G5">
        <v>4.5999999999999996</v>
      </c>
      <c r="H5">
        <f t="shared" si="1"/>
        <v>3.6999999999999997</v>
      </c>
      <c r="I5">
        <v>19</v>
      </c>
      <c r="J5">
        <v>16</v>
      </c>
      <c r="K5">
        <f t="shared" si="2"/>
        <v>-3</v>
      </c>
      <c r="L5">
        <v>6.3</v>
      </c>
      <c r="M5">
        <v>5.0999999999999996</v>
      </c>
      <c r="N5">
        <f t="shared" si="3"/>
        <v>-1.2000000000000002</v>
      </c>
      <c r="O5">
        <v>1.04</v>
      </c>
      <c r="P5">
        <v>0.67</v>
      </c>
      <c r="Q5">
        <f t="shared" si="4"/>
        <v>-0.37</v>
      </c>
      <c r="R5">
        <v>36.200000000000003</v>
      </c>
      <c r="S5">
        <v>18.239999999999998</v>
      </c>
      <c r="T5">
        <f t="shared" si="5"/>
        <v>-17.960000000000004</v>
      </c>
      <c r="U5">
        <v>4.67</v>
      </c>
      <c r="V5">
        <v>3.83</v>
      </c>
      <c r="W5">
        <f t="shared" si="6"/>
        <v>-0.83999999999999986</v>
      </c>
      <c r="X5">
        <v>1.67</v>
      </c>
      <c r="Y5">
        <v>1.61</v>
      </c>
      <c r="Z5">
        <f t="shared" si="7"/>
        <v>-5.9999999999999831E-2</v>
      </c>
      <c r="AA5">
        <v>47</v>
      </c>
      <c r="AB5">
        <v>56</v>
      </c>
      <c r="AC5">
        <f t="shared" si="8"/>
        <v>9</v>
      </c>
      <c r="AD5">
        <v>30</v>
      </c>
      <c r="AE5">
        <v>24</v>
      </c>
      <c r="AF5">
        <f t="shared" si="9"/>
        <v>-6</v>
      </c>
      <c r="AG5">
        <v>28</v>
      </c>
      <c r="AH5">
        <v>26</v>
      </c>
      <c r="AI5">
        <f t="shared" si="10"/>
        <v>-2</v>
      </c>
      <c r="AJ5">
        <v>0.28999999999999998</v>
      </c>
      <c r="AK5">
        <v>0.43</v>
      </c>
      <c r="AL5">
        <f t="shared" si="11"/>
        <v>0.14000000000000001</v>
      </c>
      <c r="AM5">
        <v>0.44600000000000001</v>
      </c>
      <c r="AN5">
        <v>0.28000000000000003</v>
      </c>
      <c r="AO5">
        <f t="shared" si="12"/>
        <v>-0.16599999999999998</v>
      </c>
      <c r="AP5">
        <v>229</v>
      </c>
      <c r="AQ5">
        <v>259.39999999999998</v>
      </c>
      <c r="AR5">
        <f t="shared" si="13"/>
        <v>30.399999999999977</v>
      </c>
      <c r="AS5">
        <v>32.700000000000003</v>
      </c>
      <c r="AT5">
        <v>44.01</v>
      </c>
      <c r="AU5">
        <f t="shared" si="14"/>
        <v>11.309999999999995</v>
      </c>
      <c r="AW5">
        <v>4.2</v>
      </c>
      <c r="AX5">
        <v>95.98</v>
      </c>
    </row>
    <row r="6" spans="1:51" x14ac:dyDescent="0.25">
      <c r="A6">
        <v>3</v>
      </c>
      <c r="B6" t="s">
        <v>29</v>
      </c>
      <c r="C6">
        <v>4.63</v>
      </c>
      <c r="D6">
        <v>5.32</v>
      </c>
      <c r="E6">
        <f t="shared" si="0"/>
        <v>0.69000000000000039</v>
      </c>
      <c r="F6">
        <v>0.5</v>
      </c>
      <c r="G6">
        <v>0.4</v>
      </c>
      <c r="H6">
        <f t="shared" si="1"/>
        <v>-9.9999999999999978E-2</v>
      </c>
      <c r="I6">
        <v>10</v>
      </c>
      <c r="J6">
        <v>10</v>
      </c>
      <c r="K6">
        <f t="shared" si="2"/>
        <v>0</v>
      </c>
      <c r="L6">
        <v>5.6</v>
      </c>
      <c r="M6">
        <v>5.6</v>
      </c>
      <c r="N6">
        <f t="shared" si="3"/>
        <v>0</v>
      </c>
      <c r="O6">
        <v>1.26</v>
      </c>
      <c r="P6">
        <v>0.78</v>
      </c>
      <c r="Q6">
        <f t="shared" si="4"/>
        <v>-0.48</v>
      </c>
      <c r="R6">
        <v>56.64</v>
      </c>
      <c r="S6">
        <v>49.92</v>
      </c>
      <c r="T6">
        <f t="shared" si="5"/>
        <v>-6.7199999999999989</v>
      </c>
      <c r="U6">
        <v>2.59</v>
      </c>
      <c r="V6">
        <v>3.12</v>
      </c>
      <c r="W6">
        <f t="shared" si="6"/>
        <v>0.53000000000000025</v>
      </c>
      <c r="X6">
        <v>1.87</v>
      </c>
      <c r="Y6">
        <v>2.1</v>
      </c>
      <c r="Z6">
        <f t="shared" si="7"/>
        <v>0.22999999999999998</v>
      </c>
      <c r="AA6">
        <v>60</v>
      </c>
      <c r="AB6">
        <v>60</v>
      </c>
      <c r="AC6">
        <f t="shared" si="8"/>
        <v>0</v>
      </c>
      <c r="AD6">
        <v>14</v>
      </c>
      <c r="AE6">
        <v>22</v>
      </c>
      <c r="AF6">
        <f t="shared" si="9"/>
        <v>8</v>
      </c>
      <c r="AG6">
        <v>19</v>
      </c>
      <c r="AH6">
        <v>23</v>
      </c>
      <c r="AI6">
        <f t="shared" si="10"/>
        <v>4</v>
      </c>
      <c r="AJ6">
        <v>0.3</v>
      </c>
      <c r="AK6">
        <v>0.25</v>
      </c>
      <c r="AL6">
        <f t="shared" si="11"/>
        <v>-4.9999999999999989E-2</v>
      </c>
      <c r="AM6">
        <v>0.65</v>
      </c>
      <c r="AN6">
        <v>0.50900000000000001</v>
      </c>
      <c r="AO6">
        <f t="shared" si="12"/>
        <v>-0.14100000000000001</v>
      </c>
      <c r="AP6">
        <v>312.3</v>
      </c>
      <c r="AQ6">
        <v>282.2</v>
      </c>
      <c r="AR6">
        <f t="shared" si="13"/>
        <v>-30.100000000000023</v>
      </c>
      <c r="AS6">
        <v>32.6</v>
      </c>
      <c r="AT6">
        <v>42.19</v>
      </c>
      <c r="AU6">
        <f t="shared" si="14"/>
        <v>9.5899999999999963</v>
      </c>
      <c r="AW6">
        <v>5.6</v>
      </c>
      <c r="AX6">
        <v>134.69999999999999</v>
      </c>
    </row>
    <row r="7" spans="1:51" x14ac:dyDescent="0.25">
      <c r="A7">
        <v>2</v>
      </c>
      <c r="B7" t="s">
        <v>31</v>
      </c>
      <c r="C7">
        <v>5.66</v>
      </c>
      <c r="D7">
        <v>5.23</v>
      </c>
      <c r="E7">
        <f t="shared" si="0"/>
        <v>-0.42999999999999972</v>
      </c>
      <c r="F7">
        <v>1.5</v>
      </c>
      <c r="G7">
        <v>0.8</v>
      </c>
      <c r="H7">
        <f t="shared" si="1"/>
        <v>-0.7</v>
      </c>
      <c r="I7">
        <v>143</v>
      </c>
      <c r="J7">
        <v>106</v>
      </c>
      <c r="K7">
        <f t="shared" si="2"/>
        <v>-37</v>
      </c>
      <c r="L7">
        <v>6.6</v>
      </c>
      <c r="M7">
        <v>6.3</v>
      </c>
      <c r="N7">
        <f t="shared" si="3"/>
        <v>-0.29999999999999982</v>
      </c>
      <c r="O7">
        <v>1.71</v>
      </c>
      <c r="P7">
        <v>2.15</v>
      </c>
      <c r="Q7">
        <f t="shared" si="4"/>
        <v>0.43999999999999995</v>
      </c>
      <c r="R7">
        <v>146.19999999999999</v>
      </c>
      <c r="S7">
        <v>189.7</v>
      </c>
      <c r="T7">
        <f t="shared" si="5"/>
        <v>43.5</v>
      </c>
      <c r="U7">
        <v>3.62</v>
      </c>
      <c r="V7">
        <v>3</v>
      </c>
      <c r="W7">
        <f t="shared" si="6"/>
        <v>-0.62000000000000011</v>
      </c>
      <c r="X7">
        <v>1.65</v>
      </c>
      <c r="Y7">
        <v>1.47</v>
      </c>
      <c r="Z7">
        <f t="shared" si="7"/>
        <v>-0.17999999999999994</v>
      </c>
      <c r="AA7">
        <v>50</v>
      </c>
      <c r="AB7">
        <v>49</v>
      </c>
      <c r="AC7">
        <f t="shared" si="8"/>
        <v>-1</v>
      </c>
      <c r="AD7">
        <v>43</v>
      </c>
      <c r="AE7">
        <v>39</v>
      </c>
      <c r="AF7">
        <f t="shared" si="9"/>
        <v>-4</v>
      </c>
      <c r="AG7">
        <v>41</v>
      </c>
      <c r="AH7">
        <v>24</v>
      </c>
      <c r="AI7">
        <f t="shared" si="10"/>
        <v>-17</v>
      </c>
      <c r="AJ7">
        <v>0.46</v>
      </c>
      <c r="AK7">
        <v>0.4</v>
      </c>
      <c r="AL7">
        <f t="shared" si="11"/>
        <v>-0.06</v>
      </c>
      <c r="AM7">
        <v>1.08</v>
      </c>
      <c r="AN7">
        <v>1.19</v>
      </c>
      <c r="AO7">
        <f t="shared" si="12"/>
        <v>0.10999999999999988</v>
      </c>
      <c r="AP7">
        <v>631.70000000000005</v>
      </c>
      <c r="AQ7">
        <v>489.5</v>
      </c>
      <c r="AR7">
        <f t="shared" si="13"/>
        <v>-142.20000000000005</v>
      </c>
      <c r="AS7">
        <v>37.5</v>
      </c>
      <c r="AT7">
        <v>50.34</v>
      </c>
      <c r="AU7">
        <f t="shared" si="14"/>
        <v>12.840000000000003</v>
      </c>
      <c r="AW7">
        <v>6.2</v>
      </c>
      <c r="AX7">
        <v>147.19999999999999</v>
      </c>
      <c r="AY7" t="s">
        <v>74</v>
      </c>
    </row>
    <row r="8" spans="1:51" x14ac:dyDescent="0.25">
      <c r="A8">
        <v>1</v>
      </c>
      <c r="B8" t="s">
        <v>16</v>
      </c>
      <c r="C8">
        <v>3.98</v>
      </c>
      <c r="D8">
        <v>3.57</v>
      </c>
      <c r="E8">
        <f t="shared" si="0"/>
        <v>-0.41000000000000014</v>
      </c>
      <c r="F8">
        <v>2.8</v>
      </c>
      <c r="G8">
        <v>0.5</v>
      </c>
      <c r="H8">
        <f t="shared" si="1"/>
        <v>-2.2999999999999998</v>
      </c>
      <c r="I8">
        <v>11</v>
      </c>
      <c r="J8">
        <v>9</v>
      </c>
      <c r="K8">
        <f t="shared" si="2"/>
        <v>-2</v>
      </c>
      <c r="L8">
        <v>5.3</v>
      </c>
      <c r="M8">
        <v>5.8</v>
      </c>
      <c r="N8">
        <f t="shared" si="3"/>
        <v>0.5</v>
      </c>
      <c r="O8">
        <v>0.72</v>
      </c>
      <c r="P8">
        <v>0.51</v>
      </c>
      <c r="Q8">
        <f t="shared" si="4"/>
        <v>-0.20999999999999996</v>
      </c>
      <c r="R8">
        <v>42.12</v>
      </c>
      <c r="S8">
        <v>68.41</v>
      </c>
      <c r="T8">
        <f t="shared" si="5"/>
        <v>26.29</v>
      </c>
      <c r="U8">
        <v>2.19</v>
      </c>
      <c r="V8">
        <v>1.9</v>
      </c>
      <c r="W8">
        <f t="shared" si="6"/>
        <v>-0.29000000000000004</v>
      </c>
      <c r="X8">
        <v>1.62</v>
      </c>
      <c r="Y8">
        <v>1.63</v>
      </c>
      <c r="Z8">
        <f t="shared" si="7"/>
        <v>9.9999999999997868E-3</v>
      </c>
      <c r="AA8">
        <v>65</v>
      </c>
      <c r="AB8">
        <v>63</v>
      </c>
      <c r="AC8">
        <f t="shared" si="8"/>
        <v>-2</v>
      </c>
      <c r="AD8">
        <v>32</v>
      </c>
      <c r="AE8">
        <v>22</v>
      </c>
      <c r="AF8">
        <f t="shared" si="9"/>
        <v>-10</v>
      </c>
      <c r="AG8">
        <v>24</v>
      </c>
      <c r="AH8">
        <v>22</v>
      </c>
      <c r="AI8">
        <f t="shared" si="10"/>
        <v>-2</v>
      </c>
      <c r="AJ8">
        <v>0.2</v>
      </c>
      <c r="AK8">
        <v>0.23</v>
      </c>
      <c r="AL8">
        <f t="shared" si="11"/>
        <v>0.03</v>
      </c>
      <c r="AM8">
        <v>0.41799999999999998</v>
      </c>
      <c r="AN8">
        <v>0.52400000000000002</v>
      </c>
      <c r="AO8">
        <f t="shared" si="12"/>
        <v>0.10600000000000004</v>
      </c>
      <c r="AP8">
        <v>16.63</v>
      </c>
      <c r="AQ8">
        <v>4.82</v>
      </c>
      <c r="AR8">
        <f t="shared" si="13"/>
        <v>-11.809999999999999</v>
      </c>
      <c r="AS8">
        <v>30.5</v>
      </c>
      <c r="AT8">
        <v>42.03</v>
      </c>
      <c r="AU8">
        <f t="shared" si="14"/>
        <v>11.530000000000001</v>
      </c>
    </row>
    <row r="9" spans="1:51" x14ac:dyDescent="0.25">
      <c r="A9">
        <v>1</v>
      </c>
      <c r="B9" t="s">
        <v>17</v>
      </c>
      <c r="C9">
        <v>3.25</v>
      </c>
      <c r="D9">
        <v>3.06</v>
      </c>
      <c r="E9">
        <f t="shared" si="0"/>
        <v>-0.18999999999999995</v>
      </c>
      <c r="F9">
        <v>0.4</v>
      </c>
      <c r="G9">
        <v>0.4</v>
      </c>
      <c r="H9">
        <f t="shared" si="1"/>
        <v>0</v>
      </c>
      <c r="I9">
        <v>12</v>
      </c>
      <c r="J9">
        <v>20</v>
      </c>
      <c r="K9">
        <f t="shared" si="2"/>
        <v>8</v>
      </c>
      <c r="L9">
        <v>4.9000000000000004</v>
      </c>
      <c r="M9">
        <v>4.9000000000000004</v>
      </c>
      <c r="N9">
        <f t="shared" si="3"/>
        <v>0</v>
      </c>
      <c r="O9">
        <v>0.73</v>
      </c>
      <c r="P9">
        <v>0.3</v>
      </c>
      <c r="Q9">
        <f t="shared" si="4"/>
        <v>-0.43</v>
      </c>
      <c r="R9">
        <v>35.31</v>
      </c>
      <c r="S9">
        <v>32.51</v>
      </c>
      <c r="T9">
        <f t="shared" si="5"/>
        <v>-2.8000000000000043</v>
      </c>
      <c r="U9">
        <v>1.18</v>
      </c>
      <c r="V9">
        <v>0.78</v>
      </c>
      <c r="W9">
        <f t="shared" si="6"/>
        <v>-0.39999999999999991</v>
      </c>
      <c r="X9">
        <v>1.78</v>
      </c>
      <c r="Y9">
        <v>2.1800000000000002</v>
      </c>
      <c r="Z9">
        <f t="shared" si="7"/>
        <v>0.40000000000000013</v>
      </c>
      <c r="AA9">
        <v>51</v>
      </c>
      <c r="AB9">
        <v>51</v>
      </c>
      <c r="AC9">
        <f t="shared" si="8"/>
        <v>0</v>
      </c>
      <c r="AD9">
        <v>19</v>
      </c>
      <c r="AE9">
        <v>19</v>
      </c>
      <c r="AF9">
        <f t="shared" si="9"/>
        <v>0</v>
      </c>
      <c r="AG9">
        <v>19</v>
      </c>
      <c r="AH9">
        <v>16</v>
      </c>
      <c r="AI9">
        <f t="shared" si="10"/>
        <v>-3</v>
      </c>
      <c r="AJ9">
        <v>0.24</v>
      </c>
      <c r="AK9">
        <v>0.21</v>
      </c>
      <c r="AL9">
        <f t="shared" si="11"/>
        <v>-0.03</v>
      </c>
      <c r="AM9">
        <v>0.37</v>
      </c>
      <c r="AN9">
        <v>0.40500000000000003</v>
      </c>
      <c r="AO9">
        <f t="shared" si="12"/>
        <v>3.5000000000000031E-2</v>
      </c>
      <c r="AP9">
        <v>52.03</v>
      </c>
      <c r="AQ9">
        <v>36.85</v>
      </c>
      <c r="AR9">
        <f t="shared" si="13"/>
        <v>-15.18</v>
      </c>
      <c r="AS9">
        <v>31.6</v>
      </c>
      <c r="AT9">
        <v>41.9</v>
      </c>
      <c r="AU9">
        <f t="shared" si="14"/>
        <v>10.299999999999997</v>
      </c>
    </row>
    <row r="10" spans="1:51" x14ac:dyDescent="0.25">
      <c r="A10">
        <v>1</v>
      </c>
      <c r="B10" t="s">
        <v>18</v>
      </c>
      <c r="C10">
        <v>4.75</v>
      </c>
      <c r="D10">
        <v>4.6100000000000003</v>
      </c>
      <c r="E10">
        <f t="shared" si="0"/>
        <v>-0.13999999999999968</v>
      </c>
      <c r="F10">
        <v>0.3</v>
      </c>
      <c r="G10">
        <v>0.1</v>
      </c>
      <c r="H10">
        <f t="shared" si="1"/>
        <v>-0.19999999999999998</v>
      </c>
      <c r="I10">
        <v>13</v>
      </c>
      <c r="J10">
        <v>8</v>
      </c>
      <c r="K10">
        <f t="shared" si="2"/>
        <v>-5</v>
      </c>
      <c r="L10">
        <v>5.5</v>
      </c>
      <c r="M10">
        <v>5.2</v>
      </c>
      <c r="N10">
        <f t="shared" si="3"/>
        <v>-0.29999999999999982</v>
      </c>
      <c r="O10">
        <v>0.61</v>
      </c>
      <c r="P10">
        <v>0.45</v>
      </c>
      <c r="Q10">
        <f t="shared" si="4"/>
        <v>-0.15999999999999998</v>
      </c>
      <c r="R10">
        <v>53.57</v>
      </c>
      <c r="S10">
        <v>18.899999999999999</v>
      </c>
      <c r="T10">
        <f t="shared" si="5"/>
        <v>-34.67</v>
      </c>
      <c r="U10">
        <v>2.25</v>
      </c>
      <c r="V10">
        <v>2.12</v>
      </c>
      <c r="W10">
        <f t="shared" si="6"/>
        <v>-0.12999999999999989</v>
      </c>
      <c r="X10">
        <v>2.37</v>
      </c>
      <c r="Y10">
        <v>2.54</v>
      </c>
      <c r="Z10">
        <f t="shared" si="7"/>
        <v>0.16999999999999993</v>
      </c>
      <c r="AA10">
        <v>48</v>
      </c>
      <c r="AB10">
        <v>39</v>
      </c>
      <c r="AC10">
        <f t="shared" si="8"/>
        <v>-9</v>
      </c>
      <c r="AD10">
        <v>18</v>
      </c>
      <c r="AE10">
        <v>20</v>
      </c>
      <c r="AF10">
        <f t="shared" si="9"/>
        <v>2</v>
      </c>
      <c r="AG10">
        <v>20</v>
      </c>
      <c r="AH10">
        <v>17</v>
      </c>
      <c r="AI10">
        <f t="shared" si="10"/>
        <v>-3</v>
      </c>
      <c r="AJ10">
        <v>0.23</v>
      </c>
      <c r="AK10">
        <v>0.22</v>
      </c>
      <c r="AL10">
        <f t="shared" si="11"/>
        <v>-1.0000000000000009E-2</v>
      </c>
      <c r="AM10">
        <v>0.52600000000000002</v>
      </c>
      <c r="AN10">
        <v>0.439</v>
      </c>
      <c r="AO10">
        <f t="shared" si="12"/>
        <v>-8.7000000000000022E-2</v>
      </c>
      <c r="AP10">
        <v>54.45</v>
      </c>
      <c r="AQ10">
        <v>41.92</v>
      </c>
      <c r="AR10">
        <f t="shared" si="13"/>
        <v>-12.530000000000001</v>
      </c>
      <c r="AS10">
        <v>31.1</v>
      </c>
      <c r="AT10">
        <v>41.32</v>
      </c>
      <c r="AU10">
        <f t="shared" si="14"/>
        <v>10.219999999999999</v>
      </c>
    </row>
    <row r="11" spans="1:51" x14ac:dyDescent="0.25">
      <c r="A11">
        <v>3</v>
      </c>
      <c r="B11" t="s">
        <v>21</v>
      </c>
      <c r="C11">
        <v>5.25</v>
      </c>
      <c r="D11">
        <v>8.6300000000000008</v>
      </c>
      <c r="E11">
        <f t="shared" si="0"/>
        <v>3.3800000000000008</v>
      </c>
      <c r="F11">
        <v>0.3</v>
      </c>
      <c r="G11">
        <v>0.2</v>
      </c>
      <c r="H11">
        <f t="shared" si="1"/>
        <v>-9.9999999999999978E-2</v>
      </c>
      <c r="I11">
        <v>11</v>
      </c>
      <c r="J11">
        <v>12</v>
      </c>
      <c r="K11">
        <f t="shared" si="2"/>
        <v>1</v>
      </c>
      <c r="L11">
        <v>5.0999999999999996</v>
      </c>
      <c r="M11">
        <v>5.0999999999999996</v>
      </c>
      <c r="N11">
        <f t="shared" si="3"/>
        <v>0</v>
      </c>
      <c r="O11">
        <v>0.57999999999999996</v>
      </c>
      <c r="P11">
        <v>0.62</v>
      </c>
      <c r="Q11">
        <f t="shared" si="4"/>
        <v>4.0000000000000036E-2</v>
      </c>
      <c r="R11">
        <v>28.88</v>
      </c>
      <c r="S11">
        <v>33.33</v>
      </c>
      <c r="T11">
        <f t="shared" si="5"/>
        <v>4.4499999999999993</v>
      </c>
      <c r="U11">
        <v>2.86</v>
      </c>
      <c r="V11">
        <v>5.6</v>
      </c>
      <c r="W11">
        <f t="shared" si="6"/>
        <v>2.7399999999999998</v>
      </c>
      <c r="X11">
        <v>2.37</v>
      </c>
      <c r="Y11">
        <v>2.99</v>
      </c>
      <c r="Z11">
        <f t="shared" si="7"/>
        <v>0.62000000000000011</v>
      </c>
      <c r="AA11">
        <v>49</v>
      </c>
      <c r="AB11">
        <v>56</v>
      </c>
      <c r="AC11">
        <f t="shared" si="8"/>
        <v>7</v>
      </c>
      <c r="AD11">
        <v>20</v>
      </c>
      <c r="AE11">
        <v>29</v>
      </c>
      <c r="AF11">
        <f t="shared" si="9"/>
        <v>9</v>
      </c>
      <c r="AG11">
        <v>22</v>
      </c>
      <c r="AH11">
        <v>27</v>
      </c>
      <c r="AI11">
        <f t="shared" si="10"/>
        <v>5</v>
      </c>
      <c r="AJ11">
        <v>0.15</v>
      </c>
      <c r="AK11">
        <v>0.21</v>
      </c>
      <c r="AL11">
        <f t="shared" si="11"/>
        <v>0.06</v>
      </c>
      <c r="AM11">
        <v>0.26700000000000002</v>
      </c>
      <c r="AN11">
        <v>0.35899999999999999</v>
      </c>
      <c r="AO11">
        <f t="shared" si="12"/>
        <v>9.1999999999999971E-2</v>
      </c>
      <c r="AP11">
        <v>32.26</v>
      </c>
      <c r="AQ11">
        <v>34.22</v>
      </c>
      <c r="AR11">
        <f t="shared" si="13"/>
        <v>1.9600000000000009</v>
      </c>
      <c r="AS11">
        <v>33.200000000000003</v>
      </c>
      <c r="AT11">
        <v>41.99</v>
      </c>
      <c r="AU11">
        <f t="shared" si="14"/>
        <v>8.7899999999999991</v>
      </c>
    </row>
    <row r="12" spans="1:51" x14ac:dyDescent="0.25">
      <c r="A12">
        <v>3</v>
      </c>
      <c r="B12" t="s">
        <v>22</v>
      </c>
      <c r="C12">
        <v>5.94</v>
      </c>
      <c r="D12">
        <v>10.28</v>
      </c>
      <c r="E12">
        <f t="shared" si="0"/>
        <v>4.339999999999999</v>
      </c>
      <c r="F12">
        <v>1.6</v>
      </c>
      <c r="G12">
        <v>1</v>
      </c>
      <c r="H12">
        <f t="shared" si="1"/>
        <v>-0.60000000000000009</v>
      </c>
      <c r="I12">
        <v>31</v>
      </c>
      <c r="J12">
        <v>15</v>
      </c>
      <c r="K12">
        <f t="shared" si="2"/>
        <v>-16</v>
      </c>
      <c r="L12">
        <v>6</v>
      </c>
      <c r="M12">
        <v>5.5</v>
      </c>
      <c r="N12">
        <f t="shared" si="3"/>
        <v>-0.5</v>
      </c>
      <c r="O12">
        <v>1.07</v>
      </c>
      <c r="P12">
        <v>1.26</v>
      </c>
      <c r="Q12">
        <f t="shared" si="4"/>
        <v>0.18999999999999995</v>
      </c>
      <c r="R12">
        <v>41.31</v>
      </c>
      <c r="S12">
        <v>33.83</v>
      </c>
      <c r="T12">
        <f t="shared" si="5"/>
        <v>-7.480000000000004</v>
      </c>
      <c r="U12">
        <v>3.6</v>
      </c>
      <c r="V12">
        <v>7.95</v>
      </c>
      <c r="W12">
        <f t="shared" si="6"/>
        <v>4.3499999999999996</v>
      </c>
      <c r="X12">
        <v>2.15</v>
      </c>
      <c r="Y12">
        <v>2.08</v>
      </c>
      <c r="Z12">
        <f t="shared" si="7"/>
        <v>-6.999999999999984E-2</v>
      </c>
      <c r="AA12">
        <v>47</v>
      </c>
      <c r="AB12">
        <v>41</v>
      </c>
      <c r="AC12">
        <f t="shared" si="8"/>
        <v>-6</v>
      </c>
      <c r="AD12">
        <v>17</v>
      </c>
      <c r="AE12">
        <v>14</v>
      </c>
      <c r="AF12">
        <f t="shared" si="9"/>
        <v>-3</v>
      </c>
      <c r="AG12">
        <v>20</v>
      </c>
      <c r="AH12">
        <v>16</v>
      </c>
      <c r="AI12">
        <f t="shared" si="10"/>
        <v>-4</v>
      </c>
      <c r="AJ12">
        <v>0.28999999999999998</v>
      </c>
      <c r="AK12">
        <v>0.24</v>
      </c>
      <c r="AL12">
        <f t="shared" si="11"/>
        <v>-4.9999999999999989E-2</v>
      </c>
      <c r="AM12">
        <v>0.45300000000000001</v>
      </c>
      <c r="AN12">
        <v>0.51700000000000002</v>
      </c>
      <c r="AO12">
        <f t="shared" si="12"/>
        <v>6.4000000000000001E-2</v>
      </c>
      <c r="AP12">
        <v>50.51</v>
      </c>
      <c r="AQ12">
        <v>93.38</v>
      </c>
      <c r="AR12">
        <f t="shared" si="13"/>
        <v>42.87</v>
      </c>
      <c r="AS12">
        <v>37.5</v>
      </c>
      <c r="AT12">
        <v>51.07</v>
      </c>
      <c r="AU12">
        <f t="shared" si="14"/>
        <v>13.57</v>
      </c>
    </row>
    <row r="13" spans="1:51" x14ac:dyDescent="0.25">
      <c r="A13">
        <v>2</v>
      </c>
      <c r="B13" t="s">
        <v>23</v>
      </c>
      <c r="C13">
        <v>4.5999999999999996</v>
      </c>
      <c r="D13">
        <v>5.0999999999999996</v>
      </c>
      <c r="E13">
        <f t="shared" si="0"/>
        <v>0.5</v>
      </c>
      <c r="F13">
        <v>0.1</v>
      </c>
      <c r="G13">
        <v>0.1</v>
      </c>
      <c r="H13">
        <f t="shared" si="1"/>
        <v>0</v>
      </c>
      <c r="I13">
        <v>10</v>
      </c>
      <c r="J13">
        <v>10</v>
      </c>
      <c r="K13">
        <f t="shared" si="2"/>
        <v>0</v>
      </c>
      <c r="L13">
        <v>5</v>
      </c>
      <c r="M13">
        <v>5</v>
      </c>
      <c r="N13">
        <f t="shared" si="3"/>
        <v>0</v>
      </c>
      <c r="O13">
        <v>1.37</v>
      </c>
      <c r="P13">
        <v>1.05</v>
      </c>
      <c r="Q13">
        <f t="shared" si="4"/>
        <v>-0.32000000000000006</v>
      </c>
      <c r="R13">
        <v>73.5</v>
      </c>
      <c r="S13">
        <v>79.03</v>
      </c>
      <c r="T13">
        <f t="shared" si="5"/>
        <v>5.5300000000000011</v>
      </c>
      <c r="U13">
        <v>2.56</v>
      </c>
      <c r="V13">
        <v>2.95</v>
      </c>
      <c r="W13">
        <f t="shared" si="6"/>
        <v>0.39000000000000012</v>
      </c>
      <c r="X13">
        <v>1.68</v>
      </c>
      <c r="Y13">
        <v>1.79</v>
      </c>
      <c r="Z13">
        <f t="shared" si="7"/>
        <v>0.1100000000000001</v>
      </c>
      <c r="AA13">
        <v>77</v>
      </c>
      <c r="AB13">
        <v>69</v>
      </c>
      <c r="AC13">
        <f t="shared" si="8"/>
        <v>-8</v>
      </c>
      <c r="AD13">
        <v>13</v>
      </c>
      <c r="AE13">
        <v>12</v>
      </c>
      <c r="AF13">
        <f t="shared" si="9"/>
        <v>-1</v>
      </c>
      <c r="AG13">
        <v>22</v>
      </c>
      <c r="AH13">
        <v>18</v>
      </c>
      <c r="AI13">
        <f t="shared" si="10"/>
        <v>-4</v>
      </c>
      <c r="AJ13">
        <v>0.25</v>
      </c>
      <c r="AK13">
        <v>0.18</v>
      </c>
      <c r="AL13">
        <f t="shared" si="11"/>
        <v>-7.0000000000000007E-2</v>
      </c>
      <c r="AM13">
        <v>0.38300000000000001</v>
      </c>
      <c r="AN13">
        <v>0.45900000000000002</v>
      </c>
      <c r="AO13">
        <f t="shared" si="12"/>
        <v>7.6000000000000012E-2</v>
      </c>
      <c r="AP13">
        <v>10.58</v>
      </c>
      <c r="AQ13">
        <v>10.68</v>
      </c>
      <c r="AR13">
        <f t="shared" si="13"/>
        <v>9.9999999999999645E-2</v>
      </c>
      <c r="AS13">
        <v>31.5</v>
      </c>
      <c r="AT13">
        <v>44.61</v>
      </c>
      <c r="AU13">
        <f t="shared" si="14"/>
        <v>13.11</v>
      </c>
    </row>
    <row r="14" spans="1:51" x14ac:dyDescent="0.25">
      <c r="A14">
        <v>1</v>
      </c>
      <c r="B14" t="s">
        <v>34</v>
      </c>
      <c r="C14">
        <v>5.69</v>
      </c>
      <c r="D14">
        <v>5.42</v>
      </c>
      <c r="E14">
        <f t="shared" si="0"/>
        <v>-0.27000000000000046</v>
      </c>
      <c r="F14">
        <v>1</v>
      </c>
      <c r="G14">
        <v>1.3</v>
      </c>
      <c r="H14">
        <f t="shared" si="1"/>
        <v>0.30000000000000004</v>
      </c>
      <c r="I14">
        <v>37</v>
      </c>
      <c r="J14">
        <v>29</v>
      </c>
      <c r="K14">
        <f t="shared" si="2"/>
        <v>-8</v>
      </c>
      <c r="L14">
        <v>5.3</v>
      </c>
      <c r="M14">
        <v>5.4</v>
      </c>
      <c r="N14">
        <f t="shared" si="3"/>
        <v>0.10000000000000053</v>
      </c>
      <c r="O14">
        <v>1.0900000000000001</v>
      </c>
      <c r="P14">
        <v>1.54</v>
      </c>
      <c r="Q14">
        <f t="shared" si="4"/>
        <v>0.44999999999999996</v>
      </c>
      <c r="R14">
        <v>157.6</v>
      </c>
      <c r="S14">
        <v>205.1</v>
      </c>
      <c r="T14">
        <f t="shared" si="5"/>
        <v>47.5</v>
      </c>
      <c r="U14">
        <v>4.01</v>
      </c>
      <c r="V14">
        <v>3.39</v>
      </c>
      <c r="W14">
        <f t="shared" si="6"/>
        <v>-0.61999999999999966</v>
      </c>
      <c r="X14">
        <v>1.34</v>
      </c>
      <c r="Y14">
        <v>1.53</v>
      </c>
      <c r="Z14">
        <f t="shared" si="7"/>
        <v>0.18999999999999995</v>
      </c>
      <c r="AA14">
        <v>48</v>
      </c>
      <c r="AB14">
        <v>57</v>
      </c>
      <c r="AC14">
        <f t="shared" si="8"/>
        <v>9</v>
      </c>
      <c r="AD14">
        <v>28</v>
      </c>
      <c r="AE14">
        <v>29</v>
      </c>
      <c r="AF14">
        <f t="shared" si="9"/>
        <v>1</v>
      </c>
      <c r="AG14">
        <v>18</v>
      </c>
      <c r="AH14">
        <v>20</v>
      </c>
      <c r="AI14">
        <f t="shared" si="10"/>
        <v>2</v>
      </c>
      <c r="AJ14">
        <v>0.26</v>
      </c>
      <c r="AK14">
        <v>0.35</v>
      </c>
      <c r="AL14">
        <f t="shared" si="11"/>
        <v>8.9999999999999969E-2</v>
      </c>
      <c r="AM14">
        <v>1.02</v>
      </c>
      <c r="AN14">
        <v>1.1000000000000001</v>
      </c>
      <c r="AO14">
        <f t="shared" si="12"/>
        <v>8.0000000000000071E-2</v>
      </c>
      <c r="AP14">
        <v>113.7</v>
      </c>
      <c r="AQ14">
        <v>100.5</v>
      </c>
      <c r="AR14">
        <f t="shared" si="13"/>
        <v>-13.200000000000003</v>
      </c>
      <c r="AS14">
        <v>32.5</v>
      </c>
      <c r="AT14">
        <v>39.770000000000003</v>
      </c>
      <c r="AU14">
        <f t="shared" si="14"/>
        <v>7.2700000000000031</v>
      </c>
    </row>
    <row r="15" spans="1:51" x14ac:dyDescent="0.25">
      <c r="A15">
        <v>1</v>
      </c>
      <c r="B15" t="s">
        <v>36</v>
      </c>
      <c r="C15">
        <v>5.07</v>
      </c>
      <c r="D15">
        <v>4.8499999999999996</v>
      </c>
      <c r="E15">
        <f t="shared" si="0"/>
        <v>-0.22000000000000064</v>
      </c>
      <c r="F15">
        <v>0.3</v>
      </c>
      <c r="G15">
        <v>0.2</v>
      </c>
      <c r="H15">
        <f t="shared" si="1"/>
        <v>-9.9999999999999978E-2</v>
      </c>
      <c r="I15">
        <v>6</v>
      </c>
      <c r="J15">
        <v>6</v>
      </c>
      <c r="K15">
        <f t="shared" si="2"/>
        <v>0</v>
      </c>
      <c r="L15">
        <v>5.2</v>
      </c>
      <c r="M15">
        <v>5.5</v>
      </c>
      <c r="N15">
        <f t="shared" si="3"/>
        <v>0.29999999999999982</v>
      </c>
      <c r="O15">
        <v>0.63</v>
      </c>
      <c r="P15">
        <v>0.46</v>
      </c>
      <c r="Q15">
        <f t="shared" si="4"/>
        <v>-0.16999999999999998</v>
      </c>
      <c r="R15">
        <v>47.86</v>
      </c>
      <c r="S15">
        <v>30.15</v>
      </c>
      <c r="T15">
        <f t="shared" si="5"/>
        <v>-17.71</v>
      </c>
      <c r="U15">
        <v>2.1800000000000002</v>
      </c>
      <c r="V15">
        <v>2.23</v>
      </c>
      <c r="W15">
        <f t="shared" si="6"/>
        <v>4.9999999999999822E-2</v>
      </c>
      <c r="X15">
        <v>2.9</v>
      </c>
      <c r="Y15">
        <v>2.69</v>
      </c>
      <c r="Z15">
        <f t="shared" si="7"/>
        <v>-0.20999999999999996</v>
      </c>
      <c r="AA15">
        <v>30</v>
      </c>
      <c r="AB15">
        <v>29</v>
      </c>
      <c r="AC15">
        <f t="shared" si="8"/>
        <v>-1</v>
      </c>
      <c r="AD15">
        <v>16</v>
      </c>
      <c r="AE15">
        <v>15</v>
      </c>
      <c r="AF15">
        <f t="shared" si="9"/>
        <v>-1</v>
      </c>
      <c r="AG15">
        <v>18</v>
      </c>
      <c r="AH15">
        <v>18</v>
      </c>
      <c r="AI15">
        <f t="shared" si="10"/>
        <v>0</v>
      </c>
      <c r="AJ15">
        <v>0.25</v>
      </c>
      <c r="AK15">
        <v>0.28999999999999998</v>
      </c>
      <c r="AL15">
        <f t="shared" si="11"/>
        <v>3.999999999999998E-2</v>
      </c>
      <c r="AM15">
        <v>0.36699999999999999</v>
      </c>
      <c r="AN15">
        <v>0.28499999999999998</v>
      </c>
      <c r="AO15">
        <f t="shared" si="12"/>
        <v>-8.2000000000000017E-2</v>
      </c>
      <c r="AP15">
        <v>30.34</v>
      </c>
      <c r="AQ15">
        <v>37.299999999999997</v>
      </c>
      <c r="AR15">
        <f t="shared" si="13"/>
        <v>6.9599999999999973</v>
      </c>
      <c r="AS15">
        <v>32.6</v>
      </c>
      <c r="AT15">
        <v>40.24</v>
      </c>
      <c r="AU15">
        <f t="shared" si="14"/>
        <v>7.6400000000000006</v>
      </c>
      <c r="AW15">
        <v>5.6</v>
      </c>
      <c r="AX15">
        <v>444.4</v>
      </c>
      <c r="AY15" t="s">
        <v>95</v>
      </c>
    </row>
    <row r="16" spans="1:51" x14ac:dyDescent="0.25">
      <c r="A16">
        <v>3</v>
      </c>
      <c r="B16" t="s">
        <v>37</v>
      </c>
      <c r="C16">
        <v>5.82</v>
      </c>
      <c r="D16">
        <v>6.9</v>
      </c>
      <c r="E16">
        <f t="shared" si="0"/>
        <v>1.08</v>
      </c>
      <c r="F16">
        <v>1.2</v>
      </c>
      <c r="G16">
        <v>0.2</v>
      </c>
      <c r="H16">
        <f t="shared" si="1"/>
        <v>-1</v>
      </c>
      <c r="I16">
        <v>9</v>
      </c>
      <c r="J16">
        <v>9</v>
      </c>
      <c r="K16">
        <f t="shared" si="2"/>
        <v>0</v>
      </c>
      <c r="L16">
        <v>5.6</v>
      </c>
      <c r="M16">
        <v>5.4</v>
      </c>
      <c r="N16">
        <f t="shared" si="3"/>
        <v>-0.19999999999999929</v>
      </c>
      <c r="O16">
        <v>0.63</v>
      </c>
      <c r="P16">
        <v>0.48</v>
      </c>
      <c r="Q16">
        <f t="shared" si="4"/>
        <v>-0.15000000000000002</v>
      </c>
      <c r="R16">
        <v>52.76</v>
      </c>
      <c r="S16">
        <v>35.46</v>
      </c>
      <c r="T16">
        <f t="shared" si="5"/>
        <v>-17.299999999999997</v>
      </c>
      <c r="U16">
        <v>3.73</v>
      </c>
      <c r="V16">
        <v>4.43</v>
      </c>
      <c r="W16">
        <f t="shared" si="6"/>
        <v>0.69999999999999973</v>
      </c>
      <c r="X16">
        <v>1.88</v>
      </c>
      <c r="Y16">
        <v>2.4500000000000002</v>
      </c>
      <c r="Z16">
        <f t="shared" si="7"/>
        <v>0.57000000000000028</v>
      </c>
      <c r="AA16">
        <v>50</v>
      </c>
      <c r="AB16">
        <v>49</v>
      </c>
      <c r="AC16">
        <f t="shared" si="8"/>
        <v>-1</v>
      </c>
      <c r="AD16">
        <v>21</v>
      </c>
      <c r="AE16">
        <v>20</v>
      </c>
      <c r="AF16">
        <f t="shared" si="9"/>
        <v>-1</v>
      </c>
      <c r="AG16">
        <v>26</v>
      </c>
      <c r="AH16">
        <v>23</v>
      </c>
      <c r="AI16">
        <f t="shared" si="10"/>
        <v>-3</v>
      </c>
      <c r="AJ16">
        <v>0.27</v>
      </c>
      <c r="AK16">
        <v>0.26</v>
      </c>
      <c r="AL16">
        <f t="shared" si="11"/>
        <v>-1.0000000000000009E-2</v>
      </c>
      <c r="AM16">
        <v>0.63600000000000001</v>
      </c>
      <c r="AN16">
        <v>0.55300000000000005</v>
      </c>
      <c r="AO16">
        <f t="shared" si="12"/>
        <v>-8.2999999999999963E-2</v>
      </c>
      <c r="AP16">
        <v>60.67</v>
      </c>
      <c r="AQ16">
        <v>56.52</v>
      </c>
      <c r="AR16">
        <f t="shared" si="13"/>
        <v>-4.1499999999999986</v>
      </c>
      <c r="AS16">
        <v>33.799999999999997</v>
      </c>
      <c r="AT16">
        <v>42.69</v>
      </c>
      <c r="AU16">
        <f t="shared" si="14"/>
        <v>8.89</v>
      </c>
      <c r="AW16">
        <v>5</v>
      </c>
      <c r="AX16">
        <v>176.1</v>
      </c>
      <c r="AY16" t="s">
        <v>95</v>
      </c>
    </row>
    <row r="17" spans="1:51" x14ac:dyDescent="0.25">
      <c r="A17">
        <v>1</v>
      </c>
      <c r="B17" t="s">
        <v>40</v>
      </c>
      <c r="C17">
        <v>4.68</v>
      </c>
      <c r="D17">
        <v>4.0599999999999996</v>
      </c>
      <c r="E17">
        <f t="shared" si="0"/>
        <v>-0.62000000000000011</v>
      </c>
      <c r="F17">
        <v>0.6</v>
      </c>
      <c r="G17">
        <v>0.4</v>
      </c>
      <c r="H17">
        <f t="shared" si="1"/>
        <v>-0.19999999999999996</v>
      </c>
      <c r="I17">
        <v>24</v>
      </c>
      <c r="J17">
        <v>16</v>
      </c>
      <c r="K17">
        <f t="shared" si="2"/>
        <v>-8</v>
      </c>
      <c r="L17">
        <v>6.4</v>
      </c>
      <c r="M17">
        <v>6.1</v>
      </c>
      <c r="N17">
        <f t="shared" si="3"/>
        <v>-0.30000000000000071</v>
      </c>
      <c r="O17">
        <v>1.23</v>
      </c>
      <c r="P17">
        <v>1.27</v>
      </c>
      <c r="Q17">
        <f t="shared" si="4"/>
        <v>4.0000000000000036E-2</v>
      </c>
      <c r="R17">
        <v>34.909999999999997</v>
      </c>
      <c r="S17">
        <v>60.63</v>
      </c>
      <c r="T17">
        <f t="shared" si="5"/>
        <v>25.720000000000006</v>
      </c>
      <c r="U17">
        <v>2.7</v>
      </c>
      <c r="V17">
        <v>1.92</v>
      </c>
      <c r="W17">
        <f t="shared" si="6"/>
        <v>-0.78000000000000025</v>
      </c>
      <c r="X17">
        <v>1.62</v>
      </c>
      <c r="Y17">
        <v>1.56</v>
      </c>
      <c r="Z17">
        <f t="shared" si="7"/>
        <v>-6.0000000000000053E-2</v>
      </c>
      <c r="AA17">
        <v>49</v>
      </c>
      <c r="AB17">
        <v>53</v>
      </c>
      <c r="AC17">
        <f t="shared" si="8"/>
        <v>4</v>
      </c>
      <c r="AD17">
        <v>16</v>
      </c>
      <c r="AE17">
        <v>22</v>
      </c>
      <c r="AF17">
        <f t="shared" si="9"/>
        <v>6</v>
      </c>
      <c r="AG17">
        <v>19</v>
      </c>
      <c r="AH17">
        <v>22</v>
      </c>
      <c r="AI17">
        <f t="shared" si="10"/>
        <v>3</v>
      </c>
      <c r="AJ17">
        <v>0.27</v>
      </c>
      <c r="AK17">
        <v>0.22</v>
      </c>
      <c r="AL17">
        <f t="shared" si="11"/>
        <v>-5.0000000000000017E-2</v>
      </c>
      <c r="AM17">
        <v>0.52600000000000002</v>
      </c>
      <c r="AN17">
        <v>0.64600000000000002</v>
      </c>
      <c r="AO17">
        <f t="shared" si="12"/>
        <v>0.12</v>
      </c>
      <c r="AP17">
        <v>15.91</v>
      </c>
      <c r="AQ17">
        <v>13.13</v>
      </c>
      <c r="AR17">
        <f t="shared" si="13"/>
        <v>-2.7799999999999994</v>
      </c>
      <c r="AS17">
        <v>37.6</v>
      </c>
      <c r="AT17">
        <v>48.43</v>
      </c>
      <c r="AU17">
        <f t="shared" si="14"/>
        <v>10.829999999999998</v>
      </c>
      <c r="AW17">
        <v>4.3</v>
      </c>
      <c r="AX17">
        <v>247.7</v>
      </c>
      <c r="AY17" t="s">
        <v>95</v>
      </c>
    </row>
    <row r="18" spans="1:51" x14ac:dyDescent="0.25">
      <c r="A18">
        <v>3</v>
      </c>
      <c r="B18" t="s">
        <v>42</v>
      </c>
      <c r="C18">
        <v>4.92</v>
      </c>
      <c r="D18">
        <v>5.68</v>
      </c>
      <c r="E18">
        <f t="shared" si="0"/>
        <v>0.75999999999999979</v>
      </c>
      <c r="F18">
        <v>0.5</v>
      </c>
      <c r="G18">
        <v>0.2</v>
      </c>
      <c r="H18">
        <f t="shared" si="1"/>
        <v>-0.3</v>
      </c>
      <c r="I18">
        <v>13</v>
      </c>
      <c r="J18">
        <v>8</v>
      </c>
      <c r="K18">
        <f t="shared" si="2"/>
        <v>-5</v>
      </c>
      <c r="L18">
        <v>5</v>
      </c>
      <c r="M18">
        <v>5.0999999999999996</v>
      </c>
      <c r="N18">
        <f t="shared" si="3"/>
        <v>9.9999999999999645E-2</v>
      </c>
      <c r="O18">
        <v>1.02</v>
      </c>
      <c r="P18">
        <v>1.03</v>
      </c>
      <c r="Q18">
        <f t="shared" si="4"/>
        <v>1.0000000000000009E-2</v>
      </c>
      <c r="R18">
        <v>36.42</v>
      </c>
      <c r="S18">
        <v>17.5</v>
      </c>
      <c r="T18">
        <f t="shared" si="5"/>
        <v>-18.920000000000002</v>
      </c>
      <c r="U18">
        <v>3.19</v>
      </c>
      <c r="V18">
        <v>3.5</v>
      </c>
      <c r="W18">
        <f t="shared" si="6"/>
        <v>0.31000000000000005</v>
      </c>
      <c r="X18">
        <v>1.44</v>
      </c>
      <c r="Y18">
        <v>1.95</v>
      </c>
      <c r="Z18">
        <f t="shared" si="7"/>
        <v>0.51</v>
      </c>
      <c r="AA18">
        <v>61</v>
      </c>
      <c r="AB18">
        <v>74</v>
      </c>
      <c r="AC18">
        <f t="shared" si="8"/>
        <v>13</v>
      </c>
      <c r="AD18">
        <v>15</v>
      </c>
      <c r="AE18">
        <v>23</v>
      </c>
      <c r="AF18">
        <f t="shared" si="9"/>
        <v>8</v>
      </c>
      <c r="AG18">
        <v>18</v>
      </c>
      <c r="AH18">
        <v>23</v>
      </c>
      <c r="AI18">
        <f t="shared" si="10"/>
        <v>5</v>
      </c>
      <c r="AJ18">
        <v>0.2</v>
      </c>
      <c r="AK18">
        <v>0.22</v>
      </c>
      <c r="AL18">
        <f t="shared" si="11"/>
        <v>1.999999999999999E-2</v>
      </c>
      <c r="AM18">
        <v>0.41599999999999998</v>
      </c>
      <c r="AN18">
        <v>0.373</v>
      </c>
      <c r="AO18">
        <f t="shared" si="12"/>
        <v>-4.2999999999999983E-2</v>
      </c>
      <c r="AP18">
        <v>129.4</v>
      </c>
      <c r="AQ18">
        <v>171.8</v>
      </c>
      <c r="AR18">
        <f t="shared" si="13"/>
        <v>42.400000000000006</v>
      </c>
      <c r="AS18">
        <v>31.1</v>
      </c>
      <c r="AT18">
        <v>38.909999999999997</v>
      </c>
      <c r="AU18">
        <f t="shared" si="14"/>
        <v>7.8099999999999952</v>
      </c>
      <c r="AW18">
        <v>3.9</v>
      </c>
      <c r="AX18">
        <v>137.5</v>
      </c>
      <c r="AY18" t="s">
        <v>96</v>
      </c>
    </row>
    <row r="19" spans="1:51" x14ac:dyDescent="0.25">
      <c r="A19">
        <v>3</v>
      </c>
      <c r="B19" t="s">
        <v>43</v>
      </c>
      <c r="C19">
        <v>9.74</v>
      </c>
      <c r="D19">
        <v>10.17</v>
      </c>
      <c r="E19">
        <f t="shared" si="0"/>
        <v>0.42999999999999972</v>
      </c>
      <c r="F19">
        <v>0.5</v>
      </c>
      <c r="G19">
        <v>0.8</v>
      </c>
      <c r="H19">
        <f t="shared" si="1"/>
        <v>0.30000000000000004</v>
      </c>
      <c r="I19">
        <v>20</v>
      </c>
      <c r="J19">
        <v>19</v>
      </c>
      <c r="K19">
        <f t="shared" si="2"/>
        <v>-1</v>
      </c>
      <c r="L19">
        <v>4.8</v>
      </c>
      <c r="M19">
        <v>4.7</v>
      </c>
      <c r="N19">
        <f t="shared" si="3"/>
        <v>-9.9999999999999645E-2</v>
      </c>
      <c r="O19">
        <v>0.7</v>
      </c>
      <c r="P19">
        <v>0.39</v>
      </c>
      <c r="Q19">
        <f t="shared" si="4"/>
        <v>-0.30999999999999994</v>
      </c>
      <c r="R19">
        <v>23.78</v>
      </c>
      <c r="S19">
        <v>16.79</v>
      </c>
      <c r="T19">
        <f t="shared" si="5"/>
        <v>-6.990000000000002</v>
      </c>
      <c r="U19">
        <v>6.98</v>
      </c>
      <c r="V19">
        <v>6.65</v>
      </c>
      <c r="W19">
        <f t="shared" si="6"/>
        <v>-0.33000000000000007</v>
      </c>
      <c r="X19">
        <v>2.81</v>
      </c>
      <c r="Y19">
        <v>3.69</v>
      </c>
      <c r="Z19">
        <f t="shared" si="7"/>
        <v>0.87999999999999989</v>
      </c>
      <c r="AA19">
        <v>48</v>
      </c>
      <c r="AB19">
        <v>46</v>
      </c>
      <c r="AC19">
        <f t="shared" si="8"/>
        <v>-2</v>
      </c>
      <c r="AD19">
        <v>18</v>
      </c>
      <c r="AE19">
        <v>15</v>
      </c>
      <c r="AF19">
        <f t="shared" si="9"/>
        <v>-3</v>
      </c>
      <c r="AG19">
        <v>22</v>
      </c>
      <c r="AH19">
        <v>18</v>
      </c>
      <c r="AI19">
        <f t="shared" si="10"/>
        <v>-4</v>
      </c>
      <c r="AJ19">
        <v>0.21</v>
      </c>
      <c r="AK19">
        <v>0.24</v>
      </c>
      <c r="AL19">
        <f t="shared" si="11"/>
        <v>0.03</v>
      </c>
      <c r="AM19">
        <v>0.27700000000000002</v>
      </c>
      <c r="AN19">
        <v>0.224</v>
      </c>
      <c r="AO19">
        <f t="shared" si="12"/>
        <v>-5.3000000000000019E-2</v>
      </c>
      <c r="AP19">
        <v>17.89</v>
      </c>
      <c r="AQ19">
        <v>22.59</v>
      </c>
      <c r="AR19">
        <f t="shared" si="13"/>
        <v>4.6999999999999993</v>
      </c>
      <c r="AS19">
        <v>30.5</v>
      </c>
      <c r="AT19">
        <v>38.799999999999997</v>
      </c>
      <c r="AU19">
        <f t="shared" si="14"/>
        <v>8.2999999999999972</v>
      </c>
    </row>
    <row r="20" spans="1:51" x14ac:dyDescent="0.25">
      <c r="A20">
        <v>3</v>
      </c>
      <c r="B20" t="s">
        <v>45</v>
      </c>
      <c r="C20">
        <v>5.16</v>
      </c>
      <c r="D20">
        <v>4.8</v>
      </c>
      <c r="E20">
        <f t="shared" si="0"/>
        <v>-0.36000000000000032</v>
      </c>
      <c r="F20">
        <v>0.3</v>
      </c>
      <c r="G20">
        <v>0.4</v>
      </c>
      <c r="H20">
        <f t="shared" si="1"/>
        <v>0.10000000000000003</v>
      </c>
      <c r="I20">
        <v>14</v>
      </c>
      <c r="J20">
        <v>12</v>
      </c>
      <c r="K20">
        <f t="shared" si="2"/>
        <v>-2</v>
      </c>
      <c r="L20">
        <v>5.3</v>
      </c>
      <c r="M20">
        <v>5.7</v>
      </c>
      <c r="N20">
        <f t="shared" si="3"/>
        <v>0.40000000000000036</v>
      </c>
      <c r="O20">
        <v>0.86</v>
      </c>
      <c r="P20">
        <v>0.6</v>
      </c>
      <c r="Q20">
        <f t="shared" si="4"/>
        <v>-0.26</v>
      </c>
      <c r="R20">
        <v>89.32</v>
      </c>
      <c r="S20">
        <v>82.81</v>
      </c>
      <c r="T20">
        <f t="shared" si="5"/>
        <v>-6.5099999999999909</v>
      </c>
      <c r="U20">
        <v>3.5</v>
      </c>
      <c r="V20">
        <v>3.12</v>
      </c>
      <c r="W20">
        <f t="shared" si="6"/>
        <v>-0.37999999999999989</v>
      </c>
      <c r="X20">
        <v>1.38</v>
      </c>
      <c r="Y20">
        <v>1.42</v>
      </c>
      <c r="Z20">
        <f t="shared" si="7"/>
        <v>4.0000000000000036E-2</v>
      </c>
      <c r="AA20">
        <v>56</v>
      </c>
      <c r="AB20">
        <v>48</v>
      </c>
      <c r="AC20">
        <f t="shared" si="8"/>
        <v>-8</v>
      </c>
      <c r="AD20">
        <v>23</v>
      </c>
      <c r="AE20">
        <v>45</v>
      </c>
      <c r="AF20">
        <f t="shared" si="9"/>
        <v>22</v>
      </c>
      <c r="AG20">
        <v>21</v>
      </c>
      <c r="AH20">
        <v>30</v>
      </c>
      <c r="AI20">
        <f t="shared" si="10"/>
        <v>9</v>
      </c>
      <c r="AJ20">
        <v>0.24</v>
      </c>
      <c r="AK20">
        <v>0.27</v>
      </c>
      <c r="AL20">
        <f t="shared" si="11"/>
        <v>3.0000000000000027E-2</v>
      </c>
      <c r="AM20">
        <v>0.61399999999999999</v>
      </c>
      <c r="AN20">
        <v>0.56200000000000006</v>
      </c>
      <c r="AO20">
        <f t="shared" si="12"/>
        <v>-5.1999999999999935E-2</v>
      </c>
      <c r="AP20">
        <v>110.6</v>
      </c>
      <c r="AQ20">
        <v>123.8</v>
      </c>
      <c r="AR20">
        <f t="shared" si="13"/>
        <v>13.200000000000003</v>
      </c>
      <c r="AS20">
        <v>33.799999999999997</v>
      </c>
      <c r="AT20">
        <v>39.85</v>
      </c>
      <c r="AU20">
        <f t="shared" si="14"/>
        <v>6.0500000000000043</v>
      </c>
      <c r="AW20">
        <v>6.3</v>
      </c>
      <c r="AX20">
        <v>289.89999999999998</v>
      </c>
      <c r="AY20" t="s">
        <v>95</v>
      </c>
    </row>
    <row r="21" spans="1:51" x14ac:dyDescent="0.25">
      <c r="A21">
        <v>1</v>
      </c>
      <c r="B21" t="s">
        <v>46</v>
      </c>
      <c r="C21">
        <v>5.76</v>
      </c>
      <c r="D21">
        <v>5.34</v>
      </c>
      <c r="E21">
        <f t="shared" si="0"/>
        <v>-0.41999999999999993</v>
      </c>
      <c r="F21">
        <v>0.3</v>
      </c>
      <c r="G21">
        <v>0.2</v>
      </c>
      <c r="H21">
        <f t="shared" si="1"/>
        <v>-9.9999999999999978E-2</v>
      </c>
      <c r="I21">
        <v>8</v>
      </c>
      <c r="J21">
        <v>6</v>
      </c>
      <c r="K21">
        <f t="shared" si="2"/>
        <v>-2</v>
      </c>
      <c r="L21">
        <v>5.9</v>
      </c>
      <c r="M21">
        <v>5.8</v>
      </c>
      <c r="N21">
        <f t="shared" si="3"/>
        <v>-0.10000000000000053</v>
      </c>
      <c r="O21">
        <v>0.72</v>
      </c>
      <c r="P21">
        <v>0.44</v>
      </c>
      <c r="Q21">
        <f t="shared" si="4"/>
        <v>-0.27999999999999997</v>
      </c>
      <c r="R21">
        <v>85.36</v>
      </c>
      <c r="S21">
        <v>70.67</v>
      </c>
      <c r="T21">
        <f t="shared" si="5"/>
        <v>-14.689999999999998</v>
      </c>
      <c r="U21">
        <v>3.38</v>
      </c>
      <c r="V21">
        <v>3.16</v>
      </c>
      <c r="W21">
        <f t="shared" si="6"/>
        <v>-0.21999999999999975</v>
      </c>
      <c r="X21">
        <v>2.2599999999999998</v>
      </c>
      <c r="Y21">
        <v>2.1</v>
      </c>
      <c r="Z21">
        <f t="shared" si="7"/>
        <v>-0.1599999999999997</v>
      </c>
      <c r="AA21">
        <v>49</v>
      </c>
      <c r="AB21">
        <v>47</v>
      </c>
      <c r="AC21">
        <f t="shared" si="8"/>
        <v>-2</v>
      </c>
      <c r="AD21">
        <v>11</v>
      </c>
      <c r="AE21">
        <v>10</v>
      </c>
      <c r="AF21">
        <f t="shared" si="9"/>
        <v>-1</v>
      </c>
      <c r="AG21">
        <v>17</v>
      </c>
      <c r="AH21">
        <v>15</v>
      </c>
      <c r="AI21">
        <f t="shared" si="10"/>
        <v>-2</v>
      </c>
      <c r="AJ21">
        <v>0.19</v>
      </c>
      <c r="AK21">
        <v>0.26</v>
      </c>
      <c r="AL21">
        <f t="shared" si="11"/>
        <v>7.0000000000000007E-2</v>
      </c>
      <c r="AM21">
        <v>0.85299999999999998</v>
      </c>
      <c r="AN21">
        <v>0.754</v>
      </c>
      <c r="AO21">
        <f t="shared" si="12"/>
        <v>-9.8999999999999977E-2</v>
      </c>
      <c r="AP21">
        <v>19.059999999999999</v>
      </c>
      <c r="AQ21">
        <v>18.399999999999999</v>
      </c>
      <c r="AR21">
        <f t="shared" si="13"/>
        <v>-0.66000000000000014</v>
      </c>
      <c r="AS21">
        <v>32.299999999999997</v>
      </c>
      <c r="AT21">
        <v>44.73</v>
      </c>
      <c r="AU21">
        <f t="shared" si="14"/>
        <v>12.43</v>
      </c>
    </row>
    <row r="22" spans="1:51" x14ac:dyDescent="0.25">
      <c r="A22">
        <v>2</v>
      </c>
      <c r="B22" t="s">
        <v>51</v>
      </c>
      <c r="C22">
        <v>4.62</v>
      </c>
      <c r="D22">
        <v>5.92</v>
      </c>
      <c r="E22">
        <f t="shared" si="0"/>
        <v>1.2999999999999998</v>
      </c>
      <c r="F22">
        <v>0.6</v>
      </c>
      <c r="G22">
        <v>0.2</v>
      </c>
      <c r="H22">
        <f t="shared" si="1"/>
        <v>-0.39999999999999997</v>
      </c>
      <c r="I22">
        <v>7</v>
      </c>
      <c r="J22">
        <v>6</v>
      </c>
      <c r="K22">
        <f t="shared" si="2"/>
        <v>-1</v>
      </c>
      <c r="L22">
        <v>5.6</v>
      </c>
      <c r="M22">
        <v>5.2</v>
      </c>
      <c r="N22">
        <f t="shared" si="3"/>
        <v>-0.39999999999999947</v>
      </c>
      <c r="O22">
        <v>1.34</v>
      </c>
      <c r="P22">
        <v>0.9</v>
      </c>
      <c r="Q22">
        <f t="shared" si="4"/>
        <v>-0.44000000000000006</v>
      </c>
      <c r="R22">
        <v>52.03</v>
      </c>
      <c r="S22">
        <v>9.6300000000000008</v>
      </c>
      <c r="T22">
        <f t="shared" si="5"/>
        <v>-42.4</v>
      </c>
      <c r="U22">
        <v>3</v>
      </c>
      <c r="V22">
        <v>3.69</v>
      </c>
      <c r="W22">
        <f t="shared" si="6"/>
        <v>0.69</v>
      </c>
      <c r="X22">
        <v>1.23</v>
      </c>
      <c r="Y22">
        <v>2.02</v>
      </c>
      <c r="Z22">
        <f t="shared" si="7"/>
        <v>0.79</v>
      </c>
      <c r="AA22">
        <v>47</v>
      </c>
      <c r="AB22">
        <v>29</v>
      </c>
      <c r="AC22">
        <f t="shared" si="8"/>
        <v>-18</v>
      </c>
      <c r="AD22">
        <v>17</v>
      </c>
      <c r="AE22">
        <v>26</v>
      </c>
      <c r="AF22">
        <f t="shared" si="9"/>
        <v>9</v>
      </c>
      <c r="AG22">
        <v>17</v>
      </c>
      <c r="AH22">
        <v>16</v>
      </c>
      <c r="AI22">
        <f t="shared" si="10"/>
        <v>-1</v>
      </c>
      <c r="AJ22">
        <v>0.27</v>
      </c>
      <c r="AK22">
        <v>0.26</v>
      </c>
      <c r="AL22">
        <f t="shared" si="11"/>
        <v>-1.0000000000000009E-2</v>
      </c>
      <c r="AM22">
        <v>0.60699999999999998</v>
      </c>
      <c r="AN22">
        <v>0.33600000000000002</v>
      </c>
      <c r="AO22">
        <f t="shared" si="12"/>
        <v>-0.27099999999999996</v>
      </c>
      <c r="AP22">
        <v>243.1</v>
      </c>
      <c r="AQ22">
        <v>202.6</v>
      </c>
      <c r="AR22">
        <f t="shared" si="13"/>
        <v>-40.5</v>
      </c>
      <c r="AS22">
        <v>38.1</v>
      </c>
      <c r="AT22">
        <v>47.36</v>
      </c>
      <c r="AU22">
        <f t="shared" si="14"/>
        <v>9.259999999999998</v>
      </c>
    </row>
    <row r="23" spans="1:51" x14ac:dyDescent="0.25">
      <c r="A23">
        <v>2</v>
      </c>
      <c r="B23" t="s">
        <v>52</v>
      </c>
      <c r="C23">
        <v>4.7300000000000004</v>
      </c>
      <c r="D23">
        <v>5.77</v>
      </c>
      <c r="E23">
        <f t="shared" si="0"/>
        <v>1.0399999999999991</v>
      </c>
      <c r="F23">
        <v>4.9000000000000004</v>
      </c>
      <c r="G23">
        <v>2.2000000000000002</v>
      </c>
      <c r="H23">
        <f t="shared" si="1"/>
        <v>-2.7</v>
      </c>
      <c r="I23">
        <v>36</v>
      </c>
      <c r="J23">
        <v>37</v>
      </c>
      <c r="K23">
        <f t="shared" si="2"/>
        <v>1</v>
      </c>
      <c r="L23">
        <v>5.4</v>
      </c>
      <c r="M23">
        <v>6.6</v>
      </c>
      <c r="N23">
        <f t="shared" si="3"/>
        <v>1.1999999999999993</v>
      </c>
      <c r="O23">
        <v>1.1499999999999999</v>
      </c>
      <c r="P23">
        <v>1.1000000000000001</v>
      </c>
      <c r="Q23">
        <f t="shared" si="4"/>
        <v>-4.9999999999999822E-2</v>
      </c>
      <c r="R23">
        <v>158.6</v>
      </c>
      <c r="S23">
        <v>122.2</v>
      </c>
      <c r="T23">
        <f t="shared" si="5"/>
        <v>-36.399999999999991</v>
      </c>
      <c r="U23">
        <v>3.21</v>
      </c>
      <c r="V23">
        <v>4.24</v>
      </c>
      <c r="W23">
        <f t="shared" si="6"/>
        <v>1.0300000000000002</v>
      </c>
      <c r="X23">
        <v>1.2</v>
      </c>
      <c r="Y23">
        <v>1.27</v>
      </c>
      <c r="Z23">
        <f t="shared" si="7"/>
        <v>7.0000000000000062E-2</v>
      </c>
      <c r="AA23">
        <v>77</v>
      </c>
      <c r="AB23">
        <v>75</v>
      </c>
      <c r="AC23">
        <f t="shared" si="8"/>
        <v>-2</v>
      </c>
      <c r="AD23">
        <v>37</v>
      </c>
      <c r="AE23">
        <v>45</v>
      </c>
      <c r="AF23">
        <f t="shared" si="9"/>
        <v>8</v>
      </c>
      <c r="AG23">
        <v>30</v>
      </c>
      <c r="AH23">
        <v>32</v>
      </c>
      <c r="AI23">
        <f t="shared" si="10"/>
        <v>2</v>
      </c>
      <c r="AJ23">
        <v>0.27</v>
      </c>
      <c r="AK23">
        <v>0.34</v>
      </c>
      <c r="AL23">
        <f t="shared" si="11"/>
        <v>7.0000000000000007E-2</v>
      </c>
      <c r="AM23">
        <v>0.876</v>
      </c>
      <c r="AN23">
        <v>0.876</v>
      </c>
      <c r="AO23">
        <f t="shared" si="12"/>
        <v>0</v>
      </c>
      <c r="AP23">
        <v>160.19999999999999</v>
      </c>
      <c r="AQ23">
        <v>137.69999999999999</v>
      </c>
      <c r="AR23">
        <f t="shared" si="13"/>
        <v>-22.5</v>
      </c>
      <c r="AS23">
        <v>35.4</v>
      </c>
      <c r="AT23">
        <v>44.29</v>
      </c>
      <c r="AU23">
        <f t="shared" si="14"/>
        <v>8.89</v>
      </c>
    </row>
    <row r="24" spans="1:51" x14ac:dyDescent="0.25">
      <c r="A24">
        <v>1</v>
      </c>
      <c r="B24" t="s">
        <v>53</v>
      </c>
      <c r="C24">
        <v>6.41</v>
      </c>
      <c r="D24">
        <v>7.89</v>
      </c>
      <c r="E24">
        <f t="shared" si="0"/>
        <v>1.4799999999999995</v>
      </c>
      <c r="F24">
        <v>0.3</v>
      </c>
      <c r="G24">
        <v>0.3</v>
      </c>
      <c r="H24">
        <f t="shared" si="1"/>
        <v>0</v>
      </c>
      <c r="I24">
        <v>12</v>
      </c>
      <c r="J24">
        <v>10</v>
      </c>
      <c r="K24">
        <f t="shared" si="2"/>
        <v>-2</v>
      </c>
      <c r="L24">
        <v>5.7</v>
      </c>
      <c r="M24">
        <v>4.9000000000000004</v>
      </c>
      <c r="N24">
        <f t="shared" si="3"/>
        <v>-0.79999999999999982</v>
      </c>
      <c r="O24">
        <v>0.79</v>
      </c>
      <c r="P24">
        <v>0.59</v>
      </c>
      <c r="Q24">
        <f t="shared" si="4"/>
        <v>-0.20000000000000007</v>
      </c>
      <c r="R24">
        <v>36.49</v>
      </c>
      <c r="S24">
        <v>16.989999999999998</v>
      </c>
      <c r="T24">
        <f t="shared" si="5"/>
        <v>-19.500000000000004</v>
      </c>
      <c r="U24">
        <v>4.38</v>
      </c>
      <c r="V24">
        <v>5.81</v>
      </c>
      <c r="W24">
        <f t="shared" si="6"/>
        <v>1.4299999999999997</v>
      </c>
      <c r="X24">
        <v>1.92</v>
      </c>
      <c r="Y24">
        <v>1.99</v>
      </c>
      <c r="Z24">
        <f t="shared" si="7"/>
        <v>7.0000000000000062E-2</v>
      </c>
      <c r="AA24">
        <v>43</v>
      </c>
      <c r="AB24">
        <v>35</v>
      </c>
      <c r="AC24">
        <f t="shared" si="8"/>
        <v>-8</v>
      </c>
      <c r="AD24">
        <v>13</v>
      </c>
      <c r="AE24">
        <v>14</v>
      </c>
      <c r="AF24">
        <f t="shared" si="9"/>
        <v>1</v>
      </c>
      <c r="AG24">
        <v>19</v>
      </c>
      <c r="AH24">
        <v>17</v>
      </c>
      <c r="AI24">
        <f t="shared" si="10"/>
        <v>-2</v>
      </c>
      <c r="AJ24">
        <v>0.28999999999999998</v>
      </c>
      <c r="AK24">
        <v>0.32</v>
      </c>
      <c r="AL24">
        <f t="shared" si="11"/>
        <v>3.0000000000000027E-2</v>
      </c>
      <c r="AM24">
        <v>0.38700000000000001</v>
      </c>
      <c r="AN24">
        <v>0.31</v>
      </c>
      <c r="AO24">
        <f t="shared" si="12"/>
        <v>-7.7000000000000013E-2</v>
      </c>
      <c r="AP24">
        <v>113</v>
      </c>
      <c r="AQ24">
        <v>172.4</v>
      </c>
      <c r="AR24">
        <f t="shared" si="13"/>
        <v>59.400000000000006</v>
      </c>
      <c r="AS24">
        <v>33.200000000000003</v>
      </c>
      <c r="AT24">
        <v>41</v>
      </c>
      <c r="AU24">
        <f t="shared" si="14"/>
        <v>7.7999999999999972</v>
      </c>
    </row>
    <row r="25" spans="1:51" x14ac:dyDescent="0.25">
      <c r="A25">
        <v>3</v>
      </c>
      <c r="B25" t="s">
        <v>58</v>
      </c>
      <c r="C25">
        <v>6.02</v>
      </c>
      <c r="D25">
        <v>7.8</v>
      </c>
      <c r="E25">
        <f t="shared" si="0"/>
        <v>1.7800000000000002</v>
      </c>
      <c r="F25">
        <v>1.2</v>
      </c>
      <c r="G25">
        <v>0.9</v>
      </c>
      <c r="H25">
        <f t="shared" si="1"/>
        <v>-0.29999999999999993</v>
      </c>
      <c r="I25">
        <v>10</v>
      </c>
      <c r="J25">
        <v>9</v>
      </c>
      <c r="K25">
        <f t="shared" si="2"/>
        <v>-1</v>
      </c>
      <c r="L25">
        <v>5.8</v>
      </c>
      <c r="M25">
        <v>6</v>
      </c>
      <c r="N25">
        <f t="shared" si="3"/>
        <v>0.20000000000000018</v>
      </c>
      <c r="O25">
        <v>0.83</v>
      </c>
      <c r="P25">
        <v>0.69</v>
      </c>
      <c r="Q25">
        <f t="shared" si="4"/>
        <v>-0.14000000000000001</v>
      </c>
      <c r="R25">
        <v>33.29</v>
      </c>
      <c r="S25">
        <v>32.19</v>
      </c>
      <c r="T25">
        <f t="shared" si="5"/>
        <v>-1.1000000000000014</v>
      </c>
      <c r="U25">
        <v>4.01</v>
      </c>
      <c r="V25">
        <v>5.51</v>
      </c>
      <c r="W25">
        <f t="shared" si="6"/>
        <v>1.5</v>
      </c>
      <c r="X25">
        <v>1.77</v>
      </c>
      <c r="Y25">
        <v>2.04</v>
      </c>
      <c r="Z25">
        <f t="shared" si="7"/>
        <v>0.27</v>
      </c>
      <c r="AA25">
        <v>42</v>
      </c>
      <c r="AB25">
        <v>33</v>
      </c>
      <c r="AC25">
        <f t="shared" si="8"/>
        <v>-9</v>
      </c>
      <c r="AD25">
        <v>21</v>
      </c>
      <c r="AE25">
        <v>28</v>
      </c>
      <c r="AF25">
        <f t="shared" si="9"/>
        <v>7</v>
      </c>
      <c r="AG25">
        <v>22</v>
      </c>
      <c r="AH25">
        <v>23</v>
      </c>
      <c r="AI25">
        <f t="shared" si="10"/>
        <v>1</v>
      </c>
      <c r="AJ25">
        <v>0.36</v>
      </c>
      <c r="AK25">
        <v>0.37</v>
      </c>
      <c r="AL25">
        <f t="shared" si="11"/>
        <v>1.0000000000000009E-2</v>
      </c>
      <c r="AM25">
        <v>0.39800000000000002</v>
      </c>
      <c r="AN25">
        <v>0.432</v>
      </c>
      <c r="AO25">
        <f t="shared" si="12"/>
        <v>3.3999999999999975E-2</v>
      </c>
      <c r="AP25">
        <v>137.6</v>
      </c>
      <c r="AQ25">
        <v>119.1</v>
      </c>
      <c r="AR25">
        <f t="shared" si="13"/>
        <v>-18.5</v>
      </c>
      <c r="AS25">
        <v>39</v>
      </c>
      <c r="AT25">
        <v>48</v>
      </c>
      <c r="AU25">
        <f t="shared" si="14"/>
        <v>9</v>
      </c>
    </row>
    <row r="26" spans="1:51" x14ac:dyDescent="0.25">
      <c r="A26">
        <v>2</v>
      </c>
      <c r="B26" t="s">
        <v>59</v>
      </c>
      <c r="C26">
        <v>4.4000000000000004</v>
      </c>
      <c r="D26">
        <v>9.0399999999999991</v>
      </c>
      <c r="E26">
        <f t="shared" si="0"/>
        <v>4.6399999999999988</v>
      </c>
      <c r="F26">
        <v>0.3</v>
      </c>
      <c r="G26">
        <v>0.4</v>
      </c>
      <c r="H26">
        <f t="shared" si="1"/>
        <v>0.10000000000000003</v>
      </c>
      <c r="I26">
        <v>16</v>
      </c>
      <c r="J26">
        <v>12</v>
      </c>
      <c r="K26">
        <f t="shared" si="2"/>
        <v>-4</v>
      </c>
      <c r="L26">
        <v>4.9000000000000004</v>
      </c>
      <c r="M26">
        <v>5</v>
      </c>
      <c r="N26">
        <f t="shared" si="3"/>
        <v>9.9999999999999645E-2</v>
      </c>
      <c r="O26">
        <v>1.08</v>
      </c>
      <c r="P26">
        <v>1.46</v>
      </c>
      <c r="Q26">
        <f t="shared" si="4"/>
        <v>0.37999999999999989</v>
      </c>
      <c r="R26">
        <v>46.47</v>
      </c>
      <c r="S26">
        <v>30.15</v>
      </c>
      <c r="T26">
        <f t="shared" si="5"/>
        <v>-16.32</v>
      </c>
      <c r="U26">
        <v>2.72</v>
      </c>
      <c r="V26">
        <v>6.83</v>
      </c>
      <c r="W26">
        <f t="shared" si="6"/>
        <v>4.1099999999999994</v>
      </c>
      <c r="X26">
        <v>1.36</v>
      </c>
      <c r="Y26">
        <v>1.46</v>
      </c>
      <c r="Z26">
        <f t="shared" si="7"/>
        <v>9.9999999999999867E-2</v>
      </c>
      <c r="AA26">
        <v>39</v>
      </c>
      <c r="AB26">
        <v>53</v>
      </c>
      <c r="AC26">
        <f t="shared" si="8"/>
        <v>14</v>
      </c>
      <c r="AD26">
        <v>23</v>
      </c>
      <c r="AE26">
        <v>17</v>
      </c>
      <c r="AF26">
        <f t="shared" si="9"/>
        <v>-6</v>
      </c>
      <c r="AG26">
        <v>24</v>
      </c>
      <c r="AH26">
        <v>20</v>
      </c>
      <c r="AI26">
        <f t="shared" si="10"/>
        <v>-4</v>
      </c>
      <c r="AJ26">
        <v>0.32</v>
      </c>
      <c r="AK26">
        <v>0.36</v>
      </c>
      <c r="AL26">
        <f t="shared" si="11"/>
        <v>3.999999999999998E-2</v>
      </c>
      <c r="AM26">
        <v>0.52</v>
      </c>
      <c r="AN26">
        <v>0.22600000000000001</v>
      </c>
      <c r="AO26">
        <f t="shared" si="12"/>
        <v>-0.29400000000000004</v>
      </c>
      <c r="AP26">
        <v>193.2</v>
      </c>
      <c r="AQ26">
        <v>126.7</v>
      </c>
      <c r="AR26">
        <f t="shared" si="13"/>
        <v>-66.499999999999986</v>
      </c>
      <c r="AS26">
        <v>30.5</v>
      </c>
      <c r="AT26">
        <v>37.700000000000003</v>
      </c>
      <c r="AU26">
        <f t="shared" si="14"/>
        <v>7.2000000000000028</v>
      </c>
    </row>
    <row r="27" spans="1:51" x14ac:dyDescent="0.25">
      <c r="A27">
        <v>3</v>
      </c>
      <c r="B27" t="s">
        <v>60</v>
      </c>
      <c r="C27">
        <v>7.17</v>
      </c>
      <c r="D27">
        <v>4.37</v>
      </c>
      <c r="E27">
        <f t="shared" si="0"/>
        <v>-2.8</v>
      </c>
      <c r="F27">
        <v>0.6</v>
      </c>
      <c r="G27">
        <v>0.2</v>
      </c>
      <c r="H27">
        <f t="shared" si="1"/>
        <v>-0.39999999999999997</v>
      </c>
      <c r="I27">
        <v>16</v>
      </c>
      <c r="J27">
        <v>19</v>
      </c>
      <c r="K27">
        <f t="shared" si="2"/>
        <v>3</v>
      </c>
      <c r="L27">
        <v>5.6</v>
      </c>
      <c r="M27">
        <v>5.3</v>
      </c>
      <c r="N27">
        <f t="shared" si="3"/>
        <v>-0.29999999999999982</v>
      </c>
      <c r="O27">
        <v>1.26</v>
      </c>
      <c r="P27">
        <v>1.03</v>
      </c>
      <c r="Q27">
        <f t="shared" si="4"/>
        <v>-0.22999999999999998</v>
      </c>
      <c r="R27">
        <v>32.19</v>
      </c>
      <c r="S27">
        <v>18.62</v>
      </c>
      <c r="T27">
        <f t="shared" si="5"/>
        <v>-13.569999999999997</v>
      </c>
      <c r="U27">
        <v>5.29</v>
      </c>
      <c r="V27">
        <v>2.84</v>
      </c>
      <c r="W27">
        <f t="shared" si="6"/>
        <v>-2.4500000000000002</v>
      </c>
      <c r="X27">
        <v>1.59</v>
      </c>
      <c r="Y27">
        <v>1.39</v>
      </c>
      <c r="Z27">
        <f t="shared" si="7"/>
        <v>-0.20000000000000018</v>
      </c>
      <c r="AA27">
        <v>61</v>
      </c>
      <c r="AB27">
        <v>56</v>
      </c>
      <c r="AC27">
        <f t="shared" si="8"/>
        <v>-5</v>
      </c>
      <c r="AD27">
        <v>19</v>
      </c>
      <c r="AE27">
        <v>33</v>
      </c>
      <c r="AF27">
        <f t="shared" si="9"/>
        <v>14</v>
      </c>
      <c r="AG27">
        <v>24</v>
      </c>
      <c r="AH27">
        <v>30</v>
      </c>
      <c r="AI27">
        <f t="shared" si="10"/>
        <v>6</v>
      </c>
      <c r="AJ27">
        <v>0.35</v>
      </c>
      <c r="AK27">
        <v>0.38</v>
      </c>
      <c r="AL27">
        <f t="shared" si="11"/>
        <v>3.0000000000000027E-2</v>
      </c>
      <c r="AM27">
        <v>0.314</v>
      </c>
      <c r="AN27">
        <v>0.39900000000000002</v>
      </c>
      <c r="AO27">
        <f t="shared" si="12"/>
        <v>8.500000000000002E-2</v>
      </c>
      <c r="AP27">
        <v>83</v>
      </c>
      <c r="AQ27">
        <v>207.5</v>
      </c>
      <c r="AR27">
        <f t="shared" si="13"/>
        <v>124.5</v>
      </c>
      <c r="AS27">
        <v>32.6</v>
      </c>
      <c r="AT27">
        <v>42.38</v>
      </c>
      <c r="AU27">
        <f t="shared" si="14"/>
        <v>9.7800000000000011</v>
      </c>
    </row>
    <row r="28" spans="1:51" x14ac:dyDescent="0.25">
      <c r="A28">
        <v>2</v>
      </c>
      <c r="B28" t="s">
        <v>61</v>
      </c>
      <c r="C28">
        <v>4.3899999999999997</v>
      </c>
      <c r="D28">
        <v>7.4</v>
      </c>
      <c r="E28">
        <f t="shared" si="0"/>
        <v>3.0100000000000007</v>
      </c>
      <c r="F28">
        <v>8.5</v>
      </c>
      <c r="G28">
        <v>0.2</v>
      </c>
      <c r="H28">
        <f t="shared" si="1"/>
        <v>-8.3000000000000007</v>
      </c>
      <c r="I28">
        <v>14</v>
      </c>
      <c r="J28">
        <v>10</v>
      </c>
      <c r="K28">
        <f t="shared" si="2"/>
        <v>-4</v>
      </c>
      <c r="L28">
        <v>5.3</v>
      </c>
      <c r="M28">
        <v>5.0999999999999996</v>
      </c>
      <c r="N28">
        <f t="shared" si="3"/>
        <v>-0.20000000000000018</v>
      </c>
      <c r="O28">
        <v>0.86</v>
      </c>
      <c r="P28">
        <v>0.81</v>
      </c>
      <c r="Q28">
        <f t="shared" si="4"/>
        <v>-4.9999999999999933E-2</v>
      </c>
      <c r="R28">
        <v>61.21</v>
      </c>
      <c r="S28">
        <v>33.840000000000003</v>
      </c>
      <c r="T28">
        <f t="shared" si="5"/>
        <v>-27.369999999999997</v>
      </c>
      <c r="U28">
        <v>2.41</v>
      </c>
      <c r="V28">
        <v>5.52</v>
      </c>
      <c r="W28">
        <f t="shared" si="6"/>
        <v>3.1099999999999994</v>
      </c>
      <c r="X28">
        <v>1.88</v>
      </c>
      <c r="Y28">
        <v>1.9</v>
      </c>
      <c r="Z28">
        <f t="shared" si="7"/>
        <v>2.0000000000000018E-2</v>
      </c>
      <c r="AA28">
        <v>71</v>
      </c>
      <c r="AB28">
        <v>58</v>
      </c>
      <c r="AC28">
        <f t="shared" si="8"/>
        <v>-13</v>
      </c>
      <c r="AD28">
        <v>15</v>
      </c>
      <c r="AE28">
        <v>14</v>
      </c>
      <c r="AF28">
        <f t="shared" si="9"/>
        <v>-1</v>
      </c>
      <c r="AG28">
        <v>18</v>
      </c>
      <c r="AH28">
        <v>19</v>
      </c>
      <c r="AI28">
        <f t="shared" si="10"/>
        <v>1</v>
      </c>
      <c r="AJ28">
        <v>0.28999999999999998</v>
      </c>
      <c r="AK28">
        <v>0.33</v>
      </c>
      <c r="AL28">
        <f t="shared" si="11"/>
        <v>4.0000000000000036E-2</v>
      </c>
      <c r="AM28">
        <v>0.69499999999999995</v>
      </c>
      <c r="AN28">
        <v>0.42599999999999999</v>
      </c>
      <c r="AO28">
        <f t="shared" si="12"/>
        <v>-0.26899999999999996</v>
      </c>
      <c r="AP28">
        <v>43.12</v>
      </c>
      <c r="AQ28">
        <v>31.96</v>
      </c>
      <c r="AR28">
        <f t="shared" si="13"/>
        <v>-11.159999999999997</v>
      </c>
      <c r="AS28">
        <v>32.700000000000003</v>
      </c>
      <c r="AT28">
        <v>41.52</v>
      </c>
      <c r="AU28">
        <f t="shared" si="14"/>
        <v>8.82</v>
      </c>
    </row>
    <row r="29" spans="1:51" x14ac:dyDescent="0.25">
      <c r="A29">
        <v>3</v>
      </c>
      <c r="B29" t="s">
        <v>62</v>
      </c>
      <c r="C29">
        <v>7.03</v>
      </c>
      <c r="D29">
        <v>7.48</v>
      </c>
      <c r="E29">
        <f t="shared" si="0"/>
        <v>0.45000000000000018</v>
      </c>
      <c r="F29">
        <v>2.6</v>
      </c>
      <c r="G29">
        <v>3.1</v>
      </c>
      <c r="H29">
        <f t="shared" si="1"/>
        <v>0.5</v>
      </c>
      <c r="I29">
        <v>9</v>
      </c>
      <c r="J29">
        <v>3</v>
      </c>
      <c r="K29">
        <f t="shared" si="2"/>
        <v>-6</v>
      </c>
      <c r="L29">
        <v>4.9000000000000004</v>
      </c>
      <c r="M29">
        <v>4.9000000000000004</v>
      </c>
      <c r="N29">
        <f t="shared" si="3"/>
        <v>0</v>
      </c>
      <c r="O29">
        <v>0.71</v>
      </c>
      <c r="P29">
        <v>0.65</v>
      </c>
      <c r="Q29">
        <f t="shared" si="4"/>
        <v>-5.9999999999999942E-2</v>
      </c>
      <c r="R29">
        <v>58.2</v>
      </c>
      <c r="S29">
        <v>18.899999999999999</v>
      </c>
      <c r="T29">
        <f t="shared" si="5"/>
        <v>-39.300000000000004</v>
      </c>
      <c r="U29">
        <v>4.9800000000000004</v>
      </c>
      <c r="V29">
        <v>5.27</v>
      </c>
      <c r="W29">
        <f t="shared" si="6"/>
        <v>0.28999999999999915</v>
      </c>
      <c r="X29">
        <v>1.76</v>
      </c>
      <c r="Y29">
        <v>2</v>
      </c>
      <c r="Z29">
        <f t="shared" si="7"/>
        <v>0.24</v>
      </c>
      <c r="AA29">
        <v>56</v>
      </c>
      <c r="AB29">
        <v>45</v>
      </c>
      <c r="AC29">
        <f t="shared" si="8"/>
        <v>-11</v>
      </c>
      <c r="AD29">
        <v>13</v>
      </c>
      <c r="AE29">
        <v>14</v>
      </c>
      <c r="AF29">
        <f t="shared" si="9"/>
        <v>1</v>
      </c>
      <c r="AG29">
        <v>13</v>
      </c>
      <c r="AH29">
        <v>15</v>
      </c>
      <c r="AI29">
        <f t="shared" si="10"/>
        <v>2</v>
      </c>
      <c r="AJ29">
        <v>0.28999999999999998</v>
      </c>
      <c r="AK29">
        <v>0.28999999999999998</v>
      </c>
      <c r="AL29">
        <f t="shared" si="11"/>
        <v>0</v>
      </c>
      <c r="AM29">
        <v>0.53700000000000003</v>
      </c>
      <c r="AN29">
        <v>0.41499999999999998</v>
      </c>
      <c r="AO29">
        <f t="shared" si="12"/>
        <v>-0.12200000000000005</v>
      </c>
      <c r="AP29">
        <v>44.98</v>
      </c>
      <c r="AQ29">
        <v>59.91</v>
      </c>
      <c r="AR29">
        <f t="shared" si="13"/>
        <v>14.93</v>
      </c>
      <c r="AS29">
        <v>32.1</v>
      </c>
      <c r="AT29">
        <v>41.29</v>
      </c>
      <c r="AU29">
        <f t="shared" si="14"/>
        <v>9.1899999999999977</v>
      </c>
    </row>
    <row r="30" spans="1:51" x14ac:dyDescent="0.25">
      <c r="A30">
        <v>3</v>
      </c>
      <c r="B30" t="s">
        <v>66</v>
      </c>
      <c r="C30">
        <v>6.9</v>
      </c>
      <c r="D30">
        <v>8.11</v>
      </c>
      <c r="E30">
        <f t="shared" si="0"/>
        <v>1.2099999999999991</v>
      </c>
      <c r="F30">
        <v>0.3</v>
      </c>
      <c r="G30">
        <v>0.4</v>
      </c>
      <c r="H30">
        <f t="shared" si="1"/>
        <v>0.10000000000000003</v>
      </c>
      <c r="I30">
        <v>9</v>
      </c>
      <c r="J30">
        <v>9</v>
      </c>
      <c r="K30">
        <f t="shared" si="2"/>
        <v>0</v>
      </c>
      <c r="L30">
        <v>5</v>
      </c>
      <c r="M30">
        <v>4.9000000000000004</v>
      </c>
      <c r="N30">
        <f t="shared" si="3"/>
        <v>-9.9999999999999645E-2</v>
      </c>
      <c r="O30">
        <v>0.94</v>
      </c>
      <c r="P30">
        <v>1.0900000000000001</v>
      </c>
      <c r="Q30">
        <f t="shared" si="4"/>
        <v>0.15000000000000013</v>
      </c>
      <c r="R30">
        <v>23.64</v>
      </c>
      <c r="S30">
        <v>32.590000000000003</v>
      </c>
      <c r="T30">
        <f t="shared" si="5"/>
        <v>8.9500000000000028</v>
      </c>
      <c r="U30">
        <v>4.8600000000000003</v>
      </c>
      <c r="V30">
        <v>6.03</v>
      </c>
      <c r="W30">
        <f t="shared" si="6"/>
        <v>1.17</v>
      </c>
      <c r="X30">
        <v>1.75</v>
      </c>
      <c r="Y30">
        <v>1.89</v>
      </c>
      <c r="Z30">
        <f t="shared" si="7"/>
        <v>0.1399999999999999</v>
      </c>
      <c r="AA30">
        <v>22</v>
      </c>
      <c r="AB30">
        <v>24</v>
      </c>
      <c r="AC30">
        <f t="shared" si="8"/>
        <v>2</v>
      </c>
      <c r="AD30">
        <v>14</v>
      </c>
      <c r="AE30">
        <v>13</v>
      </c>
      <c r="AF30">
        <f t="shared" si="9"/>
        <v>-1</v>
      </c>
      <c r="AG30">
        <v>15</v>
      </c>
      <c r="AH30">
        <v>15</v>
      </c>
      <c r="AI30">
        <f t="shared" si="10"/>
        <v>0</v>
      </c>
      <c r="AJ30">
        <v>0.27</v>
      </c>
      <c r="AK30">
        <v>0.27</v>
      </c>
      <c r="AL30">
        <f t="shared" si="11"/>
        <v>0</v>
      </c>
      <c r="AM30">
        <v>0.40200000000000002</v>
      </c>
      <c r="AN30">
        <v>0.39900000000000002</v>
      </c>
      <c r="AO30">
        <f t="shared" si="12"/>
        <v>-3.0000000000000027E-3</v>
      </c>
      <c r="AP30">
        <v>34.869999999999997</v>
      </c>
      <c r="AQ30">
        <v>46.36</v>
      </c>
      <c r="AR30">
        <f t="shared" si="13"/>
        <v>11.490000000000002</v>
      </c>
      <c r="AS30">
        <v>30.6</v>
      </c>
      <c r="AT30">
        <v>41.22</v>
      </c>
      <c r="AU30">
        <f t="shared" si="14"/>
        <v>10.619999999999997</v>
      </c>
    </row>
    <row r="31" spans="1:51" x14ac:dyDescent="0.25">
      <c r="A31">
        <v>3</v>
      </c>
      <c r="B31" t="s">
        <v>70</v>
      </c>
      <c r="C31">
        <v>4.3600000000000003</v>
      </c>
      <c r="D31">
        <v>3.96</v>
      </c>
      <c r="E31">
        <f t="shared" si="0"/>
        <v>-0.40000000000000036</v>
      </c>
      <c r="F31">
        <v>0.5</v>
      </c>
      <c r="G31">
        <v>0.1</v>
      </c>
      <c r="H31">
        <f t="shared" si="1"/>
        <v>-0.4</v>
      </c>
      <c r="I31">
        <v>11</v>
      </c>
      <c r="J31">
        <v>5</v>
      </c>
      <c r="K31">
        <f t="shared" si="2"/>
        <v>-6</v>
      </c>
      <c r="L31">
        <v>5.6</v>
      </c>
      <c r="M31">
        <v>4.7</v>
      </c>
      <c r="N31">
        <f t="shared" si="3"/>
        <v>-0.89999999999999947</v>
      </c>
      <c r="O31">
        <v>1.1599999999999999</v>
      </c>
      <c r="P31">
        <v>0.46</v>
      </c>
      <c r="Q31">
        <f t="shared" si="4"/>
        <v>-0.7</v>
      </c>
      <c r="R31">
        <v>36.82</v>
      </c>
      <c r="S31">
        <v>26.29</v>
      </c>
      <c r="T31">
        <f t="shared" si="5"/>
        <v>-10.530000000000001</v>
      </c>
      <c r="U31">
        <v>2.94</v>
      </c>
      <c r="V31">
        <v>2.6</v>
      </c>
      <c r="W31">
        <f t="shared" si="6"/>
        <v>-0.33999999999999986</v>
      </c>
      <c r="X31">
        <v>1.1399999999999999</v>
      </c>
      <c r="Y31">
        <v>1.33</v>
      </c>
      <c r="Z31">
        <f t="shared" si="7"/>
        <v>0.19000000000000017</v>
      </c>
      <c r="AA31">
        <v>91</v>
      </c>
      <c r="AB31">
        <v>60</v>
      </c>
      <c r="AC31">
        <f t="shared" si="8"/>
        <v>-31</v>
      </c>
      <c r="AD31">
        <v>30</v>
      </c>
      <c r="AE31">
        <v>22</v>
      </c>
      <c r="AF31">
        <f t="shared" si="9"/>
        <v>-8</v>
      </c>
      <c r="AG31">
        <v>27</v>
      </c>
      <c r="AH31">
        <v>26</v>
      </c>
      <c r="AI31">
        <f t="shared" si="10"/>
        <v>-1</v>
      </c>
      <c r="AJ31">
        <v>0.31</v>
      </c>
      <c r="AK31">
        <v>0.28999999999999998</v>
      </c>
      <c r="AL31">
        <f t="shared" si="11"/>
        <v>-2.0000000000000018E-2</v>
      </c>
      <c r="AM31">
        <v>0.38100000000000001</v>
      </c>
      <c r="AN31">
        <v>0.22500000000000001</v>
      </c>
      <c r="AO31">
        <f t="shared" si="12"/>
        <v>-0.156</v>
      </c>
      <c r="AP31">
        <v>153.9</v>
      </c>
      <c r="AQ31">
        <v>133.69999999999999</v>
      </c>
      <c r="AR31">
        <f t="shared" si="13"/>
        <v>-20.200000000000017</v>
      </c>
      <c r="AS31">
        <v>31.2</v>
      </c>
      <c r="AT31">
        <v>45.9</v>
      </c>
      <c r="AU31">
        <f t="shared" si="14"/>
        <v>14.7</v>
      </c>
    </row>
    <row r="32" spans="1:51" x14ac:dyDescent="0.25">
      <c r="A32">
        <v>2</v>
      </c>
      <c r="B32" t="s">
        <v>73</v>
      </c>
      <c r="C32">
        <v>4.12</v>
      </c>
      <c r="D32">
        <v>4.67</v>
      </c>
      <c r="E32">
        <f t="shared" si="0"/>
        <v>0.54999999999999982</v>
      </c>
      <c r="F32">
        <v>1.5</v>
      </c>
      <c r="G32">
        <v>0.6</v>
      </c>
      <c r="H32">
        <f t="shared" si="1"/>
        <v>-0.9</v>
      </c>
      <c r="I32">
        <v>14</v>
      </c>
      <c r="J32">
        <v>12</v>
      </c>
      <c r="K32">
        <f t="shared" si="2"/>
        <v>-2</v>
      </c>
      <c r="L32">
        <v>6</v>
      </c>
      <c r="M32">
        <v>5.8</v>
      </c>
      <c r="N32">
        <f t="shared" si="3"/>
        <v>-0.20000000000000018</v>
      </c>
      <c r="O32">
        <v>0.57999999999999996</v>
      </c>
      <c r="P32">
        <v>0.52</v>
      </c>
      <c r="Q32">
        <f t="shared" si="4"/>
        <v>-5.9999999999999942E-2</v>
      </c>
      <c r="R32">
        <v>52.82</v>
      </c>
      <c r="S32">
        <v>25.1</v>
      </c>
      <c r="T32">
        <f t="shared" si="5"/>
        <v>-27.72</v>
      </c>
      <c r="U32">
        <v>2.0499999999999998</v>
      </c>
      <c r="V32">
        <v>2.93</v>
      </c>
      <c r="W32">
        <f t="shared" si="6"/>
        <v>0.88000000000000034</v>
      </c>
      <c r="X32">
        <v>2</v>
      </c>
      <c r="Y32">
        <v>1.89</v>
      </c>
      <c r="Z32">
        <f t="shared" si="7"/>
        <v>-0.1100000000000001</v>
      </c>
      <c r="AA32">
        <v>40</v>
      </c>
      <c r="AB32">
        <v>43</v>
      </c>
      <c r="AC32">
        <f t="shared" si="8"/>
        <v>3</v>
      </c>
      <c r="AD32">
        <v>13</v>
      </c>
      <c r="AE32">
        <v>14</v>
      </c>
      <c r="AF32">
        <f t="shared" si="9"/>
        <v>1</v>
      </c>
      <c r="AG32">
        <v>12</v>
      </c>
      <c r="AH32">
        <v>11</v>
      </c>
      <c r="AI32">
        <f t="shared" si="10"/>
        <v>-1</v>
      </c>
      <c r="AJ32">
        <v>0.26</v>
      </c>
      <c r="AK32">
        <v>0.32</v>
      </c>
      <c r="AL32">
        <f t="shared" si="11"/>
        <v>0.06</v>
      </c>
      <c r="AM32">
        <v>0.53900000000000003</v>
      </c>
      <c r="AN32">
        <v>0.39500000000000002</v>
      </c>
      <c r="AO32">
        <f t="shared" si="12"/>
        <v>-0.14400000000000002</v>
      </c>
      <c r="AP32">
        <v>113.9</v>
      </c>
      <c r="AQ32">
        <v>129.69999999999999</v>
      </c>
      <c r="AR32">
        <f t="shared" si="13"/>
        <v>15.799999999999983</v>
      </c>
      <c r="AS32">
        <v>35</v>
      </c>
      <c r="AT32">
        <v>45.98</v>
      </c>
      <c r="AU32">
        <f t="shared" si="14"/>
        <v>10.979999999999997</v>
      </c>
    </row>
    <row r="33" spans="1:47" x14ac:dyDescent="0.25">
      <c r="A33">
        <v>1</v>
      </c>
      <c r="B33" t="s">
        <v>75</v>
      </c>
      <c r="C33">
        <v>3.85</v>
      </c>
      <c r="D33">
        <v>6.18</v>
      </c>
      <c r="E33">
        <f t="shared" si="0"/>
        <v>2.3299999999999996</v>
      </c>
      <c r="F33">
        <v>46.9</v>
      </c>
      <c r="G33">
        <v>3.2</v>
      </c>
      <c r="H33">
        <f t="shared" si="1"/>
        <v>-43.699999999999996</v>
      </c>
      <c r="I33">
        <v>15</v>
      </c>
      <c r="J33">
        <v>11</v>
      </c>
      <c r="K33">
        <f t="shared" si="2"/>
        <v>-4</v>
      </c>
      <c r="L33">
        <v>6</v>
      </c>
      <c r="M33">
        <v>6</v>
      </c>
      <c r="N33">
        <f t="shared" si="3"/>
        <v>0</v>
      </c>
      <c r="O33">
        <v>0.91</v>
      </c>
      <c r="P33">
        <v>1.43</v>
      </c>
      <c r="Q33">
        <f t="shared" si="4"/>
        <v>0.51999999999999991</v>
      </c>
      <c r="R33">
        <v>99.12</v>
      </c>
      <c r="S33">
        <v>88.84</v>
      </c>
      <c r="T33">
        <f t="shared" si="5"/>
        <v>-10.280000000000001</v>
      </c>
      <c r="U33">
        <v>2.0699999999999998</v>
      </c>
      <c r="V33">
        <v>3.98</v>
      </c>
      <c r="W33">
        <f t="shared" si="6"/>
        <v>1.9100000000000001</v>
      </c>
      <c r="X33">
        <v>1.32</v>
      </c>
      <c r="Y33">
        <v>1.58</v>
      </c>
      <c r="Z33">
        <f t="shared" si="7"/>
        <v>0.26</v>
      </c>
      <c r="AA33">
        <v>50</v>
      </c>
      <c r="AB33">
        <v>50</v>
      </c>
      <c r="AC33">
        <f t="shared" si="8"/>
        <v>0</v>
      </c>
      <c r="AD33">
        <v>29</v>
      </c>
      <c r="AE33">
        <v>20</v>
      </c>
      <c r="AF33">
        <f t="shared" si="9"/>
        <v>-9</v>
      </c>
      <c r="AG33">
        <v>27</v>
      </c>
      <c r="AH33">
        <v>17</v>
      </c>
      <c r="AI33">
        <f t="shared" si="10"/>
        <v>-10</v>
      </c>
      <c r="AJ33">
        <v>0.37</v>
      </c>
      <c r="AK33">
        <v>0.24</v>
      </c>
      <c r="AL33">
        <f t="shared" si="11"/>
        <v>-0.13</v>
      </c>
      <c r="AM33">
        <v>0.70799999999999996</v>
      </c>
      <c r="AN33">
        <v>0.59299999999999997</v>
      </c>
      <c r="AO33">
        <f t="shared" si="12"/>
        <v>-0.11499999999999999</v>
      </c>
      <c r="AP33">
        <v>234.9</v>
      </c>
      <c r="AQ33">
        <v>146.1</v>
      </c>
      <c r="AR33">
        <f t="shared" si="13"/>
        <v>-88.800000000000011</v>
      </c>
      <c r="AS33">
        <v>32.200000000000003</v>
      </c>
      <c r="AT33">
        <v>44.06</v>
      </c>
      <c r="AU33">
        <f t="shared" si="14"/>
        <v>11.86</v>
      </c>
    </row>
    <row r="34" spans="1:47" x14ac:dyDescent="0.25">
      <c r="A34">
        <v>2</v>
      </c>
      <c r="B34" t="s">
        <v>78</v>
      </c>
      <c r="C34">
        <v>4.6900000000000004</v>
      </c>
      <c r="D34">
        <v>5.71</v>
      </c>
      <c r="E34">
        <f t="shared" si="0"/>
        <v>1.0199999999999996</v>
      </c>
      <c r="F34">
        <v>11.5</v>
      </c>
      <c r="G34">
        <v>2.4</v>
      </c>
      <c r="H34">
        <f t="shared" si="1"/>
        <v>-9.1</v>
      </c>
      <c r="I34">
        <v>36</v>
      </c>
      <c r="J34">
        <v>33</v>
      </c>
      <c r="K34">
        <f t="shared" si="2"/>
        <v>-3</v>
      </c>
      <c r="L34">
        <v>5</v>
      </c>
      <c r="M34">
        <v>5.5</v>
      </c>
      <c r="N34">
        <f t="shared" si="3"/>
        <v>0.5</v>
      </c>
      <c r="O34">
        <v>0.59</v>
      </c>
      <c r="P34">
        <v>0.8</v>
      </c>
      <c r="Q34">
        <f t="shared" si="4"/>
        <v>0.21000000000000008</v>
      </c>
      <c r="R34">
        <v>119.2</v>
      </c>
      <c r="S34">
        <v>49.96</v>
      </c>
      <c r="T34">
        <f t="shared" si="5"/>
        <v>-69.240000000000009</v>
      </c>
      <c r="U34">
        <v>3.18</v>
      </c>
      <c r="V34">
        <v>3.92</v>
      </c>
      <c r="W34">
        <f t="shared" si="6"/>
        <v>0.73999999999999977</v>
      </c>
      <c r="X34">
        <v>1.26</v>
      </c>
      <c r="Y34">
        <v>1.51</v>
      </c>
      <c r="Z34">
        <f t="shared" si="7"/>
        <v>0.25</v>
      </c>
      <c r="AA34">
        <v>52</v>
      </c>
      <c r="AB34">
        <v>61</v>
      </c>
      <c r="AC34">
        <f t="shared" si="8"/>
        <v>9</v>
      </c>
      <c r="AD34">
        <v>36</v>
      </c>
      <c r="AE34">
        <v>36</v>
      </c>
      <c r="AF34">
        <f t="shared" si="9"/>
        <v>0</v>
      </c>
      <c r="AG34">
        <v>23</v>
      </c>
      <c r="AH34">
        <v>32</v>
      </c>
      <c r="AI34">
        <f t="shared" si="10"/>
        <v>9</v>
      </c>
      <c r="AJ34">
        <v>0.43</v>
      </c>
      <c r="AK34">
        <v>0.5</v>
      </c>
      <c r="AL34">
        <f t="shared" si="11"/>
        <v>7.0000000000000007E-2</v>
      </c>
      <c r="AM34">
        <v>1.01</v>
      </c>
      <c r="AN34">
        <v>0.60799999999999998</v>
      </c>
      <c r="AO34">
        <f t="shared" si="12"/>
        <v>-0.40200000000000002</v>
      </c>
      <c r="AP34">
        <v>276.3</v>
      </c>
      <c r="AQ34">
        <v>301.39999999999998</v>
      </c>
      <c r="AR34">
        <f t="shared" si="13"/>
        <v>25.099999999999966</v>
      </c>
      <c r="AS34">
        <v>29.8</v>
      </c>
      <c r="AT34">
        <v>40.31</v>
      </c>
      <c r="AU34">
        <f t="shared" si="14"/>
        <v>10.510000000000002</v>
      </c>
    </row>
    <row r="35" spans="1:47" x14ac:dyDescent="0.25">
      <c r="A35">
        <v>1</v>
      </c>
      <c r="B35" t="s">
        <v>79</v>
      </c>
      <c r="C35">
        <v>6.41</v>
      </c>
      <c r="D35">
        <v>5.83</v>
      </c>
      <c r="E35">
        <f t="shared" si="0"/>
        <v>-0.58000000000000007</v>
      </c>
      <c r="F35">
        <v>4.2</v>
      </c>
      <c r="G35">
        <v>4.4000000000000004</v>
      </c>
      <c r="H35">
        <f t="shared" si="1"/>
        <v>0.20000000000000018</v>
      </c>
      <c r="I35">
        <v>17</v>
      </c>
      <c r="J35">
        <v>17</v>
      </c>
      <c r="K35">
        <f t="shared" si="2"/>
        <v>0</v>
      </c>
      <c r="L35">
        <v>5.8</v>
      </c>
      <c r="M35">
        <v>5.2</v>
      </c>
      <c r="N35">
        <f t="shared" si="3"/>
        <v>-0.59999999999999964</v>
      </c>
      <c r="O35">
        <v>0.77</v>
      </c>
      <c r="P35">
        <v>0.63</v>
      </c>
      <c r="Q35">
        <f t="shared" si="4"/>
        <v>-0.14000000000000001</v>
      </c>
      <c r="R35">
        <v>84.13</v>
      </c>
      <c r="S35">
        <v>55.38</v>
      </c>
      <c r="T35">
        <f t="shared" si="5"/>
        <v>-28.749999999999993</v>
      </c>
      <c r="U35">
        <v>4.55</v>
      </c>
      <c r="V35">
        <v>4.42</v>
      </c>
      <c r="W35">
        <f t="shared" si="6"/>
        <v>-0.12999999999999989</v>
      </c>
      <c r="X35">
        <v>1.6</v>
      </c>
      <c r="Y35">
        <v>1.62</v>
      </c>
      <c r="Z35">
        <f t="shared" si="7"/>
        <v>2.0000000000000018E-2</v>
      </c>
      <c r="AA35">
        <v>55</v>
      </c>
      <c r="AB35">
        <v>58</v>
      </c>
      <c r="AC35">
        <f t="shared" si="8"/>
        <v>3</v>
      </c>
      <c r="AD35">
        <v>18</v>
      </c>
      <c r="AE35">
        <v>19</v>
      </c>
      <c r="AF35">
        <f t="shared" si="9"/>
        <v>1</v>
      </c>
      <c r="AG35">
        <v>23</v>
      </c>
      <c r="AH35">
        <v>24</v>
      </c>
      <c r="AI35">
        <f t="shared" si="10"/>
        <v>1</v>
      </c>
      <c r="AJ35">
        <v>0.27</v>
      </c>
      <c r="AK35">
        <v>0.23</v>
      </c>
      <c r="AL35">
        <f t="shared" si="11"/>
        <v>-4.0000000000000008E-2</v>
      </c>
      <c r="AM35">
        <v>0.57299999999999995</v>
      </c>
      <c r="AN35">
        <v>0.39700000000000002</v>
      </c>
      <c r="AO35">
        <f t="shared" si="12"/>
        <v>-0.17599999999999993</v>
      </c>
      <c r="AP35">
        <v>105.8</v>
      </c>
      <c r="AQ35">
        <v>191.6</v>
      </c>
      <c r="AR35">
        <f t="shared" si="13"/>
        <v>85.8</v>
      </c>
      <c r="AS35">
        <v>29.4</v>
      </c>
      <c r="AT35">
        <v>45.68</v>
      </c>
      <c r="AU35">
        <f t="shared" si="14"/>
        <v>16.28</v>
      </c>
    </row>
    <row r="36" spans="1:47" x14ac:dyDescent="0.25">
      <c r="A36">
        <v>2</v>
      </c>
      <c r="B36" t="s">
        <v>81</v>
      </c>
      <c r="C36">
        <v>4.78</v>
      </c>
      <c r="D36">
        <v>4.71</v>
      </c>
      <c r="E36">
        <f t="shared" si="0"/>
        <v>-7.0000000000000284E-2</v>
      </c>
      <c r="F36">
        <v>3.1</v>
      </c>
      <c r="G36">
        <v>1</v>
      </c>
      <c r="H36">
        <f t="shared" si="1"/>
        <v>-2.1</v>
      </c>
      <c r="I36">
        <v>16</v>
      </c>
      <c r="J36">
        <v>8</v>
      </c>
      <c r="K36">
        <f t="shared" si="2"/>
        <v>-8</v>
      </c>
      <c r="L36">
        <v>5.3</v>
      </c>
      <c r="M36">
        <v>4.9000000000000004</v>
      </c>
      <c r="N36">
        <f t="shared" si="3"/>
        <v>-0.39999999999999947</v>
      </c>
      <c r="O36">
        <v>1.1299999999999999</v>
      </c>
      <c r="P36">
        <v>0.61</v>
      </c>
      <c r="Q36">
        <f t="shared" si="4"/>
        <v>-0.51999999999999991</v>
      </c>
      <c r="R36">
        <v>70.930000000000007</v>
      </c>
      <c r="S36">
        <v>31.39</v>
      </c>
      <c r="T36">
        <f t="shared" si="5"/>
        <v>-39.540000000000006</v>
      </c>
      <c r="U36">
        <v>3.14</v>
      </c>
      <c r="V36">
        <v>3.2</v>
      </c>
      <c r="W36">
        <f t="shared" si="6"/>
        <v>6.0000000000000053E-2</v>
      </c>
      <c r="X36">
        <v>1.39</v>
      </c>
      <c r="Y36">
        <v>1.44</v>
      </c>
      <c r="Z36">
        <f t="shared" si="7"/>
        <v>5.0000000000000044E-2</v>
      </c>
      <c r="AA36">
        <v>80</v>
      </c>
      <c r="AB36">
        <v>67</v>
      </c>
      <c r="AC36">
        <f t="shared" si="8"/>
        <v>-13</v>
      </c>
      <c r="AD36">
        <v>25</v>
      </c>
      <c r="AE36">
        <v>18</v>
      </c>
      <c r="AF36">
        <f t="shared" si="9"/>
        <v>-7</v>
      </c>
      <c r="AG36">
        <v>21</v>
      </c>
      <c r="AH36">
        <v>17</v>
      </c>
      <c r="AI36">
        <f t="shared" si="10"/>
        <v>-4</v>
      </c>
      <c r="AJ36">
        <v>0.32</v>
      </c>
      <c r="AK36">
        <v>0.28999999999999998</v>
      </c>
      <c r="AL36">
        <f t="shared" si="11"/>
        <v>-3.0000000000000027E-2</v>
      </c>
      <c r="AM36">
        <v>0.58199999999999996</v>
      </c>
      <c r="AN36">
        <v>0.39800000000000002</v>
      </c>
      <c r="AO36">
        <f t="shared" si="12"/>
        <v>-0.18399999999999994</v>
      </c>
      <c r="AP36">
        <v>122.4</v>
      </c>
      <c r="AQ36">
        <v>124.3</v>
      </c>
      <c r="AR36">
        <f t="shared" si="13"/>
        <v>1.8999999999999915</v>
      </c>
      <c r="AS36" t="s">
        <v>98</v>
      </c>
      <c r="AT36">
        <v>40.43</v>
      </c>
      <c r="AU36" t="e">
        <f t="shared" si="14"/>
        <v>#VALUE!</v>
      </c>
    </row>
    <row r="37" spans="1:47" x14ac:dyDescent="0.25">
      <c r="A37">
        <v>1</v>
      </c>
      <c r="B37" t="s">
        <v>84</v>
      </c>
      <c r="C37">
        <v>4.6900000000000004</v>
      </c>
      <c r="D37">
        <v>5.78</v>
      </c>
      <c r="E37">
        <f t="shared" si="0"/>
        <v>1.0899999999999999</v>
      </c>
      <c r="F37">
        <v>3.2</v>
      </c>
      <c r="G37">
        <v>0.4</v>
      </c>
      <c r="H37">
        <f t="shared" si="1"/>
        <v>-2.8000000000000003</v>
      </c>
      <c r="I37">
        <v>18</v>
      </c>
      <c r="J37">
        <v>11</v>
      </c>
      <c r="K37">
        <f t="shared" si="2"/>
        <v>-7</v>
      </c>
      <c r="L37">
        <v>5.0999999999999996</v>
      </c>
      <c r="M37">
        <v>5.0999999999999996</v>
      </c>
      <c r="N37">
        <f t="shared" si="3"/>
        <v>0</v>
      </c>
      <c r="O37">
        <v>0.64</v>
      </c>
      <c r="P37">
        <v>0.56000000000000005</v>
      </c>
      <c r="Q37">
        <f t="shared" si="4"/>
        <v>-7.999999999999996E-2</v>
      </c>
      <c r="R37">
        <v>33.409999999999997</v>
      </c>
      <c r="S37">
        <v>24.51</v>
      </c>
      <c r="T37">
        <f t="shared" si="5"/>
        <v>-8.899999999999995</v>
      </c>
      <c r="U37">
        <v>3.22</v>
      </c>
      <c r="V37">
        <v>4.09</v>
      </c>
      <c r="W37">
        <f t="shared" si="6"/>
        <v>0.86999999999999966</v>
      </c>
      <c r="X37">
        <v>1.1399999999999999</v>
      </c>
      <c r="Y37">
        <v>1.23</v>
      </c>
      <c r="Z37">
        <f t="shared" si="7"/>
        <v>9.000000000000008E-2</v>
      </c>
      <c r="AA37">
        <v>61</v>
      </c>
      <c r="AB37">
        <v>65</v>
      </c>
      <c r="AC37">
        <f t="shared" si="8"/>
        <v>4</v>
      </c>
      <c r="AD37">
        <v>18</v>
      </c>
      <c r="AE37">
        <v>15</v>
      </c>
      <c r="AF37">
        <f t="shared" si="9"/>
        <v>-3</v>
      </c>
      <c r="AG37">
        <v>19</v>
      </c>
      <c r="AH37">
        <v>15</v>
      </c>
      <c r="AI37">
        <f t="shared" si="10"/>
        <v>-4</v>
      </c>
      <c r="AJ37">
        <v>0.4</v>
      </c>
      <c r="AK37">
        <v>0.39</v>
      </c>
      <c r="AL37">
        <f t="shared" si="11"/>
        <v>-1.0000000000000009E-2</v>
      </c>
      <c r="AM37">
        <v>0.54300000000000004</v>
      </c>
      <c r="AN37">
        <v>0.39700000000000002</v>
      </c>
      <c r="AO37">
        <f t="shared" si="12"/>
        <v>-0.14600000000000002</v>
      </c>
      <c r="AP37">
        <v>173.3</v>
      </c>
      <c r="AQ37">
        <v>241.6</v>
      </c>
      <c r="AR37">
        <f t="shared" si="13"/>
        <v>68.299999999999983</v>
      </c>
      <c r="AS37">
        <v>32.1</v>
      </c>
      <c r="AT37">
        <v>43.53</v>
      </c>
      <c r="AU37">
        <f t="shared" si="14"/>
        <v>11.43</v>
      </c>
    </row>
    <row r="38" spans="1:47" x14ac:dyDescent="0.25">
      <c r="A38">
        <v>2</v>
      </c>
      <c r="B38" t="s">
        <v>86</v>
      </c>
      <c r="C38">
        <v>3.27</v>
      </c>
      <c r="D38">
        <v>3.83</v>
      </c>
      <c r="E38">
        <f t="shared" si="0"/>
        <v>0.56000000000000005</v>
      </c>
      <c r="F38">
        <v>0.9</v>
      </c>
      <c r="G38">
        <v>0.3</v>
      </c>
      <c r="H38">
        <f t="shared" si="1"/>
        <v>-0.60000000000000009</v>
      </c>
      <c r="I38">
        <v>19</v>
      </c>
      <c r="J38">
        <v>12</v>
      </c>
      <c r="K38">
        <f t="shared" si="2"/>
        <v>-7</v>
      </c>
      <c r="L38">
        <v>5.3</v>
      </c>
      <c r="M38">
        <v>5.3</v>
      </c>
      <c r="N38">
        <f t="shared" si="3"/>
        <v>0</v>
      </c>
      <c r="O38">
        <v>1.05</v>
      </c>
      <c r="P38">
        <v>0.64</v>
      </c>
      <c r="Q38">
        <f t="shared" si="4"/>
        <v>-0.41000000000000003</v>
      </c>
      <c r="R38">
        <v>95.76</v>
      </c>
      <c r="S38">
        <v>39.42</v>
      </c>
      <c r="T38">
        <f t="shared" si="5"/>
        <v>-56.34</v>
      </c>
      <c r="U38">
        <v>2.06</v>
      </c>
      <c r="V38">
        <v>2.41</v>
      </c>
      <c r="W38">
        <f t="shared" si="6"/>
        <v>0.35000000000000009</v>
      </c>
      <c r="X38">
        <v>0.91</v>
      </c>
      <c r="Y38">
        <v>1.08</v>
      </c>
      <c r="Z38">
        <f t="shared" si="7"/>
        <v>0.17000000000000004</v>
      </c>
      <c r="AA38">
        <v>68</v>
      </c>
      <c r="AB38">
        <v>73</v>
      </c>
      <c r="AC38">
        <f t="shared" si="8"/>
        <v>5</v>
      </c>
      <c r="AD38">
        <v>79</v>
      </c>
      <c r="AE38">
        <v>30</v>
      </c>
      <c r="AF38">
        <f t="shared" si="9"/>
        <v>-49</v>
      </c>
      <c r="AG38">
        <v>34</v>
      </c>
      <c r="AH38">
        <v>22</v>
      </c>
      <c r="AI38">
        <f t="shared" si="10"/>
        <v>-12</v>
      </c>
      <c r="AJ38">
        <v>0.4</v>
      </c>
      <c r="AK38">
        <v>0.37</v>
      </c>
      <c r="AL38">
        <f t="shared" si="11"/>
        <v>-3.0000000000000027E-2</v>
      </c>
      <c r="AM38">
        <v>0.76200000000000001</v>
      </c>
      <c r="AN38">
        <v>0.45900000000000002</v>
      </c>
      <c r="AO38">
        <f t="shared" si="12"/>
        <v>-0.30299999999999999</v>
      </c>
      <c r="AP38">
        <v>286.3</v>
      </c>
      <c r="AQ38">
        <v>233.1</v>
      </c>
      <c r="AR38">
        <f t="shared" si="13"/>
        <v>-53.200000000000017</v>
      </c>
      <c r="AS38" t="s">
        <v>98</v>
      </c>
      <c r="AT38">
        <v>38.06</v>
      </c>
      <c r="AU38" t="e">
        <f t="shared" si="14"/>
        <v>#VALUE!</v>
      </c>
    </row>
    <row r="39" spans="1:47" x14ac:dyDescent="0.25">
      <c r="A39">
        <v>2</v>
      </c>
      <c r="B39" t="s">
        <v>90</v>
      </c>
      <c r="C39">
        <v>3.8</v>
      </c>
      <c r="D39">
        <v>4.0199999999999996</v>
      </c>
      <c r="E39">
        <f t="shared" si="0"/>
        <v>0.21999999999999975</v>
      </c>
      <c r="F39">
        <v>4.7</v>
      </c>
      <c r="G39">
        <v>0.7</v>
      </c>
      <c r="H39">
        <f t="shared" si="1"/>
        <v>-4</v>
      </c>
      <c r="I39">
        <v>10</v>
      </c>
      <c r="J39">
        <v>10</v>
      </c>
      <c r="K39">
        <f t="shared" si="2"/>
        <v>0</v>
      </c>
      <c r="L39">
        <v>5</v>
      </c>
      <c r="M39">
        <v>5.4</v>
      </c>
      <c r="N39">
        <f t="shared" si="3"/>
        <v>0.40000000000000036</v>
      </c>
      <c r="O39">
        <v>0.71</v>
      </c>
      <c r="P39">
        <v>0.62</v>
      </c>
      <c r="Q39">
        <f t="shared" si="4"/>
        <v>-8.9999999999999969E-2</v>
      </c>
      <c r="R39">
        <v>94.23</v>
      </c>
      <c r="S39">
        <v>46.28</v>
      </c>
      <c r="T39">
        <f t="shared" si="5"/>
        <v>-47.95</v>
      </c>
      <c r="U39">
        <v>2.21</v>
      </c>
      <c r="V39">
        <v>2.4300000000000002</v>
      </c>
      <c r="W39">
        <f t="shared" si="6"/>
        <v>0.2200000000000002</v>
      </c>
      <c r="X39">
        <v>1.35</v>
      </c>
      <c r="Y39">
        <v>1.32</v>
      </c>
      <c r="Z39">
        <f t="shared" si="7"/>
        <v>-3.0000000000000027E-2</v>
      </c>
      <c r="AA39">
        <v>26</v>
      </c>
      <c r="AB39">
        <v>22</v>
      </c>
      <c r="AC39">
        <f t="shared" si="8"/>
        <v>-4</v>
      </c>
      <c r="AD39">
        <v>18</v>
      </c>
      <c r="AE39">
        <v>16</v>
      </c>
      <c r="AF39">
        <f t="shared" si="9"/>
        <v>-2</v>
      </c>
      <c r="AG39">
        <v>15</v>
      </c>
      <c r="AH39">
        <v>14</v>
      </c>
      <c r="AI39">
        <f t="shared" si="10"/>
        <v>-1</v>
      </c>
      <c r="AJ39">
        <v>0.28000000000000003</v>
      </c>
      <c r="AK39">
        <v>0.31</v>
      </c>
      <c r="AL39">
        <f t="shared" si="11"/>
        <v>2.9999999999999971E-2</v>
      </c>
      <c r="AM39">
        <v>0.80400000000000005</v>
      </c>
      <c r="AN39">
        <v>0.72699999999999998</v>
      </c>
      <c r="AO39">
        <f t="shared" si="12"/>
        <v>-7.7000000000000068E-2</v>
      </c>
      <c r="AP39">
        <v>20.93</v>
      </c>
      <c r="AQ39">
        <v>32.71</v>
      </c>
      <c r="AR39">
        <f t="shared" si="13"/>
        <v>11.780000000000001</v>
      </c>
      <c r="AS39">
        <v>30.5</v>
      </c>
      <c r="AT39">
        <v>41.38</v>
      </c>
      <c r="AU39">
        <f t="shared" si="14"/>
        <v>10.880000000000003</v>
      </c>
    </row>
    <row r="40" spans="1:47" x14ac:dyDescent="0.25">
      <c r="A40">
        <v>2</v>
      </c>
      <c r="B40" t="s">
        <v>91</v>
      </c>
      <c r="C40">
        <v>5.24</v>
      </c>
      <c r="D40">
        <v>5.35</v>
      </c>
      <c r="E40">
        <f t="shared" si="0"/>
        <v>0.10999999999999943</v>
      </c>
      <c r="F40">
        <v>13</v>
      </c>
      <c r="G40">
        <v>2</v>
      </c>
      <c r="H40">
        <f t="shared" si="1"/>
        <v>-11</v>
      </c>
      <c r="I40">
        <v>6</v>
      </c>
      <c r="J40">
        <v>5</v>
      </c>
      <c r="K40">
        <f t="shared" si="2"/>
        <v>-1</v>
      </c>
      <c r="L40">
        <v>5.3</v>
      </c>
      <c r="M40">
        <v>5.4</v>
      </c>
      <c r="N40">
        <f t="shared" si="3"/>
        <v>0.10000000000000053</v>
      </c>
      <c r="O40">
        <v>0.59</v>
      </c>
      <c r="P40">
        <v>0.47</v>
      </c>
      <c r="Q40">
        <f t="shared" si="4"/>
        <v>-0.12</v>
      </c>
      <c r="R40">
        <v>36.270000000000003</v>
      </c>
      <c r="S40">
        <v>50.47</v>
      </c>
      <c r="T40">
        <f t="shared" si="5"/>
        <v>14.199999999999996</v>
      </c>
      <c r="U40">
        <v>3.19</v>
      </c>
      <c r="V40">
        <v>3.02</v>
      </c>
      <c r="W40">
        <f t="shared" si="6"/>
        <v>-0.16999999999999993</v>
      </c>
      <c r="X40">
        <v>1.97</v>
      </c>
      <c r="Y40">
        <v>2.17</v>
      </c>
      <c r="Z40">
        <f t="shared" si="7"/>
        <v>0.19999999999999996</v>
      </c>
      <c r="AA40">
        <v>73</v>
      </c>
      <c r="AB40">
        <v>71</v>
      </c>
      <c r="AC40">
        <f t="shared" si="8"/>
        <v>-2</v>
      </c>
      <c r="AD40">
        <v>19</v>
      </c>
      <c r="AE40">
        <v>19</v>
      </c>
      <c r="AF40">
        <f t="shared" si="9"/>
        <v>0</v>
      </c>
      <c r="AG40">
        <v>22</v>
      </c>
      <c r="AH40">
        <v>19</v>
      </c>
      <c r="AI40">
        <f t="shared" si="10"/>
        <v>-3</v>
      </c>
      <c r="AJ40">
        <v>0.25</v>
      </c>
      <c r="AK40">
        <v>0.22</v>
      </c>
      <c r="AL40">
        <f t="shared" si="11"/>
        <v>-0.03</v>
      </c>
      <c r="AM40">
        <v>0.52800000000000002</v>
      </c>
      <c r="AN40">
        <v>0.55000000000000004</v>
      </c>
      <c r="AO40">
        <f t="shared" si="12"/>
        <v>2.200000000000002E-2</v>
      </c>
      <c r="AP40">
        <v>14.19</v>
      </c>
      <c r="AQ40">
        <v>11.2</v>
      </c>
      <c r="AR40">
        <f t="shared" si="13"/>
        <v>-2.99</v>
      </c>
      <c r="AT40">
        <v>39.770000000000003</v>
      </c>
      <c r="AU40">
        <f t="shared" si="14"/>
        <v>39.770000000000003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I1" workbookViewId="0">
      <pane ySplit="1" topLeftCell="A2" activePane="bottomLeft" state="frozen"/>
      <selection pane="bottomLeft" activeCell="AV2" sqref="AV2"/>
    </sheetView>
  </sheetViews>
  <sheetFormatPr defaultRowHeight="15" x14ac:dyDescent="0.25"/>
  <sheetData>
    <row r="1" spans="1:55" s="2" customFormat="1" ht="45" x14ac:dyDescent="0.25">
      <c r="A1" s="2" t="s">
        <v>114</v>
      </c>
      <c r="B1" s="2" t="s">
        <v>0</v>
      </c>
      <c r="C1" s="2" t="s">
        <v>2</v>
      </c>
      <c r="D1" s="2" t="s">
        <v>100</v>
      </c>
      <c r="E1" s="2" t="s">
        <v>116</v>
      </c>
      <c r="F1" s="2" t="s">
        <v>3</v>
      </c>
      <c r="G1" s="2" t="s">
        <v>102</v>
      </c>
      <c r="H1" s="2" t="s">
        <v>101</v>
      </c>
      <c r="I1" s="2" t="s">
        <v>4</v>
      </c>
      <c r="J1" s="2" t="s">
        <v>103</v>
      </c>
      <c r="K1" s="2" t="s">
        <v>101</v>
      </c>
      <c r="L1" s="2" t="s">
        <v>5</v>
      </c>
      <c r="M1" s="2" t="s">
        <v>93</v>
      </c>
      <c r="N1" s="2" t="s">
        <v>101</v>
      </c>
      <c r="O1" s="2" t="s">
        <v>6</v>
      </c>
      <c r="P1" s="2" t="s">
        <v>104</v>
      </c>
      <c r="Q1" s="2" t="s">
        <v>101</v>
      </c>
      <c r="R1" s="2" t="s">
        <v>7</v>
      </c>
      <c r="S1" s="2" t="s">
        <v>94</v>
      </c>
      <c r="T1" s="2" t="s">
        <v>101</v>
      </c>
      <c r="U1" s="2" t="s">
        <v>8</v>
      </c>
      <c r="V1" s="2" t="s">
        <v>105</v>
      </c>
      <c r="W1" s="2" t="s">
        <v>101</v>
      </c>
      <c r="X1" s="2" t="s">
        <v>9</v>
      </c>
      <c r="Y1" s="2" t="s">
        <v>106</v>
      </c>
      <c r="Z1" s="2" t="s">
        <v>101</v>
      </c>
      <c r="AA1" s="2" t="s">
        <v>10</v>
      </c>
      <c r="AB1" s="2" t="s">
        <v>107</v>
      </c>
      <c r="AC1" s="2" t="s">
        <v>101</v>
      </c>
      <c r="AD1" s="2" t="s">
        <v>11</v>
      </c>
      <c r="AE1" s="2" t="s">
        <v>108</v>
      </c>
      <c r="AF1" s="2" t="s">
        <v>101</v>
      </c>
      <c r="AG1" s="2" t="s">
        <v>12</v>
      </c>
      <c r="AH1" s="2" t="s">
        <v>109</v>
      </c>
      <c r="AI1" s="2" t="s">
        <v>101</v>
      </c>
      <c r="AJ1" s="2" t="s">
        <v>13</v>
      </c>
      <c r="AK1" s="2" t="s">
        <v>110</v>
      </c>
      <c r="AL1" s="2" t="s">
        <v>101</v>
      </c>
      <c r="AM1" s="2" t="s">
        <v>14</v>
      </c>
      <c r="AN1" s="2" t="s">
        <v>111</v>
      </c>
      <c r="AO1" s="2" t="s">
        <v>101</v>
      </c>
      <c r="AP1" s="2" t="s">
        <v>15</v>
      </c>
      <c r="AQ1" s="2" t="s">
        <v>112</v>
      </c>
      <c r="AR1" s="2" t="s">
        <v>101</v>
      </c>
      <c r="AS1" s="2" t="s">
        <v>97</v>
      </c>
      <c r="AT1" s="2" t="s">
        <v>113</v>
      </c>
      <c r="AU1" s="2" t="s">
        <v>122</v>
      </c>
      <c r="AV1" s="2" t="s">
        <v>101</v>
      </c>
      <c r="AX1" s="2" t="s">
        <v>117</v>
      </c>
      <c r="AY1" s="2" t="s">
        <v>118</v>
      </c>
      <c r="AZ1" s="2" t="s">
        <v>120</v>
      </c>
      <c r="BA1" s="2" t="s">
        <v>119</v>
      </c>
      <c r="BB1" s="2" t="s">
        <v>121</v>
      </c>
    </row>
    <row r="2" spans="1:55" x14ac:dyDescent="0.25">
      <c r="A2">
        <v>1</v>
      </c>
      <c r="B2" t="s">
        <v>1</v>
      </c>
      <c r="C2">
        <v>7.87</v>
      </c>
      <c r="D2">
        <v>6.73</v>
      </c>
      <c r="E2">
        <f t="shared" ref="E2:E13" si="0">D2-C2</f>
        <v>-1.1399999999999997</v>
      </c>
      <c r="F2">
        <v>1</v>
      </c>
      <c r="G2">
        <v>3.1</v>
      </c>
      <c r="H2">
        <f t="shared" ref="H2:H13" si="1">G2-F2</f>
        <v>2.1</v>
      </c>
      <c r="I2">
        <v>11</v>
      </c>
      <c r="J2">
        <v>13</v>
      </c>
      <c r="K2">
        <f t="shared" ref="K2:K13" si="2">J2-I2</f>
        <v>2</v>
      </c>
      <c r="L2">
        <v>5.4</v>
      </c>
      <c r="M2">
        <v>4</v>
      </c>
      <c r="N2">
        <f t="shared" ref="N2:N13" si="3">M2-L2</f>
        <v>-1.4000000000000004</v>
      </c>
      <c r="O2">
        <v>0.6</v>
      </c>
      <c r="P2">
        <v>0.8</v>
      </c>
      <c r="Q2">
        <f t="shared" ref="Q2:Q13" si="4">P2-O2</f>
        <v>0.20000000000000007</v>
      </c>
      <c r="R2">
        <v>47.28</v>
      </c>
      <c r="S2">
        <v>7.65</v>
      </c>
      <c r="T2">
        <f t="shared" ref="T2:T13" si="5">S2-R2</f>
        <v>-39.630000000000003</v>
      </c>
      <c r="U2">
        <v>4.5999999999999996</v>
      </c>
      <c r="V2">
        <v>4.58</v>
      </c>
      <c r="W2">
        <f t="shared" ref="W2:W13" si="6">V2-U2</f>
        <v>-1.9999999999999574E-2</v>
      </c>
      <c r="X2">
        <v>3.37</v>
      </c>
      <c r="Y2">
        <v>2.02</v>
      </c>
      <c r="Z2">
        <f t="shared" ref="Z2:Z13" si="7">Y2-X2</f>
        <v>-1.35</v>
      </c>
      <c r="AA2">
        <v>63</v>
      </c>
      <c r="AB2">
        <v>66</v>
      </c>
      <c r="AC2">
        <f t="shared" ref="AC2:AC13" si="8">AB2-AA2</f>
        <v>3</v>
      </c>
      <c r="AD2">
        <v>20</v>
      </c>
      <c r="AE2">
        <v>21</v>
      </c>
      <c r="AF2">
        <f t="shared" ref="AF2:AF13" si="9">AE2-AD2</f>
        <v>1</v>
      </c>
      <c r="AG2">
        <v>24</v>
      </c>
      <c r="AH2">
        <v>22</v>
      </c>
      <c r="AI2">
        <f t="shared" ref="AI2:AI13" si="10">AH2-AG2</f>
        <v>-2</v>
      </c>
      <c r="AJ2">
        <v>0.3</v>
      </c>
      <c r="AK2">
        <v>0.42</v>
      </c>
      <c r="AL2">
        <f t="shared" ref="AL2:AL13" si="11">AK2-AJ2</f>
        <v>0.12</v>
      </c>
      <c r="AM2">
        <v>0.375</v>
      </c>
      <c r="AN2">
        <v>0.128</v>
      </c>
      <c r="AO2">
        <f t="shared" ref="AO2:AO13" si="12">AN2-AM2</f>
        <v>-0.247</v>
      </c>
      <c r="AP2">
        <v>36.72</v>
      </c>
      <c r="AQ2">
        <v>69.03</v>
      </c>
      <c r="AR2">
        <f t="shared" ref="AR2:AR13" si="13">AQ2-AP2</f>
        <v>32.31</v>
      </c>
      <c r="AS2">
        <v>31.5</v>
      </c>
      <c r="AT2">
        <v>43.69</v>
      </c>
      <c r="AU2">
        <f>AT2*0.9</f>
        <v>39.320999999999998</v>
      </c>
      <c r="AV2">
        <f>AU2-AS2</f>
        <v>7.820999999999998</v>
      </c>
      <c r="AX2">
        <v>4.9000000000000004</v>
      </c>
      <c r="AY2">
        <v>6.2</v>
      </c>
      <c r="AZ2">
        <v>49.44</v>
      </c>
      <c r="BA2">
        <v>40.36</v>
      </c>
      <c r="BB2">
        <v>0.88300000000000001</v>
      </c>
    </row>
    <row r="3" spans="1:55" x14ac:dyDescent="0.25">
      <c r="A3">
        <v>1</v>
      </c>
      <c r="B3" t="s">
        <v>16</v>
      </c>
      <c r="C3">
        <v>3.98</v>
      </c>
      <c r="D3">
        <v>3.57</v>
      </c>
      <c r="E3">
        <f t="shared" si="0"/>
        <v>-0.41000000000000014</v>
      </c>
      <c r="F3">
        <v>2.8</v>
      </c>
      <c r="G3">
        <v>0.5</v>
      </c>
      <c r="H3">
        <f t="shared" si="1"/>
        <v>-2.2999999999999998</v>
      </c>
      <c r="I3">
        <v>11</v>
      </c>
      <c r="J3">
        <v>9</v>
      </c>
      <c r="K3">
        <f t="shared" si="2"/>
        <v>-2</v>
      </c>
      <c r="L3">
        <v>5.3</v>
      </c>
      <c r="M3">
        <v>5.8</v>
      </c>
      <c r="N3">
        <f t="shared" si="3"/>
        <v>0.5</v>
      </c>
      <c r="O3">
        <v>0.72</v>
      </c>
      <c r="P3">
        <v>0.51</v>
      </c>
      <c r="Q3">
        <f t="shared" si="4"/>
        <v>-0.20999999999999996</v>
      </c>
      <c r="R3">
        <v>42.12</v>
      </c>
      <c r="S3">
        <v>68.41</v>
      </c>
      <c r="T3">
        <f t="shared" si="5"/>
        <v>26.29</v>
      </c>
      <c r="U3">
        <v>2.19</v>
      </c>
      <c r="V3">
        <v>1.9</v>
      </c>
      <c r="W3">
        <f t="shared" si="6"/>
        <v>-0.29000000000000004</v>
      </c>
      <c r="X3">
        <v>1.62</v>
      </c>
      <c r="Y3">
        <v>1.63</v>
      </c>
      <c r="Z3">
        <f t="shared" si="7"/>
        <v>9.9999999999997868E-3</v>
      </c>
      <c r="AA3">
        <v>65</v>
      </c>
      <c r="AB3">
        <v>63</v>
      </c>
      <c r="AC3">
        <f t="shared" si="8"/>
        <v>-2</v>
      </c>
      <c r="AD3">
        <v>32</v>
      </c>
      <c r="AE3">
        <v>22</v>
      </c>
      <c r="AF3">
        <f t="shared" si="9"/>
        <v>-10</v>
      </c>
      <c r="AG3">
        <v>24</v>
      </c>
      <c r="AH3">
        <v>22</v>
      </c>
      <c r="AI3">
        <f t="shared" si="10"/>
        <v>-2</v>
      </c>
      <c r="AJ3">
        <v>0.2</v>
      </c>
      <c r="AK3">
        <v>0.23</v>
      </c>
      <c r="AL3">
        <f t="shared" si="11"/>
        <v>0.03</v>
      </c>
      <c r="AM3">
        <v>0.41799999999999998</v>
      </c>
      <c r="AN3">
        <v>0.52400000000000002</v>
      </c>
      <c r="AO3">
        <f t="shared" si="12"/>
        <v>0.10600000000000004</v>
      </c>
      <c r="AP3">
        <v>16.63</v>
      </c>
      <c r="AQ3">
        <v>4.82</v>
      </c>
      <c r="AR3">
        <f t="shared" si="13"/>
        <v>-11.809999999999999</v>
      </c>
      <c r="AS3">
        <v>30.5</v>
      </c>
      <c r="AT3">
        <v>42.03</v>
      </c>
      <c r="AU3">
        <f t="shared" ref="AU3:AU43" si="14">AT3*0.9</f>
        <v>37.827000000000005</v>
      </c>
      <c r="AV3">
        <f t="shared" ref="AV3:AV43" si="15">AU3-AS3</f>
        <v>7.3270000000000053</v>
      </c>
      <c r="AX3">
        <v>5.0999999999999996</v>
      </c>
      <c r="AY3">
        <v>4.3</v>
      </c>
      <c r="AZ3">
        <v>170.6</v>
      </c>
      <c r="BA3">
        <v>130.6</v>
      </c>
      <c r="BB3">
        <v>0.98899999999999999</v>
      </c>
    </row>
    <row r="4" spans="1:55" x14ac:dyDescent="0.25">
      <c r="A4">
        <v>1</v>
      </c>
      <c r="B4" t="s">
        <v>17</v>
      </c>
      <c r="C4">
        <v>3.25</v>
      </c>
      <c r="D4">
        <v>3.06</v>
      </c>
      <c r="E4">
        <f t="shared" si="0"/>
        <v>-0.18999999999999995</v>
      </c>
      <c r="F4">
        <v>0.4</v>
      </c>
      <c r="G4">
        <v>0.4</v>
      </c>
      <c r="H4">
        <f t="shared" si="1"/>
        <v>0</v>
      </c>
      <c r="I4">
        <v>12</v>
      </c>
      <c r="J4">
        <v>20</v>
      </c>
      <c r="K4">
        <f t="shared" si="2"/>
        <v>8</v>
      </c>
      <c r="L4">
        <v>4.9000000000000004</v>
      </c>
      <c r="M4">
        <v>4.9000000000000004</v>
      </c>
      <c r="N4">
        <f t="shared" si="3"/>
        <v>0</v>
      </c>
      <c r="O4">
        <v>0.73</v>
      </c>
      <c r="P4">
        <v>0.3</v>
      </c>
      <c r="Q4">
        <f t="shared" si="4"/>
        <v>-0.43</v>
      </c>
      <c r="R4">
        <v>35.31</v>
      </c>
      <c r="S4">
        <v>32.51</v>
      </c>
      <c r="T4">
        <f t="shared" si="5"/>
        <v>-2.8000000000000043</v>
      </c>
      <c r="U4">
        <v>1.18</v>
      </c>
      <c r="V4">
        <v>0.78</v>
      </c>
      <c r="W4">
        <f t="shared" si="6"/>
        <v>-0.39999999999999991</v>
      </c>
      <c r="X4">
        <v>1.78</v>
      </c>
      <c r="Y4">
        <v>2.1800000000000002</v>
      </c>
      <c r="Z4">
        <f t="shared" si="7"/>
        <v>0.40000000000000013</v>
      </c>
      <c r="AA4">
        <v>51</v>
      </c>
      <c r="AB4">
        <v>51</v>
      </c>
      <c r="AC4">
        <f t="shared" si="8"/>
        <v>0</v>
      </c>
      <c r="AD4">
        <v>19</v>
      </c>
      <c r="AE4">
        <v>19</v>
      </c>
      <c r="AF4">
        <f t="shared" si="9"/>
        <v>0</v>
      </c>
      <c r="AG4">
        <v>19</v>
      </c>
      <c r="AH4">
        <v>16</v>
      </c>
      <c r="AI4">
        <f t="shared" si="10"/>
        <v>-3</v>
      </c>
      <c r="AJ4">
        <v>0.24</v>
      </c>
      <c r="AK4">
        <v>0.21</v>
      </c>
      <c r="AL4">
        <f t="shared" si="11"/>
        <v>-0.03</v>
      </c>
      <c r="AM4">
        <v>0.37</v>
      </c>
      <c r="AN4">
        <v>0.40500000000000003</v>
      </c>
      <c r="AO4">
        <f t="shared" si="12"/>
        <v>3.5000000000000031E-2</v>
      </c>
      <c r="AP4">
        <v>52.03</v>
      </c>
      <c r="AQ4">
        <v>36.85</v>
      </c>
      <c r="AR4">
        <f t="shared" si="13"/>
        <v>-15.18</v>
      </c>
      <c r="AS4">
        <v>31.6</v>
      </c>
      <c r="AT4">
        <v>41.9</v>
      </c>
      <c r="AU4">
        <f t="shared" si="14"/>
        <v>37.71</v>
      </c>
      <c r="AV4">
        <f t="shared" si="15"/>
        <v>6.1099999999999994</v>
      </c>
      <c r="AX4">
        <v>5.0999999999999996</v>
      </c>
      <c r="AY4">
        <v>2.4</v>
      </c>
      <c r="AZ4">
        <v>275.39999999999998</v>
      </c>
      <c r="BA4">
        <v>40.020000000000003</v>
      </c>
      <c r="BB4">
        <v>0.77</v>
      </c>
      <c r="BC4" t="s">
        <v>95</v>
      </c>
    </row>
    <row r="5" spans="1:55" x14ac:dyDescent="0.25">
      <c r="A5">
        <v>1</v>
      </c>
      <c r="B5" t="s">
        <v>18</v>
      </c>
      <c r="C5">
        <v>4.75</v>
      </c>
      <c r="D5">
        <v>4.6100000000000003</v>
      </c>
      <c r="E5">
        <f t="shared" si="0"/>
        <v>-0.13999999999999968</v>
      </c>
      <c r="F5">
        <v>0.3</v>
      </c>
      <c r="G5">
        <v>0.1</v>
      </c>
      <c r="H5">
        <f t="shared" si="1"/>
        <v>-0.19999999999999998</v>
      </c>
      <c r="I5">
        <v>13</v>
      </c>
      <c r="J5">
        <v>8</v>
      </c>
      <c r="K5">
        <f t="shared" si="2"/>
        <v>-5</v>
      </c>
      <c r="L5">
        <v>5.5</v>
      </c>
      <c r="M5">
        <v>5.2</v>
      </c>
      <c r="N5">
        <f t="shared" si="3"/>
        <v>-0.29999999999999982</v>
      </c>
      <c r="O5">
        <v>0.61</v>
      </c>
      <c r="P5">
        <v>0.45</v>
      </c>
      <c r="Q5">
        <f t="shared" si="4"/>
        <v>-0.15999999999999998</v>
      </c>
      <c r="R5">
        <v>53.57</v>
      </c>
      <c r="S5">
        <v>18.899999999999999</v>
      </c>
      <c r="T5">
        <f t="shared" si="5"/>
        <v>-34.67</v>
      </c>
      <c r="U5">
        <v>2.25</v>
      </c>
      <c r="V5">
        <v>2.12</v>
      </c>
      <c r="W5">
        <f t="shared" si="6"/>
        <v>-0.12999999999999989</v>
      </c>
      <c r="X5">
        <v>2.37</v>
      </c>
      <c r="Y5">
        <v>2.54</v>
      </c>
      <c r="Z5">
        <f t="shared" si="7"/>
        <v>0.16999999999999993</v>
      </c>
      <c r="AA5">
        <v>48</v>
      </c>
      <c r="AB5">
        <v>39</v>
      </c>
      <c r="AC5">
        <f t="shared" si="8"/>
        <v>-9</v>
      </c>
      <c r="AD5">
        <v>18</v>
      </c>
      <c r="AE5">
        <v>20</v>
      </c>
      <c r="AF5">
        <f t="shared" si="9"/>
        <v>2</v>
      </c>
      <c r="AG5">
        <v>20</v>
      </c>
      <c r="AH5">
        <v>17</v>
      </c>
      <c r="AI5">
        <f t="shared" si="10"/>
        <v>-3</v>
      </c>
      <c r="AJ5">
        <v>0.23</v>
      </c>
      <c r="AK5">
        <v>0.22</v>
      </c>
      <c r="AL5">
        <f t="shared" si="11"/>
        <v>-1.0000000000000009E-2</v>
      </c>
      <c r="AM5">
        <v>0.52600000000000002</v>
      </c>
      <c r="AN5">
        <v>0.439</v>
      </c>
      <c r="AO5">
        <f t="shared" si="12"/>
        <v>-8.7000000000000022E-2</v>
      </c>
      <c r="AP5">
        <v>54.45</v>
      </c>
      <c r="AQ5">
        <v>41.92</v>
      </c>
      <c r="AR5">
        <f t="shared" si="13"/>
        <v>-12.530000000000001</v>
      </c>
      <c r="AS5">
        <v>31.1</v>
      </c>
      <c r="AT5">
        <v>41.32</v>
      </c>
      <c r="AU5">
        <f t="shared" si="14"/>
        <v>37.188000000000002</v>
      </c>
      <c r="AV5">
        <f t="shared" si="15"/>
        <v>6.088000000000001</v>
      </c>
      <c r="AX5">
        <v>4.2</v>
      </c>
      <c r="AY5">
        <v>3.5</v>
      </c>
      <c r="AZ5">
        <v>95.98</v>
      </c>
      <c r="BA5">
        <v>41.31</v>
      </c>
      <c r="BB5">
        <v>1.04</v>
      </c>
    </row>
    <row r="6" spans="1:55" x14ac:dyDescent="0.25">
      <c r="A6">
        <v>1</v>
      </c>
      <c r="B6" t="s">
        <v>34</v>
      </c>
      <c r="C6">
        <v>5.69</v>
      </c>
      <c r="D6">
        <v>5.42</v>
      </c>
      <c r="E6">
        <f t="shared" si="0"/>
        <v>-0.27000000000000046</v>
      </c>
      <c r="F6">
        <v>1</v>
      </c>
      <c r="G6">
        <v>1.3</v>
      </c>
      <c r="H6">
        <f t="shared" si="1"/>
        <v>0.30000000000000004</v>
      </c>
      <c r="I6">
        <v>37</v>
      </c>
      <c r="J6">
        <v>29</v>
      </c>
      <c r="K6">
        <f t="shared" si="2"/>
        <v>-8</v>
      </c>
      <c r="L6">
        <v>5.3</v>
      </c>
      <c r="M6">
        <v>5.4</v>
      </c>
      <c r="N6">
        <f t="shared" si="3"/>
        <v>0.10000000000000053</v>
      </c>
      <c r="O6">
        <v>1.0900000000000001</v>
      </c>
      <c r="P6">
        <v>1.54</v>
      </c>
      <c r="Q6">
        <f t="shared" si="4"/>
        <v>0.44999999999999996</v>
      </c>
      <c r="R6">
        <v>157.6</v>
      </c>
      <c r="S6">
        <v>205.1</v>
      </c>
      <c r="T6">
        <f t="shared" si="5"/>
        <v>47.5</v>
      </c>
      <c r="U6">
        <v>4.01</v>
      </c>
      <c r="V6">
        <v>3.39</v>
      </c>
      <c r="W6">
        <f t="shared" si="6"/>
        <v>-0.61999999999999966</v>
      </c>
      <c r="X6">
        <v>1.34</v>
      </c>
      <c r="Y6">
        <v>1.53</v>
      </c>
      <c r="Z6">
        <f t="shared" si="7"/>
        <v>0.18999999999999995</v>
      </c>
      <c r="AA6">
        <v>48</v>
      </c>
      <c r="AB6">
        <v>57</v>
      </c>
      <c r="AC6">
        <f t="shared" si="8"/>
        <v>9</v>
      </c>
      <c r="AD6">
        <v>28</v>
      </c>
      <c r="AE6">
        <v>29</v>
      </c>
      <c r="AF6">
        <f t="shared" si="9"/>
        <v>1</v>
      </c>
      <c r="AG6">
        <v>18</v>
      </c>
      <c r="AH6">
        <v>20</v>
      </c>
      <c r="AI6">
        <f t="shared" si="10"/>
        <v>2</v>
      </c>
      <c r="AJ6">
        <v>0.26</v>
      </c>
      <c r="AK6">
        <v>0.35</v>
      </c>
      <c r="AL6">
        <f t="shared" si="11"/>
        <v>8.9999999999999969E-2</v>
      </c>
      <c r="AM6">
        <v>1.02</v>
      </c>
      <c r="AN6">
        <v>1.1000000000000001</v>
      </c>
      <c r="AO6">
        <f t="shared" si="12"/>
        <v>8.0000000000000071E-2</v>
      </c>
      <c r="AP6">
        <v>113.7</v>
      </c>
      <c r="AQ6">
        <v>100.5</v>
      </c>
      <c r="AR6">
        <f t="shared" si="13"/>
        <v>-13.200000000000003</v>
      </c>
      <c r="AS6">
        <v>32.5</v>
      </c>
      <c r="AT6">
        <v>39.770000000000003</v>
      </c>
      <c r="AU6">
        <f t="shared" si="14"/>
        <v>35.793000000000006</v>
      </c>
      <c r="AV6">
        <f t="shared" si="15"/>
        <v>3.2930000000000064</v>
      </c>
      <c r="AX6">
        <v>5.6</v>
      </c>
      <c r="AY6">
        <v>4.5</v>
      </c>
      <c r="AZ6">
        <v>134.69999999999999</v>
      </c>
      <c r="BA6">
        <v>381</v>
      </c>
      <c r="BB6">
        <v>2.09</v>
      </c>
    </row>
    <row r="7" spans="1:55" x14ac:dyDescent="0.25">
      <c r="A7">
        <v>1</v>
      </c>
      <c r="B7" t="s">
        <v>36</v>
      </c>
      <c r="C7">
        <v>5.07</v>
      </c>
      <c r="D7">
        <v>4.8499999999999996</v>
      </c>
      <c r="E7">
        <f t="shared" si="0"/>
        <v>-0.22000000000000064</v>
      </c>
      <c r="F7">
        <v>0.3</v>
      </c>
      <c r="G7">
        <v>0.2</v>
      </c>
      <c r="H7">
        <f t="shared" si="1"/>
        <v>-9.9999999999999978E-2</v>
      </c>
      <c r="I7">
        <v>6</v>
      </c>
      <c r="J7">
        <v>6</v>
      </c>
      <c r="K7">
        <f t="shared" si="2"/>
        <v>0</v>
      </c>
      <c r="L7">
        <v>5.2</v>
      </c>
      <c r="M7">
        <v>5.5</v>
      </c>
      <c r="N7">
        <f t="shared" si="3"/>
        <v>0.29999999999999982</v>
      </c>
      <c r="O7">
        <v>0.63</v>
      </c>
      <c r="P7">
        <v>0.46</v>
      </c>
      <c r="Q7">
        <f t="shared" si="4"/>
        <v>-0.16999999999999998</v>
      </c>
      <c r="R7">
        <v>47.86</v>
      </c>
      <c r="S7">
        <v>30.15</v>
      </c>
      <c r="T7">
        <f t="shared" si="5"/>
        <v>-17.71</v>
      </c>
      <c r="U7">
        <v>2.1800000000000002</v>
      </c>
      <c r="V7">
        <v>2.23</v>
      </c>
      <c r="W7">
        <f t="shared" si="6"/>
        <v>4.9999999999999822E-2</v>
      </c>
      <c r="X7">
        <v>2.9</v>
      </c>
      <c r="Y7">
        <v>2.69</v>
      </c>
      <c r="Z7">
        <f t="shared" si="7"/>
        <v>-0.20999999999999996</v>
      </c>
      <c r="AA7">
        <v>30</v>
      </c>
      <c r="AB7">
        <v>29</v>
      </c>
      <c r="AC7">
        <f t="shared" si="8"/>
        <v>-1</v>
      </c>
      <c r="AD7">
        <v>16</v>
      </c>
      <c r="AE7">
        <v>15</v>
      </c>
      <c r="AF7">
        <f t="shared" si="9"/>
        <v>-1</v>
      </c>
      <c r="AG7">
        <v>18</v>
      </c>
      <c r="AH7">
        <v>18</v>
      </c>
      <c r="AI7">
        <f t="shared" si="10"/>
        <v>0</v>
      </c>
      <c r="AJ7">
        <v>0.25</v>
      </c>
      <c r="AK7">
        <v>0.28999999999999998</v>
      </c>
      <c r="AL7">
        <f t="shared" si="11"/>
        <v>3.999999999999998E-2</v>
      </c>
      <c r="AM7">
        <v>0.36699999999999999</v>
      </c>
      <c r="AN7">
        <v>0.28499999999999998</v>
      </c>
      <c r="AO7">
        <f t="shared" si="12"/>
        <v>-8.2000000000000017E-2</v>
      </c>
      <c r="AP7">
        <v>30.34</v>
      </c>
      <c r="AQ7">
        <v>37.299999999999997</v>
      </c>
      <c r="AR7">
        <f t="shared" si="13"/>
        <v>6.9599999999999973</v>
      </c>
      <c r="AS7">
        <v>32.6</v>
      </c>
      <c r="AT7">
        <v>40.24</v>
      </c>
      <c r="AU7">
        <f t="shared" si="14"/>
        <v>36.216000000000001</v>
      </c>
      <c r="AV7">
        <f t="shared" si="15"/>
        <v>3.6159999999999997</v>
      </c>
      <c r="AX7">
        <v>6.2</v>
      </c>
      <c r="AY7">
        <v>3.4</v>
      </c>
      <c r="AZ7">
        <v>147.19999999999999</v>
      </c>
      <c r="BA7">
        <v>56.03</v>
      </c>
      <c r="BB7">
        <v>1.03</v>
      </c>
      <c r="BC7" t="s">
        <v>74</v>
      </c>
    </row>
    <row r="8" spans="1:55" x14ac:dyDescent="0.25">
      <c r="A8">
        <v>1</v>
      </c>
      <c r="B8" t="s">
        <v>40</v>
      </c>
      <c r="C8">
        <v>4.68</v>
      </c>
      <c r="D8">
        <v>4.0599999999999996</v>
      </c>
      <c r="E8">
        <f t="shared" si="0"/>
        <v>-0.62000000000000011</v>
      </c>
      <c r="F8">
        <v>0.6</v>
      </c>
      <c r="G8">
        <v>0.4</v>
      </c>
      <c r="H8">
        <f t="shared" si="1"/>
        <v>-0.19999999999999996</v>
      </c>
      <c r="I8">
        <v>24</v>
      </c>
      <c r="J8">
        <v>16</v>
      </c>
      <c r="K8">
        <f t="shared" si="2"/>
        <v>-8</v>
      </c>
      <c r="L8">
        <v>6.4</v>
      </c>
      <c r="M8">
        <v>6.1</v>
      </c>
      <c r="N8">
        <f t="shared" si="3"/>
        <v>-0.30000000000000071</v>
      </c>
      <c r="O8">
        <v>1.23</v>
      </c>
      <c r="P8">
        <v>1.27</v>
      </c>
      <c r="Q8">
        <f t="shared" si="4"/>
        <v>4.0000000000000036E-2</v>
      </c>
      <c r="R8">
        <v>34.909999999999997</v>
      </c>
      <c r="S8">
        <v>60.63</v>
      </c>
      <c r="T8">
        <f t="shared" si="5"/>
        <v>25.720000000000006</v>
      </c>
      <c r="U8">
        <v>2.7</v>
      </c>
      <c r="V8">
        <v>1.92</v>
      </c>
      <c r="W8">
        <f t="shared" si="6"/>
        <v>-0.78000000000000025</v>
      </c>
      <c r="X8">
        <v>1.62</v>
      </c>
      <c r="Y8">
        <v>1.56</v>
      </c>
      <c r="Z8">
        <f t="shared" si="7"/>
        <v>-6.0000000000000053E-2</v>
      </c>
      <c r="AA8">
        <v>49</v>
      </c>
      <c r="AB8">
        <v>53</v>
      </c>
      <c r="AC8">
        <f t="shared" si="8"/>
        <v>4</v>
      </c>
      <c r="AD8">
        <v>16</v>
      </c>
      <c r="AE8">
        <v>22</v>
      </c>
      <c r="AF8">
        <f t="shared" si="9"/>
        <v>6</v>
      </c>
      <c r="AG8">
        <v>19</v>
      </c>
      <c r="AH8">
        <v>22</v>
      </c>
      <c r="AI8">
        <f t="shared" si="10"/>
        <v>3</v>
      </c>
      <c r="AJ8">
        <v>0.27</v>
      </c>
      <c r="AK8">
        <v>0.22</v>
      </c>
      <c r="AL8">
        <f t="shared" si="11"/>
        <v>-5.0000000000000017E-2</v>
      </c>
      <c r="AM8">
        <v>0.52600000000000002</v>
      </c>
      <c r="AN8">
        <v>0.64600000000000002</v>
      </c>
      <c r="AO8">
        <f t="shared" si="12"/>
        <v>0.12</v>
      </c>
      <c r="AP8">
        <v>15.91</v>
      </c>
      <c r="AQ8">
        <v>13.13</v>
      </c>
      <c r="AR8">
        <f t="shared" si="13"/>
        <v>-2.7799999999999994</v>
      </c>
      <c r="AS8">
        <v>37.6</v>
      </c>
      <c r="AT8">
        <v>48.43</v>
      </c>
      <c r="AU8">
        <f t="shared" si="14"/>
        <v>43.587000000000003</v>
      </c>
      <c r="AV8">
        <f t="shared" si="15"/>
        <v>5.9870000000000019</v>
      </c>
    </row>
    <row r="9" spans="1:55" x14ac:dyDescent="0.25">
      <c r="A9">
        <v>1</v>
      </c>
      <c r="B9" t="s">
        <v>46</v>
      </c>
      <c r="C9">
        <v>5.76</v>
      </c>
      <c r="D9">
        <v>5.34</v>
      </c>
      <c r="E9">
        <f t="shared" si="0"/>
        <v>-0.41999999999999993</v>
      </c>
      <c r="F9">
        <v>0.3</v>
      </c>
      <c r="G9">
        <v>0.2</v>
      </c>
      <c r="H9">
        <f t="shared" si="1"/>
        <v>-9.9999999999999978E-2</v>
      </c>
      <c r="I9">
        <v>8</v>
      </c>
      <c r="J9">
        <v>6</v>
      </c>
      <c r="K9">
        <f t="shared" si="2"/>
        <v>-2</v>
      </c>
      <c r="L9">
        <v>5.9</v>
      </c>
      <c r="M9">
        <v>5.8</v>
      </c>
      <c r="N9">
        <f t="shared" si="3"/>
        <v>-0.10000000000000053</v>
      </c>
      <c r="O9">
        <v>0.72</v>
      </c>
      <c r="P9">
        <v>0.44</v>
      </c>
      <c r="Q9">
        <f t="shared" si="4"/>
        <v>-0.27999999999999997</v>
      </c>
      <c r="R9">
        <v>85.36</v>
      </c>
      <c r="S9">
        <v>70.67</v>
      </c>
      <c r="T9">
        <f t="shared" si="5"/>
        <v>-14.689999999999998</v>
      </c>
      <c r="U9">
        <v>3.38</v>
      </c>
      <c r="V9">
        <v>3.16</v>
      </c>
      <c r="W9">
        <f t="shared" si="6"/>
        <v>-0.21999999999999975</v>
      </c>
      <c r="X9">
        <v>2.2599999999999998</v>
      </c>
      <c r="Y9">
        <v>2.1</v>
      </c>
      <c r="Z9">
        <f t="shared" si="7"/>
        <v>-0.1599999999999997</v>
      </c>
      <c r="AA9">
        <v>49</v>
      </c>
      <c r="AB9">
        <v>47</v>
      </c>
      <c r="AC9">
        <f t="shared" si="8"/>
        <v>-2</v>
      </c>
      <c r="AD9">
        <v>11</v>
      </c>
      <c r="AE9">
        <v>10</v>
      </c>
      <c r="AF9">
        <f t="shared" si="9"/>
        <v>-1</v>
      </c>
      <c r="AG9">
        <v>17</v>
      </c>
      <c r="AH9">
        <v>15</v>
      </c>
      <c r="AI9">
        <f t="shared" si="10"/>
        <v>-2</v>
      </c>
      <c r="AJ9">
        <v>0.19</v>
      </c>
      <c r="AK9">
        <v>0.26</v>
      </c>
      <c r="AL9">
        <f t="shared" si="11"/>
        <v>7.0000000000000007E-2</v>
      </c>
      <c r="AM9">
        <v>0.85299999999999998</v>
      </c>
      <c r="AN9">
        <v>0.754</v>
      </c>
      <c r="AO9">
        <f t="shared" si="12"/>
        <v>-9.8999999999999977E-2</v>
      </c>
      <c r="AP9">
        <v>19.059999999999999</v>
      </c>
      <c r="AQ9">
        <v>18.399999999999999</v>
      </c>
      <c r="AR9">
        <f t="shared" si="13"/>
        <v>-0.66000000000000014</v>
      </c>
      <c r="AS9">
        <v>32.299999999999997</v>
      </c>
      <c r="AT9">
        <v>44.73</v>
      </c>
      <c r="AU9">
        <f t="shared" si="14"/>
        <v>40.256999999999998</v>
      </c>
      <c r="AV9">
        <f t="shared" si="15"/>
        <v>7.9570000000000007</v>
      </c>
    </row>
    <row r="10" spans="1:55" x14ac:dyDescent="0.25">
      <c r="A10">
        <v>1</v>
      </c>
      <c r="B10" t="s">
        <v>53</v>
      </c>
      <c r="C10">
        <v>6.41</v>
      </c>
      <c r="D10">
        <v>7.89</v>
      </c>
      <c r="E10">
        <f t="shared" si="0"/>
        <v>1.4799999999999995</v>
      </c>
      <c r="F10">
        <v>0.3</v>
      </c>
      <c r="G10">
        <v>0.3</v>
      </c>
      <c r="H10">
        <f t="shared" si="1"/>
        <v>0</v>
      </c>
      <c r="I10">
        <v>12</v>
      </c>
      <c r="J10">
        <v>10</v>
      </c>
      <c r="K10">
        <f t="shared" si="2"/>
        <v>-2</v>
      </c>
      <c r="L10">
        <v>5.7</v>
      </c>
      <c r="M10">
        <v>4.9000000000000004</v>
      </c>
      <c r="N10">
        <f t="shared" si="3"/>
        <v>-0.79999999999999982</v>
      </c>
      <c r="O10">
        <v>0.79</v>
      </c>
      <c r="P10">
        <v>0.59</v>
      </c>
      <c r="Q10">
        <f t="shared" si="4"/>
        <v>-0.20000000000000007</v>
      </c>
      <c r="R10">
        <v>36.49</v>
      </c>
      <c r="S10">
        <v>16.989999999999998</v>
      </c>
      <c r="T10">
        <f t="shared" si="5"/>
        <v>-19.500000000000004</v>
      </c>
      <c r="U10">
        <v>4.38</v>
      </c>
      <c r="V10">
        <v>5.81</v>
      </c>
      <c r="W10">
        <f t="shared" si="6"/>
        <v>1.4299999999999997</v>
      </c>
      <c r="X10">
        <v>1.92</v>
      </c>
      <c r="Y10">
        <v>1.99</v>
      </c>
      <c r="Z10">
        <f t="shared" si="7"/>
        <v>7.0000000000000062E-2</v>
      </c>
      <c r="AA10">
        <v>43</v>
      </c>
      <c r="AB10">
        <v>35</v>
      </c>
      <c r="AC10">
        <f t="shared" si="8"/>
        <v>-8</v>
      </c>
      <c r="AD10">
        <v>13</v>
      </c>
      <c r="AE10">
        <v>14</v>
      </c>
      <c r="AF10">
        <f t="shared" si="9"/>
        <v>1</v>
      </c>
      <c r="AG10">
        <v>19</v>
      </c>
      <c r="AH10">
        <v>17</v>
      </c>
      <c r="AI10">
        <f t="shared" si="10"/>
        <v>-2</v>
      </c>
      <c r="AJ10">
        <v>0.28999999999999998</v>
      </c>
      <c r="AK10">
        <v>0.32</v>
      </c>
      <c r="AL10">
        <f t="shared" si="11"/>
        <v>3.0000000000000027E-2</v>
      </c>
      <c r="AM10">
        <v>0.38700000000000001</v>
      </c>
      <c r="AN10">
        <v>0.31</v>
      </c>
      <c r="AO10">
        <f t="shared" si="12"/>
        <v>-7.7000000000000013E-2</v>
      </c>
      <c r="AP10">
        <v>113</v>
      </c>
      <c r="AQ10">
        <v>172.4</v>
      </c>
      <c r="AR10">
        <f t="shared" si="13"/>
        <v>59.400000000000006</v>
      </c>
      <c r="AS10">
        <v>33.200000000000003</v>
      </c>
      <c r="AT10">
        <v>41</v>
      </c>
      <c r="AU10">
        <f t="shared" si="14"/>
        <v>36.9</v>
      </c>
      <c r="AV10">
        <f t="shared" si="15"/>
        <v>3.6999999999999957</v>
      </c>
    </row>
    <row r="11" spans="1:55" x14ac:dyDescent="0.25">
      <c r="A11">
        <v>1</v>
      </c>
      <c r="B11" t="s">
        <v>75</v>
      </c>
      <c r="C11">
        <v>3.85</v>
      </c>
      <c r="D11">
        <v>6.18</v>
      </c>
      <c r="E11">
        <f t="shared" si="0"/>
        <v>2.3299999999999996</v>
      </c>
      <c r="F11">
        <v>46.9</v>
      </c>
      <c r="G11">
        <v>3.2</v>
      </c>
      <c r="H11">
        <f t="shared" si="1"/>
        <v>-43.699999999999996</v>
      </c>
      <c r="I11">
        <v>15</v>
      </c>
      <c r="J11">
        <v>11</v>
      </c>
      <c r="K11">
        <f t="shared" si="2"/>
        <v>-4</v>
      </c>
      <c r="L11">
        <v>6</v>
      </c>
      <c r="M11">
        <v>6</v>
      </c>
      <c r="N11">
        <f t="shared" si="3"/>
        <v>0</v>
      </c>
      <c r="O11">
        <v>0.91</v>
      </c>
      <c r="P11">
        <v>1.43</v>
      </c>
      <c r="Q11">
        <f t="shared" si="4"/>
        <v>0.51999999999999991</v>
      </c>
      <c r="R11">
        <v>99.12</v>
      </c>
      <c r="S11">
        <v>88.84</v>
      </c>
      <c r="T11">
        <f t="shared" si="5"/>
        <v>-10.280000000000001</v>
      </c>
      <c r="U11">
        <v>2.0699999999999998</v>
      </c>
      <c r="V11">
        <v>3.98</v>
      </c>
      <c r="W11">
        <f t="shared" si="6"/>
        <v>1.9100000000000001</v>
      </c>
      <c r="X11">
        <v>1.32</v>
      </c>
      <c r="Y11">
        <v>1.58</v>
      </c>
      <c r="Z11">
        <f t="shared" si="7"/>
        <v>0.26</v>
      </c>
      <c r="AA11">
        <v>50</v>
      </c>
      <c r="AB11">
        <v>50</v>
      </c>
      <c r="AC11">
        <f t="shared" si="8"/>
        <v>0</v>
      </c>
      <c r="AD11">
        <v>29</v>
      </c>
      <c r="AE11">
        <v>20</v>
      </c>
      <c r="AF11">
        <f t="shared" si="9"/>
        <v>-9</v>
      </c>
      <c r="AG11">
        <v>27</v>
      </c>
      <c r="AH11">
        <v>17</v>
      </c>
      <c r="AI11">
        <f t="shared" si="10"/>
        <v>-10</v>
      </c>
      <c r="AJ11">
        <v>0.37</v>
      </c>
      <c r="AK11">
        <v>0.24</v>
      </c>
      <c r="AL11">
        <f t="shared" si="11"/>
        <v>-0.13</v>
      </c>
      <c r="AM11">
        <v>0.70799999999999996</v>
      </c>
      <c r="AN11">
        <v>0.59299999999999997</v>
      </c>
      <c r="AO11">
        <f t="shared" si="12"/>
        <v>-0.11499999999999999</v>
      </c>
      <c r="AP11">
        <v>234.9</v>
      </c>
      <c r="AQ11">
        <v>146.1</v>
      </c>
      <c r="AR11">
        <f t="shared" si="13"/>
        <v>-88.800000000000011</v>
      </c>
      <c r="AS11">
        <v>32.200000000000003</v>
      </c>
      <c r="AT11">
        <v>44.06</v>
      </c>
      <c r="AU11">
        <f t="shared" si="14"/>
        <v>39.654000000000003</v>
      </c>
      <c r="AV11">
        <f t="shared" si="15"/>
        <v>7.4540000000000006</v>
      </c>
    </row>
    <row r="12" spans="1:55" x14ac:dyDescent="0.25">
      <c r="A12">
        <v>1</v>
      </c>
      <c r="B12" t="s">
        <v>79</v>
      </c>
      <c r="C12">
        <v>6.41</v>
      </c>
      <c r="D12">
        <v>5.83</v>
      </c>
      <c r="E12">
        <f t="shared" si="0"/>
        <v>-0.58000000000000007</v>
      </c>
      <c r="F12">
        <v>4.2</v>
      </c>
      <c r="G12">
        <v>4.4000000000000004</v>
      </c>
      <c r="H12">
        <f t="shared" si="1"/>
        <v>0.20000000000000018</v>
      </c>
      <c r="I12">
        <v>17</v>
      </c>
      <c r="J12">
        <v>17</v>
      </c>
      <c r="K12">
        <f t="shared" si="2"/>
        <v>0</v>
      </c>
      <c r="L12">
        <v>5.8</v>
      </c>
      <c r="M12">
        <v>5.2</v>
      </c>
      <c r="N12">
        <f t="shared" si="3"/>
        <v>-0.59999999999999964</v>
      </c>
      <c r="O12">
        <v>0.77</v>
      </c>
      <c r="P12">
        <v>0.63</v>
      </c>
      <c r="Q12">
        <f t="shared" si="4"/>
        <v>-0.14000000000000001</v>
      </c>
      <c r="R12">
        <v>84.13</v>
      </c>
      <c r="S12">
        <v>55.38</v>
      </c>
      <c r="T12">
        <f t="shared" si="5"/>
        <v>-28.749999999999993</v>
      </c>
      <c r="U12">
        <v>4.55</v>
      </c>
      <c r="V12">
        <v>4.42</v>
      </c>
      <c r="W12">
        <f t="shared" si="6"/>
        <v>-0.12999999999999989</v>
      </c>
      <c r="X12">
        <v>1.6</v>
      </c>
      <c r="Y12">
        <v>1.62</v>
      </c>
      <c r="Z12">
        <f t="shared" si="7"/>
        <v>2.0000000000000018E-2</v>
      </c>
      <c r="AA12">
        <v>55</v>
      </c>
      <c r="AB12">
        <v>58</v>
      </c>
      <c r="AC12">
        <f t="shared" si="8"/>
        <v>3</v>
      </c>
      <c r="AD12">
        <v>18</v>
      </c>
      <c r="AE12">
        <v>19</v>
      </c>
      <c r="AF12">
        <f t="shared" si="9"/>
        <v>1</v>
      </c>
      <c r="AG12">
        <v>23</v>
      </c>
      <c r="AH12">
        <v>24</v>
      </c>
      <c r="AI12">
        <f t="shared" si="10"/>
        <v>1</v>
      </c>
      <c r="AJ12">
        <v>0.27</v>
      </c>
      <c r="AK12">
        <v>0.23</v>
      </c>
      <c r="AL12">
        <f t="shared" si="11"/>
        <v>-4.0000000000000008E-2</v>
      </c>
      <c r="AM12">
        <v>0.57299999999999995</v>
      </c>
      <c r="AN12">
        <v>0.39700000000000002</v>
      </c>
      <c r="AO12">
        <f t="shared" si="12"/>
        <v>-0.17599999999999993</v>
      </c>
      <c r="AP12">
        <v>105.8</v>
      </c>
      <c r="AQ12">
        <v>191.6</v>
      </c>
      <c r="AR12">
        <f t="shared" si="13"/>
        <v>85.8</v>
      </c>
      <c r="AS12">
        <v>29.4</v>
      </c>
      <c r="AT12">
        <v>45.68</v>
      </c>
      <c r="AU12">
        <f t="shared" si="14"/>
        <v>41.112000000000002</v>
      </c>
      <c r="AV12">
        <f t="shared" si="15"/>
        <v>11.712000000000003</v>
      </c>
    </row>
    <row r="13" spans="1:55" x14ac:dyDescent="0.25">
      <c r="A13">
        <v>1</v>
      </c>
      <c r="B13" t="s">
        <v>84</v>
      </c>
      <c r="C13">
        <v>4.6900000000000004</v>
      </c>
      <c r="D13">
        <v>5.78</v>
      </c>
      <c r="E13">
        <f t="shared" si="0"/>
        <v>1.0899999999999999</v>
      </c>
      <c r="F13">
        <v>3.2</v>
      </c>
      <c r="G13">
        <v>0.4</v>
      </c>
      <c r="H13">
        <f t="shared" si="1"/>
        <v>-2.8000000000000003</v>
      </c>
      <c r="I13">
        <v>18</v>
      </c>
      <c r="J13">
        <v>11</v>
      </c>
      <c r="K13">
        <f t="shared" si="2"/>
        <v>-7</v>
      </c>
      <c r="L13">
        <v>5.0999999999999996</v>
      </c>
      <c r="M13">
        <v>5.0999999999999996</v>
      </c>
      <c r="N13">
        <f t="shared" si="3"/>
        <v>0</v>
      </c>
      <c r="O13">
        <v>0.64</v>
      </c>
      <c r="P13">
        <v>0.56000000000000005</v>
      </c>
      <c r="Q13">
        <f t="shared" si="4"/>
        <v>-7.999999999999996E-2</v>
      </c>
      <c r="R13">
        <v>33.409999999999997</v>
      </c>
      <c r="S13">
        <v>24.51</v>
      </c>
      <c r="T13">
        <f t="shared" si="5"/>
        <v>-8.899999999999995</v>
      </c>
      <c r="U13">
        <v>3.22</v>
      </c>
      <c r="V13">
        <v>4.09</v>
      </c>
      <c r="W13">
        <f t="shared" si="6"/>
        <v>0.86999999999999966</v>
      </c>
      <c r="X13">
        <v>1.1399999999999999</v>
      </c>
      <c r="Y13">
        <v>1.23</v>
      </c>
      <c r="Z13">
        <f t="shared" si="7"/>
        <v>9.000000000000008E-2</v>
      </c>
      <c r="AA13">
        <v>61</v>
      </c>
      <c r="AB13">
        <v>65</v>
      </c>
      <c r="AC13">
        <f t="shared" si="8"/>
        <v>4</v>
      </c>
      <c r="AD13">
        <v>18</v>
      </c>
      <c r="AE13">
        <v>15</v>
      </c>
      <c r="AF13">
        <f t="shared" si="9"/>
        <v>-3</v>
      </c>
      <c r="AG13">
        <v>19</v>
      </c>
      <c r="AH13">
        <v>15</v>
      </c>
      <c r="AI13">
        <f t="shared" si="10"/>
        <v>-4</v>
      </c>
      <c r="AJ13">
        <v>0.4</v>
      </c>
      <c r="AK13">
        <v>0.39</v>
      </c>
      <c r="AL13">
        <f t="shared" si="11"/>
        <v>-1.0000000000000009E-2</v>
      </c>
      <c r="AM13">
        <v>0.54300000000000004</v>
      </c>
      <c r="AN13">
        <v>0.39700000000000002</v>
      </c>
      <c r="AO13">
        <f t="shared" si="12"/>
        <v>-0.14600000000000002</v>
      </c>
      <c r="AP13">
        <v>173.3</v>
      </c>
      <c r="AQ13">
        <v>241.6</v>
      </c>
      <c r="AR13">
        <f t="shared" si="13"/>
        <v>68.299999999999983</v>
      </c>
      <c r="AS13">
        <v>32.1</v>
      </c>
      <c r="AT13">
        <v>43.53</v>
      </c>
      <c r="AU13">
        <f t="shared" si="14"/>
        <v>39.177</v>
      </c>
      <c r="AV13">
        <f t="shared" si="15"/>
        <v>7.0769999999999982</v>
      </c>
    </row>
    <row r="14" spans="1:55" s="1" customFormat="1" x14ac:dyDescent="0.25">
      <c r="A14" s="1" t="s">
        <v>115</v>
      </c>
      <c r="C14" s="1">
        <f t="shared" ref="C14:D14" si="16">AVERAGE(C2:C13)</f>
        <v>5.2008333333333345</v>
      </c>
      <c r="D14" s="1">
        <f t="shared" si="16"/>
        <v>5.2766666666666664</v>
      </c>
      <c r="E14" s="1">
        <f>AVERAGE(E2:E13)</f>
        <v>7.5833333333333197E-2</v>
      </c>
      <c r="F14" s="1">
        <f t="shared" ref="F14:AT14" si="17">AVERAGE(F2:F13)</f>
        <v>5.1083333333333334</v>
      </c>
      <c r="G14" s="1">
        <f t="shared" si="17"/>
        <v>1.2083333333333333</v>
      </c>
      <c r="H14" s="1">
        <f t="shared" si="17"/>
        <v>-3.899999999999999</v>
      </c>
      <c r="I14" s="1">
        <f t="shared" si="17"/>
        <v>15.333333333333334</v>
      </c>
      <c r="J14" s="1">
        <f t="shared" si="17"/>
        <v>13</v>
      </c>
      <c r="K14" s="1">
        <f t="shared" si="17"/>
        <v>-2.3333333333333335</v>
      </c>
      <c r="L14" s="1">
        <f t="shared" si="17"/>
        <v>5.541666666666667</v>
      </c>
      <c r="M14" s="1">
        <f t="shared" si="17"/>
        <v>5.3250000000000002</v>
      </c>
      <c r="N14" s="1">
        <f t="shared" si="17"/>
        <v>-0.2166666666666667</v>
      </c>
      <c r="O14" s="1">
        <f t="shared" si="17"/>
        <v>0.78666666666666663</v>
      </c>
      <c r="P14" s="1">
        <f t="shared" si="17"/>
        <v>0.74833333333333341</v>
      </c>
      <c r="Q14" s="1">
        <f t="shared" si="17"/>
        <v>-3.833333333333333E-2</v>
      </c>
      <c r="R14" s="1">
        <f t="shared" si="17"/>
        <v>63.096666666666664</v>
      </c>
      <c r="S14" s="1">
        <f t="shared" si="17"/>
        <v>56.645000000000003</v>
      </c>
      <c r="T14" s="1">
        <f t="shared" si="17"/>
        <v>-6.4516666666666671</v>
      </c>
      <c r="U14" s="1">
        <f t="shared" si="17"/>
        <v>3.0591666666666661</v>
      </c>
      <c r="V14" s="1">
        <f t="shared" si="17"/>
        <v>3.1983333333333328</v>
      </c>
      <c r="W14" s="1">
        <f t="shared" si="17"/>
        <v>0.13916666666666669</v>
      </c>
      <c r="X14" s="1">
        <f t="shared" si="17"/>
        <v>1.9366666666666668</v>
      </c>
      <c r="Y14" s="1">
        <f t="shared" si="17"/>
        <v>1.8891666666666669</v>
      </c>
      <c r="Z14" s="1">
        <f t="shared" si="17"/>
        <v>-4.7499999999999987E-2</v>
      </c>
      <c r="AA14" s="1">
        <f t="shared" si="17"/>
        <v>51</v>
      </c>
      <c r="AB14" s="1">
        <f t="shared" si="17"/>
        <v>51.083333333333336</v>
      </c>
      <c r="AC14" s="1">
        <f t="shared" si="17"/>
        <v>8.3333333333333329E-2</v>
      </c>
      <c r="AD14" s="1">
        <f t="shared" si="17"/>
        <v>19.833333333333332</v>
      </c>
      <c r="AE14" s="1">
        <f t="shared" si="17"/>
        <v>18.833333333333332</v>
      </c>
      <c r="AF14" s="1">
        <f t="shared" si="17"/>
        <v>-1</v>
      </c>
      <c r="AG14" s="1">
        <f t="shared" si="17"/>
        <v>20.583333333333332</v>
      </c>
      <c r="AH14" s="1">
        <f t="shared" si="17"/>
        <v>18.75</v>
      </c>
      <c r="AI14" s="1">
        <f t="shared" si="17"/>
        <v>-1.8333333333333333</v>
      </c>
      <c r="AJ14" s="1">
        <f t="shared" si="17"/>
        <v>0.27250000000000002</v>
      </c>
      <c r="AK14" s="1">
        <f t="shared" si="17"/>
        <v>0.28166666666666668</v>
      </c>
      <c r="AL14" s="1">
        <f t="shared" si="17"/>
        <v>9.166666666666658E-3</v>
      </c>
      <c r="AM14" s="1">
        <f t="shared" si="17"/>
        <v>0.55549999999999999</v>
      </c>
      <c r="AN14" s="1">
        <f t="shared" si="17"/>
        <v>0.4981666666666667</v>
      </c>
      <c r="AO14" s="1">
        <f t="shared" si="17"/>
        <v>-5.7333333333333319E-2</v>
      </c>
      <c r="AP14" s="1">
        <f t="shared" si="17"/>
        <v>80.486666666666665</v>
      </c>
      <c r="AQ14" s="1">
        <f t="shared" si="17"/>
        <v>89.470833333333346</v>
      </c>
      <c r="AR14" s="1">
        <f t="shared" si="17"/>
        <v>8.9841666666666651</v>
      </c>
      <c r="AS14" s="1">
        <f t="shared" si="17"/>
        <v>32.216666666666661</v>
      </c>
      <c r="AT14" s="1">
        <f t="shared" si="17"/>
        <v>43.031666666666666</v>
      </c>
      <c r="AU14" s="1">
        <f t="shared" si="14"/>
        <v>38.728500000000004</v>
      </c>
      <c r="AV14" s="1">
        <f t="shared" si="15"/>
        <v>6.5118333333333425</v>
      </c>
    </row>
    <row r="15" spans="1:55" x14ac:dyDescent="0.25">
      <c r="A15">
        <v>2</v>
      </c>
      <c r="B15" t="s">
        <v>26</v>
      </c>
      <c r="C15">
        <v>5.08</v>
      </c>
      <c r="D15">
        <v>4.82</v>
      </c>
      <c r="E15">
        <f t="shared" ref="E15:E27" si="18">D15-C15</f>
        <v>-0.25999999999999979</v>
      </c>
      <c r="F15">
        <v>0.9</v>
      </c>
      <c r="G15">
        <v>1.1000000000000001</v>
      </c>
      <c r="H15">
        <f t="shared" ref="H15:H27" si="19">G15-F15</f>
        <v>0.20000000000000007</v>
      </c>
      <c r="I15">
        <v>14</v>
      </c>
      <c r="J15">
        <v>10</v>
      </c>
      <c r="K15">
        <f t="shared" ref="K15:K27" si="20">J15-I15</f>
        <v>-4</v>
      </c>
      <c r="L15">
        <v>5.3</v>
      </c>
      <c r="M15">
        <v>5.5</v>
      </c>
      <c r="N15">
        <f t="shared" ref="N15:N27" si="21">M15-L15</f>
        <v>0.20000000000000018</v>
      </c>
      <c r="O15">
        <v>0.67</v>
      </c>
      <c r="P15">
        <v>0.5</v>
      </c>
      <c r="Q15">
        <f t="shared" ref="Q15:Q27" si="22">P15-O15</f>
        <v>-0.17000000000000004</v>
      </c>
      <c r="R15">
        <v>46.83</v>
      </c>
      <c r="S15">
        <v>39.11</v>
      </c>
      <c r="T15">
        <f t="shared" ref="T15:T27" si="23">S15-R15</f>
        <v>-7.7199999999999989</v>
      </c>
      <c r="U15">
        <v>3.26</v>
      </c>
      <c r="V15">
        <v>2.86</v>
      </c>
      <c r="W15">
        <f t="shared" ref="W15:W27" si="24">V15-U15</f>
        <v>-0.39999999999999991</v>
      </c>
      <c r="X15">
        <v>1.74</v>
      </c>
      <c r="Y15">
        <v>1.93</v>
      </c>
      <c r="Z15">
        <f t="shared" ref="Z15:Z27" si="25">Y15-X15</f>
        <v>0.18999999999999995</v>
      </c>
      <c r="AA15">
        <v>51</v>
      </c>
      <c r="AB15">
        <v>53</v>
      </c>
      <c r="AC15">
        <f t="shared" ref="AC15:AC27" si="26">AB15-AA15</f>
        <v>2</v>
      </c>
      <c r="AD15">
        <v>15</v>
      </c>
      <c r="AE15">
        <v>16</v>
      </c>
      <c r="AF15">
        <f t="shared" ref="AF15:AF27" si="27">AE15-AD15</f>
        <v>1</v>
      </c>
      <c r="AG15">
        <v>22</v>
      </c>
      <c r="AH15">
        <v>20</v>
      </c>
      <c r="AI15">
        <f t="shared" ref="AI15:AI27" si="28">AH15-AG15</f>
        <v>-2</v>
      </c>
      <c r="AJ15">
        <v>0.17</v>
      </c>
      <c r="AK15">
        <v>0.21</v>
      </c>
      <c r="AL15">
        <f t="shared" ref="AL15:AL27" si="29">AK15-AJ15</f>
        <v>3.999999999999998E-2</v>
      </c>
      <c r="AM15">
        <v>0.43099999999999999</v>
      </c>
      <c r="AN15">
        <v>0.502</v>
      </c>
      <c r="AO15">
        <f t="shared" ref="AO15:AO27" si="30">AN15-AM15</f>
        <v>7.1000000000000008E-2</v>
      </c>
      <c r="AP15">
        <v>43.44</v>
      </c>
      <c r="AQ15">
        <v>35.549999999999997</v>
      </c>
      <c r="AR15">
        <f t="shared" ref="AR15:AR27" si="31">AQ15-AP15</f>
        <v>-7.8900000000000006</v>
      </c>
      <c r="AS15">
        <v>34.5</v>
      </c>
      <c r="AT15">
        <v>42.55</v>
      </c>
      <c r="AU15">
        <f t="shared" si="14"/>
        <v>38.295000000000002</v>
      </c>
      <c r="AV15">
        <f t="shared" si="15"/>
        <v>3.7950000000000017</v>
      </c>
    </row>
    <row r="16" spans="1:55" x14ac:dyDescent="0.25">
      <c r="A16">
        <v>2</v>
      </c>
      <c r="B16" t="s">
        <v>31</v>
      </c>
      <c r="C16">
        <v>5.66</v>
      </c>
      <c r="D16">
        <v>5.23</v>
      </c>
      <c r="E16">
        <f t="shared" si="18"/>
        <v>-0.42999999999999972</v>
      </c>
      <c r="F16">
        <v>1.5</v>
      </c>
      <c r="G16">
        <v>0.8</v>
      </c>
      <c r="H16">
        <f t="shared" si="19"/>
        <v>-0.7</v>
      </c>
      <c r="I16">
        <v>143</v>
      </c>
      <c r="J16">
        <v>106</v>
      </c>
      <c r="K16">
        <f t="shared" si="20"/>
        <v>-37</v>
      </c>
      <c r="L16">
        <v>6.6</v>
      </c>
      <c r="M16">
        <v>6.3</v>
      </c>
      <c r="N16">
        <f t="shared" si="21"/>
        <v>-0.29999999999999982</v>
      </c>
      <c r="O16">
        <v>1.71</v>
      </c>
      <c r="P16">
        <v>2.15</v>
      </c>
      <c r="Q16">
        <f t="shared" si="22"/>
        <v>0.43999999999999995</v>
      </c>
      <c r="R16">
        <v>146.19999999999999</v>
      </c>
      <c r="S16">
        <v>189.7</v>
      </c>
      <c r="T16">
        <f t="shared" si="23"/>
        <v>43.5</v>
      </c>
      <c r="U16">
        <v>3.62</v>
      </c>
      <c r="V16">
        <v>3</v>
      </c>
      <c r="W16">
        <f t="shared" si="24"/>
        <v>-0.62000000000000011</v>
      </c>
      <c r="X16">
        <v>1.65</v>
      </c>
      <c r="Y16">
        <v>1.47</v>
      </c>
      <c r="Z16">
        <f t="shared" si="25"/>
        <v>-0.17999999999999994</v>
      </c>
      <c r="AA16">
        <v>50</v>
      </c>
      <c r="AB16">
        <v>49</v>
      </c>
      <c r="AC16">
        <f t="shared" si="26"/>
        <v>-1</v>
      </c>
      <c r="AD16">
        <v>43</v>
      </c>
      <c r="AE16">
        <v>39</v>
      </c>
      <c r="AF16">
        <f t="shared" si="27"/>
        <v>-4</v>
      </c>
      <c r="AG16">
        <v>41</v>
      </c>
      <c r="AH16">
        <v>24</v>
      </c>
      <c r="AI16">
        <f t="shared" si="28"/>
        <v>-17</v>
      </c>
      <c r="AJ16">
        <v>0.46</v>
      </c>
      <c r="AK16">
        <v>0.4</v>
      </c>
      <c r="AL16">
        <f t="shared" si="29"/>
        <v>-0.06</v>
      </c>
      <c r="AM16">
        <v>1.08</v>
      </c>
      <c r="AN16">
        <v>1.19</v>
      </c>
      <c r="AO16">
        <f t="shared" si="30"/>
        <v>0.10999999999999988</v>
      </c>
      <c r="AP16">
        <v>631.70000000000005</v>
      </c>
      <c r="AQ16">
        <v>489.5</v>
      </c>
      <c r="AR16">
        <f t="shared" si="31"/>
        <v>-142.20000000000005</v>
      </c>
      <c r="AS16">
        <v>37.5</v>
      </c>
      <c r="AT16">
        <v>50.34</v>
      </c>
      <c r="AU16">
        <f t="shared" si="14"/>
        <v>45.306000000000004</v>
      </c>
      <c r="AV16">
        <f t="shared" si="15"/>
        <v>7.8060000000000045</v>
      </c>
      <c r="AX16">
        <v>5.6</v>
      </c>
      <c r="AZ16">
        <v>444.4</v>
      </c>
      <c r="BC16" t="s">
        <v>95</v>
      </c>
    </row>
    <row r="17" spans="1:55" x14ac:dyDescent="0.25">
      <c r="A17">
        <v>2</v>
      </c>
      <c r="B17" t="s">
        <v>23</v>
      </c>
      <c r="C17">
        <v>4.5999999999999996</v>
      </c>
      <c r="D17">
        <v>5.0999999999999996</v>
      </c>
      <c r="E17">
        <f t="shared" si="18"/>
        <v>0.5</v>
      </c>
      <c r="F17">
        <v>0.1</v>
      </c>
      <c r="G17">
        <v>0.1</v>
      </c>
      <c r="H17">
        <f t="shared" si="19"/>
        <v>0</v>
      </c>
      <c r="I17">
        <v>10</v>
      </c>
      <c r="J17">
        <v>10</v>
      </c>
      <c r="K17">
        <f t="shared" si="20"/>
        <v>0</v>
      </c>
      <c r="L17">
        <v>5</v>
      </c>
      <c r="M17">
        <v>5</v>
      </c>
      <c r="N17">
        <f t="shared" si="21"/>
        <v>0</v>
      </c>
      <c r="O17">
        <v>1.37</v>
      </c>
      <c r="P17">
        <v>1.05</v>
      </c>
      <c r="Q17">
        <f t="shared" si="22"/>
        <v>-0.32000000000000006</v>
      </c>
      <c r="R17">
        <v>73.5</v>
      </c>
      <c r="S17">
        <v>79.03</v>
      </c>
      <c r="T17">
        <f t="shared" si="23"/>
        <v>5.5300000000000011</v>
      </c>
      <c r="U17">
        <v>2.56</v>
      </c>
      <c r="V17">
        <v>2.95</v>
      </c>
      <c r="W17">
        <f t="shared" si="24"/>
        <v>0.39000000000000012</v>
      </c>
      <c r="X17">
        <v>1.68</v>
      </c>
      <c r="Y17">
        <v>1.79</v>
      </c>
      <c r="Z17">
        <f t="shared" si="25"/>
        <v>0.1100000000000001</v>
      </c>
      <c r="AA17">
        <v>77</v>
      </c>
      <c r="AB17">
        <v>69</v>
      </c>
      <c r="AC17">
        <f t="shared" si="26"/>
        <v>-8</v>
      </c>
      <c r="AD17">
        <v>13</v>
      </c>
      <c r="AE17">
        <v>12</v>
      </c>
      <c r="AF17">
        <f t="shared" si="27"/>
        <v>-1</v>
      </c>
      <c r="AG17">
        <v>22</v>
      </c>
      <c r="AH17">
        <v>18</v>
      </c>
      <c r="AI17">
        <f t="shared" si="28"/>
        <v>-4</v>
      </c>
      <c r="AJ17">
        <v>0.25</v>
      </c>
      <c r="AK17">
        <v>0.18</v>
      </c>
      <c r="AL17">
        <f t="shared" si="29"/>
        <v>-7.0000000000000007E-2</v>
      </c>
      <c r="AM17">
        <v>0.38300000000000001</v>
      </c>
      <c r="AN17">
        <v>0.45900000000000002</v>
      </c>
      <c r="AO17">
        <f t="shared" si="30"/>
        <v>7.6000000000000012E-2</v>
      </c>
      <c r="AP17">
        <v>10.58</v>
      </c>
      <c r="AQ17">
        <v>10.68</v>
      </c>
      <c r="AR17">
        <f t="shared" si="31"/>
        <v>9.9999999999999645E-2</v>
      </c>
      <c r="AS17">
        <v>31.5</v>
      </c>
      <c r="AT17">
        <v>44.61</v>
      </c>
      <c r="AU17">
        <f t="shared" si="14"/>
        <v>40.149000000000001</v>
      </c>
      <c r="AV17">
        <f t="shared" si="15"/>
        <v>8.6490000000000009</v>
      </c>
      <c r="AX17">
        <v>5</v>
      </c>
      <c r="AZ17">
        <v>176.1</v>
      </c>
      <c r="BC17" t="s">
        <v>95</v>
      </c>
    </row>
    <row r="18" spans="1:55" x14ac:dyDescent="0.25">
      <c r="A18">
        <v>2</v>
      </c>
      <c r="B18" t="s">
        <v>51</v>
      </c>
      <c r="C18">
        <v>4.62</v>
      </c>
      <c r="D18">
        <v>5.92</v>
      </c>
      <c r="E18">
        <f t="shared" si="18"/>
        <v>1.2999999999999998</v>
      </c>
      <c r="F18">
        <v>0.6</v>
      </c>
      <c r="G18">
        <v>0.2</v>
      </c>
      <c r="H18">
        <f t="shared" si="19"/>
        <v>-0.39999999999999997</v>
      </c>
      <c r="I18">
        <v>7</v>
      </c>
      <c r="J18">
        <v>6</v>
      </c>
      <c r="K18">
        <f t="shared" si="20"/>
        <v>-1</v>
      </c>
      <c r="L18">
        <v>5.6</v>
      </c>
      <c r="M18">
        <v>5.2</v>
      </c>
      <c r="N18">
        <f t="shared" si="21"/>
        <v>-0.39999999999999947</v>
      </c>
      <c r="O18">
        <v>1.34</v>
      </c>
      <c r="P18">
        <v>0.9</v>
      </c>
      <c r="Q18">
        <f t="shared" si="22"/>
        <v>-0.44000000000000006</v>
      </c>
      <c r="R18">
        <v>52.03</v>
      </c>
      <c r="S18">
        <v>9.6300000000000008</v>
      </c>
      <c r="T18">
        <f t="shared" si="23"/>
        <v>-42.4</v>
      </c>
      <c r="U18">
        <v>3</v>
      </c>
      <c r="V18">
        <v>3.69</v>
      </c>
      <c r="W18">
        <f t="shared" si="24"/>
        <v>0.69</v>
      </c>
      <c r="X18">
        <v>1.23</v>
      </c>
      <c r="Y18">
        <v>2.02</v>
      </c>
      <c r="Z18">
        <f t="shared" si="25"/>
        <v>0.79</v>
      </c>
      <c r="AA18">
        <v>47</v>
      </c>
      <c r="AB18">
        <v>29</v>
      </c>
      <c r="AC18">
        <f t="shared" si="26"/>
        <v>-18</v>
      </c>
      <c r="AD18">
        <v>17</v>
      </c>
      <c r="AE18">
        <v>26</v>
      </c>
      <c r="AF18">
        <f t="shared" si="27"/>
        <v>9</v>
      </c>
      <c r="AG18">
        <v>17</v>
      </c>
      <c r="AH18">
        <v>16</v>
      </c>
      <c r="AI18">
        <f t="shared" si="28"/>
        <v>-1</v>
      </c>
      <c r="AJ18">
        <v>0.27</v>
      </c>
      <c r="AK18">
        <v>0.26</v>
      </c>
      <c r="AL18">
        <f t="shared" si="29"/>
        <v>-1.0000000000000009E-2</v>
      </c>
      <c r="AM18">
        <v>0.60699999999999998</v>
      </c>
      <c r="AN18">
        <v>0.33600000000000002</v>
      </c>
      <c r="AO18">
        <f t="shared" si="30"/>
        <v>-0.27099999999999996</v>
      </c>
      <c r="AP18">
        <v>243.1</v>
      </c>
      <c r="AQ18">
        <v>202.6</v>
      </c>
      <c r="AR18">
        <f t="shared" si="31"/>
        <v>-40.5</v>
      </c>
      <c r="AS18">
        <v>38.1</v>
      </c>
      <c r="AT18">
        <v>47.36</v>
      </c>
      <c r="AU18">
        <f t="shared" si="14"/>
        <v>42.624000000000002</v>
      </c>
      <c r="AV18">
        <f t="shared" si="15"/>
        <v>4.5240000000000009</v>
      </c>
      <c r="AX18">
        <v>4.3</v>
      </c>
      <c r="AZ18">
        <v>247.7</v>
      </c>
      <c r="BC18" t="s">
        <v>95</v>
      </c>
    </row>
    <row r="19" spans="1:55" x14ac:dyDescent="0.25">
      <c r="A19">
        <v>2</v>
      </c>
      <c r="B19" t="s">
        <v>52</v>
      </c>
      <c r="C19">
        <v>4.7300000000000004</v>
      </c>
      <c r="D19">
        <v>5.77</v>
      </c>
      <c r="E19">
        <f t="shared" si="18"/>
        <v>1.0399999999999991</v>
      </c>
      <c r="F19">
        <v>4.9000000000000004</v>
      </c>
      <c r="G19">
        <v>2.2000000000000002</v>
      </c>
      <c r="H19">
        <f t="shared" si="19"/>
        <v>-2.7</v>
      </c>
      <c r="I19">
        <v>36</v>
      </c>
      <c r="J19">
        <v>37</v>
      </c>
      <c r="K19">
        <f t="shared" si="20"/>
        <v>1</v>
      </c>
      <c r="L19">
        <v>5.4</v>
      </c>
      <c r="M19">
        <v>6.6</v>
      </c>
      <c r="N19">
        <f t="shared" si="21"/>
        <v>1.1999999999999993</v>
      </c>
      <c r="O19">
        <v>1.1499999999999999</v>
      </c>
      <c r="P19">
        <v>1.1000000000000001</v>
      </c>
      <c r="Q19">
        <f t="shared" si="22"/>
        <v>-4.9999999999999822E-2</v>
      </c>
      <c r="R19">
        <v>158.6</v>
      </c>
      <c r="S19">
        <v>122.2</v>
      </c>
      <c r="T19">
        <f t="shared" si="23"/>
        <v>-36.399999999999991</v>
      </c>
      <c r="U19">
        <v>3.21</v>
      </c>
      <c r="V19">
        <v>4.24</v>
      </c>
      <c r="W19">
        <f t="shared" si="24"/>
        <v>1.0300000000000002</v>
      </c>
      <c r="X19">
        <v>1.2</v>
      </c>
      <c r="Y19">
        <v>1.27</v>
      </c>
      <c r="Z19">
        <f t="shared" si="25"/>
        <v>7.0000000000000062E-2</v>
      </c>
      <c r="AA19">
        <v>77</v>
      </c>
      <c r="AB19">
        <v>75</v>
      </c>
      <c r="AC19">
        <f t="shared" si="26"/>
        <v>-2</v>
      </c>
      <c r="AD19">
        <v>37</v>
      </c>
      <c r="AE19">
        <v>45</v>
      </c>
      <c r="AF19">
        <f t="shared" si="27"/>
        <v>8</v>
      </c>
      <c r="AG19">
        <v>30</v>
      </c>
      <c r="AH19">
        <v>32</v>
      </c>
      <c r="AI19">
        <f t="shared" si="28"/>
        <v>2</v>
      </c>
      <c r="AJ19">
        <v>0.27</v>
      </c>
      <c r="AK19">
        <v>0.34</v>
      </c>
      <c r="AL19">
        <f t="shared" si="29"/>
        <v>7.0000000000000007E-2</v>
      </c>
      <c r="AM19">
        <v>0.876</v>
      </c>
      <c r="AN19">
        <v>0.876</v>
      </c>
      <c r="AO19">
        <f t="shared" si="30"/>
        <v>0</v>
      </c>
      <c r="AP19">
        <v>160.19999999999999</v>
      </c>
      <c r="AQ19">
        <v>137.69999999999999</v>
      </c>
      <c r="AR19">
        <f t="shared" si="31"/>
        <v>-22.5</v>
      </c>
      <c r="AS19">
        <v>35.4</v>
      </c>
      <c r="AT19">
        <v>44.29</v>
      </c>
      <c r="AU19">
        <f t="shared" si="14"/>
        <v>39.860999999999997</v>
      </c>
      <c r="AV19">
        <f t="shared" si="15"/>
        <v>4.4609999999999985</v>
      </c>
      <c r="AX19">
        <v>3.9</v>
      </c>
      <c r="AZ19">
        <v>137.5</v>
      </c>
      <c r="BC19" t="s">
        <v>96</v>
      </c>
    </row>
    <row r="20" spans="1:55" x14ac:dyDescent="0.25">
      <c r="A20">
        <v>2</v>
      </c>
      <c r="B20" t="s">
        <v>59</v>
      </c>
      <c r="C20">
        <v>4.4000000000000004</v>
      </c>
      <c r="D20">
        <v>9.0399999999999991</v>
      </c>
      <c r="E20">
        <f t="shared" si="18"/>
        <v>4.6399999999999988</v>
      </c>
      <c r="F20">
        <v>0.3</v>
      </c>
      <c r="G20">
        <v>0.4</v>
      </c>
      <c r="H20">
        <f t="shared" si="19"/>
        <v>0.10000000000000003</v>
      </c>
      <c r="I20">
        <v>16</v>
      </c>
      <c r="J20">
        <v>12</v>
      </c>
      <c r="K20">
        <f t="shared" si="20"/>
        <v>-4</v>
      </c>
      <c r="L20">
        <v>4.9000000000000004</v>
      </c>
      <c r="M20">
        <v>5</v>
      </c>
      <c r="N20">
        <f t="shared" si="21"/>
        <v>9.9999999999999645E-2</v>
      </c>
      <c r="O20">
        <v>1.08</v>
      </c>
      <c r="P20">
        <v>1.46</v>
      </c>
      <c r="Q20">
        <f t="shared" si="22"/>
        <v>0.37999999999999989</v>
      </c>
      <c r="R20">
        <v>46.47</v>
      </c>
      <c r="S20">
        <v>30.15</v>
      </c>
      <c r="T20">
        <f t="shared" si="23"/>
        <v>-16.32</v>
      </c>
      <c r="U20">
        <v>2.72</v>
      </c>
      <c r="V20">
        <v>6.83</v>
      </c>
      <c r="W20">
        <f t="shared" si="24"/>
        <v>4.1099999999999994</v>
      </c>
      <c r="X20">
        <v>1.36</v>
      </c>
      <c r="Y20">
        <v>1.46</v>
      </c>
      <c r="Z20">
        <f t="shared" si="25"/>
        <v>9.9999999999999867E-2</v>
      </c>
      <c r="AA20">
        <v>39</v>
      </c>
      <c r="AB20">
        <v>53</v>
      </c>
      <c r="AC20">
        <f t="shared" si="26"/>
        <v>14</v>
      </c>
      <c r="AD20">
        <v>23</v>
      </c>
      <c r="AE20">
        <v>17</v>
      </c>
      <c r="AF20">
        <f t="shared" si="27"/>
        <v>-6</v>
      </c>
      <c r="AG20">
        <v>24</v>
      </c>
      <c r="AH20">
        <v>20</v>
      </c>
      <c r="AI20">
        <f t="shared" si="28"/>
        <v>-4</v>
      </c>
      <c r="AJ20">
        <v>0.32</v>
      </c>
      <c r="AK20">
        <v>0.36</v>
      </c>
      <c r="AL20">
        <f t="shared" si="29"/>
        <v>3.999999999999998E-2</v>
      </c>
      <c r="AM20">
        <v>0.52</v>
      </c>
      <c r="AN20">
        <v>0.22600000000000001</v>
      </c>
      <c r="AO20">
        <f t="shared" si="30"/>
        <v>-0.29400000000000004</v>
      </c>
      <c r="AP20">
        <v>193.2</v>
      </c>
      <c r="AQ20">
        <v>126.7</v>
      </c>
      <c r="AR20">
        <f t="shared" si="31"/>
        <v>-66.499999999999986</v>
      </c>
      <c r="AS20">
        <v>30.5</v>
      </c>
      <c r="AT20">
        <v>37.700000000000003</v>
      </c>
      <c r="AU20">
        <f t="shared" si="14"/>
        <v>33.930000000000007</v>
      </c>
      <c r="AV20">
        <f t="shared" si="15"/>
        <v>3.4300000000000068</v>
      </c>
    </row>
    <row r="21" spans="1:55" x14ac:dyDescent="0.25">
      <c r="A21">
        <v>2</v>
      </c>
      <c r="B21" t="s">
        <v>61</v>
      </c>
      <c r="C21">
        <v>4.3899999999999997</v>
      </c>
      <c r="D21">
        <v>7.4</v>
      </c>
      <c r="E21">
        <f t="shared" si="18"/>
        <v>3.0100000000000007</v>
      </c>
      <c r="F21">
        <v>8.5</v>
      </c>
      <c r="G21">
        <v>0.2</v>
      </c>
      <c r="H21">
        <f t="shared" si="19"/>
        <v>-8.3000000000000007</v>
      </c>
      <c r="I21">
        <v>14</v>
      </c>
      <c r="J21">
        <v>10</v>
      </c>
      <c r="K21">
        <f t="shared" si="20"/>
        <v>-4</v>
      </c>
      <c r="L21">
        <v>5.3</v>
      </c>
      <c r="M21">
        <v>5.0999999999999996</v>
      </c>
      <c r="N21">
        <f t="shared" si="21"/>
        <v>-0.20000000000000018</v>
      </c>
      <c r="O21">
        <v>0.86</v>
      </c>
      <c r="P21">
        <v>0.81</v>
      </c>
      <c r="Q21">
        <f t="shared" si="22"/>
        <v>-4.9999999999999933E-2</v>
      </c>
      <c r="R21">
        <v>61.21</v>
      </c>
      <c r="S21">
        <v>33.840000000000003</v>
      </c>
      <c r="T21">
        <f t="shared" si="23"/>
        <v>-27.369999999999997</v>
      </c>
      <c r="U21">
        <v>2.41</v>
      </c>
      <c r="V21">
        <v>5.52</v>
      </c>
      <c r="W21">
        <f t="shared" si="24"/>
        <v>3.1099999999999994</v>
      </c>
      <c r="X21">
        <v>1.88</v>
      </c>
      <c r="Y21">
        <v>1.9</v>
      </c>
      <c r="Z21">
        <f t="shared" si="25"/>
        <v>2.0000000000000018E-2</v>
      </c>
      <c r="AA21">
        <v>71</v>
      </c>
      <c r="AB21">
        <v>58</v>
      </c>
      <c r="AC21">
        <f t="shared" si="26"/>
        <v>-13</v>
      </c>
      <c r="AD21">
        <v>15</v>
      </c>
      <c r="AE21">
        <v>14</v>
      </c>
      <c r="AF21">
        <f t="shared" si="27"/>
        <v>-1</v>
      </c>
      <c r="AG21">
        <v>18</v>
      </c>
      <c r="AH21">
        <v>19</v>
      </c>
      <c r="AI21">
        <f t="shared" si="28"/>
        <v>1</v>
      </c>
      <c r="AJ21">
        <v>0.28999999999999998</v>
      </c>
      <c r="AK21">
        <v>0.33</v>
      </c>
      <c r="AL21">
        <f t="shared" si="29"/>
        <v>4.0000000000000036E-2</v>
      </c>
      <c r="AM21">
        <v>0.69499999999999995</v>
      </c>
      <c r="AN21">
        <v>0.42599999999999999</v>
      </c>
      <c r="AO21">
        <f t="shared" si="30"/>
        <v>-0.26899999999999996</v>
      </c>
      <c r="AP21">
        <v>43.12</v>
      </c>
      <c r="AQ21">
        <v>31.96</v>
      </c>
      <c r="AR21">
        <f t="shared" si="31"/>
        <v>-11.159999999999997</v>
      </c>
      <c r="AS21">
        <v>32.700000000000003</v>
      </c>
      <c r="AT21">
        <v>41.52</v>
      </c>
      <c r="AU21">
        <f t="shared" si="14"/>
        <v>37.368000000000002</v>
      </c>
      <c r="AV21">
        <f t="shared" si="15"/>
        <v>4.6679999999999993</v>
      </c>
      <c r="AX21">
        <v>6.3</v>
      </c>
      <c r="AZ21">
        <v>289.89999999999998</v>
      </c>
      <c r="BC21" t="s">
        <v>95</v>
      </c>
    </row>
    <row r="22" spans="1:55" x14ac:dyDescent="0.25">
      <c r="A22">
        <v>2</v>
      </c>
      <c r="B22" t="s">
        <v>73</v>
      </c>
      <c r="C22">
        <v>4.12</v>
      </c>
      <c r="D22">
        <v>4.67</v>
      </c>
      <c r="E22">
        <f t="shared" si="18"/>
        <v>0.54999999999999982</v>
      </c>
      <c r="F22">
        <v>1.5</v>
      </c>
      <c r="G22">
        <v>0.6</v>
      </c>
      <c r="H22">
        <f t="shared" si="19"/>
        <v>-0.9</v>
      </c>
      <c r="I22">
        <v>14</v>
      </c>
      <c r="J22">
        <v>12</v>
      </c>
      <c r="K22">
        <f t="shared" si="20"/>
        <v>-2</v>
      </c>
      <c r="L22">
        <v>6</v>
      </c>
      <c r="M22">
        <v>5.8</v>
      </c>
      <c r="N22">
        <f t="shared" si="21"/>
        <v>-0.20000000000000018</v>
      </c>
      <c r="O22">
        <v>0.57999999999999996</v>
      </c>
      <c r="P22">
        <v>0.52</v>
      </c>
      <c r="Q22">
        <f t="shared" si="22"/>
        <v>-5.9999999999999942E-2</v>
      </c>
      <c r="R22">
        <v>52.82</v>
      </c>
      <c r="S22">
        <v>25.1</v>
      </c>
      <c r="T22">
        <f t="shared" si="23"/>
        <v>-27.72</v>
      </c>
      <c r="U22">
        <v>2.0499999999999998</v>
      </c>
      <c r="V22">
        <v>2.93</v>
      </c>
      <c r="W22">
        <f t="shared" si="24"/>
        <v>0.88000000000000034</v>
      </c>
      <c r="X22">
        <v>2</v>
      </c>
      <c r="Y22">
        <v>1.89</v>
      </c>
      <c r="Z22">
        <f t="shared" si="25"/>
        <v>-0.1100000000000001</v>
      </c>
      <c r="AA22">
        <v>40</v>
      </c>
      <c r="AB22">
        <v>43</v>
      </c>
      <c r="AC22">
        <f t="shared" si="26"/>
        <v>3</v>
      </c>
      <c r="AD22">
        <v>13</v>
      </c>
      <c r="AE22">
        <v>14</v>
      </c>
      <c r="AF22">
        <f t="shared" si="27"/>
        <v>1</v>
      </c>
      <c r="AG22">
        <v>12</v>
      </c>
      <c r="AH22">
        <v>11</v>
      </c>
      <c r="AI22">
        <f t="shared" si="28"/>
        <v>-1</v>
      </c>
      <c r="AJ22">
        <v>0.26</v>
      </c>
      <c r="AK22">
        <v>0.32</v>
      </c>
      <c r="AL22">
        <f t="shared" si="29"/>
        <v>0.06</v>
      </c>
      <c r="AM22">
        <v>0.53900000000000003</v>
      </c>
      <c r="AN22">
        <v>0.39500000000000002</v>
      </c>
      <c r="AO22">
        <f t="shared" si="30"/>
        <v>-0.14400000000000002</v>
      </c>
      <c r="AP22">
        <v>113.9</v>
      </c>
      <c r="AQ22">
        <v>129.69999999999999</v>
      </c>
      <c r="AR22">
        <f t="shared" si="31"/>
        <v>15.799999999999983</v>
      </c>
      <c r="AS22">
        <v>35</v>
      </c>
      <c r="AT22">
        <v>45.98</v>
      </c>
      <c r="AU22">
        <f t="shared" si="14"/>
        <v>41.381999999999998</v>
      </c>
      <c r="AV22">
        <f t="shared" si="15"/>
        <v>6.3819999999999979</v>
      </c>
    </row>
    <row r="23" spans="1:55" x14ac:dyDescent="0.25">
      <c r="A23">
        <v>2</v>
      </c>
      <c r="B23" t="s">
        <v>78</v>
      </c>
      <c r="C23">
        <v>4.6900000000000004</v>
      </c>
      <c r="D23">
        <v>5.71</v>
      </c>
      <c r="E23">
        <f t="shared" si="18"/>
        <v>1.0199999999999996</v>
      </c>
      <c r="F23">
        <v>11.5</v>
      </c>
      <c r="G23">
        <v>2.4</v>
      </c>
      <c r="H23">
        <f t="shared" si="19"/>
        <v>-9.1</v>
      </c>
      <c r="I23">
        <v>36</v>
      </c>
      <c r="J23">
        <v>33</v>
      </c>
      <c r="K23">
        <f t="shared" si="20"/>
        <v>-3</v>
      </c>
      <c r="L23">
        <v>5</v>
      </c>
      <c r="M23">
        <v>5.5</v>
      </c>
      <c r="N23">
        <f t="shared" si="21"/>
        <v>0.5</v>
      </c>
      <c r="O23">
        <v>0.59</v>
      </c>
      <c r="P23">
        <v>0.8</v>
      </c>
      <c r="Q23">
        <f t="shared" si="22"/>
        <v>0.21000000000000008</v>
      </c>
      <c r="R23">
        <v>119.2</v>
      </c>
      <c r="S23">
        <v>49.96</v>
      </c>
      <c r="T23">
        <f t="shared" si="23"/>
        <v>-69.240000000000009</v>
      </c>
      <c r="U23">
        <v>3.18</v>
      </c>
      <c r="V23">
        <v>3.92</v>
      </c>
      <c r="W23">
        <f t="shared" si="24"/>
        <v>0.73999999999999977</v>
      </c>
      <c r="X23">
        <v>1.26</v>
      </c>
      <c r="Y23">
        <v>1.51</v>
      </c>
      <c r="Z23">
        <f t="shared" si="25"/>
        <v>0.25</v>
      </c>
      <c r="AA23">
        <v>52</v>
      </c>
      <c r="AB23">
        <v>61</v>
      </c>
      <c r="AC23">
        <f t="shared" si="26"/>
        <v>9</v>
      </c>
      <c r="AD23">
        <v>36</v>
      </c>
      <c r="AE23">
        <v>36</v>
      </c>
      <c r="AF23">
        <f t="shared" si="27"/>
        <v>0</v>
      </c>
      <c r="AG23">
        <v>23</v>
      </c>
      <c r="AH23">
        <v>32</v>
      </c>
      <c r="AI23">
        <f t="shared" si="28"/>
        <v>9</v>
      </c>
      <c r="AJ23">
        <v>0.43</v>
      </c>
      <c r="AK23">
        <v>0.5</v>
      </c>
      <c r="AL23">
        <f t="shared" si="29"/>
        <v>7.0000000000000007E-2</v>
      </c>
      <c r="AM23">
        <v>1.01</v>
      </c>
      <c r="AN23">
        <v>0.60799999999999998</v>
      </c>
      <c r="AO23">
        <f t="shared" si="30"/>
        <v>-0.40200000000000002</v>
      </c>
      <c r="AP23">
        <v>276.3</v>
      </c>
      <c r="AQ23">
        <v>301.39999999999998</v>
      </c>
      <c r="AR23">
        <f t="shared" si="31"/>
        <v>25.099999999999966</v>
      </c>
      <c r="AS23">
        <v>29.8</v>
      </c>
      <c r="AT23">
        <v>40.31</v>
      </c>
      <c r="AU23">
        <f t="shared" si="14"/>
        <v>36.279000000000003</v>
      </c>
      <c r="AV23">
        <f t="shared" si="15"/>
        <v>6.4790000000000028</v>
      </c>
    </row>
    <row r="24" spans="1:55" x14ac:dyDescent="0.25">
      <c r="A24">
        <v>2</v>
      </c>
      <c r="B24" t="s">
        <v>81</v>
      </c>
      <c r="C24">
        <v>4.78</v>
      </c>
      <c r="D24">
        <v>4.71</v>
      </c>
      <c r="E24">
        <f t="shared" si="18"/>
        <v>-7.0000000000000284E-2</v>
      </c>
      <c r="F24">
        <v>3.1</v>
      </c>
      <c r="G24">
        <v>1</v>
      </c>
      <c r="H24">
        <f t="shared" si="19"/>
        <v>-2.1</v>
      </c>
      <c r="I24">
        <v>16</v>
      </c>
      <c r="J24">
        <v>8</v>
      </c>
      <c r="K24">
        <f t="shared" si="20"/>
        <v>-8</v>
      </c>
      <c r="L24">
        <v>5.3</v>
      </c>
      <c r="M24">
        <v>4.9000000000000004</v>
      </c>
      <c r="N24">
        <f t="shared" si="21"/>
        <v>-0.39999999999999947</v>
      </c>
      <c r="O24">
        <v>1.1299999999999999</v>
      </c>
      <c r="P24">
        <v>0.61</v>
      </c>
      <c r="Q24">
        <f t="shared" si="22"/>
        <v>-0.51999999999999991</v>
      </c>
      <c r="R24">
        <v>70.930000000000007</v>
      </c>
      <c r="S24">
        <v>31.39</v>
      </c>
      <c r="T24">
        <f t="shared" si="23"/>
        <v>-39.540000000000006</v>
      </c>
      <c r="U24">
        <v>3.14</v>
      </c>
      <c r="V24">
        <v>3.2</v>
      </c>
      <c r="W24">
        <f t="shared" si="24"/>
        <v>6.0000000000000053E-2</v>
      </c>
      <c r="X24">
        <v>1.39</v>
      </c>
      <c r="Y24">
        <v>1.44</v>
      </c>
      <c r="Z24">
        <f t="shared" si="25"/>
        <v>5.0000000000000044E-2</v>
      </c>
      <c r="AA24">
        <v>80</v>
      </c>
      <c r="AB24">
        <v>67</v>
      </c>
      <c r="AC24">
        <f t="shared" si="26"/>
        <v>-13</v>
      </c>
      <c r="AD24">
        <v>25</v>
      </c>
      <c r="AE24">
        <v>18</v>
      </c>
      <c r="AF24">
        <f t="shared" si="27"/>
        <v>-7</v>
      </c>
      <c r="AG24">
        <v>21</v>
      </c>
      <c r="AH24">
        <v>17</v>
      </c>
      <c r="AI24">
        <f t="shared" si="28"/>
        <v>-4</v>
      </c>
      <c r="AJ24">
        <v>0.32</v>
      </c>
      <c r="AK24">
        <v>0.28999999999999998</v>
      </c>
      <c r="AL24">
        <f t="shared" si="29"/>
        <v>-3.0000000000000027E-2</v>
      </c>
      <c r="AM24">
        <v>0.58199999999999996</v>
      </c>
      <c r="AN24">
        <v>0.39800000000000002</v>
      </c>
      <c r="AO24">
        <f t="shared" si="30"/>
        <v>-0.18399999999999994</v>
      </c>
      <c r="AP24">
        <v>122.4</v>
      </c>
      <c r="AQ24">
        <v>124.3</v>
      </c>
      <c r="AR24">
        <f t="shared" si="31"/>
        <v>1.8999999999999915</v>
      </c>
      <c r="AS24" t="s">
        <v>98</v>
      </c>
      <c r="AT24">
        <v>40.43</v>
      </c>
      <c r="AU24">
        <f t="shared" si="14"/>
        <v>36.387</v>
      </c>
    </row>
    <row r="25" spans="1:55" x14ac:dyDescent="0.25">
      <c r="A25">
        <v>2</v>
      </c>
      <c r="B25" t="s">
        <v>86</v>
      </c>
      <c r="C25">
        <v>3.27</v>
      </c>
      <c r="D25">
        <v>3.83</v>
      </c>
      <c r="E25">
        <f t="shared" si="18"/>
        <v>0.56000000000000005</v>
      </c>
      <c r="F25">
        <v>0.9</v>
      </c>
      <c r="G25">
        <v>0.3</v>
      </c>
      <c r="H25">
        <f t="shared" si="19"/>
        <v>-0.60000000000000009</v>
      </c>
      <c r="I25">
        <v>19</v>
      </c>
      <c r="J25">
        <v>12</v>
      </c>
      <c r="K25">
        <f t="shared" si="20"/>
        <v>-7</v>
      </c>
      <c r="L25">
        <v>5.3</v>
      </c>
      <c r="M25">
        <v>5.3</v>
      </c>
      <c r="N25">
        <f t="shared" si="21"/>
        <v>0</v>
      </c>
      <c r="O25">
        <v>1.05</v>
      </c>
      <c r="P25">
        <v>0.64</v>
      </c>
      <c r="Q25">
        <f t="shared" si="22"/>
        <v>-0.41000000000000003</v>
      </c>
      <c r="R25">
        <v>95.76</v>
      </c>
      <c r="S25">
        <v>39.42</v>
      </c>
      <c r="T25">
        <f t="shared" si="23"/>
        <v>-56.34</v>
      </c>
      <c r="U25">
        <v>2.06</v>
      </c>
      <c r="V25">
        <v>2.41</v>
      </c>
      <c r="W25">
        <f t="shared" si="24"/>
        <v>0.35000000000000009</v>
      </c>
      <c r="X25">
        <v>0.91</v>
      </c>
      <c r="Y25">
        <v>1.08</v>
      </c>
      <c r="Z25">
        <f t="shared" si="25"/>
        <v>0.17000000000000004</v>
      </c>
      <c r="AA25">
        <v>68</v>
      </c>
      <c r="AB25">
        <v>73</v>
      </c>
      <c r="AC25">
        <f t="shared" si="26"/>
        <v>5</v>
      </c>
      <c r="AD25">
        <v>79</v>
      </c>
      <c r="AE25">
        <v>30</v>
      </c>
      <c r="AF25">
        <f t="shared" si="27"/>
        <v>-49</v>
      </c>
      <c r="AG25">
        <v>34</v>
      </c>
      <c r="AH25">
        <v>22</v>
      </c>
      <c r="AI25">
        <f t="shared" si="28"/>
        <v>-12</v>
      </c>
      <c r="AJ25">
        <v>0.4</v>
      </c>
      <c r="AK25">
        <v>0.37</v>
      </c>
      <c r="AL25">
        <f t="shared" si="29"/>
        <v>-3.0000000000000027E-2</v>
      </c>
      <c r="AM25">
        <v>0.76200000000000001</v>
      </c>
      <c r="AN25">
        <v>0.45900000000000002</v>
      </c>
      <c r="AO25">
        <f t="shared" si="30"/>
        <v>-0.30299999999999999</v>
      </c>
      <c r="AP25">
        <v>286.3</v>
      </c>
      <c r="AQ25">
        <v>233.1</v>
      </c>
      <c r="AR25">
        <f t="shared" si="31"/>
        <v>-53.200000000000017</v>
      </c>
      <c r="AS25" t="s">
        <v>98</v>
      </c>
      <c r="AT25">
        <v>38.06</v>
      </c>
      <c r="AU25">
        <f t="shared" si="14"/>
        <v>34.254000000000005</v>
      </c>
    </row>
    <row r="26" spans="1:55" x14ac:dyDescent="0.25">
      <c r="A26">
        <v>2</v>
      </c>
      <c r="B26" t="s">
        <v>90</v>
      </c>
      <c r="C26">
        <v>3.8</v>
      </c>
      <c r="D26">
        <v>4.0199999999999996</v>
      </c>
      <c r="E26">
        <f t="shared" si="18"/>
        <v>0.21999999999999975</v>
      </c>
      <c r="F26">
        <v>4.7</v>
      </c>
      <c r="G26">
        <v>0.7</v>
      </c>
      <c r="H26">
        <f t="shared" si="19"/>
        <v>-4</v>
      </c>
      <c r="I26">
        <v>10</v>
      </c>
      <c r="J26">
        <v>10</v>
      </c>
      <c r="K26">
        <f t="shared" si="20"/>
        <v>0</v>
      </c>
      <c r="L26">
        <v>5</v>
      </c>
      <c r="M26">
        <v>5.4</v>
      </c>
      <c r="N26">
        <f t="shared" si="21"/>
        <v>0.40000000000000036</v>
      </c>
      <c r="O26">
        <v>0.71</v>
      </c>
      <c r="P26">
        <v>0.62</v>
      </c>
      <c r="Q26">
        <f t="shared" si="22"/>
        <v>-8.9999999999999969E-2</v>
      </c>
      <c r="R26">
        <v>94.23</v>
      </c>
      <c r="S26">
        <v>46.28</v>
      </c>
      <c r="T26">
        <f t="shared" si="23"/>
        <v>-47.95</v>
      </c>
      <c r="U26">
        <v>2.21</v>
      </c>
      <c r="V26">
        <v>2.4300000000000002</v>
      </c>
      <c r="W26">
        <f t="shared" si="24"/>
        <v>0.2200000000000002</v>
      </c>
      <c r="X26">
        <v>1.35</v>
      </c>
      <c r="Y26">
        <v>1.32</v>
      </c>
      <c r="Z26">
        <f t="shared" si="25"/>
        <v>-3.0000000000000027E-2</v>
      </c>
      <c r="AA26">
        <v>26</v>
      </c>
      <c r="AB26">
        <v>22</v>
      </c>
      <c r="AC26">
        <f t="shared" si="26"/>
        <v>-4</v>
      </c>
      <c r="AD26">
        <v>18</v>
      </c>
      <c r="AE26">
        <v>16</v>
      </c>
      <c r="AF26">
        <f t="shared" si="27"/>
        <v>-2</v>
      </c>
      <c r="AG26">
        <v>15</v>
      </c>
      <c r="AH26">
        <v>14</v>
      </c>
      <c r="AI26">
        <f t="shared" si="28"/>
        <v>-1</v>
      </c>
      <c r="AJ26">
        <v>0.28000000000000003</v>
      </c>
      <c r="AK26">
        <v>0.31</v>
      </c>
      <c r="AL26">
        <f t="shared" si="29"/>
        <v>2.9999999999999971E-2</v>
      </c>
      <c r="AM26">
        <v>0.80400000000000005</v>
      </c>
      <c r="AN26">
        <v>0.72699999999999998</v>
      </c>
      <c r="AO26">
        <f t="shared" si="30"/>
        <v>-7.7000000000000068E-2</v>
      </c>
      <c r="AP26">
        <v>20.93</v>
      </c>
      <c r="AQ26">
        <v>32.71</v>
      </c>
      <c r="AR26">
        <f t="shared" si="31"/>
        <v>11.780000000000001</v>
      </c>
      <c r="AS26">
        <v>30.5</v>
      </c>
      <c r="AT26">
        <v>41.38</v>
      </c>
      <c r="AU26">
        <f t="shared" si="14"/>
        <v>37.242000000000004</v>
      </c>
      <c r="AV26">
        <f t="shared" si="15"/>
        <v>6.7420000000000044</v>
      </c>
    </row>
    <row r="27" spans="1:55" x14ac:dyDescent="0.25">
      <c r="A27">
        <v>2</v>
      </c>
      <c r="B27" t="s">
        <v>91</v>
      </c>
      <c r="C27">
        <v>5.24</v>
      </c>
      <c r="D27">
        <v>5.35</v>
      </c>
      <c r="E27">
        <f t="shared" si="18"/>
        <v>0.10999999999999943</v>
      </c>
      <c r="F27">
        <v>13</v>
      </c>
      <c r="G27">
        <v>2</v>
      </c>
      <c r="H27">
        <f t="shared" si="19"/>
        <v>-11</v>
      </c>
      <c r="I27">
        <v>6</v>
      </c>
      <c r="J27">
        <v>5</v>
      </c>
      <c r="K27">
        <f t="shared" si="20"/>
        <v>-1</v>
      </c>
      <c r="L27">
        <v>5.3</v>
      </c>
      <c r="M27">
        <v>5.4</v>
      </c>
      <c r="N27">
        <f t="shared" si="21"/>
        <v>0.10000000000000053</v>
      </c>
      <c r="O27">
        <v>0.59</v>
      </c>
      <c r="P27">
        <v>0.47</v>
      </c>
      <c r="Q27">
        <f t="shared" si="22"/>
        <v>-0.12</v>
      </c>
      <c r="R27">
        <v>36.270000000000003</v>
      </c>
      <c r="S27">
        <v>50.47</v>
      </c>
      <c r="T27">
        <f t="shared" si="23"/>
        <v>14.199999999999996</v>
      </c>
      <c r="U27">
        <v>3.19</v>
      </c>
      <c r="V27">
        <v>3.02</v>
      </c>
      <c r="W27">
        <f t="shared" si="24"/>
        <v>-0.16999999999999993</v>
      </c>
      <c r="X27">
        <v>1.97</v>
      </c>
      <c r="Y27">
        <v>2.17</v>
      </c>
      <c r="Z27">
        <f t="shared" si="25"/>
        <v>0.19999999999999996</v>
      </c>
      <c r="AA27">
        <v>73</v>
      </c>
      <c r="AB27">
        <v>71</v>
      </c>
      <c r="AC27">
        <f t="shared" si="26"/>
        <v>-2</v>
      </c>
      <c r="AD27">
        <v>19</v>
      </c>
      <c r="AE27">
        <v>19</v>
      </c>
      <c r="AF27">
        <f t="shared" si="27"/>
        <v>0</v>
      </c>
      <c r="AG27">
        <v>22</v>
      </c>
      <c r="AH27">
        <v>19</v>
      </c>
      <c r="AI27">
        <f t="shared" si="28"/>
        <v>-3</v>
      </c>
      <c r="AJ27">
        <v>0.25</v>
      </c>
      <c r="AK27">
        <v>0.22</v>
      </c>
      <c r="AL27">
        <f t="shared" si="29"/>
        <v>-0.03</v>
      </c>
      <c r="AM27">
        <v>0.52800000000000002</v>
      </c>
      <c r="AN27">
        <v>0.55000000000000004</v>
      </c>
      <c r="AO27">
        <f t="shared" si="30"/>
        <v>2.200000000000002E-2</v>
      </c>
      <c r="AP27">
        <v>14.19</v>
      </c>
      <c r="AQ27">
        <v>11.2</v>
      </c>
      <c r="AR27">
        <f t="shared" si="31"/>
        <v>-2.99</v>
      </c>
      <c r="AT27">
        <v>39.770000000000003</v>
      </c>
      <c r="AU27">
        <f t="shared" si="14"/>
        <v>35.793000000000006</v>
      </c>
      <c r="AV27">
        <f t="shared" si="15"/>
        <v>35.793000000000006</v>
      </c>
    </row>
    <row r="28" spans="1:55" s="1" customFormat="1" x14ac:dyDescent="0.25">
      <c r="A28" s="1" t="s">
        <v>115</v>
      </c>
      <c r="C28" s="1">
        <f>AVERAGE(C15:C27)</f>
        <v>4.5676923076923082</v>
      </c>
      <c r="D28" s="1">
        <f t="shared" ref="D28:AT28" si="32">AVERAGE(D15:D27)</f>
        <v>5.5053846153846147</v>
      </c>
      <c r="E28" s="1">
        <f t="shared" si="32"/>
        <v>0.93769230769230749</v>
      </c>
      <c r="F28" s="1">
        <f t="shared" si="32"/>
        <v>3.9615384615384617</v>
      </c>
      <c r="G28" s="1">
        <f t="shared" si="32"/>
        <v>0.92307692307692313</v>
      </c>
      <c r="H28" s="1">
        <f t="shared" si="32"/>
        <v>-3.0384615384615383</v>
      </c>
      <c r="I28" s="1">
        <f t="shared" si="32"/>
        <v>26.23076923076923</v>
      </c>
      <c r="J28" s="1">
        <f t="shared" si="32"/>
        <v>20.846153846153847</v>
      </c>
      <c r="K28" s="1">
        <f t="shared" si="32"/>
        <v>-5.384615384615385</v>
      </c>
      <c r="L28" s="1">
        <f t="shared" si="32"/>
        <v>5.3846153846153832</v>
      </c>
      <c r="M28" s="1">
        <f t="shared" si="32"/>
        <v>5.4615384615384617</v>
      </c>
      <c r="N28" s="1">
        <f t="shared" si="32"/>
        <v>7.6923076923076997E-2</v>
      </c>
      <c r="O28" s="1">
        <f t="shared" si="32"/>
        <v>0.98692307692307701</v>
      </c>
      <c r="P28" s="1">
        <f t="shared" si="32"/>
        <v>0.8946153846153847</v>
      </c>
      <c r="Q28" s="1">
        <f t="shared" si="32"/>
        <v>-9.2307692307692285E-2</v>
      </c>
      <c r="R28" s="1">
        <f t="shared" si="32"/>
        <v>81.080769230769249</v>
      </c>
      <c r="S28" s="1">
        <f t="shared" si="32"/>
        <v>57.406153846153842</v>
      </c>
      <c r="T28" s="1">
        <f t="shared" si="32"/>
        <v>-23.674615384615382</v>
      </c>
      <c r="U28" s="1">
        <f t="shared" si="32"/>
        <v>2.8161538461538456</v>
      </c>
      <c r="V28" s="1">
        <f t="shared" si="32"/>
        <v>3.6153846153846163</v>
      </c>
      <c r="W28" s="1">
        <f t="shared" si="32"/>
        <v>0.7992307692307693</v>
      </c>
      <c r="X28" s="1">
        <f t="shared" si="32"/>
        <v>1.5092307692307689</v>
      </c>
      <c r="Y28" s="1">
        <f t="shared" si="32"/>
        <v>1.6346153846153846</v>
      </c>
      <c r="Z28" s="1">
        <f t="shared" si="32"/>
        <v>0.12538461538461537</v>
      </c>
      <c r="AA28" s="1">
        <f t="shared" si="32"/>
        <v>57.769230769230766</v>
      </c>
      <c r="AB28" s="1">
        <f t="shared" si="32"/>
        <v>55.615384615384613</v>
      </c>
      <c r="AC28" s="1">
        <f t="shared" si="32"/>
        <v>-2.1538461538461537</v>
      </c>
      <c r="AD28" s="1">
        <f t="shared" si="32"/>
        <v>27.153846153846153</v>
      </c>
      <c r="AE28" s="1">
        <f t="shared" si="32"/>
        <v>23.23076923076923</v>
      </c>
      <c r="AF28" s="1">
        <f t="shared" si="32"/>
        <v>-3.9230769230769229</v>
      </c>
      <c r="AG28" s="1">
        <f t="shared" si="32"/>
        <v>23.153846153846153</v>
      </c>
      <c r="AH28" s="1">
        <f t="shared" si="32"/>
        <v>20.307692307692307</v>
      </c>
      <c r="AI28" s="1">
        <f t="shared" si="32"/>
        <v>-2.8461538461538463</v>
      </c>
      <c r="AJ28" s="1">
        <f t="shared" si="32"/>
        <v>0.30538461538461537</v>
      </c>
      <c r="AK28" s="1">
        <f t="shared" si="32"/>
        <v>0.31461538461538463</v>
      </c>
      <c r="AL28" s="1">
        <f t="shared" si="32"/>
        <v>9.2307692307692247E-3</v>
      </c>
      <c r="AM28" s="1">
        <f t="shared" si="32"/>
        <v>0.67823076923076919</v>
      </c>
      <c r="AN28" s="1">
        <f t="shared" si="32"/>
        <v>0.5501538461538461</v>
      </c>
      <c r="AO28" s="1">
        <f t="shared" si="32"/>
        <v>-0.12807692307692309</v>
      </c>
      <c r="AP28" s="1">
        <f t="shared" si="32"/>
        <v>166.10461538461539</v>
      </c>
      <c r="AQ28" s="1">
        <f t="shared" si="32"/>
        <v>143.62307692307692</v>
      </c>
      <c r="AR28" s="1">
        <f t="shared" si="32"/>
        <v>-22.48153846153847</v>
      </c>
      <c r="AS28" s="1">
        <f t="shared" si="32"/>
        <v>33.549999999999997</v>
      </c>
      <c r="AT28" s="1">
        <f t="shared" si="32"/>
        <v>42.638461538461542</v>
      </c>
      <c r="AU28" s="1">
        <f t="shared" si="14"/>
        <v>38.374615384615389</v>
      </c>
      <c r="AV28" s="1">
        <f t="shared" si="15"/>
        <v>4.8246153846153916</v>
      </c>
    </row>
    <row r="29" spans="1:55" x14ac:dyDescent="0.25">
      <c r="A29">
        <v>3</v>
      </c>
      <c r="B29" t="s">
        <v>25</v>
      </c>
      <c r="C29">
        <v>6.16</v>
      </c>
      <c r="D29">
        <v>5.76</v>
      </c>
      <c r="E29">
        <f t="shared" ref="E29:E42" si="33">D29-C29</f>
        <v>-0.40000000000000036</v>
      </c>
      <c r="F29">
        <v>0.3</v>
      </c>
      <c r="G29">
        <v>0.7</v>
      </c>
      <c r="H29">
        <f t="shared" ref="H29:H42" si="34">G29-F29</f>
        <v>0.39999999999999997</v>
      </c>
      <c r="I29">
        <v>10</v>
      </c>
      <c r="J29">
        <v>8</v>
      </c>
      <c r="K29">
        <f t="shared" ref="K29:K42" si="35">J29-I29</f>
        <v>-2</v>
      </c>
      <c r="L29">
        <v>5.5</v>
      </c>
      <c r="M29">
        <v>5.3</v>
      </c>
      <c r="N29">
        <f t="shared" ref="N29:N42" si="36">M29-L29</f>
        <v>-0.20000000000000018</v>
      </c>
      <c r="O29">
        <v>0.8</v>
      </c>
      <c r="P29">
        <v>0.54</v>
      </c>
      <c r="Q29">
        <f t="shared" ref="Q29:Q42" si="37">P29-O29</f>
        <v>-0.26</v>
      </c>
      <c r="R29">
        <v>32.79</v>
      </c>
      <c r="S29">
        <v>21.19</v>
      </c>
      <c r="T29">
        <f t="shared" ref="T29:T42" si="38">S29-R29</f>
        <v>-11.599999999999998</v>
      </c>
      <c r="U29">
        <v>4.2</v>
      </c>
      <c r="V29">
        <v>3.94</v>
      </c>
      <c r="W29">
        <f t="shared" ref="W29:W42" si="39">V29-U29</f>
        <v>-0.26000000000000023</v>
      </c>
      <c r="X29">
        <v>1.75</v>
      </c>
      <c r="Y29">
        <v>1.81</v>
      </c>
      <c r="Z29">
        <f t="shared" ref="Z29:Z42" si="40">Y29-X29</f>
        <v>6.0000000000000053E-2</v>
      </c>
      <c r="AA29">
        <v>43</v>
      </c>
      <c r="AB29">
        <v>38</v>
      </c>
      <c r="AC29">
        <f t="shared" ref="AC29:AC42" si="41">AB29-AA29</f>
        <v>-5</v>
      </c>
      <c r="AD29">
        <v>28</v>
      </c>
      <c r="AE29">
        <v>30</v>
      </c>
      <c r="AF29">
        <f t="shared" ref="AF29:AF42" si="42">AE29-AD29</f>
        <v>2</v>
      </c>
      <c r="AG29">
        <v>29</v>
      </c>
      <c r="AH29">
        <v>51</v>
      </c>
      <c r="AI29">
        <f t="shared" ref="AI29:AI42" si="43">AH29-AG29</f>
        <v>22</v>
      </c>
      <c r="AJ29">
        <v>0.31</v>
      </c>
      <c r="AK29">
        <v>0.37</v>
      </c>
      <c r="AL29">
        <f t="shared" ref="AL29:AL42" si="44">AK29-AJ29</f>
        <v>0.06</v>
      </c>
      <c r="AM29">
        <v>0.36899999999999999</v>
      </c>
      <c r="AN29">
        <v>0.308</v>
      </c>
      <c r="AO29">
        <f t="shared" ref="AO29:AO42" si="45">AN29-AM29</f>
        <v>-6.0999999999999999E-2</v>
      </c>
      <c r="AP29">
        <v>123.3</v>
      </c>
      <c r="AQ29">
        <v>113.8</v>
      </c>
      <c r="AR29">
        <f t="shared" ref="AR29:AR42" si="46">AQ29-AP29</f>
        <v>-9.5</v>
      </c>
      <c r="AS29" t="s">
        <v>98</v>
      </c>
      <c r="AT29">
        <v>39.770000000000003</v>
      </c>
      <c r="AU29">
        <f t="shared" si="14"/>
        <v>35.793000000000006</v>
      </c>
    </row>
    <row r="30" spans="1:55" x14ac:dyDescent="0.25">
      <c r="A30">
        <v>3</v>
      </c>
      <c r="B30" t="s">
        <v>28</v>
      </c>
      <c r="C30">
        <v>6.28</v>
      </c>
      <c r="D30">
        <v>5.59</v>
      </c>
      <c r="E30">
        <f t="shared" si="33"/>
        <v>-0.69000000000000039</v>
      </c>
      <c r="F30">
        <v>0.9</v>
      </c>
      <c r="G30">
        <v>4.5999999999999996</v>
      </c>
      <c r="H30">
        <f t="shared" si="34"/>
        <v>3.6999999999999997</v>
      </c>
      <c r="I30">
        <v>19</v>
      </c>
      <c r="J30">
        <v>16</v>
      </c>
      <c r="K30">
        <f t="shared" si="35"/>
        <v>-3</v>
      </c>
      <c r="L30">
        <v>6.3</v>
      </c>
      <c r="M30">
        <v>5.0999999999999996</v>
      </c>
      <c r="N30">
        <f t="shared" si="36"/>
        <v>-1.2000000000000002</v>
      </c>
      <c r="O30">
        <v>1.04</v>
      </c>
      <c r="P30">
        <v>0.67</v>
      </c>
      <c r="Q30">
        <f t="shared" si="37"/>
        <v>-0.37</v>
      </c>
      <c r="R30">
        <v>36.200000000000003</v>
      </c>
      <c r="S30">
        <v>18.239999999999998</v>
      </c>
      <c r="T30">
        <f t="shared" si="38"/>
        <v>-17.960000000000004</v>
      </c>
      <c r="U30">
        <v>4.67</v>
      </c>
      <c r="V30">
        <v>3.83</v>
      </c>
      <c r="W30">
        <f t="shared" si="39"/>
        <v>-0.83999999999999986</v>
      </c>
      <c r="X30">
        <v>1.67</v>
      </c>
      <c r="Y30">
        <v>1.61</v>
      </c>
      <c r="Z30">
        <f t="shared" si="40"/>
        <v>-5.9999999999999831E-2</v>
      </c>
      <c r="AA30">
        <v>47</v>
      </c>
      <c r="AB30">
        <v>56</v>
      </c>
      <c r="AC30">
        <f t="shared" si="41"/>
        <v>9</v>
      </c>
      <c r="AD30">
        <v>30</v>
      </c>
      <c r="AE30">
        <v>24</v>
      </c>
      <c r="AF30">
        <f t="shared" si="42"/>
        <v>-6</v>
      </c>
      <c r="AG30">
        <v>28</v>
      </c>
      <c r="AH30">
        <v>26</v>
      </c>
      <c r="AI30">
        <f t="shared" si="43"/>
        <v>-2</v>
      </c>
      <c r="AJ30">
        <v>0.28999999999999998</v>
      </c>
      <c r="AK30">
        <v>0.43</v>
      </c>
      <c r="AL30">
        <f t="shared" si="44"/>
        <v>0.14000000000000001</v>
      </c>
      <c r="AM30">
        <v>0.44600000000000001</v>
      </c>
      <c r="AN30">
        <v>0.28000000000000003</v>
      </c>
      <c r="AO30">
        <f t="shared" si="45"/>
        <v>-0.16599999999999998</v>
      </c>
      <c r="AP30">
        <v>229</v>
      </c>
      <c r="AQ30">
        <v>259.39999999999998</v>
      </c>
      <c r="AR30">
        <f t="shared" si="46"/>
        <v>30.399999999999977</v>
      </c>
      <c r="AS30">
        <v>32.700000000000003</v>
      </c>
      <c r="AT30">
        <v>44.01</v>
      </c>
      <c r="AU30">
        <f t="shared" si="14"/>
        <v>39.609000000000002</v>
      </c>
      <c r="AV30">
        <f t="shared" si="15"/>
        <v>6.9089999999999989</v>
      </c>
    </row>
    <row r="31" spans="1:55" x14ac:dyDescent="0.25">
      <c r="A31">
        <v>3</v>
      </c>
      <c r="B31" t="s">
        <v>29</v>
      </c>
      <c r="C31">
        <v>4.63</v>
      </c>
      <c r="D31">
        <v>5.32</v>
      </c>
      <c r="E31">
        <f t="shared" si="33"/>
        <v>0.69000000000000039</v>
      </c>
      <c r="F31">
        <v>0.5</v>
      </c>
      <c r="G31">
        <v>0.4</v>
      </c>
      <c r="H31">
        <f t="shared" si="34"/>
        <v>-9.9999999999999978E-2</v>
      </c>
      <c r="I31">
        <v>10</v>
      </c>
      <c r="J31">
        <v>10</v>
      </c>
      <c r="K31">
        <f t="shared" si="35"/>
        <v>0</v>
      </c>
      <c r="L31">
        <v>5.6</v>
      </c>
      <c r="M31">
        <v>5.6</v>
      </c>
      <c r="N31">
        <f t="shared" si="36"/>
        <v>0</v>
      </c>
      <c r="O31">
        <v>1.26</v>
      </c>
      <c r="P31">
        <v>0.78</v>
      </c>
      <c r="Q31">
        <f t="shared" si="37"/>
        <v>-0.48</v>
      </c>
      <c r="R31">
        <v>56.64</v>
      </c>
      <c r="S31">
        <v>49.92</v>
      </c>
      <c r="T31">
        <f t="shared" si="38"/>
        <v>-6.7199999999999989</v>
      </c>
      <c r="U31">
        <v>2.59</v>
      </c>
      <c r="V31">
        <v>3.12</v>
      </c>
      <c r="W31">
        <f t="shared" si="39"/>
        <v>0.53000000000000025</v>
      </c>
      <c r="X31">
        <v>1.87</v>
      </c>
      <c r="Y31">
        <v>2.1</v>
      </c>
      <c r="Z31">
        <f t="shared" si="40"/>
        <v>0.22999999999999998</v>
      </c>
      <c r="AA31">
        <v>60</v>
      </c>
      <c r="AB31">
        <v>60</v>
      </c>
      <c r="AC31">
        <f t="shared" si="41"/>
        <v>0</v>
      </c>
      <c r="AD31">
        <v>14</v>
      </c>
      <c r="AE31">
        <v>22</v>
      </c>
      <c r="AF31">
        <f t="shared" si="42"/>
        <v>8</v>
      </c>
      <c r="AG31">
        <v>19</v>
      </c>
      <c r="AH31">
        <v>23</v>
      </c>
      <c r="AI31">
        <f t="shared" si="43"/>
        <v>4</v>
      </c>
      <c r="AJ31">
        <v>0.3</v>
      </c>
      <c r="AK31">
        <v>0.25</v>
      </c>
      <c r="AL31">
        <f t="shared" si="44"/>
        <v>-4.9999999999999989E-2</v>
      </c>
      <c r="AM31">
        <v>0.65</v>
      </c>
      <c r="AN31">
        <v>0.50900000000000001</v>
      </c>
      <c r="AO31">
        <f t="shared" si="45"/>
        <v>-0.14100000000000001</v>
      </c>
      <c r="AP31">
        <v>312.3</v>
      </c>
      <c r="AQ31">
        <v>282.2</v>
      </c>
      <c r="AR31">
        <f t="shared" si="46"/>
        <v>-30.100000000000023</v>
      </c>
      <c r="AS31">
        <v>32.6</v>
      </c>
      <c r="AT31">
        <v>42.19</v>
      </c>
      <c r="AU31">
        <f t="shared" si="14"/>
        <v>37.970999999999997</v>
      </c>
      <c r="AV31">
        <f t="shared" si="15"/>
        <v>5.3709999999999951</v>
      </c>
    </row>
    <row r="32" spans="1:55" x14ac:dyDescent="0.25">
      <c r="A32">
        <v>3</v>
      </c>
      <c r="B32" t="s">
        <v>21</v>
      </c>
      <c r="C32">
        <v>5.25</v>
      </c>
      <c r="D32">
        <v>8.6300000000000008</v>
      </c>
      <c r="E32">
        <f t="shared" si="33"/>
        <v>3.3800000000000008</v>
      </c>
      <c r="F32">
        <v>0.3</v>
      </c>
      <c r="G32">
        <v>0.2</v>
      </c>
      <c r="H32">
        <f t="shared" si="34"/>
        <v>-9.9999999999999978E-2</v>
      </c>
      <c r="I32">
        <v>11</v>
      </c>
      <c r="J32">
        <v>12</v>
      </c>
      <c r="K32">
        <f t="shared" si="35"/>
        <v>1</v>
      </c>
      <c r="L32">
        <v>5.0999999999999996</v>
      </c>
      <c r="M32">
        <v>5.0999999999999996</v>
      </c>
      <c r="N32">
        <f t="shared" si="36"/>
        <v>0</v>
      </c>
      <c r="O32">
        <v>0.57999999999999996</v>
      </c>
      <c r="P32">
        <v>0.62</v>
      </c>
      <c r="Q32">
        <f t="shared" si="37"/>
        <v>4.0000000000000036E-2</v>
      </c>
      <c r="R32">
        <v>28.88</v>
      </c>
      <c r="S32">
        <v>33.33</v>
      </c>
      <c r="T32">
        <f t="shared" si="38"/>
        <v>4.4499999999999993</v>
      </c>
      <c r="U32">
        <v>2.86</v>
      </c>
      <c r="V32">
        <v>5.6</v>
      </c>
      <c r="W32">
        <f t="shared" si="39"/>
        <v>2.7399999999999998</v>
      </c>
      <c r="X32">
        <v>2.37</v>
      </c>
      <c r="Y32">
        <v>2.99</v>
      </c>
      <c r="Z32">
        <f t="shared" si="40"/>
        <v>0.62000000000000011</v>
      </c>
      <c r="AA32">
        <v>49</v>
      </c>
      <c r="AB32">
        <v>56</v>
      </c>
      <c r="AC32">
        <f t="shared" si="41"/>
        <v>7</v>
      </c>
      <c r="AD32">
        <v>20</v>
      </c>
      <c r="AE32">
        <v>29</v>
      </c>
      <c r="AF32">
        <f t="shared" si="42"/>
        <v>9</v>
      </c>
      <c r="AG32">
        <v>22</v>
      </c>
      <c r="AH32">
        <v>27</v>
      </c>
      <c r="AI32">
        <f t="shared" si="43"/>
        <v>5</v>
      </c>
      <c r="AJ32">
        <v>0.15</v>
      </c>
      <c r="AK32">
        <v>0.21</v>
      </c>
      <c r="AL32">
        <f t="shared" si="44"/>
        <v>0.06</v>
      </c>
      <c r="AM32">
        <v>0.26700000000000002</v>
      </c>
      <c r="AN32">
        <v>0.35899999999999999</v>
      </c>
      <c r="AO32">
        <f t="shared" si="45"/>
        <v>9.1999999999999971E-2</v>
      </c>
      <c r="AP32">
        <v>32.26</v>
      </c>
      <c r="AQ32">
        <v>34.22</v>
      </c>
      <c r="AR32">
        <f t="shared" si="46"/>
        <v>1.9600000000000009</v>
      </c>
      <c r="AS32">
        <v>33.200000000000003</v>
      </c>
      <c r="AT32">
        <v>41.99</v>
      </c>
      <c r="AU32">
        <f t="shared" si="14"/>
        <v>37.791000000000004</v>
      </c>
      <c r="AV32">
        <f t="shared" si="15"/>
        <v>4.5910000000000011</v>
      </c>
      <c r="AX32">
        <v>5.6</v>
      </c>
      <c r="AY32">
        <v>5.6</v>
      </c>
      <c r="AZ32">
        <v>134.69999999999999</v>
      </c>
      <c r="BA32">
        <v>56.15</v>
      </c>
      <c r="BB32">
        <v>0.94799999999999995</v>
      </c>
    </row>
    <row r="33" spans="1:54" x14ac:dyDescent="0.25">
      <c r="A33">
        <v>3</v>
      </c>
      <c r="B33" t="s">
        <v>22</v>
      </c>
      <c r="C33">
        <v>5.94</v>
      </c>
      <c r="D33">
        <v>10.28</v>
      </c>
      <c r="E33">
        <f t="shared" si="33"/>
        <v>4.339999999999999</v>
      </c>
      <c r="F33">
        <v>1.6</v>
      </c>
      <c r="G33">
        <v>1</v>
      </c>
      <c r="H33">
        <f t="shared" si="34"/>
        <v>-0.60000000000000009</v>
      </c>
      <c r="I33">
        <v>31</v>
      </c>
      <c r="J33">
        <v>15</v>
      </c>
      <c r="K33">
        <f t="shared" si="35"/>
        <v>-16</v>
      </c>
      <c r="L33">
        <v>6</v>
      </c>
      <c r="M33">
        <v>5.5</v>
      </c>
      <c r="N33">
        <f t="shared" si="36"/>
        <v>-0.5</v>
      </c>
      <c r="O33">
        <v>1.07</v>
      </c>
      <c r="P33">
        <v>1.26</v>
      </c>
      <c r="Q33">
        <f t="shared" si="37"/>
        <v>0.18999999999999995</v>
      </c>
      <c r="R33">
        <v>41.31</v>
      </c>
      <c r="S33">
        <v>33.83</v>
      </c>
      <c r="T33">
        <f t="shared" si="38"/>
        <v>-7.480000000000004</v>
      </c>
      <c r="U33">
        <v>3.6</v>
      </c>
      <c r="V33">
        <v>7.95</v>
      </c>
      <c r="W33">
        <f t="shared" si="39"/>
        <v>4.3499999999999996</v>
      </c>
      <c r="X33">
        <v>2.15</v>
      </c>
      <c r="Y33">
        <v>2.08</v>
      </c>
      <c r="Z33">
        <f t="shared" si="40"/>
        <v>-6.999999999999984E-2</v>
      </c>
      <c r="AA33">
        <v>47</v>
      </c>
      <c r="AB33">
        <v>41</v>
      </c>
      <c r="AC33">
        <f t="shared" si="41"/>
        <v>-6</v>
      </c>
      <c r="AD33">
        <v>17</v>
      </c>
      <c r="AE33">
        <v>14</v>
      </c>
      <c r="AF33">
        <f t="shared" si="42"/>
        <v>-3</v>
      </c>
      <c r="AG33">
        <v>20</v>
      </c>
      <c r="AH33">
        <v>16</v>
      </c>
      <c r="AI33">
        <f t="shared" si="43"/>
        <v>-4</v>
      </c>
      <c r="AJ33">
        <v>0.28999999999999998</v>
      </c>
      <c r="AK33">
        <v>0.24</v>
      </c>
      <c r="AL33">
        <f t="shared" si="44"/>
        <v>-4.9999999999999989E-2</v>
      </c>
      <c r="AM33">
        <v>0.45300000000000001</v>
      </c>
      <c r="AN33">
        <v>0.51700000000000002</v>
      </c>
      <c r="AO33">
        <f t="shared" si="45"/>
        <v>6.4000000000000001E-2</v>
      </c>
      <c r="AP33">
        <v>50.51</v>
      </c>
      <c r="AQ33">
        <v>93.38</v>
      </c>
      <c r="AR33">
        <f t="shared" si="46"/>
        <v>42.87</v>
      </c>
      <c r="AS33">
        <v>37.5</v>
      </c>
      <c r="AT33">
        <v>51.07</v>
      </c>
      <c r="AU33">
        <f t="shared" si="14"/>
        <v>45.963000000000001</v>
      </c>
      <c r="AV33">
        <f t="shared" si="15"/>
        <v>8.463000000000001</v>
      </c>
      <c r="AX33">
        <v>6.2</v>
      </c>
      <c r="AY33">
        <v>3.6</v>
      </c>
      <c r="AZ33">
        <v>147.19999999999999</v>
      </c>
      <c r="BA33">
        <v>38.4</v>
      </c>
      <c r="BB33">
        <v>0.83099999999999996</v>
      </c>
    </row>
    <row r="34" spans="1:54" x14ac:dyDescent="0.25">
      <c r="A34">
        <v>3</v>
      </c>
      <c r="B34" t="s">
        <v>37</v>
      </c>
      <c r="C34">
        <v>5.82</v>
      </c>
      <c r="D34">
        <v>6.9</v>
      </c>
      <c r="E34">
        <f t="shared" si="33"/>
        <v>1.08</v>
      </c>
      <c r="F34">
        <v>1.2</v>
      </c>
      <c r="G34">
        <v>0.2</v>
      </c>
      <c r="H34">
        <f t="shared" si="34"/>
        <v>-1</v>
      </c>
      <c r="I34">
        <v>9</v>
      </c>
      <c r="J34">
        <v>9</v>
      </c>
      <c r="K34">
        <f t="shared" si="35"/>
        <v>0</v>
      </c>
      <c r="L34">
        <v>5.6</v>
      </c>
      <c r="M34">
        <v>5.4</v>
      </c>
      <c r="N34">
        <f t="shared" si="36"/>
        <v>-0.19999999999999929</v>
      </c>
      <c r="O34">
        <v>0.63</v>
      </c>
      <c r="P34">
        <v>0.48</v>
      </c>
      <c r="Q34">
        <f t="shared" si="37"/>
        <v>-0.15000000000000002</v>
      </c>
      <c r="R34">
        <v>52.76</v>
      </c>
      <c r="S34">
        <v>35.46</v>
      </c>
      <c r="T34">
        <f t="shared" si="38"/>
        <v>-17.299999999999997</v>
      </c>
      <c r="U34">
        <v>3.73</v>
      </c>
      <c r="V34">
        <v>4.43</v>
      </c>
      <c r="W34">
        <f t="shared" si="39"/>
        <v>0.69999999999999973</v>
      </c>
      <c r="X34">
        <v>1.88</v>
      </c>
      <c r="Y34">
        <v>2.4500000000000002</v>
      </c>
      <c r="Z34">
        <f t="shared" si="40"/>
        <v>0.57000000000000028</v>
      </c>
      <c r="AA34">
        <v>50</v>
      </c>
      <c r="AB34">
        <v>49</v>
      </c>
      <c r="AC34">
        <f t="shared" si="41"/>
        <v>-1</v>
      </c>
      <c r="AD34">
        <v>21</v>
      </c>
      <c r="AE34">
        <v>20</v>
      </c>
      <c r="AF34">
        <f t="shared" si="42"/>
        <v>-1</v>
      </c>
      <c r="AG34">
        <v>26</v>
      </c>
      <c r="AH34">
        <v>23</v>
      </c>
      <c r="AI34">
        <f t="shared" si="43"/>
        <v>-3</v>
      </c>
      <c r="AJ34">
        <v>0.27</v>
      </c>
      <c r="AK34">
        <v>0.26</v>
      </c>
      <c r="AL34">
        <f t="shared" si="44"/>
        <v>-1.0000000000000009E-2</v>
      </c>
      <c r="AM34">
        <v>0.63600000000000001</v>
      </c>
      <c r="AN34">
        <v>0.55300000000000005</v>
      </c>
      <c r="AO34">
        <f t="shared" si="45"/>
        <v>-8.2999999999999963E-2</v>
      </c>
      <c r="AP34">
        <v>60.67</v>
      </c>
      <c r="AQ34">
        <v>56.52</v>
      </c>
      <c r="AR34">
        <f t="shared" si="46"/>
        <v>-4.1499999999999986</v>
      </c>
      <c r="AS34">
        <v>33.799999999999997</v>
      </c>
      <c r="AT34">
        <v>42.69</v>
      </c>
      <c r="AU34">
        <f t="shared" si="14"/>
        <v>38.420999999999999</v>
      </c>
      <c r="AV34">
        <f t="shared" si="15"/>
        <v>4.6210000000000022</v>
      </c>
      <c r="AX34">
        <v>5</v>
      </c>
      <c r="AY34">
        <v>3.1</v>
      </c>
      <c r="AZ34">
        <v>176.1</v>
      </c>
      <c r="BA34">
        <v>47.42</v>
      </c>
      <c r="BB34">
        <v>1.03</v>
      </c>
    </row>
    <row r="35" spans="1:54" x14ac:dyDescent="0.25">
      <c r="A35">
        <v>3</v>
      </c>
      <c r="B35" t="s">
        <v>42</v>
      </c>
      <c r="C35">
        <v>4.92</v>
      </c>
      <c r="D35">
        <v>5.68</v>
      </c>
      <c r="E35">
        <f t="shared" si="33"/>
        <v>0.75999999999999979</v>
      </c>
      <c r="F35">
        <v>0.5</v>
      </c>
      <c r="G35">
        <v>0.2</v>
      </c>
      <c r="H35">
        <f t="shared" si="34"/>
        <v>-0.3</v>
      </c>
      <c r="I35">
        <v>13</v>
      </c>
      <c r="J35">
        <v>8</v>
      </c>
      <c r="K35">
        <f t="shared" si="35"/>
        <v>-5</v>
      </c>
      <c r="L35">
        <v>5</v>
      </c>
      <c r="M35">
        <v>5.0999999999999996</v>
      </c>
      <c r="N35">
        <f t="shared" si="36"/>
        <v>9.9999999999999645E-2</v>
      </c>
      <c r="O35">
        <v>1.02</v>
      </c>
      <c r="P35">
        <v>1.03</v>
      </c>
      <c r="Q35">
        <f t="shared" si="37"/>
        <v>1.0000000000000009E-2</v>
      </c>
      <c r="R35">
        <v>36.42</v>
      </c>
      <c r="S35">
        <v>17.5</v>
      </c>
      <c r="T35">
        <f t="shared" si="38"/>
        <v>-18.920000000000002</v>
      </c>
      <c r="U35">
        <v>3.19</v>
      </c>
      <c r="V35">
        <v>3.5</v>
      </c>
      <c r="W35">
        <f t="shared" si="39"/>
        <v>0.31000000000000005</v>
      </c>
      <c r="X35">
        <v>1.44</v>
      </c>
      <c r="Y35">
        <v>1.95</v>
      </c>
      <c r="Z35">
        <f t="shared" si="40"/>
        <v>0.51</v>
      </c>
      <c r="AA35">
        <v>61</v>
      </c>
      <c r="AB35">
        <v>74</v>
      </c>
      <c r="AC35">
        <f t="shared" si="41"/>
        <v>13</v>
      </c>
      <c r="AD35">
        <v>15</v>
      </c>
      <c r="AE35">
        <v>23</v>
      </c>
      <c r="AF35">
        <f t="shared" si="42"/>
        <v>8</v>
      </c>
      <c r="AG35">
        <v>18</v>
      </c>
      <c r="AH35">
        <v>23</v>
      </c>
      <c r="AI35">
        <f t="shared" si="43"/>
        <v>5</v>
      </c>
      <c r="AJ35">
        <v>0.2</v>
      </c>
      <c r="AK35">
        <v>0.22</v>
      </c>
      <c r="AL35">
        <f t="shared" si="44"/>
        <v>1.999999999999999E-2</v>
      </c>
      <c r="AM35">
        <v>0.41599999999999998</v>
      </c>
      <c r="AN35">
        <v>0.373</v>
      </c>
      <c r="AO35">
        <f t="shared" si="45"/>
        <v>-4.2999999999999983E-2</v>
      </c>
      <c r="AP35">
        <v>129.4</v>
      </c>
      <c r="AQ35">
        <v>171.8</v>
      </c>
      <c r="AR35">
        <f t="shared" si="46"/>
        <v>42.400000000000006</v>
      </c>
      <c r="AS35">
        <v>31.1</v>
      </c>
      <c r="AT35">
        <v>38.909999999999997</v>
      </c>
      <c r="AU35">
        <f t="shared" si="14"/>
        <v>35.018999999999998</v>
      </c>
      <c r="AV35">
        <f t="shared" si="15"/>
        <v>3.9189999999999969</v>
      </c>
    </row>
    <row r="36" spans="1:54" x14ac:dyDescent="0.25">
      <c r="A36">
        <v>3</v>
      </c>
      <c r="B36" t="s">
        <v>43</v>
      </c>
      <c r="C36">
        <v>9.74</v>
      </c>
      <c r="D36">
        <v>10.17</v>
      </c>
      <c r="E36">
        <f t="shared" si="33"/>
        <v>0.42999999999999972</v>
      </c>
      <c r="F36">
        <v>0.5</v>
      </c>
      <c r="G36">
        <v>0.8</v>
      </c>
      <c r="H36">
        <f t="shared" si="34"/>
        <v>0.30000000000000004</v>
      </c>
      <c r="I36">
        <v>20</v>
      </c>
      <c r="J36">
        <v>19</v>
      </c>
      <c r="K36">
        <f t="shared" si="35"/>
        <v>-1</v>
      </c>
      <c r="L36">
        <v>4.8</v>
      </c>
      <c r="M36">
        <v>4.7</v>
      </c>
      <c r="N36">
        <f t="shared" si="36"/>
        <v>-9.9999999999999645E-2</v>
      </c>
      <c r="O36">
        <v>0.7</v>
      </c>
      <c r="P36">
        <v>0.39</v>
      </c>
      <c r="Q36">
        <f t="shared" si="37"/>
        <v>-0.30999999999999994</v>
      </c>
      <c r="R36">
        <v>23.78</v>
      </c>
      <c r="S36">
        <v>16.79</v>
      </c>
      <c r="T36">
        <f t="shared" si="38"/>
        <v>-6.990000000000002</v>
      </c>
      <c r="U36">
        <v>6.98</v>
      </c>
      <c r="V36">
        <v>6.65</v>
      </c>
      <c r="W36">
        <f t="shared" si="39"/>
        <v>-0.33000000000000007</v>
      </c>
      <c r="X36">
        <v>2.81</v>
      </c>
      <c r="Y36">
        <v>3.69</v>
      </c>
      <c r="Z36">
        <f t="shared" si="40"/>
        <v>0.87999999999999989</v>
      </c>
      <c r="AA36">
        <v>48</v>
      </c>
      <c r="AB36">
        <v>46</v>
      </c>
      <c r="AC36">
        <f t="shared" si="41"/>
        <v>-2</v>
      </c>
      <c r="AD36">
        <v>18</v>
      </c>
      <c r="AE36">
        <v>15</v>
      </c>
      <c r="AF36">
        <f t="shared" si="42"/>
        <v>-3</v>
      </c>
      <c r="AG36">
        <v>22</v>
      </c>
      <c r="AH36">
        <v>18</v>
      </c>
      <c r="AI36">
        <f t="shared" si="43"/>
        <v>-4</v>
      </c>
      <c r="AJ36">
        <v>0.21</v>
      </c>
      <c r="AK36">
        <v>0.24</v>
      </c>
      <c r="AL36">
        <f t="shared" si="44"/>
        <v>0.03</v>
      </c>
      <c r="AM36">
        <v>0.27700000000000002</v>
      </c>
      <c r="AN36">
        <v>0.224</v>
      </c>
      <c r="AO36">
        <f t="shared" si="45"/>
        <v>-5.3000000000000019E-2</v>
      </c>
      <c r="AP36">
        <v>17.89</v>
      </c>
      <c r="AQ36">
        <v>22.59</v>
      </c>
      <c r="AR36">
        <f t="shared" si="46"/>
        <v>4.6999999999999993</v>
      </c>
      <c r="AS36">
        <v>30.5</v>
      </c>
      <c r="AT36">
        <v>38.799999999999997</v>
      </c>
      <c r="AU36">
        <f t="shared" si="14"/>
        <v>34.92</v>
      </c>
      <c r="AV36">
        <f t="shared" si="15"/>
        <v>4.4200000000000017</v>
      </c>
    </row>
    <row r="37" spans="1:54" x14ac:dyDescent="0.25">
      <c r="A37">
        <v>3</v>
      </c>
      <c r="B37" t="s">
        <v>45</v>
      </c>
      <c r="C37">
        <v>5.16</v>
      </c>
      <c r="D37">
        <v>4.8</v>
      </c>
      <c r="E37">
        <f t="shared" si="33"/>
        <v>-0.36000000000000032</v>
      </c>
      <c r="F37">
        <v>0.3</v>
      </c>
      <c r="G37">
        <v>0.4</v>
      </c>
      <c r="H37">
        <f t="shared" si="34"/>
        <v>0.10000000000000003</v>
      </c>
      <c r="I37">
        <v>14</v>
      </c>
      <c r="J37">
        <v>12</v>
      </c>
      <c r="K37">
        <f t="shared" si="35"/>
        <v>-2</v>
      </c>
      <c r="L37">
        <v>5.3</v>
      </c>
      <c r="M37">
        <v>5.7</v>
      </c>
      <c r="N37">
        <f t="shared" si="36"/>
        <v>0.40000000000000036</v>
      </c>
      <c r="O37">
        <v>0.86</v>
      </c>
      <c r="P37">
        <v>0.6</v>
      </c>
      <c r="Q37">
        <f t="shared" si="37"/>
        <v>-0.26</v>
      </c>
      <c r="R37">
        <v>89.32</v>
      </c>
      <c r="S37">
        <v>82.81</v>
      </c>
      <c r="T37">
        <f t="shared" si="38"/>
        <v>-6.5099999999999909</v>
      </c>
      <c r="U37">
        <v>3.5</v>
      </c>
      <c r="V37">
        <v>3.12</v>
      </c>
      <c r="W37">
        <f t="shared" si="39"/>
        <v>-0.37999999999999989</v>
      </c>
      <c r="X37">
        <v>1.38</v>
      </c>
      <c r="Y37">
        <v>1.42</v>
      </c>
      <c r="Z37">
        <f t="shared" si="40"/>
        <v>4.0000000000000036E-2</v>
      </c>
      <c r="AA37">
        <v>56</v>
      </c>
      <c r="AB37">
        <v>48</v>
      </c>
      <c r="AC37">
        <f t="shared" si="41"/>
        <v>-8</v>
      </c>
      <c r="AD37">
        <v>23</v>
      </c>
      <c r="AE37">
        <v>45</v>
      </c>
      <c r="AF37">
        <f t="shared" si="42"/>
        <v>22</v>
      </c>
      <c r="AG37">
        <v>21</v>
      </c>
      <c r="AH37">
        <v>30</v>
      </c>
      <c r="AI37">
        <f t="shared" si="43"/>
        <v>9</v>
      </c>
      <c r="AJ37">
        <v>0.24</v>
      </c>
      <c r="AK37">
        <v>0.27</v>
      </c>
      <c r="AL37">
        <f t="shared" si="44"/>
        <v>3.0000000000000027E-2</v>
      </c>
      <c r="AM37">
        <v>0.61399999999999999</v>
      </c>
      <c r="AN37">
        <v>0.56200000000000006</v>
      </c>
      <c r="AO37">
        <f t="shared" si="45"/>
        <v>-5.1999999999999935E-2</v>
      </c>
      <c r="AP37">
        <v>110.6</v>
      </c>
      <c r="AQ37">
        <v>123.8</v>
      </c>
      <c r="AR37">
        <f t="shared" si="46"/>
        <v>13.200000000000003</v>
      </c>
      <c r="AS37">
        <v>33.799999999999997</v>
      </c>
      <c r="AT37">
        <v>39.85</v>
      </c>
      <c r="AU37">
        <f t="shared" si="14"/>
        <v>35.865000000000002</v>
      </c>
      <c r="AV37">
        <f t="shared" si="15"/>
        <v>2.0650000000000048</v>
      </c>
      <c r="AX37">
        <v>6.3</v>
      </c>
      <c r="AY37">
        <v>4.9000000000000004</v>
      </c>
      <c r="AZ37">
        <v>289.89999999999998</v>
      </c>
      <c r="BA37">
        <v>89.81</v>
      </c>
      <c r="BB37">
        <v>1.05</v>
      </c>
    </row>
    <row r="38" spans="1:54" x14ac:dyDescent="0.25">
      <c r="A38">
        <v>3</v>
      </c>
      <c r="B38" t="s">
        <v>58</v>
      </c>
      <c r="C38">
        <v>6.02</v>
      </c>
      <c r="D38">
        <v>7.8</v>
      </c>
      <c r="E38">
        <f t="shared" si="33"/>
        <v>1.7800000000000002</v>
      </c>
      <c r="F38">
        <v>1.2</v>
      </c>
      <c r="G38">
        <v>0.9</v>
      </c>
      <c r="H38">
        <f t="shared" si="34"/>
        <v>-0.29999999999999993</v>
      </c>
      <c r="I38">
        <v>10</v>
      </c>
      <c r="J38">
        <v>9</v>
      </c>
      <c r="K38">
        <f t="shared" si="35"/>
        <v>-1</v>
      </c>
      <c r="L38">
        <v>5.8</v>
      </c>
      <c r="M38">
        <v>6</v>
      </c>
      <c r="N38">
        <f t="shared" si="36"/>
        <v>0.20000000000000018</v>
      </c>
      <c r="O38">
        <v>0.83</v>
      </c>
      <c r="P38">
        <v>0.69</v>
      </c>
      <c r="Q38">
        <f t="shared" si="37"/>
        <v>-0.14000000000000001</v>
      </c>
      <c r="R38">
        <v>33.29</v>
      </c>
      <c r="S38">
        <v>32.19</v>
      </c>
      <c r="T38">
        <f t="shared" si="38"/>
        <v>-1.1000000000000014</v>
      </c>
      <c r="U38">
        <v>4.01</v>
      </c>
      <c r="V38">
        <v>5.51</v>
      </c>
      <c r="W38">
        <f t="shared" si="39"/>
        <v>1.5</v>
      </c>
      <c r="X38">
        <v>1.77</v>
      </c>
      <c r="Y38">
        <v>2.04</v>
      </c>
      <c r="Z38">
        <f t="shared" si="40"/>
        <v>0.27</v>
      </c>
      <c r="AA38">
        <v>42</v>
      </c>
      <c r="AB38">
        <v>33</v>
      </c>
      <c r="AC38">
        <f t="shared" si="41"/>
        <v>-9</v>
      </c>
      <c r="AD38">
        <v>21</v>
      </c>
      <c r="AE38">
        <v>28</v>
      </c>
      <c r="AF38">
        <f t="shared" si="42"/>
        <v>7</v>
      </c>
      <c r="AG38">
        <v>22</v>
      </c>
      <c r="AH38">
        <v>23</v>
      </c>
      <c r="AI38">
        <f t="shared" si="43"/>
        <v>1</v>
      </c>
      <c r="AJ38">
        <v>0.36</v>
      </c>
      <c r="AK38">
        <v>0.37</v>
      </c>
      <c r="AL38">
        <f t="shared" si="44"/>
        <v>1.0000000000000009E-2</v>
      </c>
      <c r="AM38">
        <v>0.39800000000000002</v>
      </c>
      <c r="AN38">
        <v>0.432</v>
      </c>
      <c r="AO38">
        <f t="shared" si="45"/>
        <v>3.3999999999999975E-2</v>
      </c>
      <c r="AP38">
        <v>137.6</v>
      </c>
      <c r="AQ38">
        <v>119.1</v>
      </c>
      <c r="AR38">
        <f t="shared" si="46"/>
        <v>-18.5</v>
      </c>
      <c r="AS38">
        <v>39</v>
      </c>
      <c r="AT38">
        <v>48</v>
      </c>
      <c r="AU38">
        <f t="shared" si="14"/>
        <v>43.2</v>
      </c>
      <c r="AV38">
        <f t="shared" si="15"/>
        <v>4.2000000000000028</v>
      </c>
    </row>
    <row r="39" spans="1:54" x14ac:dyDescent="0.25">
      <c r="A39">
        <v>3</v>
      </c>
      <c r="B39" t="s">
        <v>60</v>
      </c>
      <c r="C39">
        <v>7.17</v>
      </c>
      <c r="D39">
        <v>4.37</v>
      </c>
      <c r="E39">
        <f t="shared" si="33"/>
        <v>-2.8</v>
      </c>
      <c r="F39">
        <v>0.6</v>
      </c>
      <c r="G39">
        <v>0.2</v>
      </c>
      <c r="H39">
        <f t="shared" si="34"/>
        <v>-0.39999999999999997</v>
      </c>
      <c r="I39">
        <v>16</v>
      </c>
      <c r="J39">
        <v>19</v>
      </c>
      <c r="K39">
        <f t="shared" si="35"/>
        <v>3</v>
      </c>
      <c r="L39">
        <v>5.6</v>
      </c>
      <c r="M39">
        <v>5.3</v>
      </c>
      <c r="N39">
        <f t="shared" si="36"/>
        <v>-0.29999999999999982</v>
      </c>
      <c r="O39">
        <v>1.26</v>
      </c>
      <c r="P39">
        <v>1.03</v>
      </c>
      <c r="Q39">
        <f t="shared" si="37"/>
        <v>-0.22999999999999998</v>
      </c>
      <c r="R39">
        <v>32.19</v>
      </c>
      <c r="S39">
        <v>18.62</v>
      </c>
      <c r="T39">
        <f t="shared" si="38"/>
        <v>-13.569999999999997</v>
      </c>
      <c r="U39">
        <v>5.29</v>
      </c>
      <c r="V39">
        <v>2.84</v>
      </c>
      <c r="W39">
        <f t="shared" si="39"/>
        <v>-2.4500000000000002</v>
      </c>
      <c r="X39">
        <v>1.59</v>
      </c>
      <c r="Y39">
        <v>1.39</v>
      </c>
      <c r="Z39">
        <f t="shared" si="40"/>
        <v>-0.20000000000000018</v>
      </c>
      <c r="AA39">
        <v>61</v>
      </c>
      <c r="AB39">
        <v>56</v>
      </c>
      <c r="AC39">
        <f t="shared" si="41"/>
        <v>-5</v>
      </c>
      <c r="AD39">
        <v>19</v>
      </c>
      <c r="AE39">
        <v>33</v>
      </c>
      <c r="AF39">
        <f t="shared" si="42"/>
        <v>14</v>
      </c>
      <c r="AG39">
        <v>24</v>
      </c>
      <c r="AH39">
        <v>30</v>
      </c>
      <c r="AI39">
        <f t="shared" si="43"/>
        <v>6</v>
      </c>
      <c r="AJ39">
        <v>0.35</v>
      </c>
      <c r="AK39">
        <v>0.38</v>
      </c>
      <c r="AL39">
        <f t="shared" si="44"/>
        <v>3.0000000000000027E-2</v>
      </c>
      <c r="AM39">
        <v>0.314</v>
      </c>
      <c r="AN39">
        <v>0.39900000000000002</v>
      </c>
      <c r="AO39">
        <f t="shared" si="45"/>
        <v>8.500000000000002E-2</v>
      </c>
      <c r="AP39">
        <v>83</v>
      </c>
      <c r="AQ39">
        <v>207.5</v>
      </c>
      <c r="AR39">
        <f t="shared" si="46"/>
        <v>124.5</v>
      </c>
      <c r="AS39">
        <v>32.6</v>
      </c>
      <c r="AT39">
        <v>42.38</v>
      </c>
      <c r="AU39">
        <f t="shared" si="14"/>
        <v>38.142000000000003</v>
      </c>
      <c r="AV39">
        <f t="shared" si="15"/>
        <v>5.5420000000000016</v>
      </c>
    </row>
    <row r="40" spans="1:54" x14ac:dyDescent="0.25">
      <c r="A40">
        <v>3</v>
      </c>
      <c r="B40" t="s">
        <v>62</v>
      </c>
      <c r="C40">
        <v>7.03</v>
      </c>
      <c r="D40">
        <v>7.48</v>
      </c>
      <c r="E40">
        <f t="shared" si="33"/>
        <v>0.45000000000000018</v>
      </c>
      <c r="F40">
        <v>2.6</v>
      </c>
      <c r="G40">
        <v>3.1</v>
      </c>
      <c r="H40">
        <f t="shared" si="34"/>
        <v>0.5</v>
      </c>
      <c r="I40">
        <v>9</v>
      </c>
      <c r="J40">
        <v>3</v>
      </c>
      <c r="K40">
        <f t="shared" si="35"/>
        <v>-6</v>
      </c>
      <c r="L40">
        <v>4.9000000000000004</v>
      </c>
      <c r="M40">
        <v>4.9000000000000004</v>
      </c>
      <c r="N40">
        <f t="shared" si="36"/>
        <v>0</v>
      </c>
      <c r="O40">
        <v>0.71</v>
      </c>
      <c r="P40">
        <v>0.65</v>
      </c>
      <c r="Q40">
        <f t="shared" si="37"/>
        <v>-5.9999999999999942E-2</v>
      </c>
      <c r="R40">
        <v>58.2</v>
      </c>
      <c r="S40">
        <v>18.899999999999999</v>
      </c>
      <c r="T40">
        <f t="shared" si="38"/>
        <v>-39.300000000000004</v>
      </c>
      <c r="U40">
        <v>4.9800000000000004</v>
      </c>
      <c r="V40">
        <v>5.27</v>
      </c>
      <c r="W40">
        <f t="shared" si="39"/>
        <v>0.28999999999999915</v>
      </c>
      <c r="X40">
        <v>1.76</v>
      </c>
      <c r="Y40">
        <v>2</v>
      </c>
      <c r="Z40">
        <f t="shared" si="40"/>
        <v>0.24</v>
      </c>
      <c r="AA40">
        <v>56</v>
      </c>
      <c r="AB40">
        <v>45</v>
      </c>
      <c r="AC40">
        <f t="shared" si="41"/>
        <v>-11</v>
      </c>
      <c r="AD40">
        <v>13</v>
      </c>
      <c r="AE40">
        <v>14</v>
      </c>
      <c r="AF40">
        <f t="shared" si="42"/>
        <v>1</v>
      </c>
      <c r="AG40">
        <v>13</v>
      </c>
      <c r="AH40">
        <v>15</v>
      </c>
      <c r="AI40">
        <f t="shared" si="43"/>
        <v>2</v>
      </c>
      <c r="AJ40">
        <v>0.28999999999999998</v>
      </c>
      <c r="AK40">
        <v>0.28999999999999998</v>
      </c>
      <c r="AL40">
        <f t="shared" si="44"/>
        <v>0</v>
      </c>
      <c r="AM40">
        <v>0.53700000000000003</v>
      </c>
      <c r="AN40">
        <v>0.41499999999999998</v>
      </c>
      <c r="AO40">
        <f t="shared" si="45"/>
        <v>-0.12200000000000005</v>
      </c>
      <c r="AP40">
        <v>44.98</v>
      </c>
      <c r="AQ40">
        <v>59.91</v>
      </c>
      <c r="AR40">
        <f t="shared" si="46"/>
        <v>14.93</v>
      </c>
      <c r="AS40">
        <v>32.1</v>
      </c>
      <c r="AT40">
        <v>41.29</v>
      </c>
      <c r="AU40">
        <f t="shared" si="14"/>
        <v>37.161000000000001</v>
      </c>
      <c r="AV40">
        <f t="shared" si="15"/>
        <v>5.0609999999999999</v>
      </c>
    </row>
    <row r="41" spans="1:54" x14ac:dyDescent="0.25">
      <c r="A41">
        <v>3</v>
      </c>
      <c r="B41" t="s">
        <v>66</v>
      </c>
      <c r="C41">
        <v>6.9</v>
      </c>
      <c r="D41">
        <v>8.11</v>
      </c>
      <c r="E41">
        <f t="shared" si="33"/>
        <v>1.2099999999999991</v>
      </c>
      <c r="F41">
        <v>0.3</v>
      </c>
      <c r="G41">
        <v>0.4</v>
      </c>
      <c r="H41">
        <f t="shared" si="34"/>
        <v>0.10000000000000003</v>
      </c>
      <c r="I41">
        <v>9</v>
      </c>
      <c r="J41">
        <v>9</v>
      </c>
      <c r="K41">
        <f t="shared" si="35"/>
        <v>0</v>
      </c>
      <c r="L41">
        <v>5</v>
      </c>
      <c r="M41">
        <v>4.9000000000000004</v>
      </c>
      <c r="N41">
        <f t="shared" si="36"/>
        <v>-9.9999999999999645E-2</v>
      </c>
      <c r="O41">
        <v>0.94</v>
      </c>
      <c r="P41">
        <v>1.0900000000000001</v>
      </c>
      <c r="Q41">
        <f t="shared" si="37"/>
        <v>0.15000000000000013</v>
      </c>
      <c r="R41">
        <v>23.64</v>
      </c>
      <c r="S41">
        <v>32.590000000000003</v>
      </c>
      <c r="T41">
        <f t="shared" si="38"/>
        <v>8.9500000000000028</v>
      </c>
      <c r="U41">
        <v>4.8600000000000003</v>
      </c>
      <c r="V41">
        <v>6.03</v>
      </c>
      <c r="W41">
        <f t="shared" si="39"/>
        <v>1.17</v>
      </c>
      <c r="X41">
        <v>1.75</v>
      </c>
      <c r="Y41">
        <v>1.89</v>
      </c>
      <c r="Z41">
        <f t="shared" si="40"/>
        <v>0.1399999999999999</v>
      </c>
      <c r="AA41">
        <v>22</v>
      </c>
      <c r="AB41">
        <v>24</v>
      </c>
      <c r="AC41">
        <f t="shared" si="41"/>
        <v>2</v>
      </c>
      <c r="AD41">
        <v>14</v>
      </c>
      <c r="AE41">
        <v>13</v>
      </c>
      <c r="AF41">
        <f t="shared" si="42"/>
        <v>-1</v>
      </c>
      <c r="AG41">
        <v>15</v>
      </c>
      <c r="AH41">
        <v>15</v>
      </c>
      <c r="AI41">
        <f t="shared" si="43"/>
        <v>0</v>
      </c>
      <c r="AJ41">
        <v>0.27</v>
      </c>
      <c r="AK41">
        <v>0.27</v>
      </c>
      <c r="AL41">
        <f t="shared" si="44"/>
        <v>0</v>
      </c>
      <c r="AM41">
        <v>0.40200000000000002</v>
      </c>
      <c r="AN41">
        <v>0.39900000000000002</v>
      </c>
      <c r="AO41">
        <f t="shared" si="45"/>
        <v>-3.0000000000000027E-3</v>
      </c>
      <c r="AP41">
        <v>34.869999999999997</v>
      </c>
      <c r="AQ41">
        <v>46.36</v>
      </c>
      <c r="AR41">
        <f t="shared" si="46"/>
        <v>11.490000000000002</v>
      </c>
      <c r="AS41">
        <v>30.6</v>
      </c>
      <c r="AT41">
        <v>41.22</v>
      </c>
      <c r="AU41">
        <f t="shared" si="14"/>
        <v>37.097999999999999</v>
      </c>
      <c r="AV41">
        <f t="shared" si="15"/>
        <v>6.4979999999999976</v>
      </c>
    </row>
    <row r="42" spans="1:54" x14ac:dyDescent="0.25">
      <c r="A42">
        <v>3</v>
      </c>
      <c r="B42" t="s">
        <v>70</v>
      </c>
      <c r="C42">
        <v>4.3600000000000003</v>
      </c>
      <c r="D42">
        <v>3.96</v>
      </c>
      <c r="E42">
        <f t="shared" si="33"/>
        <v>-0.40000000000000036</v>
      </c>
      <c r="F42">
        <v>0.5</v>
      </c>
      <c r="G42">
        <v>0.1</v>
      </c>
      <c r="H42">
        <f t="shared" si="34"/>
        <v>-0.4</v>
      </c>
      <c r="I42">
        <v>11</v>
      </c>
      <c r="J42">
        <v>5</v>
      </c>
      <c r="K42">
        <f t="shared" si="35"/>
        <v>-6</v>
      </c>
      <c r="L42">
        <v>5.6</v>
      </c>
      <c r="M42">
        <v>4.7</v>
      </c>
      <c r="N42">
        <f t="shared" si="36"/>
        <v>-0.89999999999999947</v>
      </c>
      <c r="O42">
        <v>1.1599999999999999</v>
      </c>
      <c r="P42">
        <v>0.46</v>
      </c>
      <c r="Q42">
        <f t="shared" si="37"/>
        <v>-0.7</v>
      </c>
      <c r="R42">
        <v>36.82</v>
      </c>
      <c r="S42">
        <v>26.29</v>
      </c>
      <c r="T42">
        <f t="shared" si="38"/>
        <v>-10.530000000000001</v>
      </c>
      <c r="U42">
        <v>2.94</v>
      </c>
      <c r="V42">
        <v>2.6</v>
      </c>
      <c r="W42">
        <f t="shared" si="39"/>
        <v>-0.33999999999999986</v>
      </c>
      <c r="X42">
        <v>1.1399999999999999</v>
      </c>
      <c r="Y42">
        <v>1.33</v>
      </c>
      <c r="Z42">
        <f t="shared" si="40"/>
        <v>0.19000000000000017</v>
      </c>
      <c r="AA42">
        <v>91</v>
      </c>
      <c r="AB42">
        <v>60</v>
      </c>
      <c r="AC42">
        <f t="shared" si="41"/>
        <v>-31</v>
      </c>
      <c r="AD42">
        <v>30</v>
      </c>
      <c r="AE42">
        <v>22</v>
      </c>
      <c r="AF42">
        <f t="shared" si="42"/>
        <v>-8</v>
      </c>
      <c r="AG42">
        <v>27</v>
      </c>
      <c r="AH42">
        <v>26</v>
      </c>
      <c r="AI42">
        <f t="shared" si="43"/>
        <v>-1</v>
      </c>
      <c r="AJ42">
        <v>0.31</v>
      </c>
      <c r="AK42">
        <v>0.28999999999999998</v>
      </c>
      <c r="AL42">
        <f t="shared" si="44"/>
        <v>-2.0000000000000018E-2</v>
      </c>
      <c r="AM42">
        <v>0.38100000000000001</v>
      </c>
      <c r="AN42">
        <v>0.22500000000000001</v>
      </c>
      <c r="AO42">
        <f t="shared" si="45"/>
        <v>-0.156</v>
      </c>
      <c r="AP42">
        <v>153.9</v>
      </c>
      <c r="AQ42">
        <v>133.69999999999999</v>
      </c>
      <c r="AR42">
        <f t="shared" si="46"/>
        <v>-20.200000000000017</v>
      </c>
      <c r="AS42">
        <v>31.2</v>
      </c>
      <c r="AT42">
        <v>45.9</v>
      </c>
      <c r="AU42">
        <f t="shared" si="14"/>
        <v>41.31</v>
      </c>
      <c r="AV42">
        <f t="shared" si="15"/>
        <v>10.110000000000003</v>
      </c>
    </row>
    <row r="43" spans="1:54" s="1" customFormat="1" x14ac:dyDescent="0.25">
      <c r="A43" s="1" t="s">
        <v>115</v>
      </c>
      <c r="C43" s="1">
        <f>AVERAGE(C29:C42)</f>
        <v>6.0985714285714296</v>
      </c>
      <c r="D43" s="1">
        <f t="shared" ref="D43:AT43" si="47">AVERAGE(D29:D42)</f>
        <v>6.7750000000000004</v>
      </c>
      <c r="E43" s="1">
        <f t="shared" si="47"/>
        <v>0.67642857142857105</v>
      </c>
      <c r="F43" s="1">
        <f t="shared" si="47"/>
        <v>0.80714285714285716</v>
      </c>
      <c r="G43" s="1">
        <f t="shared" si="47"/>
        <v>0.94285714285714295</v>
      </c>
      <c r="H43" s="1">
        <f t="shared" si="47"/>
        <v>0.1357142857142857</v>
      </c>
      <c r="I43" s="1">
        <f t="shared" si="47"/>
        <v>13.714285714285714</v>
      </c>
      <c r="J43" s="1">
        <f t="shared" si="47"/>
        <v>11</v>
      </c>
      <c r="K43" s="1">
        <f t="shared" si="47"/>
        <v>-2.7142857142857144</v>
      </c>
      <c r="L43" s="1">
        <f t="shared" si="47"/>
        <v>5.4357142857142851</v>
      </c>
      <c r="M43" s="1">
        <f t="shared" si="47"/>
        <v>5.2357142857142867</v>
      </c>
      <c r="N43" s="1">
        <f t="shared" si="47"/>
        <v>-0.19999999999999987</v>
      </c>
      <c r="O43" s="1">
        <f t="shared" si="47"/>
        <v>0.91857142857142871</v>
      </c>
      <c r="P43" s="1">
        <f t="shared" si="47"/>
        <v>0.73499999999999999</v>
      </c>
      <c r="Q43" s="1">
        <f t="shared" si="47"/>
        <v>-0.18357142857142852</v>
      </c>
      <c r="R43" s="1">
        <f t="shared" si="47"/>
        <v>41.588571428571427</v>
      </c>
      <c r="S43" s="1">
        <f t="shared" si="47"/>
        <v>31.261428571428574</v>
      </c>
      <c r="T43" s="1">
        <f t="shared" si="47"/>
        <v>-10.327142857142858</v>
      </c>
      <c r="U43" s="1">
        <f t="shared" si="47"/>
        <v>4.1000000000000005</v>
      </c>
      <c r="V43" s="1">
        <f t="shared" si="47"/>
        <v>4.5992857142857133</v>
      </c>
      <c r="W43" s="1">
        <f t="shared" si="47"/>
        <v>0.49928571428571422</v>
      </c>
      <c r="X43" s="1">
        <f t="shared" si="47"/>
        <v>1.8092857142857144</v>
      </c>
      <c r="Y43" s="1">
        <f t="shared" si="47"/>
        <v>2.0535714285714284</v>
      </c>
      <c r="Z43" s="1">
        <f t="shared" si="47"/>
        <v>0.24428571428571436</v>
      </c>
      <c r="AA43" s="1">
        <f t="shared" si="47"/>
        <v>52.357142857142854</v>
      </c>
      <c r="AB43" s="1">
        <f t="shared" si="47"/>
        <v>49</v>
      </c>
      <c r="AC43" s="1">
        <f t="shared" si="47"/>
        <v>-3.3571428571428572</v>
      </c>
      <c r="AD43" s="1">
        <f t="shared" si="47"/>
        <v>20.214285714285715</v>
      </c>
      <c r="AE43" s="1">
        <f t="shared" si="47"/>
        <v>23.714285714285715</v>
      </c>
      <c r="AF43" s="1">
        <f t="shared" si="47"/>
        <v>3.5</v>
      </c>
      <c r="AG43" s="1">
        <f t="shared" si="47"/>
        <v>21.857142857142858</v>
      </c>
      <c r="AH43" s="1">
        <f t="shared" si="47"/>
        <v>24.714285714285715</v>
      </c>
      <c r="AI43" s="1">
        <f t="shared" si="47"/>
        <v>2.8571428571428572</v>
      </c>
      <c r="AJ43" s="1">
        <f t="shared" si="47"/>
        <v>0.2742857142857143</v>
      </c>
      <c r="AK43" s="1">
        <f t="shared" si="47"/>
        <v>0.29214285714285715</v>
      </c>
      <c r="AL43" s="1">
        <f t="shared" si="47"/>
        <v>1.785714285714286E-2</v>
      </c>
      <c r="AM43" s="1">
        <f t="shared" si="47"/>
        <v>0.44</v>
      </c>
      <c r="AN43" s="1">
        <f t="shared" si="47"/>
        <v>0.39678571428571435</v>
      </c>
      <c r="AO43" s="1">
        <f t="shared" si="47"/>
        <v>-4.3214285714285712E-2</v>
      </c>
      <c r="AP43" s="1">
        <f t="shared" si="47"/>
        <v>108.59142857142855</v>
      </c>
      <c r="AQ43" s="1">
        <f t="shared" si="47"/>
        <v>123.16285714285712</v>
      </c>
      <c r="AR43" s="1">
        <f t="shared" si="47"/>
        <v>14.571428571428569</v>
      </c>
      <c r="AS43" s="1">
        <f t="shared" si="47"/>
        <v>33.130769230769232</v>
      </c>
      <c r="AT43" s="1">
        <f t="shared" si="47"/>
        <v>42.719285714285718</v>
      </c>
      <c r="AU43" s="1">
        <f t="shared" si="14"/>
        <v>38.44735714285715</v>
      </c>
      <c r="AV43" s="1">
        <f t="shared" si="15"/>
        <v>5.3165879120879183</v>
      </c>
    </row>
  </sheetData>
  <sortState ref="A2:AV42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topLeftCell="AI1" workbookViewId="0">
      <pane ySplit="1" topLeftCell="A2" activePane="bottomLeft" state="frozen"/>
      <selection pane="bottomLeft" activeCell="AT29" sqref="AT29:AT42"/>
    </sheetView>
  </sheetViews>
  <sheetFormatPr defaultRowHeight="15" x14ac:dyDescent="0.25"/>
  <sheetData>
    <row r="1" spans="1:56" s="2" customFormat="1" ht="45" x14ac:dyDescent="0.25">
      <c r="A1" s="2" t="s">
        <v>114</v>
      </c>
      <c r="B1" s="2" t="s">
        <v>0</v>
      </c>
      <c r="C1" s="2" t="s">
        <v>2</v>
      </c>
      <c r="D1" s="2" t="s">
        <v>100</v>
      </c>
      <c r="E1" s="2" t="s">
        <v>116</v>
      </c>
      <c r="F1" s="2" t="s">
        <v>3</v>
      </c>
      <c r="G1" s="2" t="s">
        <v>102</v>
      </c>
      <c r="H1" s="2" t="s">
        <v>101</v>
      </c>
      <c r="I1" s="2" t="s">
        <v>4</v>
      </c>
      <c r="J1" s="2" t="s">
        <v>103</v>
      </c>
      <c r="K1" s="2" t="s">
        <v>101</v>
      </c>
      <c r="L1" s="2" t="s">
        <v>5</v>
      </c>
      <c r="M1" s="2" t="s">
        <v>93</v>
      </c>
      <c r="N1" s="2" t="s">
        <v>101</v>
      </c>
      <c r="O1" s="2" t="s">
        <v>6</v>
      </c>
      <c r="P1" s="2" t="s">
        <v>104</v>
      </c>
      <c r="Q1" s="2" t="s">
        <v>101</v>
      </c>
      <c r="R1" s="2" t="s">
        <v>7</v>
      </c>
      <c r="S1" s="2" t="s">
        <v>94</v>
      </c>
      <c r="T1" s="2" t="s">
        <v>101</v>
      </c>
      <c r="U1" s="2" t="s">
        <v>8</v>
      </c>
      <c r="V1" s="2" t="s">
        <v>105</v>
      </c>
      <c r="W1" s="2" t="s">
        <v>101</v>
      </c>
      <c r="X1" s="2" t="s">
        <v>9</v>
      </c>
      <c r="Y1" s="2" t="s">
        <v>106</v>
      </c>
      <c r="Z1" s="2" t="s">
        <v>101</v>
      </c>
      <c r="AA1" s="2" t="s">
        <v>10</v>
      </c>
      <c r="AB1" s="2" t="s">
        <v>107</v>
      </c>
      <c r="AC1" s="2" t="s">
        <v>101</v>
      </c>
      <c r="AD1" s="2" t="s">
        <v>11</v>
      </c>
      <c r="AE1" s="2" t="s">
        <v>108</v>
      </c>
      <c r="AF1" s="2" t="s">
        <v>101</v>
      </c>
      <c r="AG1" s="2" t="s">
        <v>12</v>
      </c>
      <c r="AH1" s="2" t="s">
        <v>109</v>
      </c>
      <c r="AI1" s="2" t="s">
        <v>101</v>
      </c>
      <c r="AJ1" s="2" t="s">
        <v>13</v>
      </c>
      <c r="AK1" s="2" t="s">
        <v>110</v>
      </c>
      <c r="AL1" s="2" t="s">
        <v>101</v>
      </c>
      <c r="AM1" s="2" t="s">
        <v>14</v>
      </c>
      <c r="AN1" s="2" t="s">
        <v>111</v>
      </c>
      <c r="AO1" s="2" t="s">
        <v>101</v>
      </c>
      <c r="AP1" s="2" t="s">
        <v>15</v>
      </c>
      <c r="AQ1" s="2" t="s">
        <v>112</v>
      </c>
      <c r="AR1" s="2" t="s">
        <v>101</v>
      </c>
      <c r="AS1" s="2" t="s">
        <v>123</v>
      </c>
      <c r="AT1" s="2" t="s">
        <v>123</v>
      </c>
      <c r="AU1" s="2" t="s">
        <v>113</v>
      </c>
      <c r="AV1" s="2" t="s">
        <v>122</v>
      </c>
      <c r="AW1" s="2" t="s">
        <v>101</v>
      </c>
      <c r="AY1" s="2" t="s">
        <v>117</v>
      </c>
      <c r="AZ1" s="2" t="s">
        <v>118</v>
      </c>
      <c r="BA1" s="2" t="s">
        <v>120</v>
      </c>
      <c r="BB1" s="2" t="s">
        <v>119</v>
      </c>
      <c r="BC1" s="2" t="s">
        <v>121</v>
      </c>
    </row>
    <row r="2" spans="1:56" x14ac:dyDescent="0.25">
      <c r="A2">
        <v>1</v>
      </c>
      <c r="B2" t="s">
        <v>1</v>
      </c>
      <c r="C2">
        <v>7.87</v>
      </c>
      <c r="D2">
        <v>6.73</v>
      </c>
      <c r="E2">
        <f t="shared" ref="E2:E13" si="0">D2-C2</f>
        <v>-1.1399999999999997</v>
      </c>
      <c r="F2">
        <v>1</v>
      </c>
      <c r="G2">
        <v>3.1</v>
      </c>
      <c r="H2">
        <f t="shared" ref="H2:H13" si="1">G2-F2</f>
        <v>2.1</v>
      </c>
      <c r="I2">
        <v>11</v>
      </c>
      <c r="J2">
        <v>13</v>
      </c>
      <c r="K2">
        <f t="shared" ref="K2:K13" si="2">J2-I2</f>
        <v>2</v>
      </c>
      <c r="L2">
        <v>5.4</v>
      </c>
      <c r="M2">
        <v>4</v>
      </c>
      <c r="N2">
        <f t="shared" ref="N2:N13" si="3">M2-L2</f>
        <v>-1.4000000000000004</v>
      </c>
      <c r="O2">
        <v>0.6</v>
      </c>
      <c r="P2">
        <v>0.8</v>
      </c>
      <c r="Q2">
        <f t="shared" ref="Q2:Q13" si="4">P2-O2</f>
        <v>0.20000000000000007</v>
      </c>
      <c r="R2">
        <v>47.28</v>
      </c>
      <c r="S2">
        <v>7.65</v>
      </c>
      <c r="T2">
        <f t="shared" ref="T2:T13" si="5">S2-R2</f>
        <v>-39.630000000000003</v>
      </c>
      <c r="U2">
        <v>4.5999999999999996</v>
      </c>
      <c r="V2">
        <v>4.58</v>
      </c>
      <c r="W2">
        <f t="shared" ref="W2:W13" si="6">V2-U2</f>
        <v>-1.9999999999999574E-2</v>
      </c>
      <c r="X2">
        <v>3.37</v>
      </c>
      <c r="Y2">
        <v>2.02</v>
      </c>
      <c r="Z2">
        <f t="shared" ref="Z2:Z13" si="7">Y2-X2</f>
        <v>-1.35</v>
      </c>
      <c r="AA2">
        <v>63</v>
      </c>
      <c r="AB2">
        <v>66</v>
      </c>
      <c r="AC2">
        <f t="shared" ref="AC2:AC13" si="8">AB2-AA2</f>
        <v>3</v>
      </c>
      <c r="AD2">
        <v>20</v>
      </c>
      <c r="AE2">
        <v>21</v>
      </c>
      <c r="AF2">
        <f t="shared" ref="AF2:AF13" si="9">AE2-AD2</f>
        <v>1</v>
      </c>
      <c r="AG2">
        <v>24</v>
      </c>
      <c r="AH2">
        <v>22</v>
      </c>
      <c r="AI2">
        <f t="shared" ref="AI2:AI13" si="10">AH2-AG2</f>
        <v>-2</v>
      </c>
      <c r="AJ2">
        <v>0.3</v>
      </c>
      <c r="AK2">
        <v>0.42</v>
      </c>
      <c r="AL2">
        <f t="shared" ref="AL2:AL13" si="11">AK2-AJ2</f>
        <v>0.12</v>
      </c>
      <c r="AM2">
        <v>0.375</v>
      </c>
      <c r="AN2">
        <v>0.128</v>
      </c>
      <c r="AO2">
        <f t="shared" ref="AO2:AO13" si="12">AN2-AM2</f>
        <v>-0.247</v>
      </c>
      <c r="AP2">
        <v>36.72</v>
      </c>
      <c r="AQ2">
        <v>69.03</v>
      </c>
      <c r="AR2">
        <f t="shared" ref="AR2:AR13" si="13">AQ2-AP2</f>
        <v>32.31</v>
      </c>
      <c r="AS2">
        <v>31.5</v>
      </c>
      <c r="AT2">
        <f>AS2/8*10</f>
        <v>39.375</v>
      </c>
      <c r="AU2">
        <v>43.69</v>
      </c>
      <c r="AV2">
        <f>AU2*0.9</f>
        <v>39.320999999999998</v>
      </c>
      <c r="AW2">
        <f>AV2-AT2</f>
        <v>-5.4000000000002046E-2</v>
      </c>
      <c r="AY2">
        <v>4.9000000000000004</v>
      </c>
      <c r="AZ2">
        <v>6.2</v>
      </c>
      <c r="BA2">
        <v>49.44</v>
      </c>
      <c r="BB2">
        <v>40.36</v>
      </c>
      <c r="BC2">
        <v>0.88300000000000001</v>
      </c>
    </row>
    <row r="3" spans="1:56" x14ac:dyDescent="0.25">
      <c r="A3">
        <v>1</v>
      </c>
      <c r="B3" t="s">
        <v>16</v>
      </c>
      <c r="C3">
        <v>3.98</v>
      </c>
      <c r="D3">
        <v>3.57</v>
      </c>
      <c r="E3">
        <f t="shared" si="0"/>
        <v>-0.41000000000000014</v>
      </c>
      <c r="F3">
        <v>2.8</v>
      </c>
      <c r="G3">
        <v>0.5</v>
      </c>
      <c r="H3">
        <f t="shared" si="1"/>
        <v>-2.2999999999999998</v>
      </c>
      <c r="I3">
        <v>11</v>
      </c>
      <c r="J3">
        <v>9</v>
      </c>
      <c r="K3">
        <f t="shared" si="2"/>
        <v>-2</v>
      </c>
      <c r="L3">
        <v>5.3</v>
      </c>
      <c r="M3">
        <v>5.8</v>
      </c>
      <c r="N3">
        <f t="shared" si="3"/>
        <v>0.5</v>
      </c>
      <c r="O3">
        <v>0.72</v>
      </c>
      <c r="P3">
        <v>0.51</v>
      </c>
      <c r="Q3">
        <f t="shared" si="4"/>
        <v>-0.20999999999999996</v>
      </c>
      <c r="R3">
        <v>42.12</v>
      </c>
      <c r="S3">
        <v>68.41</v>
      </c>
      <c r="T3">
        <f t="shared" si="5"/>
        <v>26.29</v>
      </c>
      <c r="U3">
        <v>2.19</v>
      </c>
      <c r="V3">
        <v>1.9</v>
      </c>
      <c r="W3">
        <f t="shared" si="6"/>
        <v>-0.29000000000000004</v>
      </c>
      <c r="X3">
        <v>1.62</v>
      </c>
      <c r="Y3">
        <v>1.63</v>
      </c>
      <c r="Z3">
        <f t="shared" si="7"/>
        <v>9.9999999999997868E-3</v>
      </c>
      <c r="AA3">
        <v>65</v>
      </c>
      <c r="AB3">
        <v>63</v>
      </c>
      <c r="AC3">
        <f t="shared" si="8"/>
        <v>-2</v>
      </c>
      <c r="AD3">
        <v>32</v>
      </c>
      <c r="AE3">
        <v>22</v>
      </c>
      <c r="AF3">
        <f t="shared" si="9"/>
        <v>-10</v>
      </c>
      <c r="AG3">
        <v>24</v>
      </c>
      <c r="AH3">
        <v>22</v>
      </c>
      <c r="AI3">
        <f t="shared" si="10"/>
        <v>-2</v>
      </c>
      <c r="AJ3">
        <v>0.2</v>
      </c>
      <c r="AK3">
        <v>0.23</v>
      </c>
      <c r="AL3">
        <f t="shared" si="11"/>
        <v>0.03</v>
      </c>
      <c r="AM3">
        <v>0.41799999999999998</v>
      </c>
      <c r="AN3">
        <v>0.52400000000000002</v>
      </c>
      <c r="AO3">
        <f t="shared" si="12"/>
        <v>0.10600000000000004</v>
      </c>
      <c r="AP3">
        <v>16.63</v>
      </c>
      <c r="AQ3">
        <v>4.82</v>
      </c>
      <c r="AR3">
        <f t="shared" si="13"/>
        <v>-11.809999999999999</v>
      </c>
      <c r="AS3">
        <v>30.5</v>
      </c>
      <c r="AT3">
        <f t="shared" ref="AT3:AT13" si="14">AS3/8*10</f>
        <v>38.125</v>
      </c>
      <c r="AU3">
        <v>42.03</v>
      </c>
      <c r="AV3">
        <f t="shared" ref="AV3:AV43" si="15">AU3*0.9</f>
        <v>37.827000000000005</v>
      </c>
      <c r="AW3">
        <f t="shared" ref="AW3:AW43" si="16">AV3-AT3</f>
        <v>-0.29799999999999471</v>
      </c>
      <c r="AY3">
        <v>5.0999999999999996</v>
      </c>
      <c r="AZ3">
        <v>4.3</v>
      </c>
      <c r="BA3">
        <v>170.6</v>
      </c>
      <c r="BB3">
        <v>130.6</v>
      </c>
      <c r="BC3">
        <v>0.98899999999999999</v>
      </c>
    </row>
    <row r="4" spans="1:56" x14ac:dyDescent="0.25">
      <c r="A4">
        <v>1</v>
      </c>
      <c r="B4" t="s">
        <v>17</v>
      </c>
      <c r="C4">
        <v>3.25</v>
      </c>
      <c r="D4">
        <v>3.06</v>
      </c>
      <c r="E4">
        <f t="shared" si="0"/>
        <v>-0.18999999999999995</v>
      </c>
      <c r="F4">
        <v>0.4</v>
      </c>
      <c r="G4">
        <v>0.4</v>
      </c>
      <c r="H4">
        <f t="shared" si="1"/>
        <v>0</v>
      </c>
      <c r="I4">
        <v>12</v>
      </c>
      <c r="J4">
        <v>20</v>
      </c>
      <c r="K4">
        <f t="shared" si="2"/>
        <v>8</v>
      </c>
      <c r="L4">
        <v>4.9000000000000004</v>
      </c>
      <c r="M4">
        <v>4.9000000000000004</v>
      </c>
      <c r="N4">
        <f t="shared" si="3"/>
        <v>0</v>
      </c>
      <c r="O4">
        <v>0.73</v>
      </c>
      <c r="P4">
        <v>0.3</v>
      </c>
      <c r="Q4">
        <f t="shared" si="4"/>
        <v>-0.43</v>
      </c>
      <c r="R4">
        <v>35.31</v>
      </c>
      <c r="S4">
        <v>32.51</v>
      </c>
      <c r="T4">
        <f t="shared" si="5"/>
        <v>-2.8000000000000043</v>
      </c>
      <c r="U4">
        <v>1.18</v>
      </c>
      <c r="V4">
        <v>0.78</v>
      </c>
      <c r="W4">
        <f t="shared" si="6"/>
        <v>-0.39999999999999991</v>
      </c>
      <c r="X4">
        <v>1.78</v>
      </c>
      <c r="Y4">
        <v>2.1800000000000002</v>
      </c>
      <c r="Z4">
        <f t="shared" si="7"/>
        <v>0.40000000000000013</v>
      </c>
      <c r="AA4">
        <v>51</v>
      </c>
      <c r="AB4">
        <v>51</v>
      </c>
      <c r="AC4">
        <f t="shared" si="8"/>
        <v>0</v>
      </c>
      <c r="AD4">
        <v>19</v>
      </c>
      <c r="AE4">
        <v>19</v>
      </c>
      <c r="AF4">
        <f t="shared" si="9"/>
        <v>0</v>
      </c>
      <c r="AG4">
        <v>19</v>
      </c>
      <c r="AH4">
        <v>16</v>
      </c>
      <c r="AI4">
        <f t="shared" si="10"/>
        <v>-3</v>
      </c>
      <c r="AJ4">
        <v>0.24</v>
      </c>
      <c r="AK4">
        <v>0.21</v>
      </c>
      <c r="AL4">
        <f t="shared" si="11"/>
        <v>-0.03</v>
      </c>
      <c r="AM4">
        <v>0.37</v>
      </c>
      <c r="AN4">
        <v>0.40500000000000003</v>
      </c>
      <c r="AO4">
        <f t="shared" si="12"/>
        <v>3.5000000000000031E-2</v>
      </c>
      <c r="AP4">
        <v>52.03</v>
      </c>
      <c r="AQ4">
        <v>36.85</v>
      </c>
      <c r="AR4">
        <f t="shared" si="13"/>
        <v>-15.18</v>
      </c>
      <c r="AS4">
        <v>31.6</v>
      </c>
      <c r="AT4">
        <f t="shared" si="14"/>
        <v>39.5</v>
      </c>
      <c r="AU4">
        <v>41.9</v>
      </c>
      <c r="AV4">
        <f t="shared" si="15"/>
        <v>37.71</v>
      </c>
      <c r="AW4">
        <f t="shared" si="16"/>
        <v>-1.7899999999999991</v>
      </c>
      <c r="AY4">
        <v>5.0999999999999996</v>
      </c>
      <c r="AZ4">
        <v>2.4</v>
      </c>
      <c r="BA4">
        <v>275.39999999999998</v>
      </c>
      <c r="BB4">
        <v>40.020000000000003</v>
      </c>
      <c r="BC4">
        <v>0.77</v>
      </c>
      <c r="BD4" t="s">
        <v>95</v>
      </c>
    </row>
    <row r="5" spans="1:56" x14ac:dyDescent="0.25">
      <c r="A5">
        <v>1</v>
      </c>
      <c r="B5" t="s">
        <v>18</v>
      </c>
      <c r="C5">
        <v>4.75</v>
      </c>
      <c r="D5">
        <v>4.6100000000000003</v>
      </c>
      <c r="E5">
        <f t="shared" si="0"/>
        <v>-0.13999999999999968</v>
      </c>
      <c r="F5">
        <v>0.3</v>
      </c>
      <c r="G5">
        <v>0.1</v>
      </c>
      <c r="H5">
        <f t="shared" si="1"/>
        <v>-0.19999999999999998</v>
      </c>
      <c r="I5">
        <v>13</v>
      </c>
      <c r="J5">
        <v>8</v>
      </c>
      <c r="K5">
        <f t="shared" si="2"/>
        <v>-5</v>
      </c>
      <c r="L5">
        <v>5.5</v>
      </c>
      <c r="M5">
        <v>5.2</v>
      </c>
      <c r="N5">
        <f t="shared" si="3"/>
        <v>-0.29999999999999982</v>
      </c>
      <c r="O5">
        <v>0.61</v>
      </c>
      <c r="P5">
        <v>0.45</v>
      </c>
      <c r="Q5">
        <f t="shared" si="4"/>
        <v>-0.15999999999999998</v>
      </c>
      <c r="R5">
        <v>53.57</v>
      </c>
      <c r="S5">
        <v>18.899999999999999</v>
      </c>
      <c r="T5">
        <f t="shared" si="5"/>
        <v>-34.67</v>
      </c>
      <c r="U5">
        <v>2.25</v>
      </c>
      <c r="V5">
        <v>2.12</v>
      </c>
      <c r="W5">
        <f t="shared" si="6"/>
        <v>-0.12999999999999989</v>
      </c>
      <c r="X5">
        <v>2.37</v>
      </c>
      <c r="Y5">
        <v>2.54</v>
      </c>
      <c r="Z5">
        <f t="shared" si="7"/>
        <v>0.16999999999999993</v>
      </c>
      <c r="AA5">
        <v>48</v>
      </c>
      <c r="AB5">
        <v>39</v>
      </c>
      <c r="AC5">
        <f t="shared" si="8"/>
        <v>-9</v>
      </c>
      <c r="AD5">
        <v>18</v>
      </c>
      <c r="AE5">
        <v>20</v>
      </c>
      <c r="AF5">
        <f t="shared" si="9"/>
        <v>2</v>
      </c>
      <c r="AG5">
        <v>20</v>
      </c>
      <c r="AH5">
        <v>17</v>
      </c>
      <c r="AI5">
        <f t="shared" si="10"/>
        <v>-3</v>
      </c>
      <c r="AJ5">
        <v>0.23</v>
      </c>
      <c r="AK5">
        <v>0.22</v>
      </c>
      <c r="AL5">
        <f t="shared" si="11"/>
        <v>-1.0000000000000009E-2</v>
      </c>
      <c r="AM5">
        <v>0.52600000000000002</v>
      </c>
      <c r="AN5">
        <v>0.439</v>
      </c>
      <c r="AO5">
        <f t="shared" si="12"/>
        <v>-8.7000000000000022E-2</v>
      </c>
      <c r="AP5">
        <v>54.45</v>
      </c>
      <c r="AQ5">
        <v>41.92</v>
      </c>
      <c r="AR5">
        <f t="shared" si="13"/>
        <v>-12.530000000000001</v>
      </c>
      <c r="AS5">
        <v>31.1</v>
      </c>
      <c r="AT5">
        <f t="shared" si="14"/>
        <v>38.875</v>
      </c>
      <c r="AU5">
        <v>41.32</v>
      </c>
      <c r="AV5">
        <f t="shared" si="15"/>
        <v>37.188000000000002</v>
      </c>
      <c r="AW5">
        <f t="shared" si="16"/>
        <v>-1.6869999999999976</v>
      </c>
      <c r="AY5">
        <v>4.2</v>
      </c>
      <c r="AZ5">
        <v>3.5</v>
      </c>
      <c r="BA5">
        <v>95.98</v>
      </c>
      <c r="BB5">
        <v>41.31</v>
      </c>
      <c r="BC5">
        <v>1.04</v>
      </c>
    </row>
    <row r="6" spans="1:56" x14ac:dyDescent="0.25">
      <c r="A6">
        <v>1</v>
      </c>
      <c r="B6" t="s">
        <v>34</v>
      </c>
      <c r="C6">
        <v>5.69</v>
      </c>
      <c r="D6">
        <v>5.42</v>
      </c>
      <c r="E6">
        <f t="shared" si="0"/>
        <v>-0.27000000000000046</v>
      </c>
      <c r="F6">
        <v>1</v>
      </c>
      <c r="G6">
        <v>1.3</v>
      </c>
      <c r="H6">
        <f t="shared" si="1"/>
        <v>0.30000000000000004</v>
      </c>
      <c r="I6">
        <v>37</v>
      </c>
      <c r="J6">
        <v>29</v>
      </c>
      <c r="K6">
        <f t="shared" si="2"/>
        <v>-8</v>
      </c>
      <c r="L6">
        <v>5.3</v>
      </c>
      <c r="M6">
        <v>5.4</v>
      </c>
      <c r="N6">
        <f t="shared" si="3"/>
        <v>0.10000000000000053</v>
      </c>
      <c r="O6">
        <v>1.0900000000000001</v>
      </c>
      <c r="P6">
        <v>1.54</v>
      </c>
      <c r="Q6">
        <f t="shared" si="4"/>
        <v>0.44999999999999996</v>
      </c>
      <c r="R6">
        <v>157.6</v>
      </c>
      <c r="S6">
        <v>205.1</v>
      </c>
      <c r="T6">
        <f t="shared" si="5"/>
        <v>47.5</v>
      </c>
      <c r="U6">
        <v>4.01</v>
      </c>
      <c r="V6">
        <v>3.39</v>
      </c>
      <c r="W6">
        <f t="shared" si="6"/>
        <v>-0.61999999999999966</v>
      </c>
      <c r="X6">
        <v>1.34</v>
      </c>
      <c r="Y6">
        <v>1.53</v>
      </c>
      <c r="Z6">
        <f t="shared" si="7"/>
        <v>0.18999999999999995</v>
      </c>
      <c r="AA6">
        <v>48</v>
      </c>
      <c r="AB6">
        <v>57</v>
      </c>
      <c r="AC6">
        <f t="shared" si="8"/>
        <v>9</v>
      </c>
      <c r="AD6">
        <v>28</v>
      </c>
      <c r="AE6">
        <v>29</v>
      </c>
      <c r="AF6">
        <f t="shared" si="9"/>
        <v>1</v>
      </c>
      <c r="AG6">
        <v>18</v>
      </c>
      <c r="AH6">
        <v>20</v>
      </c>
      <c r="AI6">
        <f t="shared" si="10"/>
        <v>2</v>
      </c>
      <c r="AJ6">
        <v>0.26</v>
      </c>
      <c r="AK6">
        <v>0.35</v>
      </c>
      <c r="AL6">
        <f t="shared" si="11"/>
        <v>8.9999999999999969E-2</v>
      </c>
      <c r="AM6">
        <v>1.02</v>
      </c>
      <c r="AN6">
        <v>1.1000000000000001</v>
      </c>
      <c r="AO6">
        <f t="shared" si="12"/>
        <v>8.0000000000000071E-2</v>
      </c>
      <c r="AP6">
        <v>113.7</v>
      </c>
      <c r="AQ6">
        <v>100.5</v>
      </c>
      <c r="AR6">
        <f t="shared" si="13"/>
        <v>-13.200000000000003</v>
      </c>
      <c r="AS6">
        <v>32.5</v>
      </c>
      <c r="AT6">
        <f t="shared" si="14"/>
        <v>40.625</v>
      </c>
      <c r="AU6">
        <v>39.770000000000003</v>
      </c>
      <c r="AV6">
        <f t="shared" si="15"/>
        <v>35.793000000000006</v>
      </c>
      <c r="AW6">
        <f t="shared" si="16"/>
        <v>-4.8319999999999936</v>
      </c>
      <c r="AY6">
        <v>5.6</v>
      </c>
      <c r="AZ6">
        <v>4.5</v>
      </c>
      <c r="BA6">
        <v>134.69999999999999</v>
      </c>
      <c r="BB6">
        <v>381</v>
      </c>
      <c r="BC6">
        <v>2.09</v>
      </c>
    </row>
    <row r="7" spans="1:56" x14ac:dyDescent="0.25">
      <c r="A7">
        <v>1</v>
      </c>
      <c r="B7" t="s">
        <v>36</v>
      </c>
      <c r="C7">
        <v>5.07</v>
      </c>
      <c r="D7">
        <v>4.8499999999999996</v>
      </c>
      <c r="E7">
        <f t="shared" si="0"/>
        <v>-0.22000000000000064</v>
      </c>
      <c r="F7">
        <v>0.3</v>
      </c>
      <c r="G7">
        <v>0.2</v>
      </c>
      <c r="H7">
        <f t="shared" si="1"/>
        <v>-9.9999999999999978E-2</v>
      </c>
      <c r="I7">
        <v>6</v>
      </c>
      <c r="J7">
        <v>6</v>
      </c>
      <c r="K7">
        <f t="shared" si="2"/>
        <v>0</v>
      </c>
      <c r="L7">
        <v>5.2</v>
      </c>
      <c r="M7">
        <v>5.5</v>
      </c>
      <c r="N7">
        <f t="shared" si="3"/>
        <v>0.29999999999999982</v>
      </c>
      <c r="O7">
        <v>0.63</v>
      </c>
      <c r="P7">
        <v>0.46</v>
      </c>
      <c r="Q7">
        <f t="shared" si="4"/>
        <v>-0.16999999999999998</v>
      </c>
      <c r="R7">
        <v>47.86</v>
      </c>
      <c r="S7">
        <v>30.15</v>
      </c>
      <c r="T7">
        <f t="shared" si="5"/>
        <v>-17.71</v>
      </c>
      <c r="U7">
        <v>2.1800000000000002</v>
      </c>
      <c r="V7">
        <v>2.23</v>
      </c>
      <c r="W7">
        <f t="shared" si="6"/>
        <v>4.9999999999999822E-2</v>
      </c>
      <c r="X7">
        <v>2.9</v>
      </c>
      <c r="Y7">
        <v>2.69</v>
      </c>
      <c r="Z7">
        <f t="shared" si="7"/>
        <v>-0.20999999999999996</v>
      </c>
      <c r="AA7">
        <v>30</v>
      </c>
      <c r="AB7">
        <v>29</v>
      </c>
      <c r="AC7">
        <f t="shared" si="8"/>
        <v>-1</v>
      </c>
      <c r="AD7">
        <v>16</v>
      </c>
      <c r="AE7">
        <v>15</v>
      </c>
      <c r="AF7">
        <f t="shared" si="9"/>
        <v>-1</v>
      </c>
      <c r="AG7">
        <v>18</v>
      </c>
      <c r="AH7">
        <v>18</v>
      </c>
      <c r="AI7">
        <f t="shared" si="10"/>
        <v>0</v>
      </c>
      <c r="AJ7">
        <v>0.25</v>
      </c>
      <c r="AK7">
        <v>0.28999999999999998</v>
      </c>
      <c r="AL7">
        <f t="shared" si="11"/>
        <v>3.999999999999998E-2</v>
      </c>
      <c r="AM7">
        <v>0.36699999999999999</v>
      </c>
      <c r="AN7">
        <v>0.28499999999999998</v>
      </c>
      <c r="AO7">
        <f t="shared" si="12"/>
        <v>-8.2000000000000017E-2</v>
      </c>
      <c r="AP7">
        <v>30.34</v>
      </c>
      <c r="AQ7">
        <v>37.299999999999997</v>
      </c>
      <c r="AR7">
        <f t="shared" si="13"/>
        <v>6.9599999999999973</v>
      </c>
      <c r="AS7">
        <v>32.6</v>
      </c>
      <c r="AT7">
        <f t="shared" si="14"/>
        <v>40.75</v>
      </c>
      <c r="AU7">
        <v>40.24</v>
      </c>
      <c r="AV7">
        <f t="shared" si="15"/>
        <v>36.216000000000001</v>
      </c>
      <c r="AW7">
        <f t="shared" si="16"/>
        <v>-4.5339999999999989</v>
      </c>
      <c r="AY7">
        <v>6.2</v>
      </c>
      <c r="AZ7">
        <v>3.4</v>
      </c>
      <c r="BA7">
        <v>147.19999999999999</v>
      </c>
      <c r="BB7">
        <v>56.03</v>
      </c>
      <c r="BC7">
        <v>1.03</v>
      </c>
      <c r="BD7" t="s">
        <v>74</v>
      </c>
    </row>
    <row r="8" spans="1:56" x14ac:dyDescent="0.25">
      <c r="A8">
        <v>1</v>
      </c>
      <c r="B8" t="s">
        <v>40</v>
      </c>
      <c r="C8">
        <v>4.68</v>
      </c>
      <c r="D8">
        <v>4.0599999999999996</v>
      </c>
      <c r="E8">
        <f t="shared" si="0"/>
        <v>-0.62000000000000011</v>
      </c>
      <c r="F8">
        <v>0.6</v>
      </c>
      <c r="G8">
        <v>0.4</v>
      </c>
      <c r="H8">
        <f t="shared" si="1"/>
        <v>-0.19999999999999996</v>
      </c>
      <c r="I8">
        <v>24</v>
      </c>
      <c r="J8">
        <v>16</v>
      </c>
      <c r="K8">
        <f t="shared" si="2"/>
        <v>-8</v>
      </c>
      <c r="L8">
        <v>6.4</v>
      </c>
      <c r="M8">
        <v>6.1</v>
      </c>
      <c r="N8">
        <f t="shared" si="3"/>
        <v>-0.30000000000000071</v>
      </c>
      <c r="O8">
        <v>1.23</v>
      </c>
      <c r="P8">
        <v>1.27</v>
      </c>
      <c r="Q8">
        <f t="shared" si="4"/>
        <v>4.0000000000000036E-2</v>
      </c>
      <c r="R8">
        <v>34.909999999999997</v>
      </c>
      <c r="S8">
        <v>60.63</v>
      </c>
      <c r="T8">
        <f t="shared" si="5"/>
        <v>25.720000000000006</v>
      </c>
      <c r="U8">
        <v>2.7</v>
      </c>
      <c r="V8">
        <v>1.92</v>
      </c>
      <c r="W8">
        <f t="shared" si="6"/>
        <v>-0.78000000000000025</v>
      </c>
      <c r="X8">
        <v>1.62</v>
      </c>
      <c r="Y8">
        <v>1.56</v>
      </c>
      <c r="Z8">
        <f t="shared" si="7"/>
        <v>-6.0000000000000053E-2</v>
      </c>
      <c r="AA8">
        <v>49</v>
      </c>
      <c r="AB8">
        <v>53</v>
      </c>
      <c r="AC8">
        <f t="shared" si="8"/>
        <v>4</v>
      </c>
      <c r="AD8">
        <v>16</v>
      </c>
      <c r="AE8">
        <v>22</v>
      </c>
      <c r="AF8">
        <f t="shared" si="9"/>
        <v>6</v>
      </c>
      <c r="AG8">
        <v>19</v>
      </c>
      <c r="AH8">
        <v>22</v>
      </c>
      <c r="AI8">
        <f t="shared" si="10"/>
        <v>3</v>
      </c>
      <c r="AJ8">
        <v>0.27</v>
      </c>
      <c r="AK8">
        <v>0.22</v>
      </c>
      <c r="AL8">
        <f t="shared" si="11"/>
        <v>-5.0000000000000017E-2</v>
      </c>
      <c r="AM8">
        <v>0.52600000000000002</v>
      </c>
      <c r="AN8">
        <v>0.64600000000000002</v>
      </c>
      <c r="AO8">
        <f t="shared" si="12"/>
        <v>0.12</v>
      </c>
      <c r="AP8">
        <v>15.91</v>
      </c>
      <c r="AQ8">
        <v>13.13</v>
      </c>
      <c r="AR8">
        <f t="shared" si="13"/>
        <v>-2.7799999999999994</v>
      </c>
      <c r="AS8">
        <v>37.6</v>
      </c>
      <c r="AT8">
        <f t="shared" si="14"/>
        <v>47</v>
      </c>
      <c r="AU8">
        <v>48.43</v>
      </c>
      <c r="AV8">
        <f t="shared" si="15"/>
        <v>43.587000000000003</v>
      </c>
      <c r="AW8">
        <f t="shared" si="16"/>
        <v>-3.4129999999999967</v>
      </c>
    </row>
    <row r="9" spans="1:56" x14ac:dyDescent="0.25">
      <c r="A9">
        <v>1</v>
      </c>
      <c r="B9" t="s">
        <v>46</v>
      </c>
      <c r="C9">
        <v>5.76</v>
      </c>
      <c r="D9">
        <v>5.34</v>
      </c>
      <c r="E9">
        <f t="shared" si="0"/>
        <v>-0.41999999999999993</v>
      </c>
      <c r="F9">
        <v>0.3</v>
      </c>
      <c r="G9">
        <v>0.2</v>
      </c>
      <c r="H9">
        <f t="shared" si="1"/>
        <v>-9.9999999999999978E-2</v>
      </c>
      <c r="I9">
        <v>8</v>
      </c>
      <c r="J9">
        <v>6</v>
      </c>
      <c r="K9">
        <f t="shared" si="2"/>
        <v>-2</v>
      </c>
      <c r="L9">
        <v>5.9</v>
      </c>
      <c r="M9">
        <v>5.8</v>
      </c>
      <c r="N9">
        <f t="shared" si="3"/>
        <v>-0.10000000000000053</v>
      </c>
      <c r="O9">
        <v>0.72</v>
      </c>
      <c r="P9">
        <v>0.44</v>
      </c>
      <c r="Q9">
        <f t="shared" si="4"/>
        <v>-0.27999999999999997</v>
      </c>
      <c r="R9">
        <v>85.36</v>
      </c>
      <c r="S9">
        <v>70.67</v>
      </c>
      <c r="T9">
        <f t="shared" si="5"/>
        <v>-14.689999999999998</v>
      </c>
      <c r="U9">
        <v>3.38</v>
      </c>
      <c r="V9">
        <v>3.16</v>
      </c>
      <c r="W9">
        <f t="shared" si="6"/>
        <v>-0.21999999999999975</v>
      </c>
      <c r="X9">
        <v>2.2599999999999998</v>
      </c>
      <c r="Y9">
        <v>2.1</v>
      </c>
      <c r="Z9">
        <f t="shared" si="7"/>
        <v>-0.1599999999999997</v>
      </c>
      <c r="AA9">
        <v>49</v>
      </c>
      <c r="AB9">
        <v>47</v>
      </c>
      <c r="AC9">
        <f t="shared" si="8"/>
        <v>-2</v>
      </c>
      <c r="AD9">
        <v>11</v>
      </c>
      <c r="AE9">
        <v>10</v>
      </c>
      <c r="AF9">
        <f t="shared" si="9"/>
        <v>-1</v>
      </c>
      <c r="AG9">
        <v>17</v>
      </c>
      <c r="AH9">
        <v>15</v>
      </c>
      <c r="AI9">
        <f t="shared" si="10"/>
        <v>-2</v>
      </c>
      <c r="AJ9">
        <v>0.19</v>
      </c>
      <c r="AK9">
        <v>0.26</v>
      </c>
      <c r="AL9">
        <f t="shared" si="11"/>
        <v>7.0000000000000007E-2</v>
      </c>
      <c r="AM9">
        <v>0.85299999999999998</v>
      </c>
      <c r="AN9">
        <v>0.754</v>
      </c>
      <c r="AO9">
        <f t="shared" si="12"/>
        <v>-9.8999999999999977E-2</v>
      </c>
      <c r="AP9">
        <v>19.059999999999999</v>
      </c>
      <c r="AQ9">
        <v>18.399999999999999</v>
      </c>
      <c r="AR9">
        <f t="shared" si="13"/>
        <v>-0.66000000000000014</v>
      </c>
      <c r="AS9">
        <v>32.299999999999997</v>
      </c>
      <c r="AT9">
        <f t="shared" si="14"/>
        <v>40.375</v>
      </c>
      <c r="AU9">
        <v>44.73</v>
      </c>
      <c r="AV9">
        <f t="shared" si="15"/>
        <v>40.256999999999998</v>
      </c>
      <c r="AW9">
        <f t="shared" si="16"/>
        <v>-0.1180000000000021</v>
      </c>
    </row>
    <row r="10" spans="1:56" x14ac:dyDescent="0.25">
      <c r="A10">
        <v>1</v>
      </c>
      <c r="B10" t="s">
        <v>53</v>
      </c>
      <c r="C10">
        <v>6.41</v>
      </c>
      <c r="D10">
        <v>7.89</v>
      </c>
      <c r="E10">
        <f t="shared" si="0"/>
        <v>1.4799999999999995</v>
      </c>
      <c r="F10">
        <v>0.3</v>
      </c>
      <c r="G10">
        <v>0.3</v>
      </c>
      <c r="H10">
        <f t="shared" si="1"/>
        <v>0</v>
      </c>
      <c r="I10">
        <v>12</v>
      </c>
      <c r="J10">
        <v>10</v>
      </c>
      <c r="K10">
        <f t="shared" si="2"/>
        <v>-2</v>
      </c>
      <c r="L10">
        <v>5.7</v>
      </c>
      <c r="M10">
        <v>4.9000000000000004</v>
      </c>
      <c r="N10">
        <f t="shared" si="3"/>
        <v>-0.79999999999999982</v>
      </c>
      <c r="O10">
        <v>0.79</v>
      </c>
      <c r="P10">
        <v>0.59</v>
      </c>
      <c r="Q10">
        <f t="shared" si="4"/>
        <v>-0.20000000000000007</v>
      </c>
      <c r="R10">
        <v>36.49</v>
      </c>
      <c r="S10">
        <v>16.989999999999998</v>
      </c>
      <c r="T10">
        <f t="shared" si="5"/>
        <v>-19.500000000000004</v>
      </c>
      <c r="U10">
        <v>4.38</v>
      </c>
      <c r="V10">
        <v>5.81</v>
      </c>
      <c r="W10">
        <f t="shared" si="6"/>
        <v>1.4299999999999997</v>
      </c>
      <c r="X10">
        <v>1.92</v>
      </c>
      <c r="Y10">
        <v>1.99</v>
      </c>
      <c r="Z10">
        <f t="shared" si="7"/>
        <v>7.0000000000000062E-2</v>
      </c>
      <c r="AA10">
        <v>43</v>
      </c>
      <c r="AB10">
        <v>35</v>
      </c>
      <c r="AC10">
        <f t="shared" si="8"/>
        <v>-8</v>
      </c>
      <c r="AD10">
        <v>13</v>
      </c>
      <c r="AE10">
        <v>14</v>
      </c>
      <c r="AF10">
        <f t="shared" si="9"/>
        <v>1</v>
      </c>
      <c r="AG10">
        <v>19</v>
      </c>
      <c r="AH10">
        <v>17</v>
      </c>
      <c r="AI10">
        <f t="shared" si="10"/>
        <v>-2</v>
      </c>
      <c r="AJ10">
        <v>0.28999999999999998</v>
      </c>
      <c r="AK10">
        <v>0.32</v>
      </c>
      <c r="AL10">
        <f t="shared" si="11"/>
        <v>3.0000000000000027E-2</v>
      </c>
      <c r="AM10">
        <v>0.38700000000000001</v>
      </c>
      <c r="AN10">
        <v>0.31</v>
      </c>
      <c r="AO10">
        <f t="shared" si="12"/>
        <v>-7.7000000000000013E-2</v>
      </c>
      <c r="AP10">
        <v>113</v>
      </c>
      <c r="AQ10">
        <v>172.4</v>
      </c>
      <c r="AR10">
        <f t="shared" si="13"/>
        <v>59.400000000000006</v>
      </c>
      <c r="AS10">
        <v>33.200000000000003</v>
      </c>
      <c r="AT10">
        <f t="shared" si="14"/>
        <v>41.5</v>
      </c>
      <c r="AU10">
        <v>41</v>
      </c>
      <c r="AV10">
        <f t="shared" si="15"/>
        <v>36.9</v>
      </c>
      <c r="AW10">
        <f t="shared" si="16"/>
        <v>-4.6000000000000014</v>
      </c>
    </row>
    <row r="11" spans="1:56" x14ac:dyDescent="0.25">
      <c r="A11">
        <v>1</v>
      </c>
      <c r="B11" t="s">
        <v>75</v>
      </c>
      <c r="C11">
        <v>3.85</v>
      </c>
      <c r="D11">
        <v>6.18</v>
      </c>
      <c r="E11">
        <f t="shared" si="0"/>
        <v>2.3299999999999996</v>
      </c>
      <c r="F11">
        <v>46.9</v>
      </c>
      <c r="G11">
        <v>3.2</v>
      </c>
      <c r="H11">
        <f t="shared" si="1"/>
        <v>-43.699999999999996</v>
      </c>
      <c r="I11">
        <v>15</v>
      </c>
      <c r="J11">
        <v>11</v>
      </c>
      <c r="K11">
        <f t="shared" si="2"/>
        <v>-4</v>
      </c>
      <c r="L11">
        <v>6</v>
      </c>
      <c r="M11">
        <v>6</v>
      </c>
      <c r="N11">
        <f t="shared" si="3"/>
        <v>0</v>
      </c>
      <c r="O11">
        <v>0.91</v>
      </c>
      <c r="P11">
        <v>1.43</v>
      </c>
      <c r="Q11">
        <f t="shared" si="4"/>
        <v>0.51999999999999991</v>
      </c>
      <c r="R11">
        <v>99.12</v>
      </c>
      <c r="S11">
        <v>88.84</v>
      </c>
      <c r="T11">
        <f t="shared" si="5"/>
        <v>-10.280000000000001</v>
      </c>
      <c r="U11">
        <v>2.0699999999999998</v>
      </c>
      <c r="V11">
        <v>3.98</v>
      </c>
      <c r="W11">
        <f t="shared" si="6"/>
        <v>1.9100000000000001</v>
      </c>
      <c r="X11">
        <v>1.32</v>
      </c>
      <c r="Y11">
        <v>1.58</v>
      </c>
      <c r="Z11">
        <f t="shared" si="7"/>
        <v>0.26</v>
      </c>
      <c r="AA11">
        <v>50</v>
      </c>
      <c r="AB11">
        <v>50</v>
      </c>
      <c r="AC11">
        <f t="shared" si="8"/>
        <v>0</v>
      </c>
      <c r="AD11">
        <v>29</v>
      </c>
      <c r="AE11">
        <v>20</v>
      </c>
      <c r="AF11">
        <f t="shared" si="9"/>
        <v>-9</v>
      </c>
      <c r="AG11">
        <v>27</v>
      </c>
      <c r="AH11">
        <v>17</v>
      </c>
      <c r="AI11">
        <f t="shared" si="10"/>
        <v>-10</v>
      </c>
      <c r="AJ11">
        <v>0.37</v>
      </c>
      <c r="AK11">
        <v>0.24</v>
      </c>
      <c r="AL11">
        <f t="shared" si="11"/>
        <v>-0.13</v>
      </c>
      <c r="AM11">
        <v>0.70799999999999996</v>
      </c>
      <c r="AN11">
        <v>0.59299999999999997</v>
      </c>
      <c r="AO11">
        <f t="shared" si="12"/>
        <v>-0.11499999999999999</v>
      </c>
      <c r="AP11">
        <v>234.9</v>
      </c>
      <c r="AQ11">
        <v>146.1</v>
      </c>
      <c r="AR11">
        <f t="shared" si="13"/>
        <v>-88.800000000000011</v>
      </c>
      <c r="AS11">
        <v>32.200000000000003</v>
      </c>
      <c r="AT11">
        <f t="shared" si="14"/>
        <v>40.25</v>
      </c>
      <c r="AU11">
        <v>44.06</v>
      </c>
      <c r="AV11">
        <f t="shared" si="15"/>
        <v>39.654000000000003</v>
      </c>
      <c r="AW11">
        <f t="shared" si="16"/>
        <v>-0.59599999999999653</v>
      </c>
    </row>
    <row r="12" spans="1:56" x14ac:dyDescent="0.25">
      <c r="A12">
        <v>1</v>
      </c>
      <c r="B12" t="s">
        <v>79</v>
      </c>
      <c r="C12">
        <v>6.41</v>
      </c>
      <c r="D12">
        <v>5.83</v>
      </c>
      <c r="E12">
        <f t="shared" si="0"/>
        <v>-0.58000000000000007</v>
      </c>
      <c r="F12">
        <v>4.2</v>
      </c>
      <c r="G12">
        <v>4.4000000000000004</v>
      </c>
      <c r="H12">
        <f t="shared" si="1"/>
        <v>0.20000000000000018</v>
      </c>
      <c r="I12">
        <v>17</v>
      </c>
      <c r="J12">
        <v>17</v>
      </c>
      <c r="K12">
        <f t="shared" si="2"/>
        <v>0</v>
      </c>
      <c r="L12">
        <v>5.8</v>
      </c>
      <c r="M12">
        <v>5.2</v>
      </c>
      <c r="N12">
        <f t="shared" si="3"/>
        <v>-0.59999999999999964</v>
      </c>
      <c r="O12">
        <v>0.77</v>
      </c>
      <c r="P12">
        <v>0.63</v>
      </c>
      <c r="Q12">
        <f t="shared" si="4"/>
        <v>-0.14000000000000001</v>
      </c>
      <c r="R12">
        <v>84.13</v>
      </c>
      <c r="S12">
        <v>55.38</v>
      </c>
      <c r="T12">
        <f t="shared" si="5"/>
        <v>-28.749999999999993</v>
      </c>
      <c r="U12">
        <v>4.55</v>
      </c>
      <c r="V12">
        <v>4.42</v>
      </c>
      <c r="W12">
        <f t="shared" si="6"/>
        <v>-0.12999999999999989</v>
      </c>
      <c r="X12">
        <v>1.6</v>
      </c>
      <c r="Y12">
        <v>1.62</v>
      </c>
      <c r="Z12">
        <f t="shared" si="7"/>
        <v>2.0000000000000018E-2</v>
      </c>
      <c r="AA12">
        <v>55</v>
      </c>
      <c r="AB12">
        <v>58</v>
      </c>
      <c r="AC12">
        <f t="shared" si="8"/>
        <v>3</v>
      </c>
      <c r="AD12">
        <v>18</v>
      </c>
      <c r="AE12">
        <v>19</v>
      </c>
      <c r="AF12">
        <f t="shared" si="9"/>
        <v>1</v>
      </c>
      <c r="AG12">
        <v>23</v>
      </c>
      <c r="AH12">
        <v>24</v>
      </c>
      <c r="AI12">
        <f t="shared" si="10"/>
        <v>1</v>
      </c>
      <c r="AJ12">
        <v>0.27</v>
      </c>
      <c r="AK12">
        <v>0.23</v>
      </c>
      <c r="AL12">
        <f t="shared" si="11"/>
        <v>-4.0000000000000008E-2</v>
      </c>
      <c r="AM12">
        <v>0.57299999999999995</v>
      </c>
      <c r="AN12">
        <v>0.39700000000000002</v>
      </c>
      <c r="AO12">
        <f t="shared" si="12"/>
        <v>-0.17599999999999993</v>
      </c>
      <c r="AP12">
        <v>105.8</v>
      </c>
      <c r="AQ12">
        <v>191.6</v>
      </c>
      <c r="AR12">
        <f t="shared" si="13"/>
        <v>85.8</v>
      </c>
      <c r="AS12">
        <v>29.4</v>
      </c>
      <c r="AT12">
        <f t="shared" si="14"/>
        <v>36.75</v>
      </c>
      <c r="AU12">
        <v>45.68</v>
      </c>
      <c r="AV12">
        <f t="shared" si="15"/>
        <v>41.112000000000002</v>
      </c>
      <c r="AW12">
        <f t="shared" si="16"/>
        <v>4.3620000000000019</v>
      </c>
    </row>
    <row r="13" spans="1:56" x14ac:dyDescent="0.25">
      <c r="A13">
        <v>1</v>
      </c>
      <c r="B13" t="s">
        <v>84</v>
      </c>
      <c r="C13">
        <v>4.6900000000000004</v>
      </c>
      <c r="D13">
        <v>5.78</v>
      </c>
      <c r="E13">
        <f t="shared" si="0"/>
        <v>1.0899999999999999</v>
      </c>
      <c r="F13">
        <v>3.2</v>
      </c>
      <c r="G13">
        <v>0.4</v>
      </c>
      <c r="H13">
        <f t="shared" si="1"/>
        <v>-2.8000000000000003</v>
      </c>
      <c r="I13">
        <v>18</v>
      </c>
      <c r="J13">
        <v>11</v>
      </c>
      <c r="K13">
        <f t="shared" si="2"/>
        <v>-7</v>
      </c>
      <c r="L13">
        <v>5.0999999999999996</v>
      </c>
      <c r="M13">
        <v>5.0999999999999996</v>
      </c>
      <c r="N13">
        <f t="shared" si="3"/>
        <v>0</v>
      </c>
      <c r="O13">
        <v>0.64</v>
      </c>
      <c r="P13">
        <v>0.56000000000000005</v>
      </c>
      <c r="Q13">
        <f t="shared" si="4"/>
        <v>-7.999999999999996E-2</v>
      </c>
      <c r="R13">
        <v>33.409999999999997</v>
      </c>
      <c r="S13">
        <v>24.51</v>
      </c>
      <c r="T13">
        <f t="shared" si="5"/>
        <v>-8.899999999999995</v>
      </c>
      <c r="U13">
        <v>3.22</v>
      </c>
      <c r="V13">
        <v>4.09</v>
      </c>
      <c r="W13">
        <f t="shared" si="6"/>
        <v>0.86999999999999966</v>
      </c>
      <c r="X13">
        <v>1.1399999999999999</v>
      </c>
      <c r="Y13">
        <v>1.23</v>
      </c>
      <c r="Z13">
        <f t="shared" si="7"/>
        <v>9.000000000000008E-2</v>
      </c>
      <c r="AA13">
        <v>61</v>
      </c>
      <c r="AB13">
        <v>65</v>
      </c>
      <c r="AC13">
        <f t="shared" si="8"/>
        <v>4</v>
      </c>
      <c r="AD13">
        <v>18</v>
      </c>
      <c r="AE13">
        <v>15</v>
      </c>
      <c r="AF13">
        <f t="shared" si="9"/>
        <v>-3</v>
      </c>
      <c r="AG13">
        <v>19</v>
      </c>
      <c r="AH13">
        <v>15</v>
      </c>
      <c r="AI13">
        <f t="shared" si="10"/>
        <v>-4</v>
      </c>
      <c r="AJ13">
        <v>0.4</v>
      </c>
      <c r="AK13">
        <v>0.39</v>
      </c>
      <c r="AL13">
        <f t="shared" si="11"/>
        <v>-1.0000000000000009E-2</v>
      </c>
      <c r="AM13">
        <v>0.54300000000000004</v>
      </c>
      <c r="AN13">
        <v>0.39700000000000002</v>
      </c>
      <c r="AO13">
        <f t="shared" si="12"/>
        <v>-0.14600000000000002</v>
      </c>
      <c r="AP13">
        <v>173.3</v>
      </c>
      <c r="AQ13">
        <v>241.6</v>
      </c>
      <c r="AR13">
        <f t="shared" si="13"/>
        <v>68.299999999999983</v>
      </c>
      <c r="AS13">
        <v>32.1</v>
      </c>
      <c r="AT13">
        <f t="shared" si="14"/>
        <v>40.125</v>
      </c>
      <c r="AU13">
        <v>43.53</v>
      </c>
      <c r="AV13">
        <f t="shared" si="15"/>
        <v>39.177</v>
      </c>
      <c r="AW13">
        <f t="shared" si="16"/>
        <v>-0.9480000000000004</v>
      </c>
    </row>
    <row r="14" spans="1:56" s="1" customFormat="1" x14ac:dyDescent="0.25">
      <c r="A14" s="1" t="s">
        <v>115</v>
      </c>
      <c r="C14" s="1">
        <f t="shared" ref="C14:D14" si="17">AVERAGE(C2:C13)</f>
        <v>5.2008333333333345</v>
      </c>
      <c r="D14" s="1">
        <f t="shared" si="17"/>
        <v>5.2766666666666664</v>
      </c>
      <c r="E14" s="1">
        <f>AVERAGE(E2:E13)</f>
        <v>7.5833333333333197E-2</v>
      </c>
      <c r="F14" s="1">
        <f t="shared" ref="F14:AU14" si="18">AVERAGE(F2:F13)</f>
        <v>5.1083333333333334</v>
      </c>
      <c r="G14" s="1">
        <f t="shared" si="18"/>
        <v>1.2083333333333333</v>
      </c>
      <c r="H14" s="1">
        <f t="shared" si="18"/>
        <v>-3.899999999999999</v>
      </c>
      <c r="I14" s="1">
        <f t="shared" si="18"/>
        <v>15.333333333333334</v>
      </c>
      <c r="J14" s="1">
        <f t="shared" si="18"/>
        <v>13</v>
      </c>
      <c r="K14" s="1">
        <f t="shared" si="18"/>
        <v>-2.3333333333333335</v>
      </c>
      <c r="L14" s="1">
        <f t="shared" si="18"/>
        <v>5.541666666666667</v>
      </c>
      <c r="M14" s="1">
        <f t="shared" si="18"/>
        <v>5.3250000000000002</v>
      </c>
      <c r="N14" s="1">
        <f t="shared" si="18"/>
        <v>-0.2166666666666667</v>
      </c>
      <c r="O14" s="1">
        <f t="shared" si="18"/>
        <v>0.78666666666666663</v>
      </c>
      <c r="P14" s="1">
        <f t="shared" si="18"/>
        <v>0.74833333333333341</v>
      </c>
      <c r="Q14" s="1">
        <f t="shared" si="18"/>
        <v>-3.833333333333333E-2</v>
      </c>
      <c r="R14" s="1">
        <f t="shared" si="18"/>
        <v>63.096666666666664</v>
      </c>
      <c r="S14" s="1">
        <f t="shared" si="18"/>
        <v>56.645000000000003</v>
      </c>
      <c r="T14" s="1">
        <f t="shared" si="18"/>
        <v>-6.4516666666666671</v>
      </c>
      <c r="U14" s="1">
        <f t="shared" si="18"/>
        <v>3.0591666666666661</v>
      </c>
      <c r="V14" s="1">
        <f t="shared" si="18"/>
        <v>3.1983333333333328</v>
      </c>
      <c r="W14" s="1">
        <f t="shared" si="18"/>
        <v>0.13916666666666669</v>
      </c>
      <c r="X14" s="1">
        <f t="shared" si="18"/>
        <v>1.9366666666666668</v>
      </c>
      <c r="Y14" s="1">
        <f t="shared" si="18"/>
        <v>1.8891666666666669</v>
      </c>
      <c r="Z14" s="1">
        <f t="shared" si="18"/>
        <v>-4.7499999999999987E-2</v>
      </c>
      <c r="AA14" s="1">
        <f t="shared" si="18"/>
        <v>51</v>
      </c>
      <c r="AB14" s="1">
        <f t="shared" si="18"/>
        <v>51.083333333333336</v>
      </c>
      <c r="AC14" s="1">
        <f t="shared" si="18"/>
        <v>8.3333333333333329E-2</v>
      </c>
      <c r="AD14" s="1">
        <f t="shared" si="18"/>
        <v>19.833333333333332</v>
      </c>
      <c r="AE14" s="1">
        <f t="shared" si="18"/>
        <v>18.833333333333332</v>
      </c>
      <c r="AF14" s="1">
        <f t="shared" si="18"/>
        <v>-1</v>
      </c>
      <c r="AG14" s="1">
        <f t="shared" si="18"/>
        <v>20.583333333333332</v>
      </c>
      <c r="AH14" s="1">
        <f t="shared" si="18"/>
        <v>18.75</v>
      </c>
      <c r="AI14" s="1">
        <f t="shared" si="18"/>
        <v>-1.8333333333333333</v>
      </c>
      <c r="AJ14" s="1">
        <f t="shared" si="18"/>
        <v>0.27250000000000002</v>
      </c>
      <c r="AK14" s="1">
        <f t="shared" si="18"/>
        <v>0.28166666666666668</v>
      </c>
      <c r="AL14" s="1">
        <f t="shared" si="18"/>
        <v>9.166666666666658E-3</v>
      </c>
      <c r="AM14" s="1">
        <f t="shared" si="18"/>
        <v>0.55549999999999999</v>
      </c>
      <c r="AN14" s="1">
        <f t="shared" si="18"/>
        <v>0.4981666666666667</v>
      </c>
      <c r="AO14" s="1">
        <f t="shared" si="18"/>
        <v>-5.7333333333333319E-2</v>
      </c>
      <c r="AP14" s="1">
        <f t="shared" si="18"/>
        <v>80.486666666666665</v>
      </c>
      <c r="AQ14" s="1">
        <f t="shared" si="18"/>
        <v>89.470833333333346</v>
      </c>
      <c r="AR14" s="1">
        <f t="shared" si="18"/>
        <v>8.9841666666666651</v>
      </c>
      <c r="AS14" s="1">
        <v>32.216666666666661</v>
      </c>
      <c r="AT14" s="1">
        <f t="shared" si="18"/>
        <v>40.270833333333336</v>
      </c>
      <c r="AU14" s="1">
        <f t="shared" si="18"/>
        <v>43.031666666666666</v>
      </c>
      <c r="AV14" s="1">
        <f t="shared" si="15"/>
        <v>38.728500000000004</v>
      </c>
      <c r="AW14" s="1">
        <f t="shared" si="16"/>
        <v>-1.5423333333333318</v>
      </c>
    </row>
    <row r="15" spans="1:56" x14ac:dyDescent="0.25">
      <c r="A15">
        <v>2</v>
      </c>
      <c r="B15" t="s">
        <v>26</v>
      </c>
      <c r="C15">
        <v>5.08</v>
      </c>
      <c r="D15">
        <v>4.82</v>
      </c>
      <c r="E15">
        <f t="shared" ref="E15:E27" si="19">D15-C15</f>
        <v>-0.25999999999999979</v>
      </c>
      <c r="F15">
        <v>0.9</v>
      </c>
      <c r="G15">
        <v>1.1000000000000001</v>
      </c>
      <c r="H15">
        <f t="shared" ref="H15:H27" si="20">G15-F15</f>
        <v>0.20000000000000007</v>
      </c>
      <c r="I15">
        <v>14</v>
      </c>
      <c r="J15">
        <v>10</v>
      </c>
      <c r="K15">
        <f t="shared" ref="K15:K27" si="21">J15-I15</f>
        <v>-4</v>
      </c>
      <c r="L15">
        <v>5.3</v>
      </c>
      <c r="M15">
        <v>5.5</v>
      </c>
      <c r="N15">
        <f t="shared" ref="N15:N27" si="22">M15-L15</f>
        <v>0.20000000000000018</v>
      </c>
      <c r="O15">
        <v>0.67</v>
      </c>
      <c r="P15">
        <v>0.5</v>
      </c>
      <c r="Q15">
        <f t="shared" ref="Q15:Q27" si="23">P15-O15</f>
        <v>-0.17000000000000004</v>
      </c>
      <c r="R15">
        <v>46.83</v>
      </c>
      <c r="S15">
        <v>39.11</v>
      </c>
      <c r="T15">
        <f t="shared" ref="T15:T27" si="24">S15-R15</f>
        <v>-7.7199999999999989</v>
      </c>
      <c r="U15">
        <v>3.26</v>
      </c>
      <c r="V15">
        <v>2.86</v>
      </c>
      <c r="W15">
        <f t="shared" ref="W15:W27" si="25">V15-U15</f>
        <v>-0.39999999999999991</v>
      </c>
      <c r="X15">
        <v>1.74</v>
      </c>
      <c r="Y15">
        <v>1.93</v>
      </c>
      <c r="Z15">
        <f t="shared" ref="Z15:Z27" si="26">Y15-X15</f>
        <v>0.18999999999999995</v>
      </c>
      <c r="AA15">
        <v>51</v>
      </c>
      <c r="AB15">
        <v>53</v>
      </c>
      <c r="AC15">
        <f t="shared" ref="AC15:AC27" si="27">AB15-AA15</f>
        <v>2</v>
      </c>
      <c r="AD15">
        <v>15</v>
      </c>
      <c r="AE15">
        <v>16</v>
      </c>
      <c r="AF15">
        <f t="shared" ref="AF15:AF27" si="28">AE15-AD15</f>
        <v>1</v>
      </c>
      <c r="AG15">
        <v>22</v>
      </c>
      <c r="AH15">
        <v>20</v>
      </c>
      <c r="AI15">
        <f t="shared" ref="AI15:AI27" si="29">AH15-AG15</f>
        <v>-2</v>
      </c>
      <c r="AJ15">
        <v>0.17</v>
      </c>
      <c r="AK15">
        <v>0.21</v>
      </c>
      <c r="AL15">
        <f t="shared" ref="AL15:AL27" si="30">AK15-AJ15</f>
        <v>3.999999999999998E-2</v>
      </c>
      <c r="AM15">
        <v>0.43099999999999999</v>
      </c>
      <c r="AN15">
        <v>0.502</v>
      </c>
      <c r="AO15">
        <f t="shared" ref="AO15:AO27" si="31">AN15-AM15</f>
        <v>7.1000000000000008E-2</v>
      </c>
      <c r="AP15">
        <v>43.44</v>
      </c>
      <c r="AQ15">
        <v>35.549999999999997</v>
      </c>
      <c r="AR15">
        <f t="shared" ref="AR15:AR27" si="32">AQ15-AP15</f>
        <v>-7.8900000000000006</v>
      </c>
      <c r="AS15">
        <v>34.5</v>
      </c>
      <c r="AT15">
        <f t="shared" ref="AT15:AT27" si="33">AS15/8*10</f>
        <v>43.125</v>
      </c>
      <c r="AU15">
        <v>42.55</v>
      </c>
      <c r="AV15">
        <f t="shared" si="15"/>
        <v>38.295000000000002</v>
      </c>
      <c r="AW15">
        <f t="shared" si="16"/>
        <v>-4.8299999999999983</v>
      </c>
    </row>
    <row r="16" spans="1:56" x14ac:dyDescent="0.25">
      <c r="A16">
        <v>2</v>
      </c>
      <c r="B16" t="s">
        <v>31</v>
      </c>
      <c r="C16">
        <v>5.66</v>
      </c>
      <c r="D16">
        <v>5.23</v>
      </c>
      <c r="E16">
        <f t="shared" si="19"/>
        <v>-0.42999999999999972</v>
      </c>
      <c r="F16">
        <v>1.5</v>
      </c>
      <c r="G16">
        <v>0.8</v>
      </c>
      <c r="H16">
        <f t="shared" si="20"/>
        <v>-0.7</v>
      </c>
      <c r="I16">
        <v>143</v>
      </c>
      <c r="J16">
        <v>106</v>
      </c>
      <c r="K16">
        <f t="shared" si="21"/>
        <v>-37</v>
      </c>
      <c r="L16">
        <v>6.6</v>
      </c>
      <c r="M16">
        <v>6.3</v>
      </c>
      <c r="N16">
        <f t="shared" si="22"/>
        <v>-0.29999999999999982</v>
      </c>
      <c r="O16">
        <v>1.71</v>
      </c>
      <c r="P16">
        <v>2.15</v>
      </c>
      <c r="Q16">
        <f t="shared" si="23"/>
        <v>0.43999999999999995</v>
      </c>
      <c r="R16">
        <v>146.19999999999999</v>
      </c>
      <c r="S16">
        <v>189.7</v>
      </c>
      <c r="T16">
        <f t="shared" si="24"/>
        <v>43.5</v>
      </c>
      <c r="U16">
        <v>3.62</v>
      </c>
      <c r="V16">
        <v>3</v>
      </c>
      <c r="W16">
        <f t="shared" si="25"/>
        <v>-0.62000000000000011</v>
      </c>
      <c r="X16">
        <v>1.65</v>
      </c>
      <c r="Y16">
        <v>1.47</v>
      </c>
      <c r="Z16">
        <f t="shared" si="26"/>
        <v>-0.17999999999999994</v>
      </c>
      <c r="AA16">
        <v>50</v>
      </c>
      <c r="AB16">
        <v>49</v>
      </c>
      <c r="AC16">
        <f t="shared" si="27"/>
        <v>-1</v>
      </c>
      <c r="AD16">
        <v>43</v>
      </c>
      <c r="AE16">
        <v>39</v>
      </c>
      <c r="AF16">
        <f t="shared" si="28"/>
        <v>-4</v>
      </c>
      <c r="AG16">
        <v>41</v>
      </c>
      <c r="AH16">
        <v>24</v>
      </c>
      <c r="AI16">
        <f t="shared" si="29"/>
        <v>-17</v>
      </c>
      <c r="AJ16">
        <v>0.46</v>
      </c>
      <c r="AK16">
        <v>0.4</v>
      </c>
      <c r="AL16">
        <f t="shared" si="30"/>
        <v>-0.06</v>
      </c>
      <c r="AM16">
        <v>1.08</v>
      </c>
      <c r="AN16">
        <v>1.19</v>
      </c>
      <c r="AO16">
        <f t="shared" si="31"/>
        <v>0.10999999999999988</v>
      </c>
      <c r="AP16">
        <v>631.70000000000005</v>
      </c>
      <c r="AQ16">
        <v>489.5</v>
      </c>
      <c r="AR16">
        <f t="shared" si="32"/>
        <v>-142.20000000000005</v>
      </c>
      <c r="AS16">
        <v>37.5</v>
      </c>
      <c r="AT16">
        <f t="shared" si="33"/>
        <v>46.875</v>
      </c>
      <c r="AU16">
        <v>50.34</v>
      </c>
      <c r="AV16">
        <f t="shared" si="15"/>
        <v>45.306000000000004</v>
      </c>
      <c r="AW16">
        <f t="shared" si="16"/>
        <v>-1.5689999999999955</v>
      </c>
      <c r="AY16">
        <v>5.6</v>
      </c>
      <c r="BA16">
        <v>444.4</v>
      </c>
      <c r="BD16" t="s">
        <v>95</v>
      </c>
    </row>
    <row r="17" spans="1:56" x14ac:dyDescent="0.25">
      <c r="A17">
        <v>2</v>
      </c>
      <c r="B17" t="s">
        <v>23</v>
      </c>
      <c r="C17">
        <v>4.5999999999999996</v>
      </c>
      <c r="D17">
        <v>5.0999999999999996</v>
      </c>
      <c r="E17">
        <f t="shared" si="19"/>
        <v>0.5</v>
      </c>
      <c r="F17">
        <v>0.1</v>
      </c>
      <c r="G17">
        <v>0.1</v>
      </c>
      <c r="H17">
        <f t="shared" si="20"/>
        <v>0</v>
      </c>
      <c r="I17">
        <v>10</v>
      </c>
      <c r="J17">
        <v>10</v>
      </c>
      <c r="K17">
        <f t="shared" si="21"/>
        <v>0</v>
      </c>
      <c r="L17">
        <v>5</v>
      </c>
      <c r="M17">
        <v>5</v>
      </c>
      <c r="N17">
        <f t="shared" si="22"/>
        <v>0</v>
      </c>
      <c r="O17">
        <v>1.37</v>
      </c>
      <c r="P17">
        <v>1.05</v>
      </c>
      <c r="Q17">
        <f t="shared" si="23"/>
        <v>-0.32000000000000006</v>
      </c>
      <c r="R17">
        <v>73.5</v>
      </c>
      <c r="S17">
        <v>79.03</v>
      </c>
      <c r="T17">
        <f t="shared" si="24"/>
        <v>5.5300000000000011</v>
      </c>
      <c r="U17">
        <v>2.56</v>
      </c>
      <c r="V17">
        <v>2.95</v>
      </c>
      <c r="W17">
        <f t="shared" si="25"/>
        <v>0.39000000000000012</v>
      </c>
      <c r="X17">
        <v>1.68</v>
      </c>
      <c r="Y17">
        <v>1.79</v>
      </c>
      <c r="Z17">
        <f t="shared" si="26"/>
        <v>0.1100000000000001</v>
      </c>
      <c r="AA17">
        <v>77</v>
      </c>
      <c r="AB17">
        <v>69</v>
      </c>
      <c r="AC17">
        <f t="shared" si="27"/>
        <v>-8</v>
      </c>
      <c r="AD17">
        <v>13</v>
      </c>
      <c r="AE17">
        <v>12</v>
      </c>
      <c r="AF17">
        <f t="shared" si="28"/>
        <v>-1</v>
      </c>
      <c r="AG17">
        <v>22</v>
      </c>
      <c r="AH17">
        <v>18</v>
      </c>
      <c r="AI17">
        <f t="shared" si="29"/>
        <v>-4</v>
      </c>
      <c r="AJ17">
        <v>0.25</v>
      </c>
      <c r="AK17">
        <v>0.18</v>
      </c>
      <c r="AL17">
        <f t="shared" si="30"/>
        <v>-7.0000000000000007E-2</v>
      </c>
      <c r="AM17">
        <v>0.38300000000000001</v>
      </c>
      <c r="AN17">
        <v>0.45900000000000002</v>
      </c>
      <c r="AO17">
        <f t="shared" si="31"/>
        <v>7.6000000000000012E-2</v>
      </c>
      <c r="AP17">
        <v>10.58</v>
      </c>
      <c r="AQ17">
        <v>10.68</v>
      </c>
      <c r="AR17">
        <f t="shared" si="32"/>
        <v>9.9999999999999645E-2</v>
      </c>
      <c r="AS17">
        <v>31.5</v>
      </c>
      <c r="AT17">
        <f t="shared" si="33"/>
        <v>39.375</v>
      </c>
      <c r="AU17">
        <v>44.61</v>
      </c>
      <c r="AV17">
        <f t="shared" si="15"/>
        <v>40.149000000000001</v>
      </c>
      <c r="AW17">
        <f t="shared" si="16"/>
        <v>0.77400000000000091</v>
      </c>
      <c r="AY17">
        <v>5</v>
      </c>
      <c r="BA17">
        <v>176.1</v>
      </c>
      <c r="BD17" t="s">
        <v>95</v>
      </c>
    </row>
    <row r="18" spans="1:56" x14ac:dyDescent="0.25">
      <c r="A18">
        <v>2</v>
      </c>
      <c r="B18" t="s">
        <v>51</v>
      </c>
      <c r="C18">
        <v>4.62</v>
      </c>
      <c r="D18">
        <v>5.92</v>
      </c>
      <c r="E18">
        <f t="shared" si="19"/>
        <v>1.2999999999999998</v>
      </c>
      <c r="F18">
        <v>0.6</v>
      </c>
      <c r="G18">
        <v>0.2</v>
      </c>
      <c r="H18">
        <f t="shared" si="20"/>
        <v>-0.39999999999999997</v>
      </c>
      <c r="I18">
        <v>7</v>
      </c>
      <c r="J18">
        <v>6</v>
      </c>
      <c r="K18">
        <f t="shared" si="21"/>
        <v>-1</v>
      </c>
      <c r="L18">
        <v>5.6</v>
      </c>
      <c r="M18">
        <v>5.2</v>
      </c>
      <c r="N18">
        <f t="shared" si="22"/>
        <v>-0.39999999999999947</v>
      </c>
      <c r="O18">
        <v>1.34</v>
      </c>
      <c r="P18">
        <v>0.9</v>
      </c>
      <c r="Q18">
        <f t="shared" si="23"/>
        <v>-0.44000000000000006</v>
      </c>
      <c r="R18">
        <v>52.03</v>
      </c>
      <c r="S18">
        <v>9.6300000000000008</v>
      </c>
      <c r="T18">
        <f t="shared" si="24"/>
        <v>-42.4</v>
      </c>
      <c r="U18">
        <v>3</v>
      </c>
      <c r="V18">
        <v>3.69</v>
      </c>
      <c r="W18">
        <f t="shared" si="25"/>
        <v>0.69</v>
      </c>
      <c r="X18">
        <v>1.23</v>
      </c>
      <c r="Y18">
        <v>2.02</v>
      </c>
      <c r="Z18">
        <f t="shared" si="26"/>
        <v>0.79</v>
      </c>
      <c r="AA18">
        <v>47</v>
      </c>
      <c r="AB18">
        <v>29</v>
      </c>
      <c r="AC18">
        <f t="shared" si="27"/>
        <v>-18</v>
      </c>
      <c r="AD18">
        <v>17</v>
      </c>
      <c r="AE18">
        <v>26</v>
      </c>
      <c r="AF18">
        <f t="shared" si="28"/>
        <v>9</v>
      </c>
      <c r="AG18">
        <v>17</v>
      </c>
      <c r="AH18">
        <v>16</v>
      </c>
      <c r="AI18">
        <f t="shared" si="29"/>
        <v>-1</v>
      </c>
      <c r="AJ18">
        <v>0.27</v>
      </c>
      <c r="AK18">
        <v>0.26</v>
      </c>
      <c r="AL18">
        <f t="shared" si="30"/>
        <v>-1.0000000000000009E-2</v>
      </c>
      <c r="AM18">
        <v>0.60699999999999998</v>
      </c>
      <c r="AN18">
        <v>0.33600000000000002</v>
      </c>
      <c r="AO18">
        <f t="shared" si="31"/>
        <v>-0.27099999999999996</v>
      </c>
      <c r="AP18">
        <v>243.1</v>
      </c>
      <c r="AQ18">
        <v>202.6</v>
      </c>
      <c r="AR18">
        <f t="shared" si="32"/>
        <v>-40.5</v>
      </c>
      <c r="AS18">
        <v>38.1</v>
      </c>
      <c r="AT18">
        <f t="shared" si="33"/>
        <v>47.625</v>
      </c>
      <c r="AU18">
        <v>47.36</v>
      </c>
      <c r="AV18">
        <f t="shared" si="15"/>
        <v>42.624000000000002</v>
      </c>
      <c r="AW18">
        <f t="shared" si="16"/>
        <v>-5.0009999999999977</v>
      </c>
      <c r="AY18">
        <v>4.3</v>
      </c>
      <c r="BA18">
        <v>247.7</v>
      </c>
      <c r="BD18" t="s">
        <v>95</v>
      </c>
    </row>
    <row r="19" spans="1:56" x14ac:dyDescent="0.25">
      <c r="A19">
        <v>2</v>
      </c>
      <c r="B19" t="s">
        <v>52</v>
      </c>
      <c r="C19">
        <v>4.7300000000000004</v>
      </c>
      <c r="D19">
        <v>5.77</v>
      </c>
      <c r="E19">
        <f t="shared" si="19"/>
        <v>1.0399999999999991</v>
      </c>
      <c r="F19">
        <v>4.9000000000000004</v>
      </c>
      <c r="G19">
        <v>2.2000000000000002</v>
      </c>
      <c r="H19">
        <f t="shared" si="20"/>
        <v>-2.7</v>
      </c>
      <c r="I19">
        <v>36</v>
      </c>
      <c r="J19">
        <v>37</v>
      </c>
      <c r="K19">
        <f t="shared" si="21"/>
        <v>1</v>
      </c>
      <c r="L19">
        <v>5.4</v>
      </c>
      <c r="M19">
        <v>6.6</v>
      </c>
      <c r="N19">
        <f t="shared" si="22"/>
        <v>1.1999999999999993</v>
      </c>
      <c r="O19">
        <v>1.1499999999999999</v>
      </c>
      <c r="P19">
        <v>1.1000000000000001</v>
      </c>
      <c r="Q19">
        <f t="shared" si="23"/>
        <v>-4.9999999999999822E-2</v>
      </c>
      <c r="R19">
        <v>158.6</v>
      </c>
      <c r="S19">
        <v>122.2</v>
      </c>
      <c r="T19">
        <f t="shared" si="24"/>
        <v>-36.399999999999991</v>
      </c>
      <c r="U19">
        <v>3.21</v>
      </c>
      <c r="V19">
        <v>4.24</v>
      </c>
      <c r="W19">
        <f t="shared" si="25"/>
        <v>1.0300000000000002</v>
      </c>
      <c r="X19">
        <v>1.2</v>
      </c>
      <c r="Y19">
        <v>1.27</v>
      </c>
      <c r="Z19">
        <f t="shared" si="26"/>
        <v>7.0000000000000062E-2</v>
      </c>
      <c r="AA19">
        <v>77</v>
      </c>
      <c r="AB19">
        <v>75</v>
      </c>
      <c r="AC19">
        <f t="shared" si="27"/>
        <v>-2</v>
      </c>
      <c r="AD19">
        <v>37</v>
      </c>
      <c r="AE19">
        <v>45</v>
      </c>
      <c r="AF19">
        <f t="shared" si="28"/>
        <v>8</v>
      </c>
      <c r="AG19">
        <v>30</v>
      </c>
      <c r="AH19">
        <v>32</v>
      </c>
      <c r="AI19">
        <f t="shared" si="29"/>
        <v>2</v>
      </c>
      <c r="AJ19">
        <v>0.27</v>
      </c>
      <c r="AK19">
        <v>0.34</v>
      </c>
      <c r="AL19">
        <f t="shared" si="30"/>
        <v>7.0000000000000007E-2</v>
      </c>
      <c r="AM19">
        <v>0.876</v>
      </c>
      <c r="AN19">
        <v>0.876</v>
      </c>
      <c r="AO19">
        <f t="shared" si="31"/>
        <v>0</v>
      </c>
      <c r="AP19">
        <v>160.19999999999999</v>
      </c>
      <c r="AQ19">
        <v>137.69999999999999</v>
      </c>
      <c r="AR19">
        <f t="shared" si="32"/>
        <v>-22.5</v>
      </c>
      <c r="AS19">
        <v>35.4</v>
      </c>
      <c r="AT19">
        <f t="shared" si="33"/>
        <v>44.25</v>
      </c>
      <c r="AU19">
        <v>44.29</v>
      </c>
      <c r="AV19">
        <f t="shared" si="15"/>
        <v>39.860999999999997</v>
      </c>
      <c r="AW19">
        <f t="shared" si="16"/>
        <v>-4.3890000000000029</v>
      </c>
      <c r="AY19">
        <v>3.9</v>
      </c>
      <c r="BA19">
        <v>137.5</v>
      </c>
      <c r="BD19" t="s">
        <v>96</v>
      </c>
    </row>
    <row r="20" spans="1:56" x14ac:dyDescent="0.25">
      <c r="A20">
        <v>2</v>
      </c>
      <c r="B20" t="s">
        <v>59</v>
      </c>
      <c r="C20">
        <v>4.4000000000000004</v>
      </c>
      <c r="D20">
        <v>9.0399999999999991</v>
      </c>
      <c r="E20">
        <f t="shared" si="19"/>
        <v>4.6399999999999988</v>
      </c>
      <c r="F20">
        <v>0.3</v>
      </c>
      <c r="G20">
        <v>0.4</v>
      </c>
      <c r="H20">
        <f t="shared" si="20"/>
        <v>0.10000000000000003</v>
      </c>
      <c r="I20">
        <v>16</v>
      </c>
      <c r="J20">
        <v>12</v>
      </c>
      <c r="K20">
        <f t="shared" si="21"/>
        <v>-4</v>
      </c>
      <c r="L20">
        <v>4.9000000000000004</v>
      </c>
      <c r="M20">
        <v>5</v>
      </c>
      <c r="N20">
        <f t="shared" si="22"/>
        <v>9.9999999999999645E-2</v>
      </c>
      <c r="O20">
        <v>1.08</v>
      </c>
      <c r="P20">
        <v>1.46</v>
      </c>
      <c r="Q20">
        <f t="shared" si="23"/>
        <v>0.37999999999999989</v>
      </c>
      <c r="R20">
        <v>46.47</v>
      </c>
      <c r="S20">
        <v>30.15</v>
      </c>
      <c r="T20">
        <f t="shared" si="24"/>
        <v>-16.32</v>
      </c>
      <c r="U20">
        <v>2.72</v>
      </c>
      <c r="V20">
        <v>6.83</v>
      </c>
      <c r="W20">
        <f t="shared" si="25"/>
        <v>4.1099999999999994</v>
      </c>
      <c r="X20">
        <v>1.36</v>
      </c>
      <c r="Y20">
        <v>1.46</v>
      </c>
      <c r="Z20">
        <f t="shared" si="26"/>
        <v>9.9999999999999867E-2</v>
      </c>
      <c r="AA20">
        <v>39</v>
      </c>
      <c r="AB20">
        <v>53</v>
      </c>
      <c r="AC20">
        <f t="shared" si="27"/>
        <v>14</v>
      </c>
      <c r="AD20">
        <v>23</v>
      </c>
      <c r="AE20">
        <v>17</v>
      </c>
      <c r="AF20">
        <f t="shared" si="28"/>
        <v>-6</v>
      </c>
      <c r="AG20">
        <v>24</v>
      </c>
      <c r="AH20">
        <v>20</v>
      </c>
      <c r="AI20">
        <f t="shared" si="29"/>
        <v>-4</v>
      </c>
      <c r="AJ20">
        <v>0.32</v>
      </c>
      <c r="AK20">
        <v>0.36</v>
      </c>
      <c r="AL20">
        <f t="shared" si="30"/>
        <v>3.999999999999998E-2</v>
      </c>
      <c r="AM20">
        <v>0.52</v>
      </c>
      <c r="AN20">
        <v>0.22600000000000001</v>
      </c>
      <c r="AO20">
        <f t="shared" si="31"/>
        <v>-0.29400000000000004</v>
      </c>
      <c r="AP20">
        <v>193.2</v>
      </c>
      <c r="AQ20">
        <v>126.7</v>
      </c>
      <c r="AR20">
        <f t="shared" si="32"/>
        <v>-66.499999999999986</v>
      </c>
      <c r="AS20">
        <v>30.5</v>
      </c>
      <c r="AT20">
        <f t="shared" si="33"/>
        <v>38.125</v>
      </c>
      <c r="AU20">
        <v>37.700000000000003</v>
      </c>
      <c r="AV20">
        <f t="shared" si="15"/>
        <v>33.930000000000007</v>
      </c>
      <c r="AW20">
        <f t="shared" si="16"/>
        <v>-4.1949999999999932</v>
      </c>
    </row>
    <row r="21" spans="1:56" x14ac:dyDescent="0.25">
      <c r="A21">
        <v>2</v>
      </c>
      <c r="B21" t="s">
        <v>61</v>
      </c>
      <c r="C21">
        <v>4.3899999999999997</v>
      </c>
      <c r="D21">
        <v>7.4</v>
      </c>
      <c r="E21">
        <f t="shared" si="19"/>
        <v>3.0100000000000007</v>
      </c>
      <c r="F21">
        <v>8.5</v>
      </c>
      <c r="G21">
        <v>0.2</v>
      </c>
      <c r="H21">
        <f t="shared" si="20"/>
        <v>-8.3000000000000007</v>
      </c>
      <c r="I21">
        <v>14</v>
      </c>
      <c r="J21">
        <v>10</v>
      </c>
      <c r="K21">
        <f t="shared" si="21"/>
        <v>-4</v>
      </c>
      <c r="L21">
        <v>5.3</v>
      </c>
      <c r="M21">
        <v>5.0999999999999996</v>
      </c>
      <c r="N21">
        <f t="shared" si="22"/>
        <v>-0.20000000000000018</v>
      </c>
      <c r="O21">
        <v>0.86</v>
      </c>
      <c r="P21">
        <v>0.81</v>
      </c>
      <c r="Q21">
        <f t="shared" si="23"/>
        <v>-4.9999999999999933E-2</v>
      </c>
      <c r="R21">
        <v>61.21</v>
      </c>
      <c r="S21">
        <v>33.840000000000003</v>
      </c>
      <c r="T21">
        <f t="shared" si="24"/>
        <v>-27.369999999999997</v>
      </c>
      <c r="U21">
        <v>2.41</v>
      </c>
      <c r="V21">
        <v>5.52</v>
      </c>
      <c r="W21">
        <f t="shared" si="25"/>
        <v>3.1099999999999994</v>
      </c>
      <c r="X21">
        <v>1.88</v>
      </c>
      <c r="Y21">
        <v>1.9</v>
      </c>
      <c r="Z21">
        <f t="shared" si="26"/>
        <v>2.0000000000000018E-2</v>
      </c>
      <c r="AA21">
        <v>71</v>
      </c>
      <c r="AB21">
        <v>58</v>
      </c>
      <c r="AC21">
        <f t="shared" si="27"/>
        <v>-13</v>
      </c>
      <c r="AD21">
        <v>15</v>
      </c>
      <c r="AE21">
        <v>14</v>
      </c>
      <c r="AF21">
        <f t="shared" si="28"/>
        <v>-1</v>
      </c>
      <c r="AG21">
        <v>18</v>
      </c>
      <c r="AH21">
        <v>19</v>
      </c>
      <c r="AI21">
        <f t="shared" si="29"/>
        <v>1</v>
      </c>
      <c r="AJ21">
        <v>0.28999999999999998</v>
      </c>
      <c r="AK21">
        <v>0.33</v>
      </c>
      <c r="AL21">
        <f t="shared" si="30"/>
        <v>4.0000000000000036E-2</v>
      </c>
      <c r="AM21">
        <v>0.69499999999999995</v>
      </c>
      <c r="AN21">
        <v>0.42599999999999999</v>
      </c>
      <c r="AO21">
        <f t="shared" si="31"/>
        <v>-0.26899999999999996</v>
      </c>
      <c r="AP21">
        <v>43.12</v>
      </c>
      <c r="AQ21">
        <v>31.96</v>
      </c>
      <c r="AR21">
        <f t="shared" si="32"/>
        <v>-11.159999999999997</v>
      </c>
      <c r="AS21">
        <v>32.700000000000003</v>
      </c>
      <c r="AT21">
        <f t="shared" si="33"/>
        <v>40.875</v>
      </c>
      <c r="AU21">
        <v>41.52</v>
      </c>
      <c r="AV21">
        <f t="shared" si="15"/>
        <v>37.368000000000002</v>
      </c>
      <c r="AW21">
        <f t="shared" si="16"/>
        <v>-3.5069999999999979</v>
      </c>
      <c r="AY21">
        <v>6.3</v>
      </c>
      <c r="BA21">
        <v>289.89999999999998</v>
      </c>
      <c r="BD21" t="s">
        <v>95</v>
      </c>
    </row>
    <row r="22" spans="1:56" x14ac:dyDescent="0.25">
      <c r="A22">
        <v>2</v>
      </c>
      <c r="B22" t="s">
        <v>73</v>
      </c>
      <c r="C22">
        <v>4.12</v>
      </c>
      <c r="D22">
        <v>4.67</v>
      </c>
      <c r="E22">
        <f t="shared" si="19"/>
        <v>0.54999999999999982</v>
      </c>
      <c r="F22">
        <v>1.5</v>
      </c>
      <c r="G22">
        <v>0.6</v>
      </c>
      <c r="H22">
        <f t="shared" si="20"/>
        <v>-0.9</v>
      </c>
      <c r="I22">
        <v>14</v>
      </c>
      <c r="J22">
        <v>12</v>
      </c>
      <c r="K22">
        <f t="shared" si="21"/>
        <v>-2</v>
      </c>
      <c r="L22">
        <v>6</v>
      </c>
      <c r="M22">
        <v>5.8</v>
      </c>
      <c r="N22">
        <f t="shared" si="22"/>
        <v>-0.20000000000000018</v>
      </c>
      <c r="O22">
        <v>0.57999999999999996</v>
      </c>
      <c r="P22">
        <v>0.52</v>
      </c>
      <c r="Q22">
        <f t="shared" si="23"/>
        <v>-5.9999999999999942E-2</v>
      </c>
      <c r="R22">
        <v>52.82</v>
      </c>
      <c r="S22">
        <v>25.1</v>
      </c>
      <c r="T22">
        <f t="shared" si="24"/>
        <v>-27.72</v>
      </c>
      <c r="U22">
        <v>2.0499999999999998</v>
      </c>
      <c r="V22">
        <v>2.93</v>
      </c>
      <c r="W22">
        <f t="shared" si="25"/>
        <v>0.88000000000000034</v>
      </c>
      <c r="X22">
        <v>2</v>
      </c>
      <c r="Y22">
        <v>1.89</v>
      </c>
      <c r="Z22">
        <f t="shared" si="26"/>
        <v>-0.1100000000000001</v>
      </c>
      <c r="AA22">
        <v>40</v>
      </c>
      <c r="AB22">
        <v>43</v>
      </c>
      <c r="AC22">
        <f t="shared" si="27"/>
        <v>3</v>
      </c>
      <c r="AD22">
        <v>13</v>
      </c>
      <c r="AE22">
        <v>14</v>
      </c>
      <c r="AF22">
        <f t="shared" si="28"/>
        <v>1</v>
      </c>
      <c r="AG22">
        <v>12</v>
      </c>
      <c r="AH22">
        <v>11</v>
      </c>
      <c r="AI22">
        <f t="shared" si="29"/>
        <v>-1</v>
      </c>
      <c r="AJ22">
        <v>0.26</v>
      </c>
      <c r="AK22">
        <v>0.32</v>
      </c>
      <c r="AL22">
        <f t="shared" si="30"/>
        <v>0.06</v>
      </c>
      <c r="AM22">
        <v>0.53900000000000003</v>
      </c>
      <c r="AN22">
        <v>0.39500000000000002</v>
      </c>
      <c r="AO22">
        <f t="shared" si="31"/>
        <v>-0.14400000000000002</v>
      </c>
      <c r="AP22">
        <v>113.9</v>
      </c>
      <c r="AQ22">
        <v>129.69999999999999</v>
      </c>
      <c r="AR22">
        <f t="shared" si="32"/>
        <v>15.799999999999983</v>
      </c>
      <c r="AS22">
        <v>35</v>
      </c>
      <c r="AT22">
        <f t="shared" si="33"/>
        <v>43.75</v>
      </c>
      <c r="AU22">
        <v>45.98</v>
      </c>
      <c r="AV22">
        <f t="shared" si="15"/>
        <v>41.381999999999998</v>
      </c>
      <c r="AW22">
        <f t="shared" si="16"/>
        <v>-2.3680000000000021</v>
      </c>
    </row>
    <row r="23" spans="1:56" x14ac:dyDescent="0.25">
      <c r="A23">
        <v>2</v>
      </c>
      <c r="B23" t="s">
        <v>78</v>
      </c>
      <c r="C23">
        <v>4.6900000000000004</v>
      </c>
      <c r="D23">
        <v>5.71</v>
      </c>
      <c r="E23">
        <f t="shared" si="19"/>
        <v>1.0199999999999996</v>
      </c>
      <c r="F23">
        <v>11.5</v>
      </c>
      <c r="G23">
        <v>2.4</v>
      </c>
      <c r="H23">
        <f t="shared" si="20"/>
        <v>-9.1</v>
      </c>
      <c r="I23">
        <v>36</v>
      </c>
      <c r="J23">
        <v>33</v>
      </c>
      <c r="K23">
        <f t="shared" si="21"/>
        <v>-3</v>
      </c>
      <c r="L23">
        <v>5</v>
      </c>
      <c r="M23">
        <v>5.5</v>
      </c>
      <c r="N23">
        <f t="shared" si="22"/>
        <v>0.5</v>
      </c>
      <c r="O23">
        <v>0.59</v>
      </c>
      <c r="P23">
        <v>0.8</v>
      </c>
      <c r="Q23">
        <f t="shared" si="23"/>
        <v>0.21000000000000008</v>
      </c>
      <c r="R23">
        <v>119.2</v>
      </c>
      <c r="S23">
        <v>49.96</v>
      </c>
      <c r="T23">
        <f t="shared" si="24"/>
        <v>-69.240000000000009</v>
      </c>
      <c r="U23">
        <v>3.18</v>
      </c>
      <c r="V23">
        <v>3.92</v>
      </c>
      <c r="W23">
        <f t="shared" si="25"/>
        <v>0.73999999999999977</v>
      </c>
      <c r="X23">
        <v>1.26</v>
      </c>
      <c r="Y23">
        <v>1.51</v>
      </c>
      <c r="Z23">
        <f t="shared" si="26"/>
        <v>0.25</v>
      </c>
      <c r="AA23">
        <v>52</v>
      </c>
      <c r="AB23">
        <v>61</v>
      </c>
      <c r="AC23">
        <f t="shared" si="27"/>
        <v>9</v>
      </c>
      <c r="AD23">
        <v>36</v>
      </c>
      <c r="AE23">
        <v>36</v>
      </c>
      <c r="AF23">
        <f t="shared" si="28"/>
        <v>0</v>
      </c>
      <c r="AG23">
        <v>23</v>
      </c>
      <c r="AH23">
        <v>32</v>
      </c>
      <c r="AI23">
        <f t="shared" si="29"/>
        <v>9</v>
      </c>
      <c r="AJ23">
        <v>0.43</v>
      </c>
      <c r="AK23">
        <v>0.5</v>
      </c>
      <c r="AL23">
        <f t="shared" si="30"/>
        <v>7.0000000000000007E-2</v>
      </c>
      <c r="AM23">
        <v>1.01</v>
      </c>
      <c r="AN23">
        <v>0.60799999999999998</v>
      </c>
      <c r="AO23">
        <f t="shared" si="31"/>
        <v>-0.40200000000000002</v>
      </c>
      <c r="AP23">
        <v>276.3</v>
      </c>
      <c r="AQ23">
        <v>301.39999999999998</v>
      </c>
      <c r="AR23">
        <f t="shared" si="32"/>
        <v>25.099999999999966</v>
      </c>
      <c r="AS23">
        <v>29.8</v>
      </c>
      <c r="AT23">
        <f t="shared" si="33"/>
        <v>37.25</v>
      </c>
      <c r="AU23">
        <v>40.31</v>
      </c>
      <c r="AV23">
        <f t="shared" si="15"/>
        <v>36.279000000000003</v>
      </c>
      <c r="AW23">
        <f t="shared" si="16"/>
        <v>-0.97099999999999653</v>
      </c>
    </row>
    <row r="24" spans="1:56" x14ac:dyDescent="0.25">
      <c r="A24">
        <v>2</v>
      </c>
      <c r="B24" t="s">
        <v>81</v>
      </c>
      <c r="C24">
        <v>4.78</v>
      </c>
      <c r="D24">
        <v>4.71</v>
      </c>
      <c r="E24">
        <f t="shared" si="19"/>
        <v>-7.0000000000000284E-2</v>
      </c>
      <c r="F24">
        <v>3.1</v>
      </c>
      <c r="G24">
        <v>1</v>
      </c>
      <c r="H24">
        <f t="shared" si="20"/>
        <v>-2.1</v>
      </c>
      <c r="I24">
        <v>16</v>
      </c>
      <c r="J24">
        <v>8</v>
      </c>
      <c r="K24">
        <f t="shared" si="21"/>
        <v>-8</v>
      </c>
      <c r="L24">
        <v>5.3</v>
      </c>
      <c r="M24">
        <v>4.9000000000000004</v>
      </c>
      <c r="N24">
        <f t="shared" si="22"/>
        <v>-0.39999999999999947</v>
      </c>
      <c r="O24">
        <v>1.1299999999999999</v>
      </c>
      <c r="P24">
        <v>0.61</v>
      </c>
      <c r="Q24">
        <f t="shared" si="23"/>
        <v>-0.51999999999999991</v>
      </c>
      <c r="R24">
        <v>70.930000000000007</v>
      </c>
      <c r="S24">
        <v>31.39</v>
      </c>
      <c r="T24">
        <f t="shared" si="24"/>
        <v>-39.540000000000006</v>
      </c>
      <c r="U24">
        <v>3.14</v>
      </c>
      <c r="V24">
        <v>3.2</v>
      </c>
      <c r="W24">
        <f t="shared" si="25"/>
        <v>6.0000000000000053E-2</v>
      </c>
      <c r="X24">
        <v>1.39</v>
      </c>
      <c r="Y24">
        <v>1.44</v>
      </c>
      <c r="Z24">
        <f t="shared" si="26"/>
        <v>5.0000000000000044E-2</v>
      </c>
      <c r="AA24">
        <v>80</v>
      </c>
      <c r="AB24">
        <v>67</v>
      </c>
      <c r="AC24">
        <f t="shared" si="27"/>
        <v>-13</v>
      </c>
      <c r="AD24">
        <v>25</v>
      </c>
      <c r="AE24">
        <v>18</v>
      </c>
      <c r="AF24">
        <f t="shared" si="28"/>
        <v>-7</v>
      </c>
      <c r="AG24">
        <v>21</v>
      </c>
      <c r="AH24">
        <v>17</v>
      </c>
      <c r="AI24">
        <f t="shared" si="29"/>
        <v>-4</v>
      </c>
      <c r="AJ24">
        <v>0.32</v>
      </c>
      <c r="AK24">
        <v>0.28999999999999998</v>
      </c>
      <c r="AL24">
        <f t="shared" si="30"/>
        <v>-3.0000000000000027E-2</v>
      </c>
      <c r="AM24">
        <v>0.58199999999999996</v>
      </c>
      <c r="AN24">
        <v>0.39800000000000002</v>
      </c>
      <c r="AO24">
        <f t="shared" si="31"/>
        <v>-0.18399999999999994</v>
      </c>
      <c r="AP24">
        <v>122.4</v>
      </c>
      <c r="AQ24">
        <v>124.3</v>
      </c>
      <c r="AR24">
        <f t="shared" si="32"/>
        <v>1.8999999999999915</v>
      </c>
      <c r="AS24" t="s">
        <v>98</v>
      </c>
      <c r="AT24" t="e">
        <f t="shared" si="33"/>
        <v>#VALUE!</v>
      </c>
      <c r="AU24">
        <v>40.43</v>
      </c>
      <c r="AV24">
        <f t="shared" si="15"/>
        <v>36.387</v>
      </c>
    </row>
    <row r="25" spans="1:56" x14ac:dyDescent="0.25">
      <c r="A25">
        <v>2</v>
      </c>
      <c r="B25" t="s">
        <v>86</v>
      </c>
      <c r="C25">
        <v>3.27</v>
      </c>
      <c r="D25">
        <v>3.83</v>
      </c>
      <c r="E25">
        <f t="shared" si="19"/>
        <v>0.56000000000000005</v>
      </c>
      <c r="F25">
        <v>0.9</v>
      </c>
      <c r="G25">
        <v>0.3</v>
      </c>
      <c r="H25">
        <f t="shared" si="20"/>
        <v>-0.60000000000000009</v>
      </c>
      <c r="I25">
        <v>19</v>
      </c>
      <c r="J25">
        <v>12</v>
      </c>
      <c r="K25">
        <f t="shared" si="21"/>
        <v>-7</v>
      </c>
      <c r="L25">
        <v>5.3</v>
      </c>
      <c r="M25">
        <v>5.3</v>
      </c>
      <c r="N25">
        <f t="shared" si="22"/>
        <v>0</v>
      </c>
      <c r="O25">
        <v>1.05</v>
      </c>
      <c r="P25">
        <v>0.64</v>
      </c>
      <c r="Q25">
        <f t="shared" si="23"/>
        <v>-0.41000000000000003</v>
      </c>
      <c r="R25">
        <v>95.76</v>
      </c>
      <c r="S25">
        <v>39.42</v>
      </c>
      <c r="T25">
        <f t="shared" si="24"/>
        <v>-56.34</v>
      </c>
      <c r="U25">
        <v>2.06</v>
      </c>
      <c r="V25">
        <v>2.41</v>
      </c>
      <c r="W25">
        <f t="shared" si="25"/>
        <v>0.35000000000000009</v>
      </c>
      <c r="X25">
        <v>0.91</v>
      </c>
      <c r="Y25">
        <v>1.08</v>
      </c>
      <c r="Z25">
        <f t="shared" si="26"/>
        <v>0.17000000000000004</v>
      </c>
      <c r="AA25">
        <v>68</v>
      </c>
      <c r="AB25">
        <v>73</v>
      </c>
      <c r="AC25">
        <f t="shared" si="27"/>
        <v>5</v>
      </c>
      <c r="AD25">
        <v>79</v>
      </c>
      <c r="AE25">
        <v>30</v>
      </c>
      <c r="AF25">
        <f t="shared" si="28"/>
        <v>-49</v>
      </c>
      <c r="AG25">
        <v>34</v>
      </c>
      <c r="AH25">
        <v>22</v>
      </c>
      <c r="AI25">
        <f t="shared" si="29"/>
        <v>-12</v>
      </c>
      <c r="AJ25">
        <v>0.4</v>
      </c>
      <c r="AK25">
        <v>0.37</v>
      </c>
      <c r="AL25">
        <f t="shared" si="30"/>
        <v>-3.0000000000000027E-2</v>
      </c>
      <c r="AM25">
        <v>0.76200000000000001</v>
      </c>
      <c r="AN25">
        <v>0.45900000000000002</v>
      </c>
      <c r="AO25">
        <f t="shared" si="31"/>
        <v>-0.30299999999999999</v>
      </c>
      <c r="AP25">
        <v>286.3</v>
      </c>
      <c r="AQ25">
        <v>233.1</v>
      </c>
      <c r="AR25">
        <f t="shared" si="32"/>
        <v>-53.200000000000017</v>
      </c>
      <c r="AS25" t="s">
        <v>98</v>
      </c>
      <c r="AT25" t="e">
        <f t="shared" si="33"/>
        <v>#VALUE!</v>
      </c>
      <c r="AU25">
        <v>38.06</v>
      </c>
      <c r="AV25">
        <f t="shared" si="15"/>
        <v>34.254000000000005</v>
      </c>
    </row>
    <row r="26" spans="1:56" x14ac:dyDescent="0.25">
      <c r="A26">
        <v>2</v>
      </c>
      <c r="B26" t="s">
        <v>90</v>
      </c>
      <c r="C26">
        <v>3.8</v>
      </c>
      <c r="D26">
        <v>4.0199999999999996</v>
      </c>
      <c r="E26">
        <f t="shared" si="19"/>
        <v>0.21999999999999975</v>
      </c>
      <c r="F26">
        <v>4.7</v>
      </c>
      <c r="G26">
        <v>0.7</v>
      </c>
      <c r="H26">
        <f t="shared" si="20"/>
        <v>-4</v>
      </c>
      <c r="I26">
        <v>10</v>
      </c>
      <c r="J26">
        <v>10</v>
      </c>
      <c r="K26">
        <f t="shared" si="21"/>
        <v>0</v>
      </c>
      <c r="L26">
        <v>5</v>
      </c>
      <c r="M26">
        <v>5.4</v>
      </c>
      <c r="N26">
        <f t="shared" si="22"/>
        <v>0.40000000000000036</v>
      </c>
      <c r="O26">
        <v>0.71</v>
      </c>
      <c r="P26">
        <v>0.62</v>
      </c>
      <c r="Q26">
        <f t="shared" si="23"/>
        <v>-8.9999999999999969E-2</v>
      </c>
      <c r="R26">
        <v>94.23</v>
      </c>
      <c r="S26">
        <v>46.28</v>
      </c>
      <c r="T26">
        <f t="shared" si="24"/>
        <v>-47.95</v>
      </c>
      <c r="U26">
        <v>2.21</v>
      </c>
      <c r="V26">
        <v>2.4300000000000002</v>
      </c>
      <c r="W26">
        <f t="shared" si="25"/>
        <v>0.2200000000000002</v>
      </c>
      <c r="X26">
        <v>1.35</v>
      </c>
      <c r="Y26">
        <v>1.32</v>
      </c>
      <c r="Z26">
        <f t="shared" si="26"/>
        <v>-3.0000000000000027E-2</v>
      </c>
      <c r="AA26">
        <v>26</v>
      </c>
      <c r="AB26">
        <v>22</v>
      </c>
      <c r="AC26">
        <f t="shared" si="27"/>
        <v>-4</v>
      </c>
      <c r="AD26">
        <v>18</v>
      </c>
      <c r="AE26">
        <v>16</v>
      </c>
      <c r="AF26">
        <f t="shared" si="28"/>
        <v>-2</v>
      </c>
      <c r="AG26">
        <v>15</v>
      </c>
      <c r="AH26">
        <v>14</v>
      </c>
      <c r="AI26">
        <f t="shared" si="29"/>
        <v>-1</v>
      </c>
      <c r="AJ26">
        <v>0.28000000000000003</v>
      </c>
      <c r="AK26">
        <v>0.31</v>
      </c>
      <c r="AL26">
        <f t="shared" si="30"/>
        <v>2.9999999999999971E-2</v>
      </c>
      <c r="AM26">
        <v>0.80400000000000005</v>
      </c>
      <c r="AN26">
        <v>0.72699999999999998</v>
      </c>
      <c r="AO26">
        <f t="shared" si="31"/>
        <v>-7.7000000000000068E-2</v>
      </c>
      <c r="AP26">
        <v>20.93</v>
      </c>
      <c r="AQ26">
        <v>32.71</v>
      </c>
      <c r="AR26">
        <f t="shared" si="32"/>
        <v>11.780000000000001</v>
      </c>
      <c r="AS26">
        <v>30.5</v>
      </c>
      <c r="AT26">
        <f t="shared" si="33"/>
        <v>38.125</v>
      </c>
      <c r="AU26">
        <v>41.38</v>
      </c>
      <c r="AV26">
        <f t="shared" si="15"/>
        <v>37.242000000000004</v>
      </c>
      <c r="AW26">
        <f t="shared" si="16"/>
        <v>-0.88299999999999557</v>
      </c>
    </row>
    <row r="27" spans="1:56" x14ac:dyDescent="0.25">
      <c r="A27">
        <v>2</v>
      </c>
      <c r="B27" t="s">
        <v>91</v>
      </c>
      <c r="C27">
        <v>5.24</v>
      </c>
      <c r="D27">
        <v>5.35</v>
      </c>
      <c r="E27">
        <f t="shared" si="19"/>
        <v>0.10999999999999943</v>
      </c>
      <c r="F27">
        <v>13</v>
      </c>
      <c r="G27">
        <v>2</v>
      </c>
      <c r="H27">
        <f t="shared" si="20"/>
        <v>-11</v>
      </c>
      <c r="I27">
        <v>6</v>
      </c>
      <c r="J27">
        <v>5</v>
      </c>
      <c r="K27">
        <f t="shared" si="21"/>
        <v>-1</v>
      </c>
      <c r="L27">
        <v>5.3</v>
      </c>
      <c r="M27">
        <v>5.4</v>
      </c>
      <c r="N27">
        <f t="shared" si="22"/>
        <v>0.10000000000000053</v>
      </c>
      <c r="O27">
        <v>0.59</v>
      </c>
      <c r="P27">
        <v>0.47</v>
      </c>
      <c r="Q27">
        <f t="shared" si="23"/>
        <v>-0.12</v>
      </c>
      <c r="R27">
        <v>36.270000000000003</v>
      </c>
      <c r="S27">
        <v>50.47</v>
      </c>
      <c r="T27">
        <f t="shared" si="24"/>
        <v>14.199999999999996</v>
      </c>
      <c r="U27">
        <v>3.19</v>
      </c>
      <c r="V27">
        <v>3.02</v>
      </c>
      <c r="W27">
        <f t="shared" si="25"/>
        <v>-0.16999999999999993</v>
      </c>
      <c r="X27">
        <v>1.97</v>
      </c>
      <c r="Y27">
        <v>2.17</v>
      </c>
      <c r="Z27">
        <f t="shared" si="26"/>
        <v>0.19999999999999996</v>
      </c>
      <c r="AA27">
        <v>73</v>
      </c>
      <c r="AB27">
        <v>71</v>
      </c>
      <c r="AC27">
        <f t="shared" si="27"/>
        <v>-2</v>
      </c>
      <c r="AD27">
        <v>19</v>
      </c>
      <c r="AE27">
        <v>19</v>
      </c>
      <c r="AF27">
        <f t="shared" si="28"/>
        <v>0</v>
      </c>
      <c r="AG27">
        <v>22</v>
      </c>
      <c r="AH27">
        <v>19</v>
      </c>
      <c r="AI27">
        <f t="shared" si="29"/>
        <v>-3</v>
      </c>
      <c r="AJ27">
        <v>0.25</v>
      </c>
      <c r="AK27">
        <v>0.22</v>
      </c>
      <c r="AL27">
        <f t="shared" si="30"/>
        <v>-0.03</v>
      </c>
      <c r="AM27">
        <v>0.52800000000000002</v>
      </c>
      <c r="AN27">
        <v>0.55000000000000004</v>
      </c>
      <c r="AO27">
        <f t="shared" si="31"/>
        <v>2.200000000000002E-2</v>
      </c>
      <c r="AP27">
        <v>14.19</v>
      </c>
      <c r="AQ27">
        <v>11.2</v>
      </c>
      <c r="AR27">
        <f t="shared" si="32"/>
        <v>-2.99</v>
      </c>
      <c r="AT27">
        <f t="shared" si="33"/>
        <v>0</v>
      </c>
      <c r="AU27">
        <v>39.770000000000003</v>
      </c>
      <c r="AV27">
        <f t="shared" si="15"/>
        <v>35.793000000000006</v>
      </c>
      <c r="AW27">
        <f t="shared" si="16"/>
        <v>35.793000000000006</v>
      </c>
    </row>
    <row r="28" spans="1:56" s="1" customFormat="1" x14ac:dyDescent="0.25">
      <c r="A28" s="1" t="s">
        <v>115</v>
      </c>
      <c r="C28" s="1">
        <f>AVERAGE(C15:C27)</f>
        <v>4.5676923076923082</v>
      </c>
      <c r="D28" s="1">
        <f t="shared" ref="D28:AU28" si="34">AVERAGE(D15:D27)</f>
        <v>5.5053846153846147</v>
      </c>
      <c r="E28" s="1">
        <f t="shared" si="34"/>
        <v>0.93769230769230749</v>
      </c>
      <c r="F28" s="1">
        <f t="shared" si="34"/>
        <v>3.9615384615384617</v>
      </c>
      <c r="G28" s="1">
        <f t="shared" si="34"/>
        <v>0.92307692307692313</v>
      </c>
      <c r="H28" s="1">
        <f t="shared" si="34"/>
        <v>-3.0384615384615383</v>
      </c>
      <c r="I28" s="1">
        <f t="shared" si="34"/>
        <v>26.23076923076923</v>
      </c>
      <c r="J28" s="1">
        <f t="shared" si="34"/>
        <v>20.846153846153847</v>
      </c>
      <c r="K28" s="1">
        <f t="shared" si="34"/>
        <v>-5.384615384615385</v>
      </c>
      <c r="L28" s="1">
        <f t="shared" si="34"/>
        <v>5.3846153846153832</v>
      </c>
      <c r="M28" s="1">
        <f t="shared" si="34"/>
        <v>5.4615384615384617</v>
      </c>
      <c r="N28" s="1">
        <f t="shared" si="34"/>
        <v>7.6923076923076997E-2</v>
      </c>
      <c r="O28" s="1">
        <f t="shared" si="34"/>
        <v>0.98692307692307701</v>
      </c>
      <c r="P28" s="1">
        <f t="shared" si="34"/>
        <v>0.8946153846153847</v>
      </c>
      <c r="Q28" s="1">
        <f t="shared" si="34"/>
        <v>-9.2307692307692285E-2</v>
      </c>
      <c r="R28" s="1">
        <f t="shared" si="34"/>
        <v>81.080769230769249</v>
      </c>
      <c r="S28" s="1">
        <f t="shared" si="34"/>
        <v>57.406153846153842</v>
      </c>
      <c r="T28" s="1">
        <f t="shared" si="34"/>
        <v>-23.674615384615382</v>
      </c>
      <c r="U28" s="1">
        <f t="shared" si="34"/>
        <v>2.8161538461538456</v>
      </c>
      <c r="V28" s="1">
        <f t="shared" si="34"/>
        <v>3.6153846153846163</v>
      </c>
      <c r="W28" s="1">
        <f t="shared" si="34"/>
        <v>0.7992307692307693</v>
      </c>
      <c r="X28" s="1">
        <f t="shared" si="34"/>
        <v>1.5092307692307689</v>
      </c>
      <c r="Y28" s="1">
        <f t="shared" si="34"/>
        <v>1.6346153846153846</v>
      </c>
      <c r="Z28" s="1">
        <f t="shared" si="34"/>
        <v>0.12538461538461537</v>
      </c>
      <c r="AA28" s="1">
        <f t="shared" si="34"/>
        <v>57.769230769230766</v>
      </c>
      <c r="AB28" s="1">
        <f t="shared" si="34"/>
        <v>55.615384615384613</v>
      </c>
      <c r="AC28" s="1">
        <f t="shared" si="34"/>
        <v>-2.1538461538461537</v>
      </c>
      <c r="AD28" s="1">
        <f t="shared" si="34"/>
        <v>27.153846153846153</v>
      </c>
      <c r="AE28" s="1">
        <f t="shared" si="34"/>
        <v>23.23076923076923</v>
      </c>
      <c r="AF28" s="1">
        <f t="shared" si="34"/>
        <v>-3.9230769230769229</v>
      </c>
      <c r="AG28" s="1">
        <f t="shared" si="34"/>
        <v>23.153846153846153</v>
      </c>
      <c r="AH28" s="1">
        <f t="shared" si="34"/>
        <v>20.307692307692307</v>
      </c>
      <c r="AI28" s="1">
        <f t="shared" si="34"/>
        <v>-2.8461538461538463</v>
      </c>
      <c r="AJ28" s="1">
        <f t="shared" si="34"/>
        <v>0.30538461538461537</v>
      </c>
      <c r="AK28" s="1">
        <f t="shared" si="34"/>
        <v>0.31461538461538463</v>
      </c>
      <c r="AL28" s="1">
        <f t="shared" si="34"/>
        <v>9.2307692307692247E-3</v>
      </c>
      <c r="AM28" s="1">
        <f t="shared" si="34"/>
        <v>0.67823076923076919</v>
      </c>
      <c r="AN28" s="1">
        <f t="shared" si="34"/>
        <v>0.5501538461538461</v>
      </c>
      <c r="AO28" s="1">
        <f t="shared" si="34"/>
        <v>-0.12807692307692309</v>
      </c>
      <c r="AP28" s="1">
        <f t="shared" si="34"/>
        <v>166.10461538461539</v>
      </c>
      <c r="AQ28" s="1">
        <f t="shared" si="34"/>
        <v>143.62307692307692</v>
      </c>
      <c r="AR28" s="1">
        <f t="shared" si="34"/>
        <v>-22.48153846153847</v>
      </c>
      <c r="AS28" s="1">
        <v>33.549999999999997</v>
      </c>
      <c r="AT28" s="1" t="e">
        <f t="shared" si="34"/>
        <v>#VALUE!</v>
      </c>
      <c r="AU28" s="1">
        <f t="shared" si="34"/>
        <v>42.638461538461542</v>
      </c>
      <c r="AV28" s="1">
        <f t="shared" si="15"/>
        <v>38.374615384615389</v>
      </c>
      <c r="AW28" s="1" t="e">
        <f t="shared" si="16"/>
        <v>#VALUE!</v>
      </c>
    </row>
    <row r="29" spans="1:56" x14ac:dyDescent="0.25">
      <c r="A29">
        <v>3</v>
      </c>
      <c r="B29" t="s">
        <v>25</v>
      </c>
      <c r="C29">
        <v>6.16</v>
      </c>
      <c r="D29">
        <v>5.76</v>
      </c>
      <c r="E29">
        <f t="shared" ref="E29:E42" si="35">D29-C29</f>
        <v>-0.40000000000000036</v>
      </c>
      <c r="F29">
        <v>0.3</v>
      </c>
      <c r="G29">
        <v>0.7</v>
      </c>
      <c r="H29">
        <f t="shared" ref="H29:H42" si="36">G29-F29</f>
        <v>0.39999999999999997</v>
      </c>
      <c r="I29">
        <v>10</v>
      </c>
      <c r="J29">
        <v>8</v>
      </c>
      <c r="K29">
        <f t="shared" ref="K29:K42" si="37">J29-I29</f>
        <v>-2</v>
      </c>
      <c r="L29">
        <v>5.5</v>
      </c>
      <c r="M29">
        <v>5.3</v>
      </c>
      <c r="N29">
        <f t="shared" ref="N29:N42" si="38">M29-L29</f>
        <v>-0.20000000000000018</v>
      </c>
      <c r="O29">
        <v>0.8</v>
      </c>
      <c r="P29">
        <v>0.54</v>
      </c>
      <c r="Q29">
        <f t="shared" ref="Q29:Q42" si="39">P29-O29</f>
        <v>-0.26</v>
      </c>
      <c r="R29">
        <v>32.79</v>
      </c>
      <c r="S29">
        <v>21.19</v>
      </c>
      <c r="T29">
        <f t="shared" ref="T29:T42" si="40">S29-R29</f>
        <v>-11.599999999999998</v>
      </c>
      <c r="U29">
        <v>4.2</v>
      </c>
      <c r="V29">
        <v>3.94</v>
      </c>
      <c r="W29">
        <f t="shared" ref="W29:W42" si="41">V29-U29</f>
        <v>-0.26000000000000023</v>
      </c>
      <c r="X29">
        <v>1.75</v>
      </c>
      <c r="Y29">
        <v>1.81</v>
      </c>
      <c r="Z29">
        <f t="shared" ref="Z29:Z42" si="42">Y29-X29</f>
        <v>6.0000000000000053E-2</v>
      </c>
      <c r="AA29">
        <v>43</v>
      </c>
      <c r="AB29">
        <v>38</v>
      </c>
      <c r="AC29">
        <f t="shared" ref="AC29:AC42" si="43">AB29-AA29</f>
        <v>-5</v>
      </c>
      <c r="AD29">
        <v>28</v>
      </c>
      <c r="AE29">
        <v>30</v>
      </c>
      <c r="AF29">
        <f t="shared" ref="AF29:AF42" si="44">AE29-AD29</f>
        <v>2</v>
      </c>
      <c r="AG29">
        <v>29</v>
      </c>
      <c r="AH29">
        <v>51</v>
      </c>
      <c r="AI29">
        <f t="shared" ref="AI29:AI42" si="45">AH29-AG29</f>
        <v>22</v>
      </c>
      <c r="AJ29">
        <v>0.31</v>
      </c>
      <c r="AK29">
        <v>0.37</v>
      </c>
      <c r="AL29">
        <f t="shared" ref="AL29:AL42" si="46">AK29-AJ29</f>
        <v>0.06</v>
      </c>
      <c r="AM29">
        <v>0.36899999999999999</v>
      </c>
      <c r="AN29">
        <v>0.308</v>
      </c>
      <c r="AO29">
        <f t="shared" ref="AO29:AO42" si="47">AN29-AM29</f>
        <v>-6.0999999999999999E-2</v>
      </c>
      <c r="AP29">
        <v>123.3</v>
      </c>
      <c r="AQ29">
        <v>113.8</v>
      </c>
      <c r="AR29">
        <f t="shared" ref="AR29:AR42" si="48">AQ29-AP29</f>
        <v>-9.5</v>
      </c>
      <c r="AS29" t="s">
        <v>98</v>
      </c>
      <c r="AT29" t="e">
        <f t="shared" ref="AT29:AT42" si="49">AS29/8*10</f>
        <v>#VALUE!</v>
      </c>
      <c r="AU29">
        <v>39.770000000000003</v>
      </c>
      <c r="AV29">
        <f t="shared" si="15"/>
        <v>35.793000000000006</v>
      </c>
    </row>
    <row r="30" spans="1:56" x14ac:dyDescent="0.25">
      <c r="A30">
        <v>3</v>
      </c>
      <c r="B30" t="s">
        <v>28</v>
      </c>
      <c r="C30">
        <v>6.28</v>
      </c>
      <c r="D30">
        <v>5.59</v>
      </c>
      <c r="E30">
        <f t="shared" si="35"/>
        <v>-0.69000000000000039</v>
      </c>
      <c r="F30">
        <v>0.9</v>
      </c>
      <c r="G30">
        <v>4.5999999999999996</v>
      </c>
      <c r="H30">
        <f t="shared" si="36"/>
        <v>3.6999999999999997</v>
      </c>
      <c r="I30">
        <v>19</v>
      </c>
      <c r="J30">
        <v>16</v>
      </c>
      <c r="K30">
        <f t="shared" si="37"/>
        <v>-3</v>
      </c>
      <c r="L30">
        <v>6.3</v>
      </c>
      <c r="M30">
        <v>5.0999999999999996</v>
      </c>
      <c r="N30">
        <f t="shared" si="38"/>
        <v>-1.2000000000000002</v>
      </c>
      <c r="O30">
        <v>1.04</v>
      </c>
      <c r="P30">
        <v>0.67</v>
      </c>
      <c r="Q30">
        <f t="shared" si="39"/>
        <v>-0.37</v>
      </c>
      <c r="R30">
        <v>36.200000000000003</v>
      </c>
      <c r="S30">
        <v>18.239999999999998</v>
      </c>
      <c r="T30">
        <f t="shared" si="40"/>
        <v>-17.960000000000004</v>
      </c>
      <c r="U30">
        <v>4.67</v>
      </c>
      <c r="V30">
        <v>3.83</v>
      </c>
      <c r="W30">
        <f t="shared" si="41"/>
        <v>-0.83999999999999986</v>
      </c>
      <c r="X30">
        <v>1.67</v>
      </c>
      <c r="Y30">
        <v>1.61</v>
      </c>
      <c r="Z30">
        <f t="shared" si="42"/>
        <v>-5.9999999999999831E-2</v>
      </c>
      <c r="AA30">
        <v>47</v>
      </c>
      <c r="AB30">
        <v>56</v>
      </c>
      <c r="AC30">
        <f t="shared" si="43"/>
        <v>9</v>
      </c>
      <c r="AD30">
        <v>30</v>
      </c>
      <c r="AE30">
        <v>24</v>
      </c>
      <c r="AF30">
        <f t="shared" si="44"/>
        <v>-6</v>
      </c>
      <c r="AG30">
        <v>28</v>
      </c>
      <c r="AH30">
        <v>26</v>
      </c>
      <c r="AI30">
        <f t="shared" si="45"/>
        <v>-2</v>
      </c>
      <c r="AJ30">
        <v>0.28999999999999998</v>
      </c>
      <c r="AK30">
        <v>0.43</v>
      </c>
      <c r="AL30">
        <f t="shared" si="46"/>
        <v>0.14000000000000001</v>
      </c>
      <c r="AM30">
        <v>0.44600000000000001</v>
      </c>
      <c r="AN30">
        <v>0.28000000000000003</v>
      </c>
      <c r="AO30">
        <f t="shared" si="47"/>
        <v>-0.16599999999999998</v>
      </c>
      <c r="AP30">
        <v>229</v>
      </c>
      <c r="AQ30">
        <v>259.39999999999998</v>
      </c>
      <c r="AR30">
        <f t="shared" si="48"/>
        <v>30.399999999999977</v>
      </c>
      <c r="AS30">
        <v>32.700000000000003</v>
      </c>
      <c r="AT30">
        <f t="shared" si="49"/>
        <v>40.875</v>
      </c>
      <c r="AU30">
        <v>44.01</v>
      </c>
      <c r="AV30">
        <f t="shared" si="15"/>
        <v>39.609000000000002</v>
      </c>
      <c r="AW30">
        <f t="shared" si="16"/>
        <v>-1.2659999999999982</v>
      </c>
    </row>
    <row r="31" spans="1:56" x14ac:dyDescent="0.25">
      <c r="A31">
        <v>3</v>
      </c>
      <c r="B31" t="s">
        <v>29</v>
      </c>
      <c r="C31">
        <v>4.63</v>
      </c>
      <c r="D31">
        <v>5.32</v>
      </c>
      <c r="E31">
        <f t="shared" si="35"/>
        <v>0.69000000000000039</v>
      </c>
      <c r="F31">
        <v>0.5</v>
      </c>
      <c r="G31">
        <v>0.4</v>
      </c>
      <c r="H31">
        <f t="shared" si="36"/>
        <v>-9.9999999999999978E-2</v>
      </c>
      <c r="I31">
        <v>10</v>
      </c>
      <c r="J31">
        <v>10</v>
      </c>
      <c r="K31">
        <f t="shared" si="37"/>
        <v>0</v>
      </c>
      <c r="L31">
        <v>5.6</v>
      </c>
      <c r="M31">
        <v>5.6</v>
      </c>
      <c r="N31">
        <f t="shared" si="38"/>
        <v>0</v>
      </c>
      <c r="O31">
        <v>1.26</v>
      </c>
      <c r="P31">
        <v>0.78</v>
      </c>
      <c r="Q31">
        <f t="shared" si="39"/>
        <v>-0.48</v>
      </c>
      <c r="R31">
        <v>56.64</v>
      </c>
      <c r="S31">
        <v>49.92</v>
      </c>
      <c r="T31">
        <f t="shared" si="40"/>
        <v>-6.7199999999999989</v>
      </c>
      <c r="U31">
        <v>2.59</v>
      </c>
      <c r="V31">
        <v>3.12</v>
      </c>
      <c r="W31">
        <f t="shared" si="41"/>
        <v>0.53000000000000025</v>
      </c>
      <c r="X31">
        <v>1.87</v>
      </c>
      <c r="Y31">
        <v>2.1</v>
      </c>
      <c r="Z31">
        <f t="shared" si="42"/>
        <v>0.22999999999999998</v>
      </c>
      <c r="AA31">
        <v>60</v>
      </c>
      <c r="AB31">
        <v>60</v>
      </c>
      <c r="AC31">
        <f t="shared" si="43"/>
        <v>0</v>
      </c>
      <c r="AD31">
        <v>14</v>
      </c>
      <c r="AE31">
        <v>22</v>
      </c>
      <c r="AF31">
        <f t="shared" si="44"/>
        <v>8</v>
      </c>
      <c r="AG31">
        <v>19</v>
      </c>
      <c r="AH31">
        <v>23</v>
      </c>
      <c r="AI31">
        <f t="shared" si="45"/>
        <v>4</v>
      </c>
      <c r="AJ31">
        <v>0.3</v>
      </c>
      <c r="AK31">
        <v>0.25</v>
      </c>
      <c r="AL31">
        <f t="shared" si="46"/>
        <v>-4.9999999999999989E-2</v>
      </c>
      <c r="AM31">
        <v>0.65</v>
      </c>
      <c r="AN31">
        <v>0.50900000000000001</v>
      </c>
      <c r="AO31">
        <f t="shared" si="47"/>
        <v>-0.14100000000000001</v>
      </c>
      <c r="AP31">
        <v>312.3</v>
      </c>
      <c r="AQ31">
        <v>282.2</v>
      </c>
      <c r="AR31">
        <f t="shared" si="48"/>
        <v>-30.100000000000023</v>
      </c>
      <c r="AS31">
        <v>32.6</v>
      </c>
      <c r="AT31">
        <f t="shared" si="49"/>
        <v>40.75</v>
      </c>
      <c r="AU31">
        <v>42.19</v>
      </c>
      <c r="AV31">
        <f t="shared" si="15"/>
        <v>37.970999999999997</v>
      </c>
      <c r="AW31">
        <f t="shared" si="16"/>
        <v>-2.7790000000000035</v>
      </c>
    </row>
    <row r="32" spans="1:56" x14ac:dyDescent="0.25">
      <c r="A32">
        <v>3</v>
      </c>
      <c r="B32" t="s">
        <v>21</v>
      </c>
      <c r="C32">
        <v>5.25</v>
      </c>
      <c r="D32">
        <v>8.6300000000000008</v>
      </c>
      <c r="E32">
        <f t="shared" si="35"/>
        <v>3.3800000000000008</v>
      </c>
      <c r="F32">
        <v>0.3</v>
      </c>
      <c r="G32">
        <v>0.2</v>
      </c>
      <c r="H32">
        <f t="shared" si="36"/>
        <v>-9.9999999999999978E-2</v>
      </c>
      <c r="I32">
        <v>11</v>
      </c>
      <c r="J32">
        <v>12</v>
      </c>
      <c r="K32">
        <f t="shared" si="37"/>
        <v>1</v>
      </c>
      <c r="L32">
        <v>5.0999999999999996</v>
      </c>
      <c r="M32">
        <v>5.0999999999999996</v>
      </c>
      <c r="N32">
        <f t="shared" si="38"/>
        <v>0</v>
      </c>
      <c r="O32">
        <v>0.57999999999999996</v>
      </c>
      <c r="P32">
        <v>0.62</v>
      </c>
      <c r="Q32">
        <f t="shared" si="39"/>
        <v>4.0000000000000036E-2</v>
      </c>
      <c r="R32">
        <v>28.88</v>
      </c>
      <c r="S32">
        <v>33.33</v>
      </c>
      <c r="T32">
        <f t="shared" si="40"/>
        <v>4.4499999999999993</v>
      </c>
      <c r="U32">
        <v>2.86</v>
      </c>
      <c r="V32">
        <v>5.6</v>
      </c>
      <c r="W32">
        <f t="shared" si="41"/>
        <v>2.7399999999999998</v>
      </c>
      <c r="X32">
        <v>2.37</v>
      </c>
      <c r="Y32">
        <v>2.99</v>
      </c>
      <c r="Z32">
        <f t="shared" si="42"/>
        <v>0.62000000000000011</v>
      </c>
      <c r="AA32">
        <v>49</v>
      </c>
      <c r="AB32">
        <v>56</v>
      </c>
      <c r="AC32">
        <f t="shared" si="43"/>
        <v>7</v>
      </c>
      <c r="AD32">
        <v>20</v>
      </c>
      <c r="AE32">
        <v>29</v>
      </c>
      <c r="AF32">
        <f t="shared" si="44"/>
        <v>9</v>
      </c>
      <c r="AG32">
        <v>22</v>
      </c>
      <c r="AH32">
        <v>27</v>
      </c>
      <c r="AI32">
        <f t="shared" si="45"/>
        <v>5</v>
      </c>
      <c r="AJ32">
        <v>0.15</v>
      </c>
      <c r="AK32">
        <v>0.21</v>
      </c>
      <c r="AL32">
        <f t="shared" si="46"/>
        <v>0.06</v>
      </c>
      <c r="AM32">
        <v>0.26700000000000002</v>
      </c>
      <c r="AN32">
        <v>0.35899999999999999</v>
      </c>
      <c r="AO32">
        <f t="shared" si="47"/>
        <v>9.1999999999999971E-2</v>
      </c>
      <c r="AP32">
        <v>32.26</v>
      </c>
      <c r="AQ32">
        <v>34.22</v>
      </c>
      <c r="AR32">
        <f t="shared" si="48"/>
        <v>1.9600000000000009</v>
      </c>
      <c r="AS32">
        <v>33.200000000000003</v>
      </c>
      <c r="AT32">
        <f t="shared" si="49"/>
        <v>41.5</v>
      </c>
      <c r="AU32">
        <v>41.99</v>
      </c>
      <c r="AV32">
        <f t="shared" si="15"/>
        <v>37.791000000000004</v>
      </c>
      <c r="AW32">
        <f t="shared" si="16"/>
        <v>-3.7089999999999961</v>
      </c>
      <c r="AY32">
        <v>5.6</v>
      </c>
      <c r="AZ32">
        <v>5.6</v>
      </c>
      <c r="BA32">
        <v>134.69999999999999</v>
      </c>
      <c r="BB32">
        <v>56.15</v>
      </c>
      <c r="BC32">
        <v>0.94799999999999995</v>
      </c>
    </row>
    <row r="33" spans="1:55" x14ac:dyDescent="0.25">
      <c r="A33">
        <v>3</v>
      </c>
      <c r="B33" t="s">
        <v>22</v>
      </c>
      <c r="C33">
        <v>5.94</v>
      </c>
      <c r="D33">
        <v>10.28</v>
      </c>
      <c r="E33">
        <f t="shared" si="35"/>
        <v>4.339999999999999</v>
      </c>
      <c r="F33">
        <v>1.6</v>
      </c>
      <c r="G33">
        <v>1</v>
      </c>
      <c r="H33">
        <f t="shared" si="36"/>
        <v>-0.60000000000000009</v>
      </c>
      <c r="I33">
        <v>31</v>
      </c>
      <c r="J33">
        <v>15</v>
      </c>
      <c r="K33">
        <f t="shared" si="37"/>
        <v>-16</v>
      </c>
      <c r="L33">
        <v>6</v>
      </c>
      <c r="M33">
        <v>5.5</v>
      </c>
      <c r="N33">
        <f t="shared" si="38"/>
        <v>-0.5</v>
      </c>
      <c r="O33">
        <v>1.07</v>
      </c>
      <c r="P33">
        <v>1.26</v>
      </c>
      <c r="Q33">
        <f t="shared" si="39"/>
        <v>0.18999999999999995</v>
      </c>
      <c r="R33">
        <v>41.31</v>
      </c>
      <c r="S33">
        <v>33.83</v>
      </c>
      <c r="T33">
        <f t="shared" si="40"/>
        <v>-7.480000000000004</v>
      </c>
      <c r="U33">
        <v>3.6</v>
      </c>
      <c r="V33">
        <v>7.95</v>
      </c>
      <c r="W33">
        <f t="shared" si="41"/>
        <v>4.3499999999999996</v>
      </c>
      <c r="X33">
        <v>2.15</v>
      </c>
      <c r="Y33">
        <v>2.08</v>
      </c>
      <c r="Z33">
        <f t="shared" si="42"/>
        <v>-6.999999999999984E-2</v>
      </c>
      <c r="AA33">
        <v>47</v>
      </c>
      <c r="AB33">
        <v>41</v>
      </c>
      <c r="AC33">
        <f t="shared" si="43"/>
        <v>-6</v>
      </c>
      <c r="AD33">
        <v>17</v>
      </c>
      <c r="AE33">
        <v>14</v>
      </c>
      <c r="AF33">
        <f t="shared" si="44"/>
        <v>-3</v>
      </c>
      <c r="AG33">
        <v>20</v>
      </c>
      <c r="AH33">
        <v>16</v>
      </c>
      <c r="AI33">
        <f t="shared" si="45"/>
        <v>-4</v>
      </c>
      <c r="AJ33">
        <v>0.28999999999999998</v>
      </c>
      <c r="AK33">
        <v>0.24</v>
      </c>
      <c r="AL33">
        <f t="shared" si="46"/>
        <v>-4.9999999999999989E-2</v>
      </c>
      <c r="AM33">
        <v>0.45300000000000001</v>
      </c>
      <c r="AN33">
        <v>0.51700000000000002</v>
      </c>
      <c r="AO33">
        <f t="shared" si="47"/>
        <v>6.4000000000000001E-2</v>
      </c>
      <c r="AP33">
        <v>50.51</v>
      </c>
      <c r="AQ33">
        <v>93.38</v>
      </c>
      <c r="AR33">
        <f t="shared" si="48"/>
        <v>42.87</v>
      </c>
      <c r="AS33">
        <v>37.5</v>
      </c>
      <c r="AT33">
        <f t="shared" si="49"/>
        <v>46.875</v>
      </c>
      <c r="AU33">
        <v>51.07</v>
      </c>
      <c r="AV33">
        <f t="shared" si="15"/>
        <v>45.963000000000001</v>
      </c>
      <c r="AW33">
        <f t="shared" si="16"/>
        <v>-0.91199999999999903</v>
      </c>
      <c r="AY33">
        <v>6.2</v>
      </c>
      <c r="AZ33">
        <v>3.6</v>
      </c>
      <c r="BA33">
        <v>147.19999999999999</v>
      </c>
      <c r="BB33">
        <v>38.4</v>
      </c>
      <c r="BC33">
        <v>0.83099999999999996</v>
      </c>
    </row>
    <row r="34" spans="1:55" x14ac:dyDescent="0.25">
      <c r="A34">
        <v>3</v>
      </c>
      <c r="B34" t="s">
        <v>37</v>
      </c>
      <c r="C34">
        <v>5.82</v>
      </c>
      <c r="D34">
        <v>6.9</v>
      </c>
      <c r="E34">
        <f t="shared" si="35"/>
        <v>1.08</v>
      </c>
      <c r="F34">
        <v>1.2</v>
      </c>
      <c r="G34">
        <v>0.2</v>
      </c>
      <c r="H34">
        <f t="shared" si="36"/>
        <v>-1</v>
      </c>
      <c r="I34">
        <v>9</v>
      </c>
      <c r="J34">
        <v>9</v>
      </c>
      <c r="K34">
        <f t="shared" si="37"/>
        <v>0</v>
      </c>
      <c r="L34">
        <v>5.6</v>
      </c>
      <c r="M34">
        <v>5.4</v>
      </c>
      <c r="N34">
        <f t="shared" si="38"/>
        <v>-0.19999999999999929</v>
      </c>
      <c r="O34">
        <v>0.63</v>
      </c>
      <c r="P34">
        <v>0.48</v>
      </c>
      <c r="Q34">
        <f t="shared" si="39"/>
        <v>-0.15000000000000002</v>
      </c>
      <c r="R34">
        <v>52.76</v>
      </c>
      <c r="S34">
        <v>35.46</v>
      </c>
      <c r="T34">
        <f t="shared" si="40"/>
        <v>-17.299999999999997</v>
      </c>
      <c r="U34">
        <v>3.73</v>
      </c>
      <c r="V34">
        <v>4.43</v>
      </c>
      <c r="W34">
        <f t="shared" si="41"/>
        <v>0.69999999999999973</v>
      </c>
      <c r="X34">
        <v>1.88</v>
      </c>
      <c r="Y34">
        <v>2.4500000000000002</v>
      </c>
      <c r="Z34">
        <f t="shared" si="42"/>
        <v>0.57000000000000028</v>
      </c>
      <c r="AA34">
        <v>50</v>
      </c>
      <c r="AB34">
        <v>49</v>
      </c>
      <c r="AC34">
        <f t="shared" si="43"/>
        <v>-1</v>
      </c>
      <c r="AD34">
        <v>21</v>
      </c>
      <c r="AE34">
        <v>20</v>
      </c>
      <c r="AF34">
        <f t="shared" si="44"/>
        <v>-1</v>
      </c>
      <c r="AG34">
        <v>26</v>
      </c>
      <c r="AH34">
        <v>23</v>
      </c>
      <c r="AI34">
        <f t="shared" si="45"/>
        <v>-3</v>
      </c>
      <c r="AJ34">
        <v>0.27</v>
      </c>
      <c r="AK34">
        <v>0.26</v>
      </c>
      <c r="AL34">
        <f t="shared" si="46"/>
        <v>-1.0000000000000009E-2</v>
      </c>
      <c r="AM34">
        <v>0.63600000000000001</v>
      </c>
      <c r="AN34">
        <v>0.55300000000000005</v>
      </c>
      <c r="AO34">
        <f t="shared" si="47"/>
        <v>-8.2999999999999963E-2</v>
      </c>
      <c r="AP34">
        <v>60.67</v>
      </c>
      <c r="AQ34">
        <v>56.52</v>
      </c>
      <c r="AR34">
        <f t="shared" si="48"/>
        <v>-4.1499999999999986</v>
      </c>
      <c r="AS34">
        <v>33.799999999999997</v>
      </c>
      <c r="AT34">
        <f t="shared" si="49"/>
        <v>42.25</v>
      </c>
      <c r="AU34">
        <v>42.69</v>
      </c>
      <c r="AV34">
        <f t="shared" si="15"/>
        <v>38.420999999999999</v>
      </c>
      <c r="AW34">
        <f t="shared" si="16"/>
        <v>-3.8290000000000006</v>
      </c>
      <c r="AY34">
        <v>5</v>
      </c>
      <c r="AZ34">
        <v>3.1</v>
      </c>
      <c r="BA34">
        <v>176.1</v>
      </c>
      <c r="BB34">
        <v>47.42</v>
      </c>
      <c r="BC34">
        <v>1.03</v>
      </c>
    </row>
    <row r="35" spans="1:55" x14ac:dyDescent="0.25">
      <c r="A35">
        <v>3</v>
      </c>
      <c r="B35" t="s">
        <v>42</v>
      </c>
      <c r="C35">
        <v>4.92</v>
      </c>
      <c r="D35">
        <v>5.68</v>
      </c>
      <c r="E35">
        <f t="shared" si="35"/>
        <v>0.75999999999999979</v>
      </c>
      <c r="F35">
        <v>0.5</v>
      </c>
      <c r="G35">
        <v>0.2</v>
      </c>
      <c r="H35">
        <f t="shared" si="36"/>
        <v>-0.3</v>
      </c>
      <c r="I35">
        <v>13</v>
      </c>
      <c r="J35">
        <v>8</v>
      </c>
      <c r="K35">
        <f t="shared" si="37"/>
        <v>-5</v>
      </c>
      <c r="L35">
        <v>5</v>
      </c>
      <c r="M35">
        <v>5.0999999999999996</v>
      </c>
      <c r="N35">
        <f t="shared" si="38"/>
        <v>9.9999999999999645E-2</v>
      </c>
      <c r="O35">
        <v>1.02</v>
      </c>
      <c r="P35">
        <v>1.03</v>
      </c>
      <c r="Q35">
        <f t="shared" si="39"/>
        <v>1.0000000000000009E-2</v>
      </c>
      <c r="R35">
        <v>36.42</v>
      </c>
      <c r="S35">
        <v>17.5</v>
      </c>
      <c r="T35">
        <f t="shared" si="40"/>
        <v>-18.920000000000002</v>
      </c>
      <c r="U35">
        <v>3.19</v>
      </c>
      <c r="V35">
        <v>3.5</v>
      </c>
      <c r="W35">
        <f t="shared" si="41"/>
        <v>0.31000000000000005</v>
      </c>
      <c r="X35">
        <v>1.44</v>
      </c>
      <c r="Y35">
        <v>1.95</v>
      </c>
      <c r="Z35">
        <f t="shared" si="42"/>
        <v>0.51</v>
      </c>
      <c r="AA35">
        <v>61</v>
      </c>
      <c r="AB35">
        <v>74</v>
      </c>
      <c r="AC35">
        <f t="shared" si="43"/>
        <v>13</v>
      </c>
      <c r="AD35">
        <v>15</v>
      </c>
      <c r="AE35">
        <v>23</v>
      </c>
      <c r="AF35">
        <f t="shared" si="44"/>
        <v>8</v>
      </c>
      <c r="AG35">
        <v>18</v>
      </c>
      <c r="AH35">
        <v>23</v>
      </c>
      <c r="AI35">
        <f t="shared" si="45"/>
        <v>5</v>
      </c>
      <c r="AJ35">
        <v>0.2</v>
      </c>
      <c r="AK35">
        <v>0.22</v>
      </c>
      <c r="AL35">
        <f t="shared" si="46"/>
        <v>1.999999999999999E-2</v>
      </c>
      <c r="AM35">
        <v>0.41599999999999998</v>
      </c>
      <c r="AN35">
        <v>0.373</v>
      </c>
      <c r="AO35">
        <f t="shared" si="47"/>
        <v>-4.2999999999999983E-2</v>
      </c>
      <c r="AP35">
        <v>129.4</v>
      </c>
      <c r="AQ35">
        <v>171.8</v>
      </c>
      <c r="AR35">
        <f t="shared" si="48"/>
        <v>42.400000000000006</v>
      </c>
      <c r="AS35">
        <v>31.1</v>
      </c>
      <c r="AT35">
        <f t="shared" si="49"/>
        <v>38.875</v>
      </c>
      <c r="AU35">
        <v>38.909999999999997</v>
      </c>
      <c r="AV35">
        <f t="shared" si="15"/>
        <v>35.018999999999998</v>
      </c>
      <c r="AW35">
        <f t="shared" si="16"/>
        <v>-3.8560000000000016</v>
      </c>
    </row>
    <row r="36" spans="1:55" x14ac:dyDescent="0.25">
      <c r="A36">
        <v>3</v>
      </c>
      <c r="B36" t="s">
        <v>43</v>
      </c>
      <c r="C36">
        <v>9.74</v>
      </c>
      <c r="D36">
        <v>10.17</v>
      </c>
      <c r="E36">
        <f t="shared" si="35"/>
        <v>0.42999999999999972</v>
      </c>
      <c r="F36">
        <v>0.5</v>
      </c>
      <c r="G36">
        <v>0.8</v>
      </c>
      <c r="H36">
        <f t="shared" si="36"/>
        <v>0.30000000000000004</v>
      </c>
      <c r="I36">
        <v>20</v>
      </c>
      <c r="J36">
        <v>19</v>
      </c>
      <c r="K36">
        <f t="shared" si="37"/>
        <v>-1</v>
      </c>
      <c r="L36">
        <v>4.8</v>
      </c>
      <c r="M36">
        <v>4.7</v>
      </c>
      <c r="N36">
        <f t="shared" si="38"/>
        <v>-9.9999999999999645E-2</v>
      </c>
      <c r="O36">
        <v>0.7</v>
      </c>
      <c r="P36">
        <v>0.39</v>
      </c>
      <c r="Q36">
        <f t="shared" si="39"/>
        <v>-0.30999999999999994</v>
      </c>
      <c r="R36">
        <v>23.78</v>
      </c>
      <c r="S36">
        <v>16.79</v>
      </c>
      <c r="T36">
        <f t="shared" si="40"/>
        <v>-6.990000000000002</v>
      </c>
      <c r="U36">
        <v>6.98</v>
      </c>
      <c r="V36">
        <v>6.65</v>
      </c>
      <c r="W36">
        <f t="shared" si="41"/>
        <v>-0.33000000000000007</v>
      </c>
      <c r="X36">
        <v>2.81</v>
      </c>
      <c r="Y36">
        <v>3.69</v>
      </c>
      <c r="Z36">
        <f t="shared" si="42"/>
        <v>0.87999999999999989</v>
      </c>
      <c r="AA36">
        <v>48</v>
      </c>
      <c r="AB36">
        <v>46</v>
      </c>
      <c r="AC36">
        <f t="shared" si="43"/>
        <v>-2</v>
      </c>
      <c r="AD36">
        <v>18</v>
      </c>
      <c r="AE36">
        <v>15</v>
      </c>
      <c r="AF36">
        <f t="shared" si="44"/>
        <v>-3</v>
      </c>
      <c r="AG36">
        <v>22</v>
      </c>
      <c r="AH36">
        <v>18</v>
      </c>
      <c r="AI36">
        <f t="shared" si="45"/>
        <v>-4</v>
      </c>
      <c r="AJ36">
        <v>0.21</v>
      </c>
      <c r="AK36">
        <v>0.24</v>
      </c>
      <c r="AL36">
        <f t="shared" si="46"/>
        <v>0.03</v>
      </c>
      <c r="AM36">
        <v>0.27700000000000002</v>
      </c>
      <c r="AN36">
        <v>0.224</v>
      </c>
      <c r="AO36">
        <f t="shared" si="47"/>
        <v>-5.3000000000000019E-2</v>
      </c>
      <c r="AP36">
        <v>17.89</v>
      </c>
      <c r="AQ36">
        <v>22.59</v>
      </c>
      <c r="AR36">
        <f t="shared" si="48"/>
        <v>4.6999999999999993</v>
      </c>
      <c r="AS36">
        <v>30.5</v>
      </c>
      <c r="AT36">
        <f t="shared" si="49"/>
        <v>38.125</v>
      </c>
      <c r="AU36">
        <v>38.799999999999997</v>
      </c>
      <c r="AV36">
        <f t="shared" si="15"/>
        <v>34.92</v>
      </c>
      <c r="AW36">
        <f t="shared" si="16"/>
        <v>-3.2049999999999983</v>
      </c>
    </row>
    <row r="37" spans="1:55" x14ac:dyDescent="0.25">
      <c r="A37">
        <v>3</v>
      </c>
      <c r="B37" t="s">
        <v>45</v>
      </c>
      <c r="C37">
        <v>5.16</v>
      </c>
      <c r="D37">
        <v>4.8</v>
      </c>
      <c r="E37">
        <f t="shared" si="35"/>
        <v>-0.36000000000000032</v>
      </c>
      <c r="F37">
        <v>0.3</v>
      </c>
      <c r="G37">
        <v>0.4</v>
      </c>
      <c r="H37">
        <f t="shared" si="36"/>
        <v>0.10000000000000003</v>
      </c>
      <c r="I37">
        <v>14</v>
      </c>
      <c r="J37">
        <v>12</v>
      </c>
      <c r="K37">
        <f t="shared" si="37"/>
        <v>-2</v>
      </c>
      <c r="L37">
        <v>5.3</v>
      </c>
      <c r="M37">
        <v>5.7</v>
      </c>
      <c r="N37">
        <f t="shared" si="38"/>
        <v>0.40000000000000036</v>
      </c>
      <c r="O37">
        <v>0.86</v>
      </c>
      <c r="P37">
        <v>0.6</v>
      </c>
      <c r="Q37">
        <f t="shared" si="39"/>
        <v>-0.26</v>
      </c>
      <c r="R37">
        <v>89.32</v>
      </c>
      <c r="S37">
        <v>82.81</v>
      </c>
      <c r="T37">
        <f t="shared" si="40"/>
        <v>-6.5099999999999909</v>
      </c>
      <c r="U37">
        <v>3.5</v>
      </c>
      <c r="V37">
        <v>3.12</v>
      </c>
      <c r="W37">
        <f t="shared" si="41"/>
        <v>-0.37999999999999989</v>
      </c>
      <c r="X37">
        <v>1.38</v>
      </c>
      <c r="Y37">
        <v>1.42</v>
      </c>
      <c r="Z37">
        <f t="shared" si="42"/>
        <v>4.0000000000000036E-2</v>
      </c>
      <c r="AA37">
        <v>56</v>
      </c>
      <c r="AB37">
        <v>48</v>
      </c>
      <c r="AC37">
        <f t="shared" si="43"/>
        <v>-8</v>
      </c>
      <c r="AD37">
        <v>23</v>
      </c>
      <c r="AE37">
        <v>45</v>
      </c>
      <c r="AF37">
        <f t="shared" si="44"/>
        <v>22</v>
      </c>
      <c r="AG37">
        <v>21</v>
      </c>
      <c r="AH37">
        <v>30</v>
      </c>
      <c r="AI37">
        <f t="shared" si="45"/>
        <v>9</v>
      </c>
      <c r="AJ37">
        <v>0.24</v>
      </c>
      <c r="AK37">
        <v>0.27</v>
      </c>
      <c r="AL37">
        <f t="shared" si="46"/>
        <v>3.0000000000000027E-2</v>
      </c>
      <c r="AM37">
        <v>0.61399999999999999</v>
      </c>
      <c r="AN37">
        <v>0.56200000000000006</v>
      </c>
      <c r="AO37">
        <f t="shared" si="47"/>
        <v>-5.1999999999999935E-2</v>
      </c>
      <c r="AP37">
        <v>110.6</v>
      </c>
      <c r="AQ37">
        <v>123.8</v>
      </c>
      <c r="AR37">
        <f t="shared" si="48"/>
        <v>13.200000000000003</v>
      </c>
      <c r="AS37">
        <v>33.799999999999997</v>
      </c>
      <c r="AT37">
        <f t="shared" si="49"/>
        <v>42.25</v>
      </c>
      <c r="AU37">
        <v>39.85</v>
      </c>
      <c r="AV37">
        <f t="shared" si="15"/>
        <v>35.865000000000002</v>
      </c>
      <c r="AW37">
        <f t="shared" si="16"/>
        <v>-6.384999999999998</v>
      </c>
      <c r="AY37">
        <v>6.3</v>
      </c>
      <c r="AZ37">
        <v>4.9000000000000004</v>
      </c>
      <c r="BA37">
        <v>289.89999999999998</v>
      </c>
      <c r="BB37">
        <v>89.81</v>
      </c>
      <c r="BC37">
        <v>1.05</v>
      </c>
    </row>
    <row r="38" spans="1:55" x14ac:dyDescent="0.25">
      <c r="A38">
        <v>3</v>
      </c>
      <c r="B38" t="s">
        <v>58</v>
      </c>
      <c r="C38">
        <v>6.02</v>
      </c>
      <c r="D38">
        <v>7.8</v>
      </c>
      <c r="E38">
        <f t="shared" si="35"/>
        <v>1.7800000000000002</v>
      </c>
      <c r="F38">
        <v>1.2</v>
      </c>
      <c r="G38">
        <v>0.9</v>
      </c>
      <c r="H38">
        <f t="shared" si="36"/>
        <v>-0.29999999999999993</v>
      </c>
      <c r="I38">
        <v>10</v>
      </c>
      <c r="J38">
        <v>9</v>
      </c>
      <c r="K38">
        <f t="shared" si="37"/>
        <v>-1</v>
      </c>
      <c r="L38">
        <v>5.8</v>
      </c>
      <c r="M38">
        <v>6</v>
      </c>
      <c r="N38">
        <f t="shared" si="38"/>
        <v>0.20000000000000018</v>
      </c>
      <c r="O38">
        <v>0.83</v>
      </c>
      <c r="P38">
        <v>0.69</v>
      </c>
      <c r="Q38">
        <f t="shared" si="39"/>
        <v>-0.14000000000000001</v>
      </c>
      <c r="R38">
        <v>33.29</v>
      </c>
      <c r="S38">
        <v>32.19</v>
      </c>
      <c r="T38">
        <f t="shared" si="40"/>
        <v>-1.1000000000000014</v>
      </c>
      <c r="U38">
        <v>4.01</v>
      </c>
      <c r="V38">
        <v>5.51</v>
      </c>
      <c r="W38">
        <f t="shared" si="41"/>
        <v>1.5</v>
      </c>
      <c r="X38">
        <v>1.77</v>
      </c>
      <c r="Y38">
        <v>2.04</v>
      </c>
      <c r="Z38">
        <f t="shared" si="42"/>
        <v>0.27</v>
      </c>
      <c r="AA38">
        <v>42</v>
      </c>
      <c r="AB38">
        <v>33</v>
      </c>
      <c r="AC38">
        <f t="shared" si="43"/>
        <v>-9</v>
      </c>
      <c r="AD38">
        <v>21</v>
      </c>
      <c r="AE38">
        <v>28</v>
      </c>
      <c r="AF38">
        <f t="shared" si="44"/>
        <v>7</v>
      </c>
      <c r="AG38">
        <v>22</v>
      </c>
      <c r="AH38">
        <v>23</v>
      </c>
      <c r="AI38">
        <f t="shared" si="45"/>
        <v>1</v>
      </c>
      <c r="AJ38">
        <v>0.36</v>
      </c>
      <c r="AK38">
        <v>0.37</v>
      </c>
      <c r="AL38">
        <f t="shared" si="46"/>
        <v>1.0000000000000009E-2</v>
      </c>
      <c r="AM38">
        <v>0.39800000000000002</v>
      </c>
      <c r="AN38">
        <v>0.432</v>
      </c>
      <c r="AO38">
        <f t="shared" si="47"/>
        <v>3.3999999999999975E-2</v>
      </c>
      <c r="AP38">
        <v>137.6</v>
      </c>
      <c r="AQ38">
        <v>119.1</v>
      </c>
      <c r="AR38">
        <f t="shared" si="48"/>
        <v>-18.5</v>
      </c>
      <c r="AS38">
        <v>39</v>
      </c>
      <c r="AT38">
        <f t="shared" si="49"/>
        <v>48.75</v>
      </c>
      <c r="AU38">
        <v>48</v>
      </c>
      <c r="AV38">
        <f t="shared" si="15"/>
        <v>43.2</v>
      </c>
      <c r="AW38">
        <f t="shared" si="16"/>
        <v>-5.5499999999999972</v>
      </c>
    </row>
    <row r="39" spans="1:55" x14ac:dyDescent="0.25">
      <c r="A39">
        <v>3</v>
      </c>
      <c r="B39" t="s">
        <v>60</v>
      </c>
      <c r="C39">
        <v>7.17</v>
      </c>
      <c r="D39">
        <v>4.37</v>
      </c>
      <c r="E39">
        <f t="shared" si="35"/>
        <v>-2.8</v>
      </c>
      <c r="F39">
        <v>0.6</v>
      </c>
      <c r="G39">
        <v>0.2</v>
      </c>
      <c r="H39">
        <f t="shared" si="36"/>
        <v>-0.39999999999999997</v>
      </c>
      <c r="I39">
        <v>16</v>
      </c>
      <c r="J39">
        <v>19</v>
      </c>
      <c r="K39">
        <f t="shared" si="37"/>
        <v>3</v>
      </c>
      <c r="L39">
        <v>5.6</v>
      </c>
      <c r="M39">
        <v>5.3</v>
      </c>
      <c r="N39">
        <f t="shared" si="38"/>
        <v>-0.29999999999999982</v>
      </c>
      <c r="O39">
        <v>1.26</v>
      </c>
      <c r="P39">
        <v>1.03</v>
      </c>
      <c r="Q39">
        <f t="shared" si="39"/>
        <v>-0.22999999999999998</v>
      </c>
      <c r="R39">
        <v>32.19</v>
      </c>
      <c r="S39">
        <v>18.62</v>
      </c>
      <c r="T39">
        <f t="shared" si="40"/>
        <v>-13.569999999999997</v>
      </c>
      <c r="U39">
        <v>5.29</v>
      </c>
      <c r="V39">
        <v>2.84</v>
      </c>
      <c r="W39">
        <f t="shared" si="41"/>
        <v>-2.4500000000000002</v>
      </c>
      <c r="X39">
        <v>1.59</v>
      </c>
      <c r="Y39">
        <v>1.39</v>
      </c>
      <c r="Z39">
        <f t="shared" si="42"/>
        <v>-0.20000000000000018</v>
      </c>
      <c r="AA39">
        <v>61</v>
      </c>
      <c r="AB39">
        <v>56</v>
      </c>
      <c r="AC39">
        <f t="shared" si="43"/>
        <v>-5</v>
      </c>
      <c r="AD39">
        <v>19</v>
      </c>
      <c r="AE39">
        <v>33</v>
      </c>
      <c r="AF39">
        <f t="shared" si="44"/>
        <v>14</v>
      </c>
      <c r="AG39">
        <v>24</v>
      </c>
      <c r="AH39">
        <v>30</v>
      </c>
      <c r="AI39">
        <f t="shared" si="45"/>
        <v>6</v>
      </c>
      <c r="AJ39">
        <v>0.35</v>
      </c>
      <c r="AK39">
        <v>0.38</v>
      </c>
      <c r="AL39">
        <f t="shared" si="46"/>
        <v>3.0000000000000027E-2</v>
      </c>
      <c r="AM39">
        <v>0.314</v>
      </c>
      <c r="AN39">
        <v>0.39900000000000002</v>
      </c>
      <c r="AO39">
        <f t="shared" si="47"/>
        <v>8.500000000000002E-2</v>
      </c>
      <c r="AP39">
        <v>83</v>
      </c>
      <c r="AQ39">
        <v>207.5</v>
      </c>
      <c r="AR39">
        <f t="shared" si="48"/>
        <v>124.5</v>
      </c>
      <c r="AS39">
        <v>32.6</v>
      </c>
      <c r="AT39">
        <f t="shared" si="49"/>
        <v>40.75</v>
      </c>
      <c r="AU39">
        <v>42.38</v>
      </c>
      <c r="AV39">
        <f t="shared" si="15"/>
        <v>38.142000000000003</v>
      </c>
      <c r="AW39">
        <f t="shared" si="16"/>
        <v>-2.607999999999997</v>
      </c>
    </row>
    <row r="40" spans="1:55" x14ac:dyDescent="0.25">
      <c r="A40">
        <v>3</v>
      </c>
      <c r="B40" t="s">
        <v>62</v>
      </c>
      <c r="C40">
        <v>7.03</v>
      </c>
      <c r="D40">
        <v>7.48</v>
      </c>
      <c r="E40">
        <f t="shared" si="35"/>
        <v>0.45000000000000018</v>
      </c>
      <c r="F40">
        <v>2.6</v>
      </c>
      <c r="G40">
        <v>3.1</v>
      </c>
      <c r="H40">
        <f t="shared" si="36"/>
        <v>0.5</v>
      </c>
      <c r="I40">
        <v>9</v>
      </c>
      <c r="J40">
        <v>3</v>
      </c>
      <c r="K40">
        <f t="shared" si="37"/>
        <v>-6</v>
      </c>
      <c r="L40">
        <v>4.9000000000000004</v>
      </c>
      <c r="M40">
        <v>4.9000000000000004</v>
      </c>
      <c r="N40">
        <f t="shared" si="38"/>
        <v>0</v>
      </c>
      <c r="O40">
        <v>0.71</v>
      </c>
      <c r="P40">
        <v>0.65</v>
      </c>
      <c r="Q40">
        <f t="shared" si="39"/>
        <v>-5.9999999999999942E-2</v>
      </c>
      <c r="R40">
        <v>58.2</v>
      </c>
      <c r="S40">
        <v>18.899999999999999</v>
      </c>
      <c r="T40">
        <f t="shared" si="40"/>
        <v>-39.300000000000004</v>
      </c>
      <c r="U40">
        <v>4.9800000000000004</v>
      </c>
      <c r="V40">
        <v>5.27</v>
      </c>
      <c r="W40">
        <f t="shared" si="41"/>
        <v>0.28999999999999915</v>
      </c>
      <c r="X40">
        <v>1.76</v>
      </c>
      <c r="Y40">
        <v>2</v>
      </c>
      <c r="Z40">
        <f t="shared" si="42"/>
        <v>0.24</v>
      </c>
      <c r="AA40">
        <v>56</v>
      </c>
      <c r="AB40">
        <v>45</v>
      </c>
      <c r="AC40">
        <f t="shared" si="43"/>
        <v>-11</v>
      </c>
      <c r="AD40">
        <v>13</v>
      </c>
      <c r="AE40">
        <v>14</v>
      </c>
      <c r="AF40">
        <f t="shared" si="44"/>
        <v>1</v>
      </c>
      <c r="AG40">
        <v>13</v>
      </c>
      <c r="AH40">
        <v>15</v>
      </c>
      <c r="AI40">
        <f t="shared" si="45"/>
        <v>2</v>
      </c>
      <c r="AJ40">
        <v>0.28999999999999998</v>
      </c>
      <c r="AK40">
        <v>0.28999999999999998</v>
      </c>
      <c r="AL40">
        <f t="shared" si="46"/>
        <v>0</v>
      </c>
      <c r="AM40">
        <v>0.53700000000000003</v>
      </c>
      <c r="AN40">
        <v>0.41499999999999998</v>
      </c>
      <c r="AO40">
        <f t="shared" si="47"/>
        <v>-0.12200000000000005</v>
      </c>
      <c r="AP40">
        <v>44.98</v>
      </c>
      <c r="AQ40">
        <v>59.91</v>
      </c>
      <c r="AR40">
        <f t="shared" si="48"/>
        <v>14.93</v>
      </c>
      <c r="AS40">
        <v>32.1</v>
      </c>
      <c r="AT40">
        <f t="shared" si="49"/>
        <v>40.125</v>
      </c>
      <c r="AU40">
        <v>41.29</v>
      </c>
      <c r="AV40">
        <f t="shared" si="15"/>
        <v>37.161000000000001</v>
      </c>
      <c r="AW40">
        <f t="shared" si="16"/>
        <v>-2.9639999999999986</v>
      </c>
    </row>
    <row r="41" spans="1:55" x14ac:dyDescent="0.25">
      <c r="A41">
        <v>3</v>
      </c>
      <c r="B41" t="s">
        <v>66</v>
      </c>
      <c r="C41">
        <v>6.9</v>
      </c>
      <c r="D41">
        <v>8.11</v>
      </c>
      <c r="E41">
        <f t="shared" si="35"/>
        <v>1.2099999999999991</v>
      </c>
      <c r="F41">
        <v>0.3</v>
      </c>
      <c r="G41">
        <v>0.4</v>
      </c>
      <c r="H41">
        <f t="shared" si="36"/>
        <v>0.10000000000000003</v>
      </c>
      <c r="I41">
        <v>9</v>
      </c>
      <c r="J41">
        <v>9</v>
      </c>
      <c r="K41">
        <f t="shared" si="37"/>
        <v>0</v>
      </c>
      <c r="L41">
        <v>5</v>
      </c>
      <c r="M41">
        <v>4.9000000000000004</v>
      </c>
      <c r="N41">
        <f t="shared" si="38"/>
        <v>-9.9999999999999645E-2</v>
      </c>
      <c r="O41">
        <v>0.94</v>
      </c>
      <c r="P41">
        <v>1.0900000000000001</v>
      </c>
      <c r="Q41">
        <f t="shared" si="39"/>
        <v>0.15000000000000013</v>
      </c>
      <c r="R41">
        <v>23.64</v>
      </c>
      <c r="S41">
        <v>32.590000000000003</v>
      </c>
      <c r="T41">
        <f t="shared" si="40"/>
        <v>8.9500000000000028</v>
      </c>
      <c r="U41">
        <v>4.8600000000000003</v>
      </c>
      <c r="V41">
        <v>6.03</v>
      </c>
      <c r="W41">
        <f t="shared" si="41"/>
        <v>1.17</v>
      </c>
      <c r="X41">
        <v>1.75</v>
      </c>
      <c r="Y41">
        <v>1.89</v>
      </c>
      <c r="Z41">
        <f t="shared" si="42"/>
        <v>0.1399999999999999</v>
      </c>
      <c r="AA41">
        <v>22</v>
      </c>
      <c r="AB41">
        <v>24</v>
      </c>
      <c r="AC41">
        <f t="shared" si="43"/>
        <v>2</v>
      </c>
      <c r="AD41">
        <v>14</v>
      </c>
      <c r="AE41">
        <v>13</v>
      </c>
      <c r="AF41">
        <f t="shared" si="44"/>
        <v>-1</v>
      </c>
      <c r="AG41">
        <v>15</v>
      </c>
      <c r="AH41">
        <v>15</v>
      </c>
      <c r="AI41">
        <f t="shared" si="45"/>
        <v>0</v>
      </c>
      <c r="AJ41">
        <v>0.27</v>
      </c>
      <c r="AK41">
        <v>0.27</v>
      </c>
      <c r="AL41">
        <f t="shared" si="46"/>
        <v>0</v>
      </c>
      <c r="AM41">
        <v>0.40200000000000002</v>
      </c>
      <c r="AN41">
        <v>0.39900000000000002</v>
      </c>
      <c r="AO41">
        <f t="shared" si="47"/>
        <v>-3.0000000000000027E-3</v>
      </c>
      <c r="AP41">
        <v>34.869999999999997</v>
      </c>
      <c r="AQ41">
        <v>46.36</v>
      </c>
      <c r="AR41">
        <f t="shared" si="48"/>
        <v>11.490000000000002</v>
      </c>
      <c r="AS41">
        <v>30.6</v>
      </c>
      <c r="AT41">
        <f t="shared" si="49"/>
        <v>38.25</v>
      </c>
      <c r="AU41">
        <v>41.22</v>
      </c>
      <c r="AV41">
        <f t="shared" si="15"/>
        <v>37.097999999999999</v>
      </c>
      <c r="AW41">
        <f t="shared" si="16"/>
        <v>-1.152000000000001</v>
      </c>
    </row>
    <row r="42" spans="1:55" x14ac:dyDescent="0.25">
      <c r="A42">
        <v>3</v>
      </c>
      <c r="B42" t="s">
        <v>70</v>
      </c>
      <c r="C42">
        <v>4.3600000000000003</v>
      </c>
      <c r="D42">
        <v>3.96</v>
      </c>
      <c r="E42">
        <f t="shared" si="35"/>
        <v>-0.40000000000000036</v>
      </c>
      <c r="F42">
        <v>0.5</v>
      </c>
      <c r="G42">
        <v>0.1</v>
      </c>
      <c r="H42">
        <f t="shared" si="36"/>
        <v>-0.4</v>
      </c>
      <c r="I42">
        <v>11</v>
      </c>
      <c r="J42">
        <v>5</v>
      </c>
      <c r="K42">
        <f t="shared" si="37"/>
        <v>-6</v>
      </c>
      <c r="L42">
        <v>5.6</v>
      </c>
      <c r="M42">
        <v>4.7</v>
      </c>
      <c r="N42">
        <f t="shared" si="38"/>
        <v>-0.89999999999999947</v>
      </c>
      <c r="O42">
        <v>1.1599999999999999</v>
      </c>
      <c r="P42">
        <v>0.46</v>
      </c>
      <c r="Q42">
        <f t="shared" si="39"/>
        <v>-0.7</v>
      </c>
      <c r="R42">
        <v>36.82</v>
      </c>
      <c r="S42">
        <v>26.29</v>
      </c>
      <c r="T42">
        <f t="shared" si="40"/>
        <v>-10.530000000000001</v>
      </c>
      <c r="U42">
        <v>2.94</v>
      </c>
      <c r="V42">
        <v>2.6</v>
      </c>
      <c r="W42">
        <f t="shared" si="41"/>
        <v>-0.33999999999999986</v>
      </c>
      <c r="X42">
        <v>1.1399999999999999</v>
      </c>
      <c r="Y42">
        <v>1.33</v>
      </c>
      <c r="Z42">
        <f t="shared" si="42"/>
        <v>0.19000000000000017</v>
      </c>
      <c r="AA42">
        <v>91</v>
      </c>
      <c r="AB42">
        <v>60</v>
      </c>
      <c r="AC42">
        <f t="shared" si="43"/>
        <v>-31</v>
      </c>
      <c r="AD42">
        <v>30</v>
      </c>
      <c r="AE42">
        <v>22</v>
      </c>
      <c r="AF42">
        <f t="shared" si="44"/>
        <v>-8</v>
      </c>
      <c r="AG42">
        <v>27</v>
      </c>
      <c r="AH42">
        <v>26</v>
      </c>
      <c r="AI42">
        <f t="shared" si="45"/>
        <v>-1</v>
      </c>
      <c r="AJ42">
        <v>0.31</v>
      </c>
      <c r="AK42">
        <v>0.28999999999999998</v>
      </c>
      <c r="AL42">
        <f t="shared" si="46"/>
        <v>-2.0000000000000018E-2</v>
      </c>
      <c r="AM42">
        <v>0.38100000000000001</v>
      </c>
      <c r="AN42">
        <v>0.22500000000000001</v>
      </c>
      <c r="AO42">
        <f t="shared" si="47"/>
        <v>-0.156</v>
      </c>
      <c r="AP42">
        <v>153.9</v>
      </c>
      <c r="AQ42">
        <v>133.69999999999999</v>
      </c>
      <c r="AR42">
        <f t="shared" si="48"/>
        <v>-20.200000000000017</v>
      </c>
      <c r="AS42">
        <v>31.2</v>
      </c>
      <c r="AT42">
        <f t="shared" si="49"/>
        <v>39</v>
      </c>
      <c r="AU42">
        <v>45.9</v>
      </c>
      <c r="AV42">
        <f t="shared" si="15"/>
        <v>41.31</v>
      </c>
      <c r="AW42">
        <f t="shared" si="16"/>
        <v>2.3100000000000023</v>
      </c>
    </row>
    <row r="43" spans="1:55" s="1" customFormat="1" x14ac:dyDescent="0.25">
      <c r="A43" s="1" t="s">
        <v>115</v>
      </c>
      <c r="C43" s="1">
        <f>AVERAGE(C29:C42)</f>
        <v>6.0985714285714296</v>
      </c>
      <c r="D43" s="1">
        <f t="shared" ref="D43:AU43" si="50">AVERAGE(D29:D42)</f>
        <v>6.7750000000000004</v>
      </c>
      <c r="E43" s="1">
        <f t="shared" si="50"/>
        <v>0.67642857142857105</v>
      </c>
      <c r="F43" s="1">
        <f t="shared" si="50"/>
        <v>0.80714285714285716</v>
      </c>
      <c r="G43" s="1">
        <f t="shared" si="50"/>
        <v>0.94285714285714295</v>
      </c>
      <c r="H43" s="1">
        <f t="shared" si="50"/>
        <v>0.1357142857142857</v>
      </c>
      <c r="I43" s="1">
        <f t="shared" si="50"/>
        <v>13.714285714285714</v>
      </c>
      <c r="J43" s="1">
        <f t="shared" si="50"/>
        <v>11</v>
      </c>
      <c r="K43" s="1">
        <f t="shared" si="50"/>
        <v>-2.7142857142857144</v>
      </c>
      <c r="L43" s="1">
        <f t="shared" si="50"/>
        <v>5.4357142857142851</v>
      </c>
      <c r="M43" s="1">
        <f t="shared" si="50"/>
        <v>5.2357142857142867</v>
      </c>
      <c r="N43" s="1">
        <f t="shared" si="50"/>
        <v>-0.19999999999999987</v>
      </c>
      <c r="O43" s="1">
        <f t="shared" si="50"/>
        <v>0.91857142857142871</v>
      </c>
      <c r="P43" s="1">
        <f t="shared" si="50"/>
        <v>0.73499999999999999</v>
      </c>
      <c r="Q43" s="1">
        <f t="shared" si="50"/>
        <v>-0.18357142857142852</v>
      </c>
      <c r="R43" s="1">
        <f t="shared" si="50"/>
        <v>41.588571428571427</v>
      </c>
      <c r="S43" s="1">
        <f t="shared" si="50"/>
        <v>31.261428571428574</v>
      </c>
      <c r="T43" s="1">
        <f t="shared" si="50"/>
        <v>-10.327142857142858</v>
      </c>
      <c r="U43" s="1">
        <f t="shared" si="50"/>
        <v>4.1000000000000005</v>
      </c>
      <c r="V43" s="1">
        <f t="shared" si="50"/>
        <v>4.5992857142857133</v>
      </c>
      <c r="W43" s="1">
        <f t="shared" si="50"/>
        <v>0.49928571428571422</v>
      </c>
      <c r="X43" s="1">
        <f t="shared" si="50"/>
        <v>1.8092857142857144</v>
      </c>
      <c r="Y43" s="1">
        <f t="shared" si="50"/>
        <v>2.0535714285714284</v>
      </c>
      <c r="Z43" s="1">
        <f t="shared" si="50"/>
        <v>0.24428571428571436</v>
      </c>
      <c r="AA43" s="1">
        <f t="shared" si="50"/>
        <v>52.357142857142854</v>
      </c>
      <c r="AB43" s="1">
        <f t="shared" si="50"/>
        <v>49</v>
      </c>
      <c r="AC43" s="1">
        <f t="shared" si="50"/>
        <v>-3.3571428571428572</v>
      </c>
      <c r="AD43" s="1">
        <f t="shared" si="50"/>
        <v>20.214285714285715</v>
      </c>
      <c r="AE43" s="1">
        <f t="shared" si="50"/>
        <v>23.714285714285715</v>
      </c>
      <c r="AF43" s="1">
        <f t="shared" si="50"/>
        <v>3.5</v>
      </c>
      <c r="AG43" s="1">
        <f t="shared" si="50"/>
        <v>21.857142857142858</v>
      </c>
      <c r="AH43" s="1">
        <f t="shared" si="50"/>
        <v>24.714285714285715</v>
      </c>
      <c r="AI43" s="1">
        <f t="shared" si="50"/>
        <v>2.8571428571428572</v>
      </c>
      <c r="AJ43" s="1">
        <f t="shared" si="50"/>
        <v>0.2742857142857143</v>
      </c>
      <c r="AK43" s="1">
        <f t="shared" si="50"/>
        <v>0.29214285714285715</v>
      </c>
      <c r="AL43" s="1">
        <f t="shared" si="50"/>
        <v>1.785714285714286E-2</v>
      </c>
      <c r="AM43" s="1">
        <f t="shared" si="50"/>
        <v>0.44</v>
      </c>
      <c r="AN43" s="1">
        <f t="shared" si="50"/>
        <v>0.39678571428571435</v>
      </c>
      <c r="AO43" s="1">
        <f t="shared" si="50"/>
        <v>-4.3214285714285712E-2</v>
      </c>
      <c r="AP43" s="1">
        <f t="shared" si="50"/>
        <v>108.59142857142855</v>
      </c>
      <c r="AQ43" s="1">
        <f t="shared" si="50"/>
        <v>123.16285714285712</v>
      </c>
      <c r="AR43" s="1">
        <f t="shared" si="50"/>
        <v>14.571428571428569</v>
      </c>
      <c r="AS43" s="1">
        <v>33.130769230769232</v>
      </c>
      <c r="AT43" s="1" t="e">
        <f t="shared" si="50"/>
        <v>#VALUE!</v>
      </c>
      <c r="AU43" s="1">
        <f t="shared" si="50"/>
        <v>42.719285714285718</v>
      </c>
      <c r="AV43" s="1">
        <f t="shared" si="15"/>
        <v>38.44735714285715</v>
      </c>
      <c r="AW43" s="1" t="e">
        <f t="shared" si="16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Blood Results_baseline</vt:lpstr>
      <vt:lpstr>Blood Results 2</vt:lpstr>
      <vt:lpstr>Blood Results 1-2</vt:lpstr>
      <vt:lpstr>Blood Results 1-2 (2)</vt:lpstr>
      <vt:lpstr>HbA1c Play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2020-05-20T01:42:57Z</dcterms:modified>
</cp:coreProperties>
</file>