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tio\Documents\UNICAMP\2016\CC\MC202\Trabalho13\"/>
    </mc:Choice>
  </mc:AlternateContent>
  <bookViews>
    <workbookView xWindow="0" yWindow="0" windowWidth="23640" windowHeight="594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  <c r="I57" i="1"/>
  <c r="H57" i="1"/>
  <c r="G57" i="1"/>
  <c r="F57" i="1"/>
  <c r="E57" i="1"/>
  <c r="D57" i="1"/>
  <c r="C57" i="1"/>
  <c r="J56" i="1"/>
  <c r="D56" i="1"/>
  <c r="E56" i="1"/>
  <c r="F56" i="1"/>
  <c r="G56" i="1"/>
  <c r="H56" i="1"/>
  <c r="I56" i="1"/>
  <c r="C56" i="1"/>
  <c r="C47" i="1"/>
  <c r="D47" i="1"/>
  <c r="E47" i="1"/>
  <c r="F47" i="1"/>
  <c r="G47" i="1"/>
  <c r="H47" i="1"/>
  <c r="I47" i="1"/>
  <c r="J47" i="1"/>
  <c r="J48" i="1" s="1"/>
  <c r="C38" i="1"/>
  <c r="D38" i="1"/>
  <c r="E38" i="1"/>
  <c r="F38" i="1"/>
  <c r="G38" i="1"/>
  <c r="H38" i="1"/>
  <c r="I38" i="1"/>
  <c r="G39" i="1" s="1"/>
  <c r="J38" i="1"/>
  <c r="J39" i="1" s="1"/>
  <c r="C39" i="1"/>
  <c r="D9" i="1"/>
  <c r="E9" i="1"/>
  <c r="F9" i="1"/>
  <c r="G9" i="1"/>
  <c r="G10" i="1" s="1"/>
  <c r="H9" i="1"/>
  <c r="I9" i="1"/>
  <c r="I10" i="1" s="1"/>
  <c r="J9" i="1"/>
  <c r="J10" i="1" s="1"/>
  <c r="C10" i="1"/>
  <c r="D10" i="1"/>
  <c r="E10" i="1"/>
  <c r="F10" i="1"/>
  <c r="H10" i="1"/>
  <c r="C48" i="1" l="1"/>
  <c r="D39" i="1"/>
  <c r="E39" i="1"/>
  <c r="F39" i="1"/>
  <c r="H39" i="1"/>
  <c r="I39" i="1"/>
  <c r="D48" i="1"/>
  <c r="E48" i="1"/>
  <c r="F48" i="1"/>
  <c r="G48" i="1"/>
  <c r="H48" i="1"/>
  <c r="I48" i="1"/>
</calcChain>
</file>

<file path=xl/sharedStrings.xml><?xml version="1.0" encoding="utf-8"?>
<sst xmlns="http://schemas.openxmlformats.org/spreadsheetml/2006/main" count="44" uniqueCount="15">
  <si>
    <t>Entradas quase ordenadas.</t>
  </si>
  <si>
    <t>selection</t>
  </si>
  <si>
    <t>bubble</t>
  </si>
  <si>
    <t>insertion</t>
  </si>
  <si>
    <t>merge</t>
  </si>
  <si>
    <t>quick</t>
  </si>
  <si>
    <t>heap</t>
  </si>
  <si>
    <t>shell</t>
  </si>
  <si>
    <t>Entradas com muitas repeticoes.</t>
  </si>
  <si>
    <t>Tamanhos</t>
  </si>
  <si>
    <t>Entradas ordenadas inversamente.</t>
  </si>
  <si>
    <t>radix</t>
  </si>
  <si>
    <t>Entradas aleatorias.</t>
  </si>
  <si>
    <t>eficiencia media</t>
  </si>
  <si>
    <t>eficiencia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</si>
</sst>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000"/>
    <numFmt numFmtId="165" formatCode="#,##0.0000000"/>
    <numFmt numFmtId="166" formatCode="#,##0.00000000"/>
    <numFmt numFmtId="167" formatCode="#,##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</a:t>
            </a:r>
            <a:r>
              <a:rPr lang="en-US" baseline="0"/>
              <a:t> aleatórias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696884043340739"/>
          <c:y val="8.4267428900154609E-2"/>
          <c:w val="0.67564445472829182"/>
          <c:h val="0.84269190666235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Planilha1!$C$50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>
                  <a:alpha val="4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Planilha1!$B$51:$B$55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Planilha1!$C$51:$C$55</c:f>
              <c:numCache>
                <c:formatCode>General</c:formatCode>
                <c:ptCount val="5"/>
                <c:pt idx="0">
                  <c:v>1.3976E-5</c:v>
                </c:pt>
                <c:pt idx="1">
                  <c:v>1.1723320000000001E-3</c:v>
                </c:pt>
                <c:pt idx="2">
                  <c:v>0.10781250000000001</c:v>
                </c:pt>
                <c:pt idx="3" formatCode="#,##0">
                  <c:v>10.75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D-4DF3-952F-D08EF9DC9765}"/>
            </c:ext>
          </c:extLst>
        </c:ser>
        <c:ser>
          <c:idx val="1"/>
          <c:order val="1"/>
          <c:tx>
            <c:strRef>
              <c:f>Planilha1!$D$50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4">
                  <a:alpha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Planilha1!$B$51:$B$55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Planilha1!$D$51:$D$55</c:f>
              <c:numCache>
                <c:formatCode>General</c:formatCode>
                <c:ptCount val="5"/>
                <c:pt idx="0">
                  <c:v>3.8618000000000002E-5</c:v>
                </c:pt>
                <c:pt idx="1">
                  <c:v>4.2016800000000002E-3</c:v>
                </c:pt>
                <c:pt idx="2">
                  <c:v>0.44270833300000001</c:v>
                </c:pt>
                <c:pt idx="3" formatCode="#,##0">
                  <c:v>45.21875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D-4DF3-952F-D08EF9DC9765}"/>
            </c:ext>
          </c:extLst>
        </c:ser>
        <c:ser>
          <c:idx val="2"/>
          <c:order val="2"/>
          <c:tx>
            <c:strRef>
              <c:f>Planilha1!$E$50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alpha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Planilha1!$B$51:$B$55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Planilha1!$E$51:$E$55</c:f>
              <c:numCache>
                <c:formatCode>General</c:formatCode>
                <c:ptCount val="5"/>
                <c:pt idx="0">
                  <c:v>1.5322999999999999E-5</c:v>
                </c:pt>
                <c:pt idx="1">
                  <c:v>1.3531789999999999E-3</c:v>
                </c:pt>
                <c:pt idx="2">
                  <c:v>0.13671875</c:v>
                </c:pt>
                <c:pt idx="3" formatCode="#,##0">
                  <c:v>13.421875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0D-4DF3-952F-D08EF9DC9765}"/>
            </c:ext>
          </c:extLst>
        </c:ser>
        <c:ser>
          <c:idx val="3"/>
          <c:order val="3"/>
          <c:tx>
            <c:strRef>
              <c:f>Planilha1!$F$50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Planilha1!$B$51:$B$55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Planilha1!$F$51:$F$55</c:f>
              <c:numCache>
                <c:formatCode>General</c:formatCode>
                <c:ptCount val="5"/>
                <c:pt idx="0">
                  <c:v>1.2179E-5</c:v>
                </c:pt>
                <c:pt idx="1">
                  <c:v>1.8453499999999999E-4</c:v>
                </c:pt>
                <c:pt idx="2">
                  <c:v>2.2779039999999999E-3</c:v>
                </c:pt>
                <c:pt idx="3">
                  <c:v>2.6726973000000001E-2</c:v>
                </c:pt>
                <c:pt idx="4">
                  <c:v>0.30859375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0D-4DF3-952F-D08EF9DC9765}"/>
            </c:ext>
          </c:extLst>
        </c:ser>
        <c:ser>
          <c:idx val="4"/>
          <c:order val="4"/>
          <c:tx>
            <c:strRef>
              <c:f>Planilha1!$G$50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tx1">
                  <a:alpha val="3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Planilha1!$B$51:$B$55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Planilha1!$G$51:$G$55</c:f>
              <c:numCache>
                <c:formatCode>General</c:formatCode>
                <c:ptCount val="5"/>
                <c:pt idx="0">
                  <c:v>3.5469000000000002E-5</c:v>
                </c:pt>
                <c:pt idx="1">
                  <c:v>2.2831050000000001E-3</c:v>
                </c:pt>
                <c:pt idx="2">
                  <c:v>0.20624999999999999</c:v>
                </c:pt>
                <c:pt idx="3" formatCode="#,##0">
                  <c:v>21.296875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0D-4DF3-952F-D08EF9DC9765}"/>
            </c:ext>
          </c:extLst>
        </c:ser>
        <c:ser>
          <c:idx val="5"/>
          <c:order val="5"/>
          <c:tx>
            <c:strRef>
              <c:f>Planilha1!$H$50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6">
                  <a:alpha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Planilha1!$B$51:$B$55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Planilha1!$H$51:$H$55</c:f>
              <c:numCache>
                <c:formatCode>General</c:formatCode>
                <c:ptCount val="5"/>
                <c:pt idx="0">
                  <c:v>7.4839999999999998E-6</c:v>
                </c:pt>
                <c:pt idx="1">
                  <c:v>1.6160299999999999E-4</c:v>
                </c:pt>
                <c:pt idx="2">
                  <c:v>2.105263E-3</c:v>
                </c:pt>
                <c:pt idx="3">
                  <c:v>2.9411764E-2</c:v>
                </c:pt>
                <c:pt idx="4">
                  <c:v>0.33203125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0D-4DF3-952F-D08EF9DC9765}"/>
            </c:ext>
          </c:extLst>
        </c:ser>
        <c:ser>
          <c:idx val="6"/>
          <c:order val="6"/>
          <c:tx>
            <c:strRef>
              <c:f>Planilha1!$I$50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rgbClr val="FF0000">
                  <a:alpha val="37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Planilha1!$B$51:$B$55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Planilha1!$I$51:$I$55</c:f>
              <c:numCache>
                <c:formatCode>General</c:formatCode>
                <c:ptCount val="5"/>
                <c:pt idx="0">
                  <c:v>2.1029000000000001E-5</c:v>
                </c:pt>
                <c:pt idx="1">
                  <c:v>1.92122E-4</c:v>
                </c:pt>
                <c:pt idx="2">
                  <c:v>1.9342350000000001E-3</c:v>
                </c:pt>
                <c:pt idx="3">
                  <c:v>2.3255813E-2</c:v>
                </c:pt>
                <c:pt idx="4">
                  <c:v>0.25390625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0D-4DF3-952F-D08EF9DC9765}"/>
            </c:ext>
          </c:extLst>
        </c:ser>
        <c:ser>
          <c:idx val="7"/>
          <c:order val="7"/>
          <c:tx>
            <c:strRef>
              <c:f>Planilha1!$J$50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alpha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Planilha1!$B$51:$B$55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Planilha1!$J$51:$J$55</c:f>
              <c:numCache>
                <c:formatCode>General</c:formatCode>
                <c:ptCount val="5"/>
                <c:pt idx="0">
                  <c:v>7.8150000000000006E-6</c:v>
                </c:pt>
                <c:pt idx="1">
                  <c:v>1.72473E-4</c:v>
                </c:pt>
                <c:pt idx="2">
                  <c:v>2.857142E-3</c:v>
                </c:pt>
                <c:pt idx="3">
                  <c:v>4.0625000000000001E-2</c:v>
                </c:pt>
                <c:pt idx="4">
                  <c:v>0.53125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0D-4DF3-952F-D08EF9DC9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59648"/>
        <c:axId val="556114544"/>
      </c:scatterChart>
      <c:valAx>
        <c:axId val="54805964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numero de entradas </a:t>
                </a:r>
              </a:p>
            </c:rich>
          </c:tx>
          <c:layout>
            <c:manualLayout>
              <c:xMode val="edge"/>
              <c:yMode val="edge"/>
              <c:x val="0.41413049330372165"/>
              <c:y val="0.9596116637820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114544"/>
        <c:crosses val="autoZero"/>
        <c:crossBetween val="midCat"/>
      </c:valAx>
      <c:valAx>
        <c:axId val="556114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de Processamento (s)</a:t>
                </a:r>
              </a:p>
            </c:rich>
          </c:tx>
          <c:layout>
            <c:manualLayout>
              <c:xMode val="edge"/>
              <c:yMode val="edge"/>
              <c:x val="1.0072392345854228E-2"/>
              <c:y val="0.34575485150970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05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90521236588612"/>
          <c:y val="0.25208527083720833"/>
          <c:w val="0.13788258282376623"/>
          <c:h val="0.54593423853514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eficiencia comparativa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Planilha1!$C$57:$J$57</c:f>
              <c:numCache>
                <c:formatCode>General</c:formatCode>
                <c:ptCount val="8"/>
                <c:pt idx="0">
                  <c:v>0.25575195852368887</c:v>
                </c:pt>
                <c:pt idx="1">
                  <c:v>0.1339645826889419</c:v>
                </c:pt>
                <c:pt idx="2">
                  <c:v>0.23879067034518967</c:v>
                </c:pt>
                <c:pt idx="3">
                  <c:v>96.679153931289193</c:v>
                </c:pt>
                <c:pt idx="4">
                  <c:v>0.20012216737454336</c:v>
                </c:pt>
                <c:pt idx="5">
                  <c:v>100</c:v>
                </c:pt>
                <c:pt idx="6">
                  <c:v>99.151650095350632</c:v>
                </c:pt>
                <c:pt idx="7">
                  <c:v>72.811175481253969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D-4CD4-BD09-09CCCEB55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02464"/>
        <c:axId val="424307056"/>
      </c:barChart>
      <c:catAx>
        <c:axId val="42430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1-selectio</a:t>
                </a:r>
                <a:r>
                  <a:rPr lang="pt-BR" baseline="0"/>
                  <a:t>n | 2-bubble | 3-insertion | 4-merge | 5-quick | 6-heap | 7-radix | 8-shell</a:t>
                </a:r>
              </a:p>
            </c:rich>
          </c:tx>
          <c:layout>
            <c:manualLayout>
              <c:xMode val="edge"/>
              <c:yMode val="edge"/>
              <c:x val="0.11200359268768677"/>
              <c:y val="0.90651191749548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307056"/>
        <c:crosses val="autoZero"/>
        <c:auto val="1"/>
        <c:lblAlgn val="ctr"/>
        <c:lblOffset val="100"/>
        <c:noMultiLvlLbl val="0"/>
      </c:catAx>
      <c:valAx>
        <c:axId val="424307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Percentual</a:t>
                </a:r>
                <a:r>
                  <a:rPr lang="pt-BR" baseline="0"/>
                  <a:t> relativo da media de tempo de execucao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30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65</xdr:row>
      <xdr:rowOff>104775</xdr:rowOff>
    </xdr:from>
    <xdr:to>
      <xdr:col>8</xdr:col>
      <xdr:colOff>247650</xdr:colOff>
      <xdr:row>95</xdr:row>
      <xdr:rowOff>114299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0B12A4B-EA1D-4F24-9D2E-28C839654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528636</xdr:colOff>
      <xdr:row>8</xdr:row>
      <xdr:rowOff>38099</xdr:rowOff>
    </xdr:from>
    <xdr:to>
      <xdr:col>10</xdr:col>
      <xdr:colOff>438150</xdr:colOff>
      <xdr:row>27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9553B8-F32F-4C06-87E6-A503CBE89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7"/>
  <sheetViews>
    <sheetView tabSelected="1" workbookViewId="0">
      <selection activeCell="K57" sqref="K57"/>
    </sheetView>
  </sheetViews>
  <sheetFormatPr defaultRowHeight="15" x14ac:dyDescent="0.25"/>
  <cols>
    <col min="2" max="2" width="10.28515625" customWidth="1"/>
    <col min="3" max="3" width="14.5703125" customWidth="1"/>
    <col min="4" max="4" width="13.5703125" customWidth="1"/>
    <col min="5" max="5" width="14.7109375" customWidth="1"/>
    <col min="6" max="6" width="15" customWidth="1"/>
    <col min="7" max="7" width="13.7109375" customWidth="1"/>
    <col min="8" max="8" width="14" customWidth="1"/>
    <col min="9" max="9" width="13.28515625" customWidth="1"/>
    <col min="10" max="10" width="12.85546875" customWidth="1"/>
    <col min="11" max="11" width="15.140625" customWidth="1"/>
    <col min="12" max="12" width="19.140625" customWidth="1"/>
  </cols>
  <sheetData>
    <row r="2" spans="2:10" x14ac:dyDescent="0.25">
      <c r="B2" t="s">
        <v>0</v>
      </c>
    </row>
    <row r="3" spans="2:10" x14ac:dyDescent="0.25">
      <c r="B3" t="s">
        <v>9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11</v>
      </c>
      <c r="J3" t="s">
        <v>7</v>
      </c>
    </row>
    <row r="4" spans="2:10" x14ac:dyDescent="0.25">
      <c r="B4">
        <v>100</v>
      </c>
      <c r="C4">
        <v>1.0936E-5</v>
      </c>
      <c r="D4">
        <v>3.1240000000000001E-6</v>
      </c>
      <c r="E4">
        <v>1.5622999999999999E-5</v>
      </c>
      <c r="F4">
        <v>1.0936E-5</v>
      </c>
      <c r="G4">
        <v>1.4061E-5</v>
      </c>
      <c r="H4">
        <v>7.8110000000000003E-6</v>
      </c>
      <c r="I4">
        <v>1.0936E-5</v>
      </c>
      <c r="J4">
        <v>4.6870000000000002E-6</v>
      </c>
    </row>
    <row r="5" spans="2:10" x14ac:dyDescent="0.25">
      <c r="B5">
        <v>1000</v>
      </c>
      <c r="C5">
        <v>1.074892E-3</v>
      </c>
      <c r="D5">
        <v>9.5302000000000003E-5</v>
      </c>
      <c r="E5">
        <v>1.2811210000000001E-3</v>
      </c>
      <c r="F5">
        <v>1.48422E-4</v>
      </c>
      <c r="G5">
        <v>4.1402099999999999E-4</v>
      </c>
      <c r="H5">
        <v>1.5467200000000001E-4</v>
      </c>
      <c r="I5">
        <v>1.5310899999999999E-4</v>
      </c>
      <c r="J5">
        <v>9.2177999999999997E-5</v>
      </c>
    </row>
    <row r="6" spans="2:10" x14ac:dyDescent="0.25">
      <c r="B6">
        <v>10000</v>
      </c>
      <c r="C6">
        <v>1.09345E-2</v>
      </c>
      <c r="D6">
        <v>2.3122600000000001E-4</v>
      </c>
      <c r="E6">
        <v>1.4062679999999999E-2</v>
      </c>
      <c r="F6">
        <v>1.577967E-3</v>
      </c>
      <c r="G6">
        <v>7.1647079999999997E-3</v>
      </c>
      <c r="H6" s="6">
        <v>2.0263590000000001E-3</v>
      </c>
      <c r="I6">
        <v>2.2919580000000002E-3</v>
      </c>
      <c r="J6">
        <v>1.1061389999999999E-3</v>
      </c>
    </row>
    <row r="7" spans="2:10" x14ac:dyDescent="0.25">
      <c r="B7">
        <v>100000</v>
      </c>
      <c r="C7" s="2">
        <v>11.109375</v>
      </c>
      <c r="D7">
        <v>2.3700750000000001E-3</v>
      </c>
      <c r="E7" s="4">
        <v>13.001562460000001</v>
      </c>
      <c r="F7">
        <v>1.7896647000000002E-2</v>
      </c>
      <c r="G7" s="5">
        <v>7.0087905719999997</v>
      </c>
      <c r="H7">
        <v>2.4405370999999999E-2</v>
      </c>
      <c r="I7">
        <v>2.7041045E-2</v>
      </c>
      <c r="J7">
        <v>1.3804869000000001E-2</v>
      </c>
    </row>
    <row r="8" spans="2:10" x14ac:dyDescent="0.25">
      <c r="B8">
        <v>1000000</v>
      </c>
      <c r="C8">
        <v>300</v>
      </c>
      <c r="D8">
        <v>3.1257500000000001E-3</v>
      </c>
      <c r="E8">
        <v>300</v>
      </c>
      <c r="F8">
        <v>0.20258911600000001</v>
      </c>
      <c r="G8">
        <v>300</v>
      </c>
      <c r="H8">
        <v>3.4375889999999999E-2</v>
      </c>
      <c r="I8" s="5">
        <v>0.302897835</v>
      </c>
      <c r="J8" s="5">
        <v>1.015625</v>
      </c>
    </row>
    <row r="9" spans="2:10" x14ac:dyDescent="0.25">
      <c r="D9">
        <f t="shared" ref="D9:J9" si="0">(D4*1000000+D5*100000+10000*D6+10*D7+D8)/5*1000000</f>
        <v>2998657.3000000007</v>
      </c>
      <c r="E9">
        <f t="shared" si="0"/>
        <v>142875504.91999999</v>
      </c>
      <c r="F9">
        <f t="shared" si="0"/>
        <v>8387885.1171999983</v>
      </c>
      <c r="G9">
        <f t="shared" si="0"/>
        <v>99439617.143999994</v>
      </c>
      <c r="H9">
        <f t="shared" si="0"/>
        <v>8764043.9200000018</v>
      </c>
      <c r="I9">
        <f t="shared" si="0"/>
        <v>9947957.6569999997</v>
      </c>
      <c r="J9">
        <f t="shared" si="0"/>
        <v>5223972.7380000008</v>
      </c>
    </row>
    <row r="10" spans="2:10" x14ac:dyDescent="0.25">
      <c r="B10" t="s">
        <v>14</v>
      </c>
      <c r="C10" t="e">
        <f>(D9/C9)*100</f>
        <v>#DIV/0!</v>
      </c>
      <c r="D10">
        <f>(D9/D9)*100</f>
        <v>100</v>
      </c>
      <c r="E10">
        <f>(D9/E9)*100</f>
        <v>2.0987903431585653</v>
      </c>
      <c r="F10">
        <f>(D9/F9)*100</f>
        <v>35.749861354813092</v>
      </c>
      <c r="G10">
        <f>(D9/G9)*100</f>
        <v>3.0155559586051104</v>
      </c>
      <c r="H10">
        <f>(D9/H9)*100</f>
        <v>34.215452676553909</v>
      </c>
      <c r="I10">
        <f>(D9/I9)*100</f>
        <v>30.143446558499971</v>
      </c>
      <c r="J10">
        <f>(D9/J9)*100</f>
        <v>57.401855836407698</v>
      </c>
    </row>
    <row r="31" spans="2:10" x14ac:dyDescent="0.25">
      <c r="B31" t="s">
        <v>8</v>
      </c>
    </row>
    <row r="32" spans="2:10" x14ac:dyDescent="0.25">
      <c r="B32" t="s">
        <v>9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11</v>
      </c>
      <c r="J32" t="s">
        <v>7</v>
      </c>
    </row>
    <row r="33" spans="1:10" x14ac:dyDescent="0.25">
      <c r="B33">
        <v>100</v>
      </c>
      <c r="C33">
        <v>1.4061E-5</v>
      </c>
      <c r="D33">
        <v>2.6559000000000001E-5</v>
      </c>
      <c r="E33">
        <v>1.5622999999999999E-5</v>
      </c>
      <c r="F33">
        <v>1.0936E-5</v>
      </c>
      <c r="G33">
        <v>2.8121999999999999E-5</v>
      </c>
      <c r="H33">
        <v>7.8110000000000003E-6</v>
      </c>
      <c r="I33">
        <v>3.1240000000000001E-6</v>
      </c>
      <c r="J33">
        <v>6.2489999999999998E-6</v>
      </c>
    </row>
    <row r="34" spans="1:10" x14ac:dyDescent="0.25">
      <c r="B34">
        <v>1000</v>
      </c>
      <c r="C34">
        <v>1.0827040000000001E-3</v>
      </c>
      <c r="D34">
        <v>3.249675E-3</v>
      </c>
      <c r="E34">
        <v>1.2983070000000001E-3</v>
      </c>
      <c r="F34">
        <v>1.59359E-4</v>
      </c>
      <c r="G34">
        <v>2.2357129999999998E-3</v>
      </c>
      <c r="H34">
        <v>1.4373500000000001E-4</v>
      </c>
      <c r="I34">
        <v>7.6553999999999999E-5</v>
      </c>
      <c r="J34">
        <v>1.3123599999999999E-4</v>
      </c>
    </row>
    <row r="35" spans="1:10" x14ac:dyDescent="0.25">
      <c r="B35">
        <v>10000</v>
      </c>
      <c r="C35">
        <v>8.9605978000000003E-2</v>
      </c>
      <c r="D35">
        <v>9.0625069999999992E-3</v>
      </c>
      <c r="E35">
        <v>0.13050271699999999</v>
      </c>
      <c r="F35">
        <v>1.9216820000000001E-3</v>
      </c>
      <c r="G35">
        <v>7.3448699999999999E-3</v>
      </c>
      <c r="H35">
        <v>2.0201099999999999E-3</v>
      </c>
      <c r="I35">
        <v>1.0733299999999999E-3</v>
      </c>
      <c r="J35">
        <v>2.0826040000000001E-3</v>
      </c>
    </row>
    <row r="36" spans="1:10" x14ac:dyDescent="0.25">
      <c r="B36">
        <v>100000</v>
      </c>
      <c r="C36" s="3">
        <v>11.0328125</v>
      </c>
      <c r="D36" s="1">
        <v>45.048437256</v>
      </c>
      <c r="E36" s="1">
        <v>13.05781253</v>
      </c>
      <c r="F36">
        <v>2.4025721999999999E-2</v>
      </c>
      <c r="G36" s="1">
        <v>7.1999597599999996</v>
      </c>
      <c r="H36">
        <v>2.7145722000000001E-2</v>
      </c>
      <c r="I36">
        <v>1.1989425999999999E-2</v>
      </c>
      <c r="J36">
        <v>3.4500892999999998E-2</v>
      </c>
    </row>
    <row r="37" spans="1:10" x14ac:dyDescent="0.25">
      <c r="B37">
        <v>1000000</v>
      </c>
      <c r="C37">
        <v>300</v>
      </c>
      <c r="D37">
        <v>300</v>
      </c>
      <c r="E37">
        <v>300</v>
      </c>
      <c r="F37">
        <v>0.28639636000000002</v>
      </c>
      <c r="G37">
        <v>300</v>
      </c>
      <c r="H37">
        <v>3.5937548999999999E-2</v>
      </c>
      <c r="I37">
        <v>0.152109789</v>
      </c>
      <c r="J37">
        <v>0.93906250000000002</v>
      </c>
    </row>
    <row r="38" spans="1:10" x14ac:dyDescent="0.25">
      <c r="C38">
        <f>(C33*1000000+C34*100000+10000*C35+1000*C36+100*C37)/5*1000000</f>
        <v>8410240736</v>
      </c>
      <c r="D38">
        <f t="shared" ref="D38:J38" si="1">(D33*1000000+D34*100000+10000*D35+10*D36+D37)/5*1000000</f>
        <v>238527188.51199999</v>
      </c>
      <c r="E38">
        <f t="shared" si="1"/>
        <v>376211799.06</v>
      </c>
      <c r="F38">
        <f t="shared" si="1"/>
        <v>9323074.7159999982</v>
      </c>
      <c r="G38">
        <f t="shared" si="1"/>
        <v>139428319.52000001</v>
      </c>
      <c r="H38">
        <f t="shared" si="1"/>
        <v>8538598.9538000003</v>
      </c>
      <c r="I38">
        <f t="shared" si="1"/>
        <v>4356940.8097999999</v>
      </c>
      <c r="J38">
        <f t="shared" si="1"/>
        <v>8296542.2859999994</v>
      </c>
    </row>
    <row r="39" spans="1:10" x14ac:dyDescent="0.25">
      <c r="A39" t="s">
        <v>13</v>
      </c>
      <c r="C39">
        <f>(I38/C38)*100</f>
        <v>5.1805185446715377E-2</v>
      </c>
      <c r="D39">
        <f>(I38/D38)*100</f>
        <v>1.826601335042696</v>
      </c>
      <c r="E39">
        <f>(I38/E38)*100</f>
        <v>1.1581084965134585</v>
      </c>
      <c r="F39">
        <f>(I38/F38)*100</f>
        <v>46.73287453465047</v>
      </c>
      <c r="G39">
        <f>(I38/G38)*100</f>
        <v>3.1248607347483861</v>
      </c>
      <c r="H39">
        <f>(I38/H38)*100</f>
        <v>51.026413506175928</v>
      </c>
      <c r="I39">
        <f>(I38/I38)*100</f>
        <v>100</v>
      </c>
      <c r="J39">
        <f>(I38/J38)*100</f>
        <v>52.515140158474452</v>
      </c>
    </row>
    <row r="40" spans="1:10" x14ac:dyDescent="0.25">
      <c r="B40" t="s">
        <v>10</v>
      </c>
    </row>
    <row r="41" spans="1:10" x14ac:dyDescent="0.25">
      <c r="B41" t="s">
        <v>9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  <c r="I41" t="s">
        <v>11</v>
      </c>
      <c r="J41" t="s">
        <v>7</v>
      </c>
    </row>
    <row r="42" spans="1:10" x14ac:dyDescent="0.25">
      <c r="B42">
        <v>100</v>
      </c>
      <c r="C42">
        <v>1.4061E-5</v>
      </c>
      <c r="D42">
        <v>3.5933000000000003E-5</v>
      </c>
      <c r="E42">
        <v>1.5622999999999999E-5</v>
      </c>
      <c r="F42">
        <v>1.0936E-5</v>
      </c>
      <c r="G42">
        <v>6.2493E-5</v>
      </c>
      <c r="H42">
        <v>6.2489999999999998E-6</v>
      </c>
      <c r="I42">
        <v>1.0936E-5</v>
      </c>
      <c r="J42">
        <v>6.2489999999999998E-6</v>
      </c>
    </row>
    <row r="43" spans="1:10" x14ac:dyDescent="0.25">
      <c r="B43">
        <v>1000</v>
      </c>
      <c r="C43">
        <v>1.210816E-3</v>
      </c>
      <c r="D43">
        <v>3.624637E-3</v>
      </c>
      <c r="E43">
        <v>1.3686130000000001E-3</v>
      </c>
      <c r="F43">
        <v>1.3279899999999999E-4</v>
      </c>
      <c r="G43">
        <v>6.1431350000000001E-3</v>
      </c>
      <c r="H43">
        <v>1.3592300000000001E-4</v>
      </c>
      <c r="I43">
        <v>1.4998499999999999E-4</v>
      </c>
      <c r="J43">
        <v>9.6865000000000002E-5</v>
      </c>
    </row>
    <row r="44" spans="1:10" x14ac:dyDescent="0.25">
      <c r="B44">
        <v>10000</v>
      </c>
      <c r="C44">
        <v>0.11631944399999999</v>
      </c>
      <c r="D44">
        <v>0.359375</v>
      </c>
      <c r="E44">
        <v>0.1328125</v>
      </c>
      <c r="F44">
        <v>1.436781E-3</v>
      </c>
      <c r="G44">
        <v>0.875</v>
      </c>
      <c r="H44">
        <v>1.801801E-3</v>
      </c>
      <c r="I44">
        <v>1.865671E-3</v>
      </c>
      <c r="J44">
        <v>1.4104370000000001E-3</v>
      </c>
    </row>
    <row r="45" spans="1:10" x14ac:dyDescent="0.25">
      <c r="B45">
        <v>100000</v>
      </c>
      <c r="C45" s="1">
        <v>11.671875</v>
      </c>
      <c r="D45" s="1">
        <v>35.53125</v>
      </c>
      <c r="E45" s="1">
        <v>13.265625</v>
      </c>
      <c r="F45">
        <v>1.6949151999999999E-2</v>
      </c>
      <c r="G45" s="1">
        <v>87.734375</v>
      </c>
      <c r="H45">
        <v>2.1276594999999999E-2</v>
      </c>
      <c r="I45">
        <v>2.2727272E-2</v>
      </c>
      <c r="J45">
        <v>1.6949151999999999E-2</v>
      </c>
    </row>
    <row r="46" spans="1:10" x14ac:dyDescent="0.25">
      <c r="B46">
        <v>1000000</v>
      </c>
      <c r="C46">
        <v>300</v>
      </c>
      <c r="D46">
        <v>300</v>
      </c>
      <c r="E46">
        <v>300</v>
      </c>
      <c r="F46">
        <v>0.20937500000000001</v>
      </c>
      <c r="G46">
        <v>300</v>
      </c>
      <c r="H46">
        <v>0.30698765</v>
      </c>
      <c r="I46">
        <v>0.30078125</v>
      </c>
      <c r="J46">
        <v>0.21875</v>
      </c>
    </row>
    <row r="47" spans="1:10" x14ac:dyDescent="0.25">
      <c r="C47">
        <f>(C42*1000000+C43*100000+10000*C44+1000*C45+100*C46)/5*1000000</f>
        <v>8594042408</v>
      </c>
      <c r="D47">
        <f t="shared" ref="D47:J47" si="2">(D42*1000000+D43*100000+10000*D44+1000*D45+100*D46)/5*1000000</f>
        <v>13904679339.999998</v>
      </c>
      <c r="E47">
        <f t="shared" si="2"/>
        <v>8949246860</v>
      </c>
      <c r="F47">
        <f t="shared" si="2"/>
        <v>15294072.399999999</v>
      </c>
      <c r="G47">
        <f t="shared" si="2"/>
        <v>25432236300</v>
      </c>
      <c r="H47">
        <f t="shared" si="2"/>
        <v>17966934.000000004</v>
      </c>
      <c r="I47">
        <f t="shared" si="2"/>
        <v>19479321.399999999</v>
      </c>
      <c r="J47">
        <f t="shared" si="2"/>
        <v>13772804.400000002</v>
      </c>
    </row>
    <row r="48" spans="1:10" x14ac:dyDescent="0.25">
      <c r="A48" t="s">
        <v>13</v>
      </c>
      <c r="C48">
        <f>(J47/C47)*100</f>
        <v>0.16025990734208165</v>
      </c>
      <c r="D48">
        <f>(J47/D47)*100</f>
        <v>9.9051578704007742E-2</v>
      </c>
      <c r="E48">
        <f>(J47/E47)*100</f>
        <v>0.15389903324222304</v>
      </c>
      <c r="F48">
        <f>(J47/F47)*100</f>
        <v>90.053218265136522</v>
      </c>
      <c r="G48">
        <f>(J47/G47)*100</f>
        <v>5.4154908901974934E-2</v>
      </c>
      <c r="H48">
        <f>(J47/H47)*100</f>
        <v>76.656397802763678</v>
      </c>
      <c r="I48">
        <f>(J47/I47)*100</f>
        <v>70.704744365478788</v>
      </c>
      <c r="J48">
        <f>(J47/J47)*100</f>
        <v>100</v>
      </c>
    </row>
    <row r="49" spans="1:10" x14ac:dyDescent="0.25">
      <c r="B49" t="s">
        <v>12</v>
      </c>
    </row>
    <row r="50" spans="1:10" x14ac:dyDescent="0.25">
      <c r="B50" t="s">
        <v>9</v>
      </c>
      <c r="C50" t="s">
        <v>1</v>
      </c>
      <c r="D50" t="s">
        <v>2</v>
      </c>
      <c r="E50" t="s">
        <v>3</v>
      </c>
      <c r="F50" t="s">
        <v>4</v>
      </c>
      <c r="G50" t="s">
        <v>5</v>
      </c>
      <c r="H50" t="s">
        <v>6</v>
      </c>
      <c r="I50" t="s">
        <v>11</v>
      </c>
      <c r="J50" t="s">
        <v>7</v>
      </c>
    </row>
    <row r="51" spans="1:10" x14ac:dyDescent="0.25">
      <c r="B51">
        <v>100</v>
      </c>
      <c r="C51">
        <v>1.3976E-5</v>
      </c>
      <c r="D51">
        <v>3.8618000000000002E-5</v>
      </c>
      <c r="E51">
        <v>1.5322999999999999E-5</v>
      </c>
      <c r="F51">
        <v>1.2179E-5</v>
      </c>
      <c r="G51">
        <v>3.5469000000000002E-5</v>
      </c>
      <c r="H51">
        <v>7.4839999999999998E-6</v>
      </c>
      <c r="I51">
        <v>2.1029000000000001E-5</v>
      </c>
      <c r="J51">
        <v>7.8150000000000006E-6</v>
      </c>
    </row>
    <row r="52" spans="1:10" x14ac:dyDescent="0.25">
      <c r="B52">
        <v>1000</v>
      </c>
      <c r="C52">
        <v>1.1723320000000001E-3</v>
      </c>
      <c r="D52">
        <v>4.2016800000000002E-3</v>
      </c>
      <c r="E52">
        <v>1.3531789999999999E-3</v>
      </c>
      <c r="F52">
        <v>1.8453499999999999E-4</v>
      </c>
      <c r="G52">
        <v>2.2831050000000001E-3</v>
      </c>
      <c r="H52">
        <v>1.6160299999999999E-4</v>
      </c>
      <c r="I52">
        <v>1.92122E-4</v>
      </c>
      <c r="J52">
        <v>1.72473E-4</v>
      </c>
    </row>
    <row r="53" spans="1:10" x14ac:dyDescent="0.25">
      <c r="B53">
        <v>10000</v>
      </c>
      <c r="C53">
        <v>0.10781250000000001</v>
      </c>
      <c r="D53">
        <v>0.44270833300000001</v>
      </c>
      <c r="E53">
        <v>0.13671875</v>
      </c>
      <c r="F53">
        <v>2.2779039999999999E-3</v>
      </c>
      <c r="G53">
        <v>0.20624999999999999</v>
      </c>
      <c r="H53">
        <v>2.105263E-3</v>
      </c>
      <c r="I53">
        <v>1.9342350000000001E-3</v>
      </c>
      <c r="J53">
        <v>2.857142E-3</v>
      </c>
    </row>
    <row r="54" spans="1:10" x14ac:dyDescent="0.25">
      <c r="B54">
        <v>100000</v>
      </c>
      <c r="C54" s="1">
        <v>10.75</v>
      </c>
      <c r="D54" s="1">
        <v>45.21875</v>
      </c>
      <c r="E54" s="1">
        <v>13.421875</v>
      </c>
      <c r="F54">
        <v>2.6726973000000001E-2</v>
      </c>
      <c r="G54" s="1">
        <v>21.296875</v>
      </c>
      <c r="H54">
        <v>2.9411764E-2</v>
      </c>
      <c r="I54">
        <v>2.3255813E-2</v>
      </c>
      <c r="J54">
        <v>4.0625000000000001E-2</v>
      </c>
    </row>
    <row r="55" spans="1:10" x14ac:dyDescent="0.25">
      <c r="B55">
        <v>1000000</v>
      </c>
      <c r="C55">
        <v>300</v>
      </c>
      <c r="D55">
        <v>300</v>
      </c>
      <c r="E55">
        <v>300</v>
      </c>
      <c r="F55">
        <v>0.30859375</v>
      </c>
      <c r="G55">
        <v>300</v>
      </c>
      <c r="H55">
        <v>0.33203125</v>
      </c>
      <c r="I55">
        <v>0.25390625</v>
      </c>
      <c r="J55">
        <v>0.53125</v>
      </c>
    </row>
    <row r="56" spans="1:10" x14ac:dyDescent="0.25">
      <c r="C56">
        <f>(C51*1000000+C52*100000+10000*C53+1000*C54+100*C55)/5*1000000</f>
        <v>8391866839.999999</v>
      </c>
      <c r="D56">
        <f t="shared" ref="D56:I56" si="3">(D51*1000000+D52*100000+10000*D53+1000*D54+100*D55)/5*1000000</f>
        <v>16020923866.000002</v>
      </c>
      <c r="E56">
        <f t="shared" si="3"/>
        <v>8987940680</v>
      </c>
      <c r="F56">
        <f t="shared" si="3"/>
        <v>22199577.600000001</v>
      </c>
      <c r="G56">
        <f t="shared" si="3"/>
        <v>10724630900</v>
      </c>
      <c r="H56">
        <f t="shared" si="3"/>
        <v>21462363.799999997</v>
      </c>
      <c r="I56">
        <f t="shared" si="3"/>
        <v>21645997.600000001</v>
      </c>
      <c r="J56">
        <f>(J51*1000000+J52*100000+10000*J53+1000*J54+100*J55)/5*1000000</f>
        <v>29476743.999999996</v>
      </c>
    </row>
    <row r="57" spans="1:10" x14ac:dyDescent="0.25">
      <c r="A57" t="s">
        <v>13</v>
      </c>
      <c r="C57">
        <f>(H56/C56)*100</f>
        <v>0.25575195852368887</v>
      </c>
      <c r="D57">
        <f>(H56/D56)*100</f>
        <v>0.1339645826889419</v>
      </c>
      <c r="E57">
        <f>(H56/E56)*100</f>
        <v>0.23879067034518967</v>
      </c>
      <c r="F57">
        <f>(H56/F56)*100</f>
        <v>96.679153931289193</v>
      </c>
      <c r="G57">
        <f>(H56/G56)*100</f>
        <v>0.20012216737454336</v>
      </c>
      <c r="H57">
        <f>(H56/H56)*100</f>
        <v>100</v>
      </c>
      <c r="I57">
        <f>(H56/I56)*100</f>
        <v>99.151650095350632</v>
      </c>
      <c r="J57">
        <f>(H56/J56)*100</f>
        <v>72.811175481253969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Sitio</dc:creator>
  <cp:lastModifiedBy>Sitio</cp:lastModifiedBy>
  <dcterms:created xsi:type="dcterms:W3CDTF">2016-11-28T00:08:22Z</dcterms:created>
  <dcterms:modified xsi:type="dcterms:W3CDTF">2016-11-28T03:42:43Z</dcterms:modified>
</cp:coreProperties>
</file>