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U:\CRIME AND JUSTICE\WEB\Crime Statistics Explained 2024\"/>
    </mc:Choice>
  </mc:AlternateContent>
  <xr:revisionPtr revIDLastSave="0" documentId="13_ncr:1_{9AF8498C-2FCA-441A-9A45-03FFC720CE80}" xr6:coauthVersionLast="47" xr6:coauthVersionMax="47" xr10:uidLastSave="{00000000-0000-0000-0000-000000000000}"/>
  <bookViews>
    <workbookView xWindow="-120" yWindow="-120" windowWidth="29040" windowHeight="15840" activeTab="5" xr2:uid="{00000000-000D-0000-FFFF-FFFF00000000}"/>
  </bookViews>
  <sheets>
    <sheet name="PIVOT" sheetId="1" r:id="rId1"/>
    <sheet name="Figure 1" sheetId="2" r:id="rId2"/>
    <sheet name="Figure 2" sheetId="3" r:id="rId3"/>
    <sheet name="Figure 3" sheetId="4" r:id="rId4"/>
    <sheet name="Figure 4" sheetId="5" r:id="rId5"/>
    <sheet name="Figure 5" sheetId="6" r:id="rId6"/>
    <sheet name="Figure 6" sheetId="7" r:id="rId7"/>
  </sheets>
  <definedNames>
    <definedName name="_xlnm._FilterDatabase" localSheetId="0" hidden="1">PIVOT!$A$1:$O$381</definedName>
    <definedName name="Slicer_ICCS1">#N/A</definedName>
  </definedNames>
  <calcPr calcId="191029"/>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4" l="1"/>
  <c r="G7" i="7" l="1"/>
  <c r="H7" i="7"/>
  <c r="E30" i="6"/>
  <c r="E25" i="6"/>
  <c r="E10" i="6"/>
  <c r="E15" i="6"/>
  <c r="E26" i="6"/>
  <c r="E18" i="6"/>
  <c r="E22" i="6"/>
  <c r="E23" i="6"/>
  <c r="E11" i="6"/>
  <c r="E29" i="6"/>
  <c r="E17" i="6"/>
  <c r="E34" i="6"/>
  <c r="E24" i="6"/>
  <c r="E32" i="6"/>
  <c r="E9" i="6"/>
  <c r="E28" i="6"/>
  <c r="E21" i="6"/>
  <c r="E16" i="6"/>
  <c r="E14" i="6"/>
  <c r="E27" i="6"/>
  <c r="E20" i="6"/>
  <c r="E31" i="6"/>
  <c r="E19" i="6"/>
  <c r="E33" i="6"/>
  <c r="E12" i="6"/>
  <c r="E8" i="6"/>
  <c r="E38" i="6"/>
  <c r="E39" i="6"/>
  <c r="E37" i="6"/>
  <c r="E36" i="6"/>
  <c r="E43" i="6"/>
  <c r="E45" i="6"/>
  <c r="E44" i="6"/>
  <c r="E42" i="6"/>
  <c r="E41" i="6"/>
  <c r="E13" i="6"/>
  <c r="E6" i="6" l="1"/>
  <c r="K6" i="4"/>
  <c r="P7" i="2"/>
  <c r="F7" i="7" l="1"/>
  <c r="E7" i="7"/>
  <c r="D7" i="7"/>
  <c r="C7" i="7"/>
  <c r="B7" i="7"/>
  <c r="N7" i="2" l="1"/>
  <c r="O7" i="2"/>
  <c r="J6" i="4" l="1"/>
  <c r="I6" i="4"/>
  <c r="H6" i="4"/>
  <c r="G6" i="4"/>
  <c r="F6" i="4"/>
  <c r="E6" i="4"/>
  <c r="D6" i="4"/>
  <c r="C6" i="4"/>
  <c r="B6" i="4"/>
  <c r="B7" i="2"/>
  <c r="C7" i="2"/>
  <c r="D7" i="2"/>
  <c r="E7" i="2"/>
  <c r="F7" i="2"/>
  <c r="G7" i="2"/>
  <c r="H7" i="2"/>
  <c r="I7" i="2"/>
  <c r="J7" i="2"/>
  <c r="K7" i="2"/>
  <c r="L7" i="2"/>
  <c r="M7" i="2"/>
</calcChain>
</file>

<file path=xl/sharedStrings.xml><?xml version="1.0" encoding="utf-8"?>
<sst xmlns="http://schemas.openxmlformats.org/spreadsheetml/2006/main" count="1068" uniqueCount="111">
  <si>
    <t>:</t>
  </si>
  <si>
    <t>Sweden</t>
  </si>
  <si>
    <t>Finland</t>
  </si>
  <si>
    <t>Slovakia</t>
  </si>
  <si>
    <t>Slovenia</t>
  </si>
  <si>
    <t>Romania</t>
  </si>
  <si>
    <t>Portugal</t>
  </si>
  <si>
    <t>Poland</t>
  </si>
  <si>
    <t>Austria</t>
  </si>
  <si>
    <t>Netherlands</t>
  </si>
  <si>
    <t>Malta</t>
  </si>
  <si>
    <t>Hungary</t>
  </si>
  <si>
    <t>Luxembourg</t>
  </si>
  <si>
    <t>Lithuania</t>
  </si>
  <si>
    <t>Latvia</t>
  </si>
  <si>
    <t>Cyprus</t>
  </si>
  <si>
    <t>Italy</t>
  </si>
  <si>
    <t>Croatia</t>
  </si>
  <si>
    <t>France</t>
  </si>
  <si>
    <t>Spain</t>
  </si>
  <si>
    <t>Greece</t>
  </si>
  <si>
    <t>Ireland</t>
  </si>
  <si>
    <t>Estonia</t>
  </si>
  <si>
    <t>Germany</t>
  </si>
  <si>
    <t>Denmark</t>
  </si>
  <si>
    <t>Czechia</t>
  </si>
  <si>
    <t>Bulgaria</t>
  </si>
  <si>
    <t>Belgium</t>
  </si>
  <si>
    <t>Acts against computer systems</t>
  </si>
  <si>
    <t>Money laundering</t>
  </si>
  <si>
    <t>Corruption</t>
  </si>
  <si>
    <t>Fraud</t>
  </si>
  <si>
    <t>Sexual exploitation</t>
  </si>
  <si>
    <t>Theft</t>
  </si>
  <si>
    <t>Sexual violence</t>
  </si>
  <si>
    <t>Robbery</t>
  </si>
  <si>
    <t>Kidnapping</t>
  </si>
  <si>
    <t>Intentional homicide</t>
  </si>
  <si>
    <t>Burglary</t>
  </si>
  <si>
    <t>Attempted intentional homicide</t>
  </si>
  <si>
    <t>Grand Total</t>
  </si>
  <si>
    <t>Serious assault</t>
  </si>
  <si>
    <t>Row Labels</t>
  </si>
  <si>
    <t>Column Labels</t>
  </si>
  <si>
    <t>Sum of NUMBER OF POLICE-RECORDED OFFENCES PER 100 000 INHABITANTS</t>
  </si>
  <si>
    <t>NUMBER OF POLICE-RECORDED OFFENCES PER 100 000 INHABITANTS</t>
  </si>
  <si>
    <t>YEAR</t>
  </si>
  <si>
    <t>ICCS</t>
  </si>
  <si>
    <t>COUNTRIES</t>
  </si>
  <si>
    <t>Türkiye</t>
  </si>
  <si>
    <t>Serbia</t>
  </si>
  <si>
    <t>Albania</t>
  </si>
  <si>
    <t>North Macedonia</t>
  </si>
  <si>
    <t>Montenegro</t>
  </si>
  <si>
    <t>Bosnia and Herzegovina</t>
  </si>
  <si>
    <t>Switzerland</t>
  </si>
  <si>
    <t>Norway</t>
  </si>
  <si>
    <t>Liechtenstein</t>
  </si>
  <si>
    <t>Iceland</t>
  </si>
  <si>
    <t>2019</t>
  </si>
  <si>
    <t>2018</t>
  </si>
  <si>
    <t>2017</t>
  </si>
  <si>
    <t>2016</t>
  </si>
  <si>
    <t>2015</t>
  </si>
  <si>
    <t>2014</t>
  </si>
  <si>
    <t>2013</t>
  </si>
  <si>
    <t>2012</t>
  </si>
  <si>
    <t>2011</t>
  </si>
  <si>
    <t>2010</t>
  </si>
  <si>
    <t>2009</t>
  </si>
  <si>
    <t>2008</t>
  </si>
  <si>
    <t>(number of police-recorded offences and rate per 100 000 inhabitants</t>
  </si>
  <si>
    <t>Males</t>
  </si>
  <si>
    <t>Females</t>
  </si>
  <si>
    <t>EU</t>
  </si>
  <si>
    <t>(police-recorded offences per one million inhabitants)</t>
  </si>
  <si>
    <t>(number of police-recorded offences)</t>
  </si>
  <si>
    <t>2020</t>
  </si>
  <si>
    <t xml:space="preserve">Germany </t>
  </si>
  <si>
    <t>Robbery, burglary and theft 2021</t>
  </si>
  <si>
    <t>(³) This designation is without prejudice to positions on status, and is in line with UNSCR 1244/1999 and the ICJ Opinion on the Kosovo declaration of independence.</t>
  </si>
  <si>
    <t>(number of police-recorded offences and rate per 100 000 inhabitants)</t>
  </si>
  <si>
    <t xml:space="preserve"> (police recorded offences per 100 000 inhabitants) </t>
  </si>
  <si>
    <t>Burglary (¹)</t>
  </si>
  <si>
    <t>EU number of police-recorded offences (¹)</t>
  </si>
  <si>
    <t>EU number of police-recorded offences</t>
  </si>
  <si>
    <t>Note: Calculated on responding countries that cover the 75%-82% of the EU population</t>
  </si>
  <si>
    <t>Figure 1: Intentional homicide, 2008-2022</t>
  </si>
  <si>
    <t>Figure 2: Intentional homicide victims by family members or intimate partners, male and female, 2015-2022</t>
  </si>
  <si>
    <t>Figure 3: Sexual violence, 2013-2022</t>
  </si>
  <si>
    <t>Figure 4: Robbery, burglary and theft, 2010-2022</t>
  </si>
  <si>
    <t>Figure 5: Robbery, burglary and theft, 2021 -2022</t>
  </si>
  <si>
    <t>Robbery 2022</t>
  </si>
  <si>
    <t>Burglary 2022</t>
  </si>
  <si>
    <t>Theft 2022</t>
  </si>
  <si>
    <t>Robbery, burglary and theft 2022</t>
  </si>
  <si>
    <t>Figure 6: Fraud, 2016-2022</t>
  </si>
  <si>
    <t>Unlawful acts involving controlled drugs or precursors</t>
  </si>
  <si>
    <r>
      <t>Source:</t>
    </r>
    <r>
      <rPr>
        <sz val="10"/>
        <rFont val="Arial"/>
        <family val="2"/>
      </rPr>
      <t xml:space="preserve"> Eurostat (crim_off_cat)</t>
    </r>
  </si>
  <si>
    <r>
      <t>Source:</t>
    </r>
    <r>
      <rPr>
        <sz val="10"/>
        <rFont val="Arial"/>
        <family val="2"/>
      </rPr>
      <t xml:space="preserve"> Eurostat (crim_hom_vrel)</t>
    </r>
  </si>
  <si>
    <t>EU rate per 100 000 inhabitants</t>
  </si>
  <si>
    <t>Source: Eurostat (crim_off_cat)</t>
  </si>
  <si>
    <t>Participation in an organized criminal group</t>
  </si>
  <si>
    <r>
      <rPr>
        <vertAlign val="superscript"/>
        <sz val="10"/>
        <color theme="1"/>
        <rFont val="Arial"/>
        <family val="2"/>
      </rPr>
      <t xml:space="preserve">(¹) </t>
    </r>
    <r>
      <rPr>
        <sz val="10"/>
        <color theme="1"/>
        <rFont val="Arial"/>
        <family val="2"/>
      </rPr>
      <t>In burglary category figures for Estonia, Italy and Hungary are missing for both years.</t>
    </r>
  </si>
  <si>
    <t>(¹)  The sum is adjusted due to some missing values for Hungary, Latvia and Lithuania. Estonian and Italian values are missing.</t>
  </si>
  <si>
    <t>(¹) Due to missing data, 2010-2012 values for Netherlands are estimated with last available year data.</t>
  </si>
  <si>
    <t>Kosovo (²)</t>
  </si>
  <si>
    <t>(²) This designation is without prejudice to positions on status, and is in line with UNSCR 1244/1999 and the ICJ Opinion on the Kosovo declaration of independence.</t>
  </si>
  <si>
    <t>EU (¹)</t>
  </si>
  <si>
    <t>EU rate per 100 000 inhabitants (¹)</t>
  </si>
  <si>
    <t>(¹) 2017-2022 values for Netherlands and 2017 value for Romania are missing. Calculated on responding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</si>
</sst>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_i"/>
    <numFmt numFmtId="167" formatCode="#,##0_i"/>
    <numFmt numFmtId="168" formatCode="0.0%"/>
  </numFmts>
  <fonts count="16" x14ac:knownFonts="1">
    <font>
      <sz val="11"/>
      <color theme="1"/>
      <name val="Calibri"/>
      <family val="2"/>
      <scheme val="minor"/>
    </font>
    <font>
      <sz val="11"/>
      <color theme="1"/>
      <name val="Calibri"/>
      <family val="2"/>
      <scheme val="minor"/>
    </font>
    <font>
      <sz val="11"/>
      <color indexed="8"/>
      <name val="Calibri"/>
      <family val="2"/>
      <scheme val="minor"/>
    </font>
    <font>
      <sz val="9"/>
      <name val="Arial"/>
      <family val="2"/>
    </font>
    <font>
      <sz val="11"/>
      <name val="Arial"/>
      <family val="2"/>
    </font>
    <font>
      <b/>
      <sz val="10"/>
      <color indexed="9"/>
      <name val="Arial"/>
      <family val="2"/>
    </font>
    <font>
      <sz val="10"/>
      <color indexed="8"/>
      <name val="Arial"/>
      <family val="2"/>
    </font>
    <font>
      <sz val="10"/>
      <color theme="1"/>
      <name val="Arial"/>
      <family val="2"/>
    </font>
    <font>
      <b/>
      <sz val="10"/>
      <name val="Arial"/>
      <family val="2"/>
    </font>
    <font>
      <sz val="10"/>
      <name val="Arial"/>
      <family val="2"/>
    </font>
    <font>
      <sz val="10"/>
      <color rgb="FFFF0000"/>
      <name val="Arial"/>
      <family val="2"/>
    </font>
    <font>
      <i/>
      <sz val="10"/>
      <name val="Arial"/>
      <family val="2"/>
    </font>
    <font>
      <b/>
      <sz val="10"/>
      <color theme="1"/>
      <name val="Arial"/>
      <family val="2"/>
    </font>
    <font>
      <b/>
      <sz val="10"/>
      <color rgb="FFFF0000"/>
      <name val="Arial"/>
      <family val="2"/>
    </font>
    <font>
      <vertAlign val="superscript"/>
      <sz val="10"/>
      <color theme="1"/>
      <name val="Arial"/>
      <family val="2"/>
    </font>
    <font>
      <sz val="10"/>
      <color theme="1"/>
      <name val="Arial"/>
      <family val="2"/>
    </font>
  </fonts>
  <fills count="10">
    <fill>
      <patternFill patternType="none"/>
    </fill>
    <fill>
      <patternFill patternType="gray125"/>
    </fill>
    <fill>
      <patternFill patternType="solid">
        <fgColor rgb="FFDCE6F1"/>
      </patternFill>
    </fill>
    <fill>
      <patternFill patternType="solid">
        <fgColor rgb="FF4669AF"/>
      </patternFill>
    </fill>
    <fill>
      <patternFill patternType="solid">
        <fgColor theme="0"/>
        <bgColor rgb="FF000000"/>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79998168889431442"/>
        <bgColor rgb="FF000000"/>
      </patternFill>
    </fill>
    <fill>
      <patternFill patternType="solid">
        <fgColor theme="4" tint="0.59999389629810485"/>
        <bgColor rgb="FF000000"/>
      </patternFill>
    </fill>
  </fills>
  <borders count="12">
    <border>
      <left/>
      <right/>
      <top/>
      <bottom/>
      <diagonal/>
    </border>
    <border>
      <left style="thin">
        <color rgb="FFB0B0B0"/>
      </left>
      <right style="thin">
        <color rgb="FFB0B0B0"/>
      </right>
      <top style="thin">
        <color rgb="FFB0B0B0"/>
      </top>
      <bottom style="thin">
        <color rgb="FFB0B0B0"/>
      </bottom>
      <diagonal/>
    </border>
    <border>
      <left/>
      <right/>
      <top style="hair">
        <color rgb="FFC0C0C0"/>
      </top>
      <bottom/>
      <diagonal/>
    </border>
    <border>
      <left/>
      <right/>
      <top style="hair">
        <color rgb="FFC0C0C0"/>
      </top>
      <bottom style="hair">
        <color rgb="FFC0C0C0"/>
      </bottom>
      <diagonal/>
    </border>
    <border>
      <left/>
      <right/>
      <top style="thin">
        <color rgb="FF000000"/>
      </top>
      <bottom style="hair">
        <color rgb="FFC0C0C0"/>
      </bottom>
      <diagonal/>
    </border>
    <border>
      <left/>
      <right/>
      <top style="hair">
        <color rgb="FFC0C0C0"/>
      </top>
      <bottom style="thin">
        <color rgb="FF000000"/>
      </bottom>
      <diagonal/>
    </border>
    <border>
      <left/>
      <right/>
      <top/>
      <bottom style="hair">
        <color rgb="FFC0C0C0"/>
      </bottom>
      <diagonal/>
    </border>
    <border>
      <left/>
      <right/>
      <top style="thin">
        <color rgb="FF000000"/>
      </top>
      <bottom style="thin">
        <color rgb="FF000000"/>
      </bottom>
      <diagonal/>
    </border>
    <border>
      <left/>
      <right/>
      <top style="thin">
        <color indexed="64"/>
      </top>
      <bottom style="thin">
        <color indexed="64"/>
      </bottom>
      <diagonal/>
    </border>
    <border>
      <left/>
      <right/>
      <top style="thin">
        <color rgb="FF000000"/>
      </top>
      <bottom/>
      <diagonal/>
    </border>
    <border>
      <left/>
      <right/>
      <top style="hair">
        <color rgb="FFC0C0C0"/>
      </top>
      <bottom style="thin">
        <color indexed="64"/>
      </bottom>
      <diagonal/>
    </border>
    <border>
      <left/>
      <right/>
      <top style="thin">
        <color rgb="FF000000"/>
      </top>
      <bottom style="thin">
        <color indexed="64"/>
      </bottom>
      <diagonal/>
    </border>
  </borders>
  <cellStyleXfs count="6">
    <xf numFmtId="0" fontId="0" fillId="0" borderId="0"/>
    <xf numFmtId="9" fontId="1" fillId="0" borderId="0" applyFont="0" applyFill="0" applyBorder="0" applyAlignment="0" applyProtection="0"/>
    <xf numFmtId="0" fontId="2" fillId="0" borderId="0"/>
    <xf numFmtId="0" fontId="4" fillId="0" borderId="0"/>
    <xf numFmtId="0" fontId="4" fillId="0" borderId="0"/>
    <xf numFmtId="166" fontId="3" fillId="0" borderId="0" applyFill="0" applyBorder="0" applyProtection="0">
      <alignment horizontal="right"/>
    </xf>
  </cellStyleXfs>
  <cellXfs count="117">
    <xf numFmtId="0" fontId="0" fillId="0" borderId="0" xfId="0"/>
    <xf numFmtId="0" fontId="5" fillId="3" borderId="1" xfId="2" applyFont="1" applyFill="1" applyBorder="1" applyAlignment="1">
      <alignment horizontal="right" vertical="center" wrapText="1"/>
    </xf>
    <xf numFmtId="1" fontId="5" fillId="3" borderId="1" xfId="2" applyNumberFormat="1" applyFont="1" applyFill="1" applyBorder="1" applyAlignment="1">
      <alignment horizontal="left" vertical="center" wrapText="1"/>
    </xf>
    <xf numFmtId="0" fontId="6" fillId="0" borderId="0" xfId="2" applyFont="1" applyAlignment="1">
      <alignment wrapText="1"/>
    </xf>
    <xf numFmtId="0" fontId="7" fillId="0" borderId="0" xfId="0" applyFont="1"/>
    <xf numFmtId="0" fontId="8" fillId="2" borderId="1" xfId="2" applyFont="1" applyFill="1" applyBorder="1" applyAlignment="1">
      <alignment horizontal="left" vertical="center"/>
    </xf>
    <xf numFmtId="0" fontId="8" fillId="2" borderId="0" xfId="2" applyFont="1" applyFill="1" applyBorder="1" applyAlignment="1">
      <alignment horizontal="left" vertical="center"/>
    </xf>
    <xf numFmtId="2" fontId="9" fillId="0" borderId="0" xfId="2" applyNumberFormat="1" applyFont="1" applyAlignment="1">
      <alignment horizontal="right" vertical="center" shrinkToFit="1"/>
    </xf>
    <xf numFmtId="0" fontId="6" fillId="0" borderId="0" xfId="2" applyFont="1"/>
    <xf numFmtId="2" fontId="6" fillId="0" borderId="0" xfId="2" applyNumberFormat="1" applyFont="1"/>
    <xf numFmtId="164" fontId="6" fillId="0" borderId="0" xfId="2" applyNumberFormat="1" applyFont="1"/>
    <xf numFmtId="1" fontId="6" fillId="0" borderId="0" xfId="2" applyNumberFormat="1" applyFont="1"/>
    <xf numFmtId="2" fontId="10" fillId="0" borderId="0" xfId="4" applyNumberFormat="1" applyFont="1" applyFill="1" applyBorder="1"/>
    <xf numFmtId="0" fontId="8" fillId="0" borderId="0" xfId="0" applyNumberFormat="1" applyFont="1" applyFill="1" applyBorder="1" applyAlignment="1">
      <alignment horizontal="left"/>
    </xf>
    <xf numFmtId="0" fontId="9" fillId="0" borderId="0" xfId="0" applyFont="1" applyFill="1" applyBorder="1"/>
    <xf numFmtId="0" fontId="10" fillId="0" borderId="0" xfId="4" applyFont="1" applyFill="1" applyBorder="1"/>
    <xf numFmtId="0" fontId="9" fillId="0" borderId="0" xfId="0" applyFont="1" applyFill="1" applyBorder="1" applyAlignment="1">
      <alignment horizontal="left"/>
    </xf>
    <xf numFmtId="0" fontId="10" fillId="0" borderId="0" xfId="0" applyFont="1"/>
    <xf numFmtId="3" fontId="9" fillId="0" borderId="0" xfId="0" applyNumberFormat="1" applyFont="1" applyFill="1" applyBorder="1"/>
    <xf numFmtId="0" fontId="8" fillId="7" borderId="9" xfId="0" applyNumberFormat="1" applyFont="1" applyFill="1" applyBorder="1" applyAlignment="1">
      <alignment horizontal="center" vertical="center"/>
    </xf>
    <xf numFmtId="0" fontId="9" fillId="6" borderId="8" xfId="0" applyNumberFormat="1" applyFont="1" applyFill="1" applyBorder="1" applyAlignment="1">
      <alignment horizontal="left"/>
    </xf>
    <xf numFmtId="3" fontId="9" fillId="6" borderId="7" xfId="0" applyNumberFormat="1" applyFont="1" applyFill="1" applyBorder="1" applyAlignment="1">
      <alignment horizontal="right"/>
    </xf>
    <xf numFmtId="4" fontId="9" fillId="6" borderId="7" xfId="0" applyNumberFormat="1" applyFont="1" applyFill="1" applyBorder="1" applyAlignment="1">
      <alignment horizontal="right"/>
    </xf>
    <xf numFmtId="0" fontId="8" fillId="0" borderId="6" xfId="0" applyNumberFormat="1" applyFont="1" applyFill="1" applyBorder="1" applyAlignment="1">
      <alignment horizontal="left"/>
    </xf>
    <xf numFmtId="3" fontId="9" fillId="0" borderId="6" xfId="0" applyNumberFormat="1" applyFont="1" applyFill="1" applyBorder="1" applyAlignment="1">
      <alignment horizontal="right"/>
    </xf>
    <xf numFmtId="0" fontId="8" fillId="0" borderId="3" xfId="0" applyNumberFormat="1" applyFont="1" applyFill="1" applyBorder="1" applyAlignment="1">
      <alignment horizontal="left"/>
    </xf>
    <xf numFmtId="3" fontId="9" fillId="0" borderId="3" xfId="0" applyNumberFormat="1" applyFont="1" applyFill="1" applyBorder="1" applyAlignment="1">
      <alignment horizontal="right"/>
    </xf>
    <xf numFmtId="3" fontId="9" fillId="5" borderId="3" xfId="0" applyNumberFormat="1" applyFont="1" applyFill="1" applyBorder="1" applyAlignment="1">
      <alignment horizontal="right"/>
    </xf>
    <xf numFmtId="0" fontId="8" fillId="0" borderId="2" xfId="0" applyNumberFormat="1" applyFont="1" applyFill="1" applyBorder="1" applyAlignment="1">
      <alignment horizontal="left"/>
    </xf>
    <xf numFmtId="3" fontId="9" fillId="0" borderId="2" xfId="0" applyNumberFormat="1" applyFont="1" applyFill="1" applyBorder="1" applyAlignment="1">
      <alignment horizontal="right"/>
    </xf>
    <xf numFmtId="0" fontId="8" fillId="0" borderId="4" xfId="0" applyNumberFormat="1" applyFont="1" applyFill="1" applyBorder="1" applyAlignment="1">
      <alignment horizontal="left"/>
    </xf>
    <xf numFmtId="3" fontId="9" fillId="0" borderId="4" xfId="0" applyNumberFormat="1" applyFont="1" applyFill="1" applyBorder="1" applyAlignment="1">
      <alignment horizontal="right"/>
    </xf>
    <xf numFmtId="0" fontId="8" fillId="0" borderId="5" xfId="0" applyNumberFormat="1" applyFont="1" applyFill="1" applyBorder="1" applyAlignment="1">
      <alignment horizontal="left"/>
    </xf>
    <xf numFmtId="3" fontId="9" fillId="0" borderId="5" xfId="0" applyNumberFormat="1" applyFont="1" applyFill="1" applyBorder="1" applyAlignment="1">
      <alignment horizontal="right"/>
    </xf>
    <xf numFmtId="0" fontId="9" fillId="4" borderId="0" xfId="3" applyNumberFormat="1" applyFont="1" applyFill="1" applyBorder="1" applyAlignment="1">
      <alignment horizontal="left"/>
    </xf>
    <xf numFmtId="0" fontId="11" fillId="4" borderId="0" xfId="3" applyNumberFormat="1" applyFont="1" applyFill="1" applyBorder="1" applyAlignment="1">
      <alignment horizontal="left" wrapText="1"/>
    </xf>
    <xf numFmtId="0" fontId="9" fillId="0" borderId="0" xfId="3" applyFont="1" applyFill="1" applyBorder="1"/>
    <xf numFmtId="0" fontId="11" fillId="0" borderId="0" xfId="0" applyFont="1" applyAlignment="1"/>
    <xf numFmtId="0" fontId="9" fillId="0" borderId="0" xfId="0" applyFont="1" applyFill="1" applyAlignment="1"/>
    <xf numFmtId="0" fontId="9" fillId="0" borderId="0" xfId="0" applyFont="1" applyFill="1" applyAlignment="1">
      <alignment horizontal="left" wrapText="1"/>
    </xf>
    <xf numFmtId="0" fontId="8" fillId="0" borderId="0" xfId="3" applyNumberFormat="1" applyFont="1" applyFill="1" applyBorder="1" applyAlignment="1">
      <alignment horizontal="left"/>
    </xf>
    <xf numFmtId="0" fontId="9" fillId="0" borderId="0" xfId="3" applyNumberFormat="1" applyFont="1" applyFill="1" applyBorder="1" applyAlignment="1">
      <alignment horizontal="left"/>
    </xf>
    <xf numFmtId="165" fontId="9" fillId="0" borderId="0" xfId="3" applyNumberFormat="1" applyFont="1" applyFill="1" applyBorder="1"/>
    <xf numFmtId="0" fontId="9" fillId="0" borderId="0" xfId="4" applyFont="1" applyFill="1" applyBorder="1"/>
    <xf numFmtId="164" fontId="10" fillId="0" borderId="0" xfId="4" applyNumberFormat="1" applyFont="1" applyFill="1" applyBorder="1"/>
    <xf numFmtId="0" fontId="8" fillId="8" borderId="9" xfId="4" applyNumberFormat="1" applyFont="1" applyFill="1" applyBorder="1" applyAlignment="1">
      <alignment horizontal="center" vertical="center"/>
    </xf>
    <xf numFmtId="0" fontId="8" fillId="6" borderId="4" xfId="0" applyNumberFormat="1" applyFont="1" applyFill="1" applyBorder="1" applyAlignment="1">
      <alignment horizontal="left"/>
    </xf>
    <xf numFmtId="165" fontId="8" fillId="9" borderId="4" xfId="0" applyNumberFormat="1" applyFont="1" applyFill="1" applyBorder="1" applyAlignment="1"/>
    <xf numFmtId="9" fontId="7" fillId="0" borderId="0" xfId="1" applyFont="1"/>
    <xf numFmtId="0" fontId="8" fillId="7" borderId="9" xfId="0" applyNumberFormat="1" applyFont="1" applyFill="1" applyBorder="1" applyAlignment="1">
      <alignment horizontal="left"/>
    </xf>
    <xf numFmtId="165" fontId="9" fillId="8" borderId="9" xfId="0" applyNumberFormat="1" applyFont="1" applyFill="1" applyBorder="1" applyAlignment="1"/>
    <xf numFmtId="0" fontId="8" fillId="7" borderId="6" xfId="0" applyNumberFormat="1" applyFont="1" applyFill="1" applyBorder="1" applyAlignment="1">
      <alignment horizontal="left"/>
    </xf>
    <xf numFmtId="165" fontId="9" fillId="8" borderId="6" xfId="0" applyNumberFormat="1" applyFont="1" applyFill="1" applyBorder="1" applyAlignment="1"/>
    <xf numFmtId="164" fontId="10" fillId="0" borderId="0" xfId="0" applyNumberFormat="1" applyFont="1"/>
    <xf numFmtId="0" fontId="7" fillId="0" borderId="0" xfId="0" applyFont="1" applyFill="1"/>
    <xf numFmtId="164" fontId="10" fillId="0" borderId="0" xfId="0" applyNumberFormat="1" applyFont="1" applyFill="1"/>
    <xf numFmtId="0" fontId="6" fillId="0" borderId="0" xfId="0" applyFont="1" applyAlignment="1">
      <alignment horizontal="left"/>
    </xf>
    <xf numFmtId="0" fontId="11" fillId="0" borderId="0" xfId="2" applyFont="1" applyFill="1" applyBorder="1" applyAlignment="1">
      <alignment horizontal="left"/>
    </xf>
    <xf numFmtId="164" fontId="7" fillId="0" borderId="0" xfId="0" applyNumberFormat="1" applyFont="1"/>
    <xf numFmtId="0" fontId="10" fillId="0" borderId="0" xfId="0" applyFont="1" applyAlignment="1">
      <alignment vertical="center" wrapText="1"/>
    </xf>
    <xf numFmtId="0" fontId="8" fillId="0" borderId="0" xfId="4" applyNumberFormat="1" applyFont="1" applyFill="1" applyBorder="1" applyAlignment="1">
      <alignment horizontal="left"/>
    </xf>
    <xf numFmtId="3" fontId="9" fillId="9" borderId="4" xfId="0" applyNumberFormat="1" applyFont="1" applyFill="1" applyBorder="1" applyAlignment="1"/>
    <xf numFmtId="0" fontId="8" fillId="6" borderId="6" xfId="0" applyNumberFormat="1" applyFont="1" applyFill="1" applyBorder="1" applyAlignment="1">
      <alignment horizontal="left"/>
    </xf>
    <xf numFmtId="165" fontId="9" fillId="9" borderId="6" xfId="0" applyNumberFormat="1" applyFont="1" applyFill="1" applyBorder="1" applyAlignment="1"/>
    <xf numFmtId="0" fontId="8" fillId="0" borderId="3" xfId="4" applyNumberFormat="1" applyFont="1" applyFill="1" applyBorder="1" applyAlignment="1">
      <alignment horizontal="left"/>
    </xf>
    <xf numFmtId="167" fontId="9" fillId="0" borderId="3" xfId="5" applyNumberFormat="1" applyFont="1" applyFill="1" applyBorder="1">
      <alignment horizontal="right"/>
    </xf>
    <xf numFmtId="0" fontId="8" fillId="0" borderId="10" xfId="4" applyNumberFormat="1" applyFont="1" applyFill="1" applyBorder="1" applyAlignment="1">
      <alignment horizontal="left"/>
    </xf>
    <xf numFmtId="167" fontId="9" fillId="0" borderId="10" xfId="5" applyNumberFormat="1" applyFont="1" applyFill="1" applyBorder="1">
      <alignment horizontal="right"/>
    </xf>
    <xf numFmtId="0" fontId="9" fillId="0" borderId="0" xfId="4" applyNumberFormat="1" applyFont="1" applyFill="1" applyBorder="1" applyAlignment="1"/>
    <xf numFmtId="167" fontId="9" fillId="0" borderId="0" xfId="4" applyNumberFormat="1" applyFont="1" applyFill="1" applyBorder="1" applyAlignment="1"/>
    <xf numFmtId="0" fontId="8" fillId="0" borderId="0" xfId="4" applyFont="1" applyFill="1" applyBorder="1"/>
    <xf numFmtId="0" fontId="11" fillId="0" borderId="0" xfId="0" applyFont="1" applyFill="1" applyBorder="1" applyAlignment="1">
      <alignment horizontal="left"/>
    </xf>
    <xf numFmtId="3" fontId="9" fillId="0" borderId="0" xfId="0" applyNumberFormat="1" applyFont="1"/>
    <xf numFmtId="0" fontId="7" fillId="0" borderId="0" xfId="0" applyNumberFormat="1" applyFont="1" applyFill="1"/>
    <xf numFmtId="1" fontId="10" fillId="0" borderId="0" xfId="4" applyNumberFormat="1" applyFont="1" applyFill="1" applyBorder="1"/>
    <xf numFmtId="0" fontId="9" fillId="0" borderId="0" xfId="4" applyFont="1" applyFill="1" applyBorder="1" applyAlignment="1">
      <alignment horizontal="left"/>
    </xf>
    <xf numFmtId="3" fontId="10" fillId="0" borderId="0" xfId="0" applyNumberFormat="1" applyFont="1"/>
    <xf numFmtId="0" fontId="8" fillId="7" borderId="7" xfId="0" applyNumberFormat="1" applyFont="1" applyFill="1" applyBorder="1" applyAlignment="1">
      <alignment horizontal="center"/>
    </xf>
    <xf numFmtId="0" fontId="8" fillId="6" borderId="11" xfId="0" applyNumberFormat="1" applyFont="1" applyFill="1" applyBorder="1" applyAlignment="1"/>
    <xf numFmtId="3" fontId="9" fillId="6" borderId="11" xfId="0" applyNumberFormat="1" applyFont="1" applyFill="1" applyBorder="1" applyAlignment="1">
      <alignment horizontal="right" vertical="center"/>
    </xf>
    <xf numFmtId="0" fontId="12" fillId="0" borderId="0" xfId="0" applyFont="1"/>
    <xf numFmtId="0" fontId="8" fillId="6" borderId="8" xfId="0" applyNumberFormat="1" applyFont="1" applyFill="1" applyBorder="1" applyAlignment="1"/>
    <xf numFmtId="0" fontId="9" fillId="0" borderId="0" xfId="0" applyNumberFormat="1" applyFont="1" applyFill="1" applyBorder="1" applyAlignment="1">
      <alignment horizontal="left"/>
    </xf>
    <xf numFmtId="3" fontId="9" fillId="0" borderId="0" xfId="0" applyNumberFormat="1" applyFont="1" applyFill="1" applyBorder="1" applyAlignment="1">
      <alignment horizontal="right"/>
    </xf>
    <xf numFmtId="3" fontId="7" fillId="0" borderId="0" xfId="0" applyNumberFormat="1" applyFont="1"/>
    <xf numFmtId="3" fontId="9" fillId="0" borderId="0" xfId="0" applyNumberFormat="1" applyFont="1" applyFill="1" applyBorder="1" applyAlignment="1">
      <alignment horizontal="right" vertical="center"/>
    </xf>
    <xf numFmtId="0" fontId="9" fillId="0" borderId="0" xfId="0" applyFont="1"/>
    <xf numFmtId="0" fontId="7" fillId="0" borderId="0" xfId="0" quotePrefix="1" applyFont="1" applyAlignment="1">
      <alignment horizontal="left"/>
    </xf>
    <xf numFmtId="0" fontId="7" fillId="0" borderId="0" xfId="0" quotePrefix="1" applyFont="1" applyAlignment="1"/>
    <xf numFmtId="164" fontId="9" fillId="0" borderId="0" xfId="0" applyNumberFormat="1" applyFont="1" applyFill="1" applyBorder="1" applyAlignment="1">
      <alignment horizontal="right"/>
    </xf>
    <xf numFmtId="1" fontId="9" fillId="0" borderId="0" xfId="0" applyNumberFormat="1" applyFont="1" applyFill="1" applyBorder="1"/>
    <xf numFmtId="0" fontId="7" fillId="0" borderId="0" xfId="0" applyFont="1" applyFill="1" applyBorder="1"/>
    <xf numFmtId="1" fontId="9" fillId="0" borderId="0" xfId="0" applyNumberFormat="1" applyFont="1" applyFill="1" applyBorder="1" applyAlignment="1">
      <alignment horizontal="left"/>
    </xf>
    <xf numFmtId="0" fontId="7" fillId="0" borderId="0" xfId="0" applyFont="1" applyFill="1" applyBorder="1" applyAlignment="1">
      <alignment horizontal="left"/>
    </xf>
    <xf numFmtId="1" fontId="9" fillId="0" borderId="0" xfId="3" applyNumberFormat="1" applyFont="1" applyFill="1" applyBorder="1"/>
    <xf numFmtId="164" fontId="9" fillId="0" borderId="0" xfId="3" applyNumberFormat="1" applyFont="1" applyFill="1" applyBorder="1"/>
    <xf numFmtId="164" fontId="8" fillId="0" borderId="0" xfId="3" applyNumberFormat="1" applyFont="1" applyFill="1" applyBorder="1" applyAlignment="1">
      <alignment horizontal="left"/>
    </xf>
    <xf numFmtId="1" fontId="8" fillId="0" borderId="0" xfId="3" applyNumberFormat="1" applyFont="1" applyFill="1" applyBorder="1" applyAlignment="1">
      <alignment horizontal="right"/>
    </xf>
    <xf numFmtId="1" fontId="7" fillId="0" borderId="0" xfId="0" applyNumberFormat="1" applyFont="1"/>
    <xf numFmtId="164" fontId="7" fillId="0" borderId="0" xfId="0" applyNumberFormat="1" applyFont="1" applyAlignment="1">
      <alignment horizontal="right"/>
    </xf>
    <xf numFmtId="164" fontId="7" fillId="0" borderId="0" xfId="0" applyNumberFormat="1" applyFont="1" applyFill="1" applyBorder="1"/>
    <xf numFmtId="164" fontId="7" fillId="0" borderId="0" xfId="0" applyNumberFormat="1" applyFont="1" applyFill="1" applyBorder="1" applyAlignment="1">
      <alignment horizontal="right"/>
    </xf>
    <xf numFmtId="1" fontId="7" fillId="0" borderId="0" xfId="0" applyNumberFormat="1" applyFont="1" applyFill="1" applyBorder="1"/>
    <xf numFmtId="0" fontId="9" fillId="0" borderId="0" xfId="0" applyFont="1" applyFill="1" applyAlignment="1">
      <alignment horizontal="left"/>
    </xf>
    <xf numFmtId="3" fontId="7" fillId="0" borderId="0" xfId="0" applyNumberFormat="1" applyFont="1" applyAlignment="1">
      <alignment horizontal="right"/>
    </xf>
    <xf numFmtId="0" fontId="8" fillId="7" borderId="9" xfId="0" applyNumberFormat="1" applyFont="1" applyFill="1" applyBorder="1" applyAlignment="1">
      <alignment horizontal="center" vertical="center" wrapText="1"/>
    </xf>
    <xf numFmtId="1" fontId="8" fillId="7" borderId="9" xfId="0" applyNumberFormat="1" applyFont="1" applyFill="1" applyBorder="1" applyAlignment="1">
      <alignment horizontal="right" vertical="center" wrapText="1"/>
    </xf>
    <xf numFmtId="0" fontId="8" fillId="7" borderId="9" xfId="0" applyNumberFormat="1" applyFont="1" applyFill="1" applyBorder="1" applyAlignment="1">
      <alignment horizontal="left" vertical="center" wrapText="1"/>
    </xf>
    <xf numFmtId="168" fontId="7" fillId="0" borderId="0" xfId="1" applyNumberFormat="1" applyFont="1"/>
    <xf numFmtId="9" fontId="7" fillId="0" borderId="0" xfId="1" applyNumberFormat="1" applyFont="1"/>
    <xf numFmtId="3" fontId="7" fillId="0" borderId="0" xfId="0" applyNumberFormat="1" applyFont="1" applyFill="1" applyAlignment="1">
      <alignment horizontal="right"/>
    </xf>
    <xf numFmtId="0" fontId="15" fillId="0" borderId="0" xfId="0" pivotButton="1" applyFont="1"/>
    <xf numFmtId="0" fontId="15" fillId="0" borderId="0" xfId="0" applyFont="1"/>
    <xf numFmtId="0" fontId="15" fillId="0" borderId="0" xfId="0" applyFont="1" applyAlignment="1">
      <alignment horizontal="left"/>
    </xf>
    <xf numFmtId="0" fontId="15" fillId="0" borderId="0" xfId="0" applyNumberFormat="1" applyFont="1"/>
    <xf numFmtId="0" fontId="13" fillId="0" borderId="0" xfId="3" applyFont="1" applyFill="1" applyBorder="1" applyAlignment="1">
      <alignment horizontal="center"/>
    </xf>
    <xf numFmtId="0" fontId="7" fillId="0" borderId="0" xfId="0" applyFont="1" applyAlignment="1">
      <alignment horizontal="left"/>
    </xf>
  </cellXfs>
  <cellStyles count="6">
    <cellStyle name="Normal" xfId="0" builtinId="0"/>
    <cellStyle name="Normal 2" xfId="3" xr:uid="{00000000-0005-0000-0000-000001000000}"/>
    <cellStyle name="Normal 2 2" xfId="4" xr:uid="{00000000-0005-0000-0000-000002000000}"/>
    <cellStyle name="Normal 3" xfId="2" xr:uid="{00000000-0005-0000-0000-000003000000}"/>
    <cellStyle name="NumberCellStyle" xfId="5" xr:uid="{00000000-0005-0000-0000-000004000000}"/>
    <cellStyle name="Percent" xfId="1" builtinId="5"/>
  </cellStyles>
  <dxfs count="18">
    <dxf>
      <font>
        <name val="Arial"/>
      </font>
    </dxf>
    <dxf>
      <font>
        <name val="Arial"/>
      </font>
    </dxf>
    <dxf>
      <font>
        <name val="Arial"/>
      </font>
    </dxf>
    <dxf>
      <font>
        <name val="Arial"/>
      </font>
    </dxf>
    <dxf>
      <font>
        <name val="Arial"/>
      </font>
    </dxf>
    <dxf>
      <font>
        <name val="Arial"/>
      </font>
    </dxf>
    <dxf>
      <font>
        <name val="Arial"/>
      </font>
    </dxf>
    <dxf>
      <font>
        <name val="Arial"/>
      </font>
    </dxf>
    <dxf>
      <font>
        <name val="Arial"/>
      </font>
    </dxf>
    <dxf>
      <font>
        <sz val="10"/>
      </font>
    </dxf>
    <dxf>
      <font>
        <sz val="10"/>
      </font>
    </dxf>
    <dxf>
      <font>
        <sz val="10"/>
      </font>
    </dxf>
    <dxf>
      <font>
        <sz val="10"/>
      </font>
    </dxf>
    <dxf>
      <font>
        <sz val="10"/>
      </font>
    </dxf>
    <dxf>
      <font>
        <sz val="10"/>
      </font>
    </dxf>
    <dxf>
      <font>
        <sz val="10"/>
      </font>
    </dxf>
    <dxf>
      <font>
        <sz val="10"/>
      </font>
    </dxf>
    <dxf>
      <font>
        <sz val="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[Crime_statistics_2024.xlsx]PIVOT!PivotTable2</c:name>
    <c:fmtId val="1"/>
  </c:pivotSource>
  <c:chart>
    <c:title>
      <c:tx>
        <c:rich>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r>
              <a:rPr lang="en-US"/>
              <a:t>NUMBER OF POLICE-RECORDED OFFENCES PER 100 000 INHABITANTS</a:t>
            </a:r>
          </a:p>
        </c:rich>
      </c:tx>
      <c:layout>
        <c:manualLayout>
          <c:xMode val="edge"/>
          <c:yMode val="edge"/>
          <c:x val="5.3321487845849674E-3"/>
          <c:y val="1.2367954435287236E-2"/>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endParaRPr lang="en-US"/>
        </a:p>
      </c:txPr>
    </c:title>
    <c:autoTitleDeleted val="0"/>
    <c:pivotFmts>
      <c:pivotFmt>
        <c:idx val="0"/>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1"/>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2"/>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3"/>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4"/>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5"/>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6"/>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7"/>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8"/>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9"/>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10"/>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11"/>
        <c:spPr>
          <a:solidFill>
            <a:schemeClr val="accent1"/>
          </a:solidFill>
          <a:ln>
            <a:noFill/>
          </a:ln>
          <a:effectLst/>
          <a:extLst>
            <a:ext uri="{91240B29-F687-4F45-9708-019B960494DF}">
              <a14:hiddenLine xmlns:a14="http://schemas.microsoft.com/office/drawing/2010/main">
                <a:noFill/>
              </a14:hiddenLine>
            </a:ext>
          </a:ex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00000"/>
                  </a:solidFill>
                  <a:latin typeface="Arial"/>
                  <a:ea typeface="Arial"/>
                  <a:cs typeface="Arial"/>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959499206251558E-2"/>
          <c:y val="5.3050762275770019E-2"/>
          <c:w val="0.94475825456801921"/>
          <c:h val="0.65929972312923968"/>
        </c:manualLayout>
      </c:layout>
      <c:barChart>
        <c:barDir val="col"/>
        <c:grouping val="stacked"/>
        <c:varyColors val="0"/>
        <c:ser>
          <c:idx val="0"/>
          <c:order val="0"/>
          <c:tx>
            <c:strRef>
              <c:f>PIVOT!$I$1:$I$2</c:f>
              <c:strCache>
                <c:ptCount val="1"/>
                <c:pt idx="0">
                  <c:v>Theft</c:v>
                </c:pt>
              </c:strCache>
            </c:strRef>
          </c:tx>
          <c:spPr>
            <a:solidFill>
              <a:schemeClr val="accent1"/>
            </a:solidFill>
            <a:ln>
              <a:noFill/>
            </a:ln>
            <a:effectLst/>
          </c:spPr>
          <c:invertIfNegative val="0"/>
          <c:cat>
            <c:strRef>
              <c:f>PIVOT!$H$3:$H$29</c:f>
              <c:strCache>
                <c:ptCount val="27"/>
                <c:pt idx="0">
                  <c:v>Sweden</c:v>
                </c:pt>
                <c:pt idx="1">
                  <c:v>Denmark</c:v>
                </c:pt>
                <c:pt idx="2">
                  <c:v>Luxembourg</c:v>
                </c:pt>
                <c:pt idx="3">
                  <c:v>Belgium</c:v>
                </c:pt>
                <c:pt idx="4">
                  <c:v>France</c:v>
                </c:pt>
                <c:pt idx="5">
                  <c:v>Finland</c:v>
                </c:pt>
                <c:pt idx="6">
                  <c:v>Germany</c:v>
                </c:pt>
                <c:pt idx="7">
                  <c:v>Austria</c:v>
                </c:pt>
                <c:pt idx="8">
                  <c:v>Italy</c:v>
                </c:pt>
                <c:pt idx="9">
                  <c:v>Ireland</c:v>
                </c:pt>
                <c:pt idx="10">
                  <c:v>Spain</c:v>
                </c:pt>
                <c:pt idx="11">
                  <c:v>Netherlands</c:v>
                </c:pt>
                <c:pt idx="12">
                  <c:v>Slovenia</c:v>
                </c:pt>
                <c:pt idx="13">
                  <c:v>Portugal</c:v>
                </c:pt>
                <c:pt idx="14">
                  <c:v>Malta</c:v>
                </c:pt>
                <c:pt idx="15">
                  <c:v>Poland</c:v>
                </c:pt>
                <c:pt idx="16">
                  <c:v>Estonia</c:v>
                </c:pt>
                <c:pt idx="17">
                  <c:v>Greece</c:v>
                </c:pt>
                <c:pt idx="18">
                  <c:v>Czechia</c:v>
                </c:pt>
                <c:pt idx="19">
                  <c:v>Latvia</c:v>
                </c:pt>
                <c:pt idx="20">
                  <c:v>Croatia</c:v>
                </c:pt>
                <c:pt idx="21">
                  <c:v>Hungary</c:v>
                </c:pt>
                <c:pt idx="22">
                  <c:v>Lithuania</c:v>
                </c:pt>
                <c:pt idx="23">
                  <c:v>Bulgaria</c:v>
                </c:pt>
                <c:pt idx="24">
                  <c:v>Romania</c:v>
                </c:pt>
                <c:pt idx="25">
                  <c:v>Cyprus</c:v>
                </c:pt>
                <c:pt idx="26">
                  <c:v>Slovakia</c:v>
                </c:pt>
              </c:strCache>
            </c:strRef>
          </c:cat>
          <c:val>
            <c:numRef>
              <c:f>PIVOT!$I$3:$I$29</c:f>
              <c:numCache>
                <c:formatCode>General</c:formatCode>
                <c:ptCount val="27"/>
                <c:pt idx="0">
                  <c:v>2858.48</c:v>
                </c:pt>
                <c:pt idx="1">
                  <c:v>2496.21</c:v>
                </c:pt>
                <c:pt idx="2">
                  <c:v>2520</c:v>
                </c:pt>
                <c:pt idx="3">
                  <c:v>1686</c:v>
                </c:pt>
                <c:pt idx="4">
                  <c:v>1964.18</c:v>
                </c:pt>
                <c:pt idx="5">
                  <c:v>2249.83</c:v>
                </c:pt>
                <c:pt idx="6">
                  <c:v>1254.1099999999999</c:v>
                </c:pt>
                <c:pt idx="7">
                  <c:v>1081.8599999999999</c:v>
                </c:pt>
                <c:pt idx="8">
                  <c:v>1431.39</c:v>
                </c:pt>
                <c:pt idx="9">
                  <c:v>1230.8699999999999</c:v>
                </c:pt>
                <c:pt idx="10">
                  <c:v>383.04</c:v>
                </c:pt>
                <c:pt idx="11">
                  <c:v>1324.88</c:v>
                </c:pt>
                <c:pt idx="12">
                  <c:v>1022.6</c:v>
                </c:pt>
                <c:pt idx="13">
                  <c:v>708.7</c:v>
                </c:pt>
                <c:pt idx="14">
                  <c:v>687.95</c:v>
                </c:pt>
                <c:pt idx="15">
                  <c:v>321.08</c:v>
                </c:pt>
                <c:pt idx="16">
                  <c:v>602.72</c:v>
                </c:pt>
                <c:pt idx="17">
                  <c:v>680.03</c:v>
                </c:pt>
                <c:pt idx="18">
                  <c:v>330.65</c:v>
                </c:pt>
                <c:pt idx="19">
                  <c:v>512.91</c:v>
                </c:pt>
                <c:pt idx="20">
                  <c:v>287.06</c:v>
                </c:pt>
                <c:pt idx="21">
                  <c:v>501.76</c:v>
                </c:pt>
                <c:pt idx="22">
                  <c:v>343.12</c:v>
                </c:pt>
                <c:pt idx="23">
                  <c:v>413.08</c:v>
                </c:pt>
                <c:pt idx="24">
                  <c:v>311.37</c:v>
                </c:pt>
                <c:pt idx="25">
                  <c:v>67.760000000000005</c:v>
                </c:pt>
                <c:pt idx="26">
                  <c:v>250.21</c:v>
                </c:pt>
              </c:numCache>
            </c:numRef>
          </c:val>
          <c:extLst>
            <c:ext xmlns:c16="http://schemas.microsoft.com/office/drawing/2014/chart" uri="{C3380CC4-5D6E-409C-BE32-E72D297353CC}">
              <c16:uniqueId val="{00000000-F831-4D73-BDC7-90131B8B3627}"/>
            </c:ext>
          </c:extLst>
        </c:ser>
        <c:ser>
          <c:idx val="1"/>
          <c:order val="1"/>
          <c:tx>
            <c:strRef>
              <c:f>PIVOT!$J$1:$J$2</c:f>
              <c:strCache>
                <c:ptCount val="1"/>
                <c:pt idx="0">
                  <c:v>Fraud</c:v>
                </c:pt>
              </c:strCache>
            </c:strRef>
          </c:tx>
          <c:spPr>
            <a:solidFill>
              <a:schemeClr val="accent2"/>
            </a:solidFill>
            <a:ln>
              <a:noFill/>
            </a:ln>
            <a:effectLst/>
          </c:spPr>
          <c:invertIfNegative val="0"/>
          <c:cat>
            <c:strRef>
              <c:f>PIVOT!$H$3:$H$29</c:f>
              <c:strCache>
                <c:ptCount val="27"/>
                <c:pt idx="0">
                  <c:v>Sweden</c:v>
                </c:pt>
                <c:pt idx="1">
                  <c:v>Denmark</c:v>
                </c:pt>
                <c:pt idx="2">
                  <c:v>Luxembourg</c:v>
                </c:pt>
                <c:pt idx="3">
                  <c:v>Belgium</c:v>
                </c:pt>
                <c:pt idx="4">
                  <c:v>France</c:v>
                </c:pt>
                <c:pt idx="5">
                  <c:v>Finland</c:v>
                </c:pt>
                <c:pt idx="6">
                  <c:v>Germany</c:v>
                </c:pt>
                <c:pt idx="7">
                  <c:v>Austria</c:v>
                </c:pt>
                <c:pt idx="8">
                  <c:v>Italy</c:v>
                </c:pt>
                <c:pt idx="9">
                  <c:v>Ireland</c:v>
                </c:pt>
                <c:pt idx="10">
                  <c:v>Spain</c:v>
                </c:pt>
                <c:pt idx="11">
                  <c:v>Netherlands</c:v>
                </c:pt>
                <c:pt idx="12">
                  <c:v>Slovenia</c:v>
                </c:pt>
                <c:pt idx="13">
                  <c:v>Portugal</c:v>
                </c:pt>
                <c:pt idx="14">
                  <c:v>Malta</c:v>
                </c:pt>
                <c:pt idx="15">
                  <c:v>Poland</c:v>
                </c:pt>
                <c:pt idx="16">
                  <c:v>Estonia</c:v>
                </c:pt>
                <c:pt idx="17">
                  <c:v>Greece</c:v>
                </c:pt>
                <c:pt idx="18">
                  <c:v>Czechia</c:v>
                </c:pt>
                <c:pt idx="19">
                  <c:v>Latvia</c:v>
                </c:pt>
                <c:pt idx="20">
                  <c:v>Croatia</c:v>
                </c:pt>
                <c:pt idx="21">
                  <c:v>Hungary</c:v>
                </c:pt>
                <c:pt idx="22">
                  <c:v>Lithuania</c:v>
                </c:pt>
                <c:pt idx="23">
                  <c:v>Bulgaria</c:v>
                </c:pt>
                <c:pt idx="24">
                  <c:v>Romania</c:v>
                </c:pt>
                <c:pt idx="25">
                  <c:v>Cyprus</c:v>
                </c:pt>
                <c:pt idx="26">
                  <c:v>Slovakia</c:v>
                </c:pt>
              </c:strCache>
            </c:strRef>
          </c:cat>
          <c:val>
            <c:numRef>
              <c:f>PIVOT!$J$3:$J$29</c:f>
              <c:numCache>
                <c:formatCode>General</c:formatCode>
                <c:ptCount val="27"/>
                <c:pt idx="0">
                  <c:v>2379.66</c:v>
                </c:pt>
                <c:pt idx="1">
                  <c:v>973.59</c:v>
                </c:pt>
                <c:pt idx="2">
                  <c:v>726.53</c:v>
                </c:pt>
                <c:pt idx="3">
                  <c:v>977.18</c:v>
                </c:pt>
                <c:pt idx="4">
                  <c:v>382.33</c:v>
                </c:pt>
                <c:pt idx="5">
                  <c:v>971.77</c:v>
                </c:pt>
                <c:pt idx="6">
                  <c:v>962.81</c:v>
                </c:pt>
                <c:pt idx="7">
                  <c:v>784.38</c:v>
                </c:pt>
                <c:pt idx="8">
                  <c:v>694.9</c:v>
                </c:pt>
                <c:pt idx="9">
                  <c:v>202.69</c:v>
                </c:pt>
                <c:pt idx="10">
                  <c:v>923.85</c:v>
                </c:pt>
                <c:pt idx="11">
                  <c:v>0</c:v>
                </c:pt>
                <c:pt idx="12">
                  <c:v>173.74</c:v>
                </c:pt>
                <c:pt idx="13">
                  <c:v>431.49</c:v>
                </c:pt>
                <c:pt idx="14">
                  <c:v>299.82</c:v>
                </c:pt>
                <c:pt idx="15">
                  <c:v>463.54</c:v>
                </c:pt>
                <c:pt idx="16">
                  <c:v>196.13</c:v>
                </c:pt>
                <c:pt idx="17">
                  <c:v>98.32</c:v>
                </c:pt>
                <c:pt idx="18">
                  <c:v>153.09</c:v>
                </c:pt>
                <c:pt idx="19">
                  <c:v>123.79</c:v>
                </c:pt>
                <c:pt idx="20">
                  <c:v>90.31</c:v>
                </c:pt>
                <c:pt idx="21">
                  <c:v>215.13</c:v>
                </c:pt>
                <c:pt idx="22">
                  <c:v>141.41</c:v>
                </c:pt>
                <c:pt idx="23">
                  <c:v>33.619999999999997</c:v>
                </c:pt>
                <c:pt idx="24">
                  <c:v>64.430000000000007</c:v>
                </c:pt>
                <c:pt idx="25">
                  <c:v>52.83</c:v>
                </c:pt>
                <c:pt idx="26">
                  <c:v>39.049999999999997</c:v>
                </c:pt>
              </c:numCache>
            </c:numRef>
          </c:val>
          <c:extLst>
            <c:ext xmlns:c16="http://schemas.microsoft.com/office/drawing/2014/chart" uri="{C3380CC4-5D6E-409C-BE32-E72D297353CC}">
              <c16:uniqueId val="{00000001-A8DE-43D0-8617-9B3A756F2CE0}"/>
            </c:ext>
          </c:extLst>
        </c:ser>
        <c:ser>
          <c:idx val="2"/>
          <c:order val="2"/>
          <c:tx>
            <c:strRef>
              <c:f>PIVOT!$K$1:$K$2</c:f>
              <c:strCache>
                <c:ptCount val="1"/>
                <c:pt idx="0">
                  <c:v>Unlawful acts involving controlled drugs or precursors</c:v>
                </c:pt>
              </c:strCache>
            </c:strRef>
          </c:tx>
          <c:spPr>
            <a:solidFill>
              <a:schemeClr val="accent3"/>
            </a:solidFill>
            <a:ln>
              <a:noFill/>
            </a:ln>
            <a:effectLst/>
          </c:spPr>
          <c:invertIfNegative val="0"/>
          <c:cat>
            <c:strRef>
              <c:f>PIVOT!$H$3:$H$29</c:f>
              <c:strCache>
                <c:ptCount val="27"/>
                <c:pt idx="0">
                  <c:v>Sweden</c:v>
                </c:pt>
                <c:pt idx="1">
                  <c:v>Denmark</c:v>
                </c:pt>
                <c:pt idx="2">
                  <c:v>Luxembourg</c:v>
                </c:pt>
                <c:pt idx="3">
                  <c:v>Belgium</c:v>
                </c:pt>
                <c:pt idx="4">
                  <c:v>France</c:v>
                </c:pt>
                <c:pt idx="5">
                  <c:v>Finland</c:v>
                </c:pt>
                <c:pt idx="6">
                  <c:v>Germany</c:v>
                </c:pt>
                <c:pt idx="7">
                  <c:v>Austria</c:v>
                </c:pt>
                <c:pt idx="8">
                  <c:v>Italy</c:v>
                </c:pt>
                <c:pt idx="9">
                  <c:v>Ireland</c:v>
                </c:pt>
                <c:pt idx="10">
                  <c:v>Spain</c:v>
                </c:pt>
                <c:pt idx="11">
                  <c:v>Netherlands</c:v>
                </c:pt>
                <c:pt idx="12">
                  <c:v>Slovenia</c:v>
                </c:pt>
                <c:pt idx="13">
                  <c:v>Portugal</c:v>
                </c:pt>
                <c:pt idx="14">
                  <c:v>Malta</c:v>
                </c:pt>
                <c:pt idx="15">
                  <c:v>Poland</c:v>
                </c:pt>
                <c:pt idx="16">
                  <c:v>Estonia</c:v>
                </c:pt>
                <c:pt idx="17">
                  <c:v>Greece</c:v>
                </c:pt>
                <c:pt idx="18">
                  <c:v>Czechia</c:v>
                </c:pt>
                <c:pt idx="19">
                  <c:v>Latvia</c:v>
                </c:pt>
                <c:pt idx="20">
                  <c:v>Croatia</c:v>
                </c:pt>
                <c:pt idx="21">
                  <c:v>Hungary</c:v>
                </c:pt>
                <c:pt idx="22">
                  <c:v>Lithuania</c:v>
                </c:pt>
                <c:pt idx="23">
                  <c:v>Bulgaria</c:v>
                </c:pt>
                <c:pt idx="24">
                  <c:v>Romania</c:v>
                </c:pt>
                <c:pt idx="25">
                  <c:v>Cyprus</c:v>
                </c:pt>
                <c:pt idx="26">
                  <c:v>Slovakia</c:v>
                </c:pt>
              </c:strCache>
            </c:strRef>
          </c:cat>
          <c:val>
            <c:numRef>
              <c:f>PIVOT!$K$3:$K$29</c:f>
              <c:numCache>
                <c:formatCode>General</c:formatCode>
                <c:ptCount val="27"/>
                <c:pt idx="0">
                  <c:v>1108.5999999999999</c:v>
                </c:pt>
                <c:pt idx="1">
                  <c:v>532.38</c:v>
                </c:pt>
                <c:pt idx="2">
                  <c:v>555.63</c:v>
                </c:pt>
                <c:pt idx="3">
                  <c:v>484.04</c:v>
                </c:pt>
                <c:pt idx="4">
                  <c:v>488.82</c:v>
                </c:pt>
                <c:pt idx="5">
                  <c:v>454.31</c:v>
                </c:pt>
                <c:pt idx="6">
                  <c:v>409.28</c:v>
                </c:pt>
                <c:pt idx="7">
                  <c:v>392.39</c:v>
                </c:pt>
                <c:pt idx="8">
                  <c:v>49.39</c:v>
                </c:pt>
                <c:pt idx="9">
                  <c:v>329.33</c:v>
                </c:pt>
                <c:pt idx="10">
                  <c:v>40.18</c:v>
                </c:pt>
                <c:pt idx="11">
                  <c:v>66.540000000000006</c:v>
                </c:pt>
                <c:pt idx="12">
                  <c:v>65.59</c:v>
                </c:pt>
                <c:pt idx="13">
                  <c:v>62.39</c:v>
                </c:pt>
                <c:pt idx="14">
                  <c:v>40.31</c:v>
                </c:pt>
                <c:pt idx="15">
                  <c:v>186.18</c:v>
                </c:pt>
                <c:pt idx="16">
                  <c:v>235.02</c:v>
                </c:pt>
                <c:pt idx="17">
                  <c:v>114.96</c:v>
                </c:pt>
                <c:pt idx="18">
                  <c:v>39.94</c:v>
                </c:pt>
                <c:pt idx="19">
                  <c:v>67.489999999999995</c:v>
                </c:pt>
                <c:pt idx="20">
                  <c:v>237.81</c:v>
                </c:pt>
                <c:pt idx="21">
                  <c:v>76.56</c:v>
                </c:pt>
                <c:pt idx="22">
                  <c:v>109.76</c:v>
                </c:pt>
                <c:pt idx="23">
                  <c:v>78.319999999999993</c:v>
                </c:pt>
                <c:pt idx="24">
                  <c:v>48.54</c:v>
                </c:pt>
                <c:pt idx="25">
                  <c:v>113.3</c:v>
                </c:pt>
                <c:pt idx="26">
                  <c:v>28.34</c:v>
                </c:pt>
              </c:numCache>
            </c:numRef>
          </c:val>
          <c:extLst>
            <c:ext xmlns:c16="http://schemas.microsoft.com/office/drawing/2014/chart" uri="{C3380CC4-5D6E-409C-BE32-E72D297353CC}">
              <c16:uniqueId val="{00000002-A8DE-43D0-8617-9B3A756F2CE0}"/>
            </c:ext>
          </c:extLst>
        </c:ser>
        <c:ser>
          <c:idx val="3"/>
          <c:order val="3"/>
          <c:tx>
            <c:strRef>
              <c:f>PIVOT!$L$1:$L$2</c:f>
              <c:strCache>
                <c:ptCount val="1"/>
                <c:pt idx="0">
                  <c:v>Burglary</c:v>
                </c:pt>
              </c:strCache>
            </c:strRef>
          </c:tx>
          <c:spPr>
            <a:solidFill>
              <a:schemeClr val="accent4"/>
            </a:solidFill>
            <a:ln>
              <a:noFill/>
            </a:ln>
            <a:effectLst/>
          </c:spPr>
          <c:invertIfNegative val="0"/>
          <c:cat>
            <c:strRef>
              <c:f>PIVOT!$H$3:$H$29</c:f>
              <c:strCache>
                <c:ptCount val="27"/>
                <c:pt idx="0">
                  <c:v>Sweden</c:v>
                </c:pt>
                <c:pt idx="1">
                  <c:v>Denmark</c:v>
                </c:pt>
                <c:pt idx="2">
                  <c:v>Luxembourg</c:v>
                </c:pt>
                <c:pt idx="3">
                  <c:v>Belgium</c:v>
                </c:pt>
                <c:pt idx="4">
                  <c:v>France</c:v>
                </c:pt>
                <c:pt idx="5">
                  <c:v>Finland</c:v>
                </c:pt>
                <c:pt idx="6">
                  <c:v>Germany</c:v>
                </c:pt>
                <c:pt idx="7">
                  <c:v>Austria</c:v>
                </c:pt>
                <c:pt idx="8">
                  <c:v>Italy</c:v>
                </c:pt>
                <c:pt idx="9">
                  <c:v>Ireland</c:v>
                </c:pt>
                <c:pt idx="10">
                  <c:v>Spain</c:v>
                </c:pt>
                <c:pt idx="11">
                  <c:v>Netherlands</c:v>
                </c:pt>
                <c:pt idx="12">
                  <c:v>Slovenia</c:v>
                </c:pt>
                <c:pt idx="13">
                  <c:v>Portugal</c:v>
                </c:pt>
                <c:pt idx="14">
                  <c:v>Malta</c:v>
                </c:pt>
                <c:pt idx="15">
                  <c:v>Poland</c:v>
                </c:pt>
                <c:pt idx="16">
                  <c:v>Estonia</c:v>
                </c:pt>
                <c:pt idx="17">
                  <c:v>Greece</c:v>
                </c:pt>
                <c:pt idx="18">
                  <c:v>Czechia</c:v>
                </c:pt>
                <c:pt idx="19">
                  <c:v>Latvia</c:v>
                </c:pt>
                <c:pt idx="20">
                  <c:v>Croatia</c:v>
                </c:pt>
                <c:pt idx="21">
                  <c:v>Hungary</c:v>
                </c:pt>
                <c:pt idx="22">
                  <c:v>Lithuania</c:v>
                </c:pt>
                <c:pt idx="23">
                  <c:v>Bulgaria</c:v>
                </c:pt>
                <c:pt idx="24">
                  <c:v>Romania</c:v>
                </c:pt>
                <c:pt idx="25">
                  <c:v>Cyprus</c:v>
                </c:pt>
                <c:pt idx="26">
                  <c:v>Slovakia</c:v>
                </c:pt>
              </c:strCache>
            </c:strRef>
          </c:cat>
          <c:val>
            <c:numRef>
              <c:f>PIVOT!$L$3:$L$29</c:f>
              <c:numCache>
                <c:formatCode>General</c:formatCode>
                <c:ptCount val="27"/>
                <c:pt idx="0">
                  <c:v>663.27</c:v>
                </c:pt>
                <c:pt idx="1">
                  <c:v>537.83000000000004</c:v>
                </c:pt>
                <c:pt idx="2">
                  <c:v>633.72</c:v>
                </c:pt>
                <c:pt idx="3">
                  <c:v>445</c:v>
                </c:pt>
                <c:pt idx="4">
                  <c:v>436.44</c:v>
                </c:pt>
                <c:pt idx="5">
                  <c:v>104.72</c:v>
                </c:pt>
                <c:pt idx="6">
                  <c:v>313.08999999999997</c:v>
                </c:pt>
                <c:pt idx="7">
                  <c:v>552.32000000000005</c:v>
                </c:pt>
                <c:pt idx="8">
                  <c:v>0</c:v>
                </c:pt>
                <c:pt idx="9">
                  <c:v>181.46</c:v>
                </c:pt>
                <c:pt idx="10">
                  <c:v>313.52</c:v>
                </c:pt>
                <c:pt idx="11">
                  <c:v>212.13</c:v>
                </c:pt>
                <c:pt idx="12">
                  <c:v>266</c:v>
                </c:pt>
                <c:pt idx="13">
                  <c:v>163.65</c:v>
                </c:pt>
                <c:pt idx="14">
                  <c:v>171.99</c:v>
                </c:pt>
                <c:pt idx="15">
                  <c:v>186.58</c:v>
                </c:pt>
                <c:pt idx="16">
                  <c:v>0</c:v>
                </c:pt>
                <c:pt idx="17">
                  <c:v>135.99</c:v>
                </c:pt>
                <c:pt idx="18">
                  <c:v>320.92</c:v>
                </c:pt>
                <c:pt idx="19">
                  <c:v>147.25</c:v>
                </c:pt>
                <c:pt idx="20">
                  <c:v>185.28</c:v>
                </c:pt>
                <c:pt idx="21">
                  <c:v>0</c:v>
                </c:pt>
                <c:pt idx="22">
                  <c:v>28.94</c:v>
                </c:pt>
                <c:pt idx="23">
                  <c:v>63.46</c:v>
                </c:pt>
                <c:pt idx="24">
                  <c:v>133.63999999999999</c:v>
                </c:pt>
                <c:pt idx="25">
                  <c:v>124.68</c:v>
                </c:pt>
                <c:pt idx="26">
                  <c:v>64.790000000000006</c:v>
                </c:pt>
              </c:numCache>
            </c:numRef>
          </c:val>
          <c:extLst>
            <c:ext xmlns:c16="http://schemas.microsoft.com/office/drawing/2014/chart" uri="{C3380CC4-5D6E-409C-BE32-E72D297353CC}">
              <c16:uniqueId val="{00000003-A8DE-43D0-8617-9B3A756F2CE0}"/>
            </c:ext>
          </c:extLst>
        </c:ser>
        <c:ser>
          <c:idx val="4"/>
          <c:order val="4"/>
          <c:tx>
            <c:strRef>
              <c:f>PIVOT!$M$1:$M$2</c:f>
              <c:strCache>
                <c:ptCount val="1"/>
                <c:pt idx="0">
                  <c:v>Serious assault</c:v>
                </c:pt>
              </c:strCache>
            </c:strRef>
          </c:tx>
          <c:spPr>
            <a:solidFill>
              <a:schemeClr val="accent5"/>
            </a:solidFill>
            <a:ln>
              <a:noFill/>
            </a:ln>
            <a:effectLst/>
          </c:spPr>
          <c:invertIfNegative val="0"/>
          <c:cat>
            <c:strRef>
              <c:f>PIVOT!$H$3:$H$29</c:f>
              <c:strCache>
                <c:ptCount val="27"/>
                <c:pt idx="0">
                  <c:v>Sweden</c:v>
                </c:pt>
                <c:pt idx="1">
                  <c:v>Denmark</c:v>
                </c:pt>
                <c:pt idx="2">
                  <c:v>Luxembourg</c:v>
                </c:pt>
                <c:pt idx="3">
                  <c:v>Belgium</c:v>
                </c:pt>
                <c:pt idx="4">
                  <c:v>France</c:v>
                </c:pt>
                <c:pt idx="5">
                  <c:v>Finland</c:v>
                </c:pt>
                <c:pt idx="6">
                  <c:v>Germany</c:v>
                </c:pt>
                <c:pt idx="7">
                  <c:v>Austria</c:v>
                </c:pt>
                <c:pt idx="8">
                  <c:v>Italy</c:v>
                </c:pt>
                <c:pt idx="9">
                  <c:v>Ireland</c:v>
                </c:pt>
                <c:pt idx="10">
                  <c:v>Spain</c:v>
                </c:pt>
                <c:pt idx="11">
                  <c:v>Netherlands</c:v>
                </c:pt>
                <c:pt idx="12">
                  <c:v>Slovenia</c:v>
                </c:pt>
                <c:pt idx="13">
                  <c:v>Portugal</c:v>
                </c:pt>
                <c:pt idx="14">
                  <c:v>Malta</c:v>
                </c:pt>
                <c:pt idx="15">
                  <c:v>Poland</c:v>
                </c:pt>
                <c:pt idx="16">
                  <c:v>Estonia</c:v>
                </c:pt>
                <c:pt idx="17">
                  <c:v>Greece</c:v>
                </c:pt>
                <c:pt idx="18">
                  <c:v>Czechia</c:v>
                </c:pt>
                <c:pt idx="19">
                  <c:v>Latvia</c:v>
                </c:pt>
                <c:pt idx="20">
                  <c:v>Croatia</c:v>
                </c:pt>
                <c:pt idx="21">
                  <c:v>Hungary</c:v>
                </c:pt>
                <c:pt idx="22">
                  <c:v>Lithuania</c:v>
                </c:pt>
                <c:pt idx="23">
                  <c:v>Bulgaria</c:v>
                </c:pt>
                <c:pt idx="24">
                  <c:v>Romania</c:v>
                </c:pt>
                <c:pt idx="25">
                  <c:v>Cyprus</c:v>
                </c:pt>
                <c:pt idx="26">
                  <c:v>Slovakia</c:v>
                </c:pt>
              </c:strCache>
            </c:strRef>
          </c:cat>
          <c:val>
            <c:numRef>
              <c:f>PIVOT!$M$3:$M$29</c:f>
              <c:numCache>
                <c:formatCode>General</c:formatCode>
                <c:ptCount val="27"/>
                <c:pt idx="0">
                  <c:v>44.4</c:v>
                </c:pt>
                <c:pt idx="1">
                  <c:v>36.74</c:v>
                </c:pt>
                <c:pt idx="2">
                  <c:v>107.84</c:v>
                </c:pt>
                <c:pt idx="3">
                  <c:v>560.21</c:v>
                </c:pt>
                <c:pt idx="4">
                  <c:v>577.30999999999995</c:v>
                </c:pt>
                <c:pt idx="5">
                  <c:v>31.11</c:v>
                </c:pt>
                <c:pt idx="6">
                  <c:v>173.8</c:v>
                </c:pt>
                <c:pt idx="7">
                  <c:v>48.16</c:v>
                </c:pt>
                <c:pt idx="8">
                  <c:v>1.46</c:v>
                </c:pt>
                <c:pt idx="9">
                  <c:v>120.4</c:v>
                </c:pt>
                <c:pt idx="10">
                  <c:v>55.75</c:v>
                </c:pt>
                <c:pt idx="11">
                  <c:v>27.88</c:v>
                </c:pt>
                <c:pt idx="12">
                  <c:v>5.41</c:v>
                </c:pt>
                <c:pt idx="13">
                  <c:v>7.16</c:v>
                </c:pt>
                <c:pt idx="14">
                  <c:v>42.23</c:v>
                </c:pt>
                <c:pt idx="15">
                  <c:v>13.63</c:v>
                </c:pt>
                <c:pt idx="16">
                  <c:v>4.3600000000000003</c:v>
                </c:pt>
                <c:pt idx="17">
                  <c:v>12.74</c:v>
                </c:pt>
                <c:pt idx="18">
                  <c:v>39.659999999999997</c:v>
                </c:pt>
                <c:pt idx="19">
                  <c:v>28.74</c:v>
                </c:pt>
                <c:pt idx="20">
                  <c:v>20.14</c:v>
                </c:pt>
                <c:pt idx="21">
                  <c:v>0</c:v>
                </c:pt>
                <c:pt idx="22">
                  <c:v>5.17</c:v>
                </c:pt>
                <c:pt idx="23">
                  <c:v>45.78</c:v>
                </c:pt>
                <c:pt idx="24">
                  <c:v>1.19</c:v>
                </c:pt>
                <c:pt idx="25">
                  <c:v>19.559999999999999</c:v>
                </c:pt>
                <c:pt idx="26">
                  <c:v>23.83</c:v>
                </c:pt>
              </c:numCache>
            </c:numRef>
          </c:val>
          <c:extLst>
            <c:ext xmlns:c16="http://schemas.microsoft.com/office/drawing/2014/chart" uri="{C3380CC4-5D6E-409C-BE32-E72D297353CC}">
              <c16:uniqueId val="{00000004-A8DE-43D0-8617-9B3A756F2CE0}"/>
            </c:ext>
          </c:extLst>
        </c:ser>
        <c:ser>
          <c:idx val="5"/>
          <c:order val="5"/>
          <c:tx>
            <c:strRef>
              <c:f>PIVOT!$N$1:$N$2</c:f>
              <c:strCache>
                <c:ptCount val="1"/>
                <c:pt idx="0">
                  <c:v>Sexual violence</c:v>
                </c:pt>
              </c:strCache>
            </c:strRef>
          </c:tx>
          <c:spPr>
            <a:solidFill>
              <a:schemeClr val="accent6"/>
            </a:solidFill>
            <a:ln>
              <a:noFill/>
            </a:ln>
            <a:effectLst/>
          </c:spPr>
          <c:invertIfNegative val="0"/>
          <c:cat>
            <c:strRef>
              <c:f>PIVOT!$H$3:$H$29</c:f>
              <c:strCache>
                <c:ptCount val="27"/>
                <c:pt idx="0">
                  <c:v>Sweden</c:v>
                </c:pt>
                <c:pt idx="1">
                  <c:v>Denmark</c:v>
                </c:pt>
                <c:pt idx="2">
                  <c:v>Luxembourg</c:v>
                </c:pt>
                <c:pt idx="3">
                  <c:v>Belgium</c:v>
                </c:pt>
                <c:pt idx="4">
                  <c:v>France</c:v>
                </c:pt>
                <c:pt idx="5">
                  <c:v>Finland</c:v>
                </c:pt>
                <c:pt idx="6">
                  <c:v>Germany</c:v>
                </c:pt>
                <c:pt idx="7">
                  <c:v>Austria</c:v>
                </c:pt>
                <c:pt idx="8">
                  <c:v>Italy</c:v>
                </c:pt>
                <c:pt idx="9">
                  <c:v>Ireland</c:v>
                </c:pt>
                <c:pt idx="10">
                  <c:v>Spain</c:v>
                </c:pt>
                <c:pt idx="11">
                  <c:v>Netherlands</c:v>
                </c:pt>
                <c:pt idx="12">
                  <c:v>Slovenia</c:v>
                </c:pt>
                <c:pt idx="13">
                  <c:v>Portugal</c:v>
                </c:pt>
                <c:pt idx="14">
                  <c:v>Malta</c:v>
                </c:pt>
                <c:pt idx="15">
                  <c:v>Poland</c:v>
                </c:pt>
                <c:pt idx="16">
                  <c:v>Estonia</c:v>
                </c:pt>
                <c:pt idx="17">
                  <c:v>Greece</c:v>
                </c:pt>
                <c:pt idx="18">
                  <c:v>Czechia</c:v>
                </c:pt>
                <c:pt idx="19">
                  <c:v>Latvia</c:v>
                </c:pt>
                <c:pt idx="20">
                  <c:v>Croatia</c:v>
                </c:pt>
                <c:pt idx="21">
                  <c:v>Hungary</c:v>
                </c:pt>
                <c:pt idx="22">
                  <c:v>Lithuania</c:v>
                </c:pt>
                <c:pt idx="23">
                  <c:v>Bulgaria</c:v>
                </c:pt>
                <c:pt idx="24">
                  <c:v>Romania</c:v>
                </c:pt>
                <c:pt idx="25">
                  <c:v>Cyprus</c:v>
                </c:pt>
                <c:pt idx="26">
                  <c:v>Slovakia</c:v>
                </c:pt>
              </c:strCache>
            </c:strRef>
          </c:cat>
          <c:val>
            <c:numRef>
              <c:f>PIVOT!$N$3:$N$29</c:f>
              <c:numCache>
                <c:formatCode>General</c:formatCode>
                <c:ptCount val="27"/>
                <c:pt idx="0">
                  <c:v>200.34</c:v>
                </c:pt>
                <c:pt idx="1">
                  <c:v>107.19</c:v>
                </c:pt>
                <c:pt idx="2">
                  <c:v>60.74</c:v>
                </c:pt>
                <c:pt idx="3">
                  <c:v>92.04</c:v>
                </c:pt>
                <c:pt idx="4">
                  <c:v>126.08</c:v>
                </c:pt>
                <c:pt idx="5">
                  <c:v>92.07</c:v>
                </c:pt>
                <c:pt idx="6">
                  <c:v>59.7</c:v>
                </c:pt>
                <c:pt idx="7">
                  <c:v>55.33</c:v>
                </c:pt>
                <c:pt idx="8">
                  <c:v>11.54</c:v>
                </c:pt>
                <c:pt idx="9">
                  <c:v>62.75</c:v>
                </c:pt>
                <c:pt idx="10">
                  <c:v>35.4</c:v>
                </c:pt>
                <c:pt idx="11">
                  <c:v>33.17</c:v>
                </c:pt>
                <c:pt idx="12">
                  <c:v>13.72</c:v>
                </c:pt>
                <c:pt idx="13">
                  <c:v>29.21</c:v>
                </c:pt>
                <c:pt idx="14">
                  <c:v>27.06</c:v>
                </c:pt>
                <c:pt idx="15">
                  <c:v>8.9600000000000009</c:v>
                </c:pt>
                <c:pt idx="16">
                  <c:v>27.26</c:v>
                </c:pt>
                <c:pt idx="17">
                  <c:v>3.93</c:v>
                </c:pt>
                <c:pt idx="18">
                  <c:v>17.32</c:v>
                </c:pt>
                <c:pt idx="19">
                  <c:v>21.27</c:v>
                </c:pt>
                <c:pt idx="20">
                  <c:v>18.59</c:v>
                </c:pt>
                <c:pt idx="21">
                  <c:v>6.06</c:v>
                </c:pt>
                <c:pt idx="22">
                  <c:v>5.0199999999999996</c:v>
                </c:pt>
                <c:pt idx="23">
                  <c:v>8.2899999999999991</c:v>
                </c:pt>
                <c:pt idx="24">
                  <c:v>14.15</c:v>
                </c:pt>
                <c:pt idx="25">
                  <c:v>6.3</c:v>
                </c:pt>
                <c:pt idx="26">
                  <c:v>11.04</c:v>
                </c:pt>
              </c:numCache>
            </c:numRef>
          </c:val>
          <c:extLst>
            <c:ext xmlns:c16="http://schemas.microsoft.com/office/drawing/2014/chart" uri="{C3380CC4-5D6E-409C-BE32-E72D297353CC}">
              <c16:uniqueId val="{00000005-A8DE-43D0-8617-9B3A756F2CE0}"/>
            </c:ext>
          </c:extLst>
        </c:ser>
        <c:ser>
          <c:idx val="6"/>
          <c:order val="6"/>
          <c:tx>
            <c:strRef>
              <c:f>PIVOT!$O$1:$O$2</c:f>
              <c:strCache>
                <c:ptCount val="1"/>
                <c:pt idx="0">
                  <c:v>Robbery</c:v>
                </c:pt>
              </c:strCache>
            </c:strRef>
          </c:tx>
          <c:spPr>
            <a:solidFill>
              <a:schemeClr val="accent1">
                <a:lumMod val="60000"/>
              </a:schemeClr>
            </a:solidFill>
            <a:ln>
              <a:noFill/>
            </a:ln>
            <a:effectLst/>
          </c:spPr>
          <c:invertIfNegative val="0"/>
          <c:cat>
            <c:strRef>
              <c:f>PIVOT!$H$3:$H$29</c:f>
              <c:strCache>
                <c:ptCount val="27"/>
                <c:pt idx="0">
                  <c:v>Sweden</c:v>
                </c:pt>
                <c:pt idx="1">
                  <c:v>Denmark</c:v>
                </c:pt>
                <c:pt idx="2">
                  <c:v>Luxembourg</c:v>
                </c:pt>
                <c:pt idx="3">
                  <c:v>Belgium</c:v>
                </c:pt>
                <c:pt idx="4">
                  <c:v>France</c:v>
                </c:pt>
                <c:pt idx="5">
                  <c:v>Finland</c:v>
                </c:pt>
                <c:pt idx="6">
                  <c:v>Germany</c:v>
                </c:pt>
                <c:pt idx="7">
                  <c:v>Austria</c:v>
                </c:pt>
                <c:pt idx="8">
                  <c:v>Italy</c:v>
                </c:pt>
                <c:pt idx="9">
                  <c:v>Ireland</c:v>
                </c:pt>
                <c:pt idx="10">
                  <c:v>Spain</c:v>
                </c:pt>
                <c:pt idx="11">
                  <c:v>Netherlands</c:v>
                </c:pt>
                <c:pt idx="12">
                  <c:v>Slovenia</c:v>
                </c:pt>
                <c:pt idx="13">
                  <c:v>Portugal</c:v>
                </c:pt>
                <c:pt idx="14">
                  <c:v>Malta</c:v>
                </c:pt>
                <c:pt idx="15">
                  <c:v>Poland</c:v>
                </c:pt>
                <c:pt idx="16">
                  <c:v>Estonia</c:v>
                </c:pt>
                <c:pt idx="17">
                  <c:v>Greece</c:v>
                </c:pt>
                <c:pt idx="18">
                  <c:v>Czechia</c:v>
                </c:pt>
                <c:pt idx="19">
                  <c:v>Latvia</c:v>
                </c:pt>
                <c:pt idx="20">
                  <c:v>Croatia</c:v>
                </c:pt>
                <c:pt idx="21">
                  <c:v>Hungary</c:v>
                </c:pt>
                <c:pt idx="22">
                  <c:v>Lithuania</c:v>
                </c:pt>
                <c:pt idx="23">
                  <c:v>Bulgaria</c:v>
                </c:pt>
                <c:pt idx="24">
                  <c:v>Romania</c:v>
                </c:pt>
                <c:pt idx="25">
                  <c:v>Cyprus</c:v>
                </c:pt>
                <c:pt idx="26">
                  <c:v>Slovakia</c:v>
                </c:pt>
              </c:strCache>
            </c:strRef>
          </c:cat>
          <c:val>
            <c:numRef>
              <c:f>PIVOT!$O$3:$O$29</c:f>
              <c:numCache>
                <c:formatCode>General</c:formatCode>
                <c:ptCount val="27"/>
                <c:pt idx="0">
                  <c:v>62.02</c:v>
                </c:pt>
                <c:pt idx="1">
                  <c:v>23.94</c:v>
                </c:pt>
                <c:pt idx="2">
                  <c:v>101.02</c:v>
                </c:pt>
                <c:pt idx="3">
                  <c:v>104.38</c:v>
                </c:pt>
                <c:pt idx="4">
                  <c:v>100.19</c:v>
                </c:pt>
                <c:pt idx="5">
                  <c:v>41.98</c:v>
                </c:pt>
                <c:pt idx="6">
                  <c:v>45.89</c:v>
                </c:pt>
                <c:pt idx="7">
                  <c:v>28.24</c:v>
                </c:pt>
                <c:pt idx="8">
                  <c:v>44.35</c:v>
                </c:pt>
                <c:pt idx="9">
                  <c:v>27.83</c:v>
                </c:pt>
                <c:pt idx="10">
                  <c:v>133.65</c:v>
                </c:pt>
                <c:pt idx="11">
                  <c:v>33.85</c:v>
                </c:pt>
                <c:pt idx="12">
                  <c:v>10.199999999999999</c:v>
                </c:pt>
                <c:pt idx="13">
                  <c:v>85.08</c:v>
                </c:pt>
                <c:pt idx="14">
                  <c:v>25.34</c:v>
                </c:pt>
                <c:pt idx="15">
                  <c:v>12.83</c:v>
                </c:pt>
                <c:pt idx="16">
                  <c:v>7.36</c:v>
                </c:pt>
                <c:pt idx="17">
                  <c:v>27.08</c:v>
                </c:pt>
                <c:pt idx="18">
                  <c:v>13.52</c:v>
                </c:pt>
                <c:pt idx="19">
                  <c:v>14.93</c:v>
                </c:pt>
                <c:pt idx="20">
                  <c:v>18.329999999999998</c:v>
                </c:pt>
                <c:pt idx="21">
                  <c:v>5.5</c:v>
                </c:pt>
                <c:pt idx="22">
                  <c:v>12.19</c:v>
                </c:pt>
                <c:pt idx="23">
                  <c:v>13.19</c:v>
                </c:pt>
                <c:pt idx="24">
                  <c:v>16.12</c:v>
                </c:pt>
                <c:pt idx="25">
                  <c:v>10.61</c:v>
                </c:pt>
                <c:pt idx="26">
                  <c:v>5.76</c:v>
                </c:pt>
              </c:numCache>
            </c:numRef>
          </c:val>
          <c:extLst>
            <c:ext xmlns:c16="http://schemas.microsoft.com/office/drawing/2014/chart" uri="{C3380CC4-5D6E-409C-BE32-E72D297353CC}">
              <c16:uniqueId val="{00000006-A8DE-43D0-8617-9B3A756F2CE0}"/>
            </c:ext>
          </c:extLst>
        </c:ser>
        <c:ser>
          <c:idx val="7"/>
          <c:order val="7"/>
          <c:tx>
            <c:strRef>
              <c:f>PIVOT!$P$1:$P$2</c:f>
              <c:strCache>
                <c:ptCount val="1"/>
                <c:pt idx="0">
                  <c:v>Acts against computer systems</c:v>
                </c:pt>
              </c:strCache>
            </c:strRef>
          </c:tx>
          <c:spPr>
            <a:solidFill>
              <a:schemeClr val="accent2">
                <a:lumMod val="60000"/>
              </a:schemeClr>
            </a:solidFill>
            <a:ln>
              <a:noFill/>
            </a:ln>
            <a:effectLst/>
          </c:spPr>
          <c:invertIfNegative val="0"/>
          <c:cat>
            <c:strRef>
              <c:f>PIVOT!$H$3:$H$29</c:f>
              <c:strCache>
                <c:ptCount val="27"/>
                <c:pt idx="0">
                  <c:v>Sweden</c:v>
                </c:pt>
                <c:pt idx="1">
                  <c:v>Denmark</c:v>
                </c:pt>
                <c:pt idx="2">
                  <c:v>Luxembourg</c:v>
                </c:pt>
                <c:pt idx="3">
                  <c:v>Belgium</c:v>
                </c:pt>
                <c:pt idx="4">
                  <c:v>France</c:v>
                </c:pt>
                <c:pt idx="5">
                  <c:v>Finland</c:v>
                </c:pt>
                <c:pt idx="6">
                  <c:v>Germany</c:v>
                </c:pt>
                <c:pt idx="7">
                  <c:v>Austria</c:v>
                </c:pt>
                <c:pt idx="8">
                  <c:v>Italy</c:v>
                </c:pt>
                <c:pt idx="9">
                  <c:v>Ireland</c:v>
                </c:pt>
                <c:pt idx="10">
                  <c:v>Spain</c:v>
                </c:pt>
                <c:pt idx="11">
                  <c:v>Netherlands</c:v>
                </c:pt>
                <c:pt idx="12">
                  <c:v>Slovenia</c:v>
                </c:pt>
                <c:pt idx="13">
                  <c:v>Portugal</c:v>
                </c:pt>
                <c:pt idx="14">
                  <c:v>Malta</c:v>
                </c:pt>
                <c:pt idx="15">
                  <c:v>Poland</c:v>
                </c:pt>
                <c:pt idx="16">
                  <c:v>Estonia</c:v>
                </c:pt>
                <c:pt idx="17">
                  <c:v>Greece</c:v>
                </c:pt>
                <c:pt idx="18">
                  <c:v>Czechia</c:v>
                </c:pt>
                <c:pt idx="19">
                  <c:v>Latvia</c:v>
                </c:pt>
                <c:pt idx="20">
                  <c:v>Croatia</c:v>
                </c:pt>
                <c:pt idx="21">
                  <c:v>Hungary</c:v>
                </c:pt>
                <c:pt idx="22">
                  <c:v>Lithuania</c:v>
                </c:pt>
                <c:pt idx="23">
                  <c:v>Bulgaria</c:v>
                </c:pt>
                <c:pt idx="24">
                  <c:v>Romania</c:v>
                </c:pt>
                <c:pt idx="25">
                  <c:v>Cyprus</c:v>
                </c:pt>
                <c:pt idx="26">
                  <c:v>Slovakia</c:v>
                </c:pt>
              </c:strCache>
            </c:strRef>
          </c:cat>
          <c:val>
            <c:numRef>
              <c:f>PIVOT!$P$3:$P$29</c:f>
              <c:numCache>
                <c:formatCode>General</c:formatCode>
                <c:ptCount val="27"/>
                <c:pt idx="0">
                  <c:v>88.97</c:v>
                </c:pt>
                <c:pt idx="1">
                  <c:v>0</c:v>
                </c:pt>
                <c:pt idx="2">
                  <c:v>0</c:v>
                </c:pt>
                <c:pt idx="3">
                  <c:v>82.15</c:v>
                </c:pt>
                <c:pt idx="4">
                  <c:v>23.93</c:v>
                </c:pt>
                <c:pt idx="5">
                  <c:v>41.09</c:v>
                </c:pt>
                <c:pt idx="6">
                  <c:v>19.899999999999999</c:v>
                </c:pt>
                <c:pt idx="7">
                  <c:v>244.73</c:v>
                </c:pt>
                <c:pt idx="8">
                  <c:v>55.43</c:v>
                </c:pt>
                <c:pt idx="9">
                  <c:v>1.98</c:v>
                </c:pt>
                <c:pt idx="10">
                  <c:v>15.26</c:v>
                </c:pt>
                <c:pt idx="11">
                  <c:v>0</c:v>
                </c:pt>
                <c:pt idx="12">
                  <c:v>10.199999999999999</c:v>
                </c:pt>
                <c:pt idx="13">
                  <c:v>21.44</c:v>
                </c:pt>
                <c:pt idx="14">
                  <c:v>90.02</c:v>
                </c:pt>
                <c:pt idx="15">
                  <c:v>19.36</c:v>
                </c:pt>
                <c:pt idx="16">
                  <c:v>17.34</c:v>
                </c:pt>
                <c:pt idx="17">
                  <c:v>7.66</c:v>
                </c:pt>
                <c:pt idx="18">
                  <c:v>27.08</c:v>
                </c:pt>
                <c:pt idx="19">
                  <c:v>2.19</c:v>
                </c:pt>
                <c:pt idx="20">
                  <c:v>39.869999999999997</c:v>
                </c:pt>
                <c:pt idx="21">
                  <c:v>60.81</c:v>
                </c:pt>
                <c:pt idx="22">
                  <c:v>32.68</c:v>
                </c:pt>
                <c:pt idx="23">
                  <c:v>0.88</c:v>
                </c:pt>
                <c:pt idx="24">
                  <c:v>11.33</c:v>
                </c:pt>
                <c:pt idx="25">
                  <c:v>12.6</c:v>
                </c:pt>
                <c:pt idx="26">
                  <c:v>0.81</c:v>
                </c:pt>
              </c:numCache>
            </c:numRef>
          </c:val>
          <c:extLst>
            <c:ext xmlns:c16="http://schemas.microsoft.com/office/drawing/2014/chart" uri="{C3380CC4-5D6E-409C-BE32-E72D297353CC}">
              <c16:uniqueId val="{00000007-A8DE-43D0-8617-9B3A756F2CE0}"/>
            </c:ext>
          </c:extLst>
        </c:ser>
        <c:ser>
          <c:idx val="8"/>
          <c:order val="8"/>
          <c:tx>
            <c:strRef>
              <c:f>PIVOT!$Q$1:$Q$2</c:f>
              <c:strCache>
                <c:ptCount val="1"/>
                <c:pt idx="0">
                  <c:v>Corruption</c:v>
                </c:pt>
              </c:strCache>
            </c:strRef>
          </c:tx>
          <c:spPr>
            <a:solidFill>
              <a:schemeClr val="accent3">
                <a:lumMod val="60000"/>
              </a:schemeClr>
            </a:solidFill>
            <a:ln>
              <a:noFill/>
            </a:ln>
            <a:effectLst/>
          </c:spPr>
          <c:invertIfNegative val="0"/>
          <c:cat>
            <c:strRef>
              <c:f>PIVOT!$H$3:$H$29</c:f>
              <c:strCache>
                <c:ptCount val="27"/>
                <c:pt idx="0">
                  <c:v>Sweden</c:v>
                </c:pt>
                <c:pt idx="1">
                  <c:v>Denmark</c:v>
                </c:pt>
                <c:pt idx="2">
                  <c:v>Luxembourg</c:v>
                </c:pt>
                <c:pt idx="3">
                  <c:v>Belgium</c:v>
                </c:pt>
                <c:pt idx="4">
                  <c:v>France</c:v>
                </c:pt>
                <c:pt idx="5">
                  <c:v>Finland</c:v>
                </c:pt>
                <c:pt idx="6">
                  <c:v>Germany</c:v>
                </c:pt>
                <c:pt idx="7">
                  <c:v>Austria</c:v>
                </c:pt>
                <c:pt idx="8">
                  <c:v>Italy</c:v>
                </c:pt>
                <c:pt idx="9">
                  <c:v>Ireland</c:v>
                </c:pt>
                <c:pt idx="10">
                  <c:v>Spain</c:v>
                </c:pt>
                <c:pt idx="11">
                  <c:v>Netherlands</c:v>
                </c:pt>
                <c:pt idx="12">
                  <c:v>Slovenia</c:v>
                </c:pt>
                <c:pt idx="13">
                  <c:v>Portugal</c:v>
                </c:pt>
                <c:pt idx="14">
                  <c:v>Malta</c:v>
                </c:pt>
                <c:pt idx="15">
                  <c:v>Poland</c:v>
                </c:pt>
                <c:pt idx="16">
                  <c:v>Estonia</c:v>
                </c:pt>
                <c:pt idx="17">
                  <c:v>Greece</c:v>
                </c:pt>
                <c:pt idx="18">
                  <c:v>Czechia</c:v>
                </c:pt>
                <c:pt idx="19">
                  <c:v>Latvia</c:v>
                </c:pt>
                <c:pt idx="20">
                  <c:v>Croatia</c:v>
                </c:pt>
                <c:pt idx="21">
                  <c:v>Hungary</c:v>
                </c:pt>
                <c:pt idx="22">
                  <c:v>Lithuania</c:v>
                </c:pt>
                <c:pt idx="23">
                  <c:v>Bulgaria</c:v>
                </c:pt>
                <c:pt idx="24">
                  <c:v>Romania</c:v>
                </c:pt>
                <c:pt idx="25">
                  <c:v>Cyprus</c:v>
                </c:pt>
                <c:pt idx="26">
                  <c:v>Slovakia</c:v>
                </c:pt>
              </c:strCache>
            </c:strRef>
          </c:cat>
          <c:val>
            <c:numRef>
              <c:f>PIVOT!$Q$3:$Q$29</c:f>
              <c:numCache>
                <c:formatCode>General</c:formatCode>
                <c:ptCount val="27"/>
                <c:pt idx="0">
                  <c:v>186.47</c:v>
                </c:pt>
                <c:pt idx="1">
                  <c:v>59.27</c:v>
                </c:pt>
                <c:pt idx="2">
                  <c:v>0</c:v>
                </c:pt>
                <c:pt idx="3">
                  <c:v>43.21</c:v>
                </c:pt>
                <c:pt idx="4">
                  <c:v>3.69</c:v>
                </c:pt>
                <c:pt idx="5">
                  <c:v>66.180000000000007</c:v>
                </c:pt>
                <c:pt idx="6">
                  <c:v>5.92</c:v>
                </c:pt>
                <c:pt idx="7">
                  <c:v>34.36</c:v>
                </c:pt>
                <c:pt idx="8">
                  <c:v>6.22</c:v>
                </c:pt>
                <c:pt idx="9">
                  <c:v>0.08</c:v>
                </c:pt>
                <c:pt idx="10">
                  <c:v>2.94</c:v>
                </c:pt>
                <c:pt idx="11">
                  <c:v>30.78</c:v>
                </c:pt>
                <c:pt idx="12">
                  <c:v>29.57</c:v>
                </c:pt>
                <c:pt idx="13">
                  <c:v>1.69</c:v>
                </c:pt>
                <c:pt idx="14">
                  <c:v>4.41</c:v>
                </c:pt>
                <c:pt idx="15">
                  <c:v>14.27</c:v>
                </c:pt>
                <c:pt idx="16">
                  <c:v>12.39</c:v>
                </c:pt>
                <c:pt idx="17">
                  <c:v>6.23</c:v>
                </c:pt>
                <c:pt idx="18">
                  <c:v>15.31</c:v>
                </c:pt>
                <c:pt idx="19">
                  <c:v>10.4</c:v>
                </c:pt>
                <c:pt idx="20">
                  <c:v>30.73</c:v>
                </c:pt>
                <c:pt idx="21">
                  <c:v>11.47</c:v>
                </c:pt>
                <c:pt idx="22">
                  <c:v>18.71</c:v>
                </c:pt>
                <c:pt idx="23">
                  <c:v>7.81</c:v>
                </c:pt>
                <c:pt idx="24">
                  <c:v>20.66</c:v>
                </c:pt>
                <c:pt idx="25">
                  <c:v>2.65</c:v>
                </c:pt>
                <c:pt idx="26">
                  <c:v>2.52</c:v>
                </c:pt>
              </c:numCache>
            </c:numRef>
          </c:val>
          <c:extLst>
            <c:ext xmlns:c16="http://schemas.microsoft.com/office/drawing/2014/chart" uri="{C3380CC4-5D6E-409C-BE32-E72D297353CC}">
              <c16:uniqueId val="{00000008-A8DE-43D0-8617-9B3A756F2CE0}"/>
            </c:ext>
          </c:extLst>
        </c:ser>
        <c:ser>
          <c:idx val="9"/>
          <c:order val="9"/>
          <c:tx>
            <c:strRef>
              <c:f>PIVOT!$R$1:$R$2</c:f>
              <c:strCache>
                <c:ptCount val="1"/>
                <c:pt idx="0">
                  <c:v>Money laundering</c:v>
                </c:pt>
              </c:strCache>
            </c:strRef>
          </c:tx>
          <c:spPr>
            <a:solidFill>
              <a:schemeClr val="accent4">
                <a:lumMod val="60000"/>
              </a:schemeClr>
            </a:solidFill>
            <a:ln>
              <a:noFill/>
            </a:ln>
            <a:effectLst/>
          </c:spPr>
          <c:invertIfNegative val="0"/>
          <c:cat>
            <c:strRef>
              <c:f>PIVOT!$H$3:$H$29</c:f>
              <c:strCache>
                <c:ptCount val="27"/>
                <c:pt idx="0">
                  <c:v>Sweden</c:v>
                </c:pt>
                <c:pt idx="1">
                  <c:v>Denmark</c:v>
                </c:pt>
                <c:pt idx="2">
                  <c:v>Luxembourg</c:v>
                </c:pt>
                <c:pt idx="3">
                  <c:v>Belgium</c:v>
                </c:pt>
                <c:pt idx="4">
                  <c:v>France</c:v>
                </c:pt>
                <c:pt idx="5">
                  <c:v>Finland</c:v>
                </c:pt>
                <c:pt idx="6">
                  <c:v>Germany</c:v>
                </c:pt>
                <c:pt idx="7">
                  <c:v>Austria</c:v>
                </c:pt>
                <c:pt idx="8">
                  <c:v>Italy</c:v>
                </c:pt>
                <c:pt idx="9">
                  <c:v>Ireland</c:v>
                </c:pt>
                <c:pt idx="10">
                  <c:v>Spain</c:v>
                </c:pt>
                <c:pt idx="11">
                  <c:v>Netherlands</c:v>
                </c:pt>
                <c:pt idx="12">
                  <c:v>Slovenia</c:v>
                </c:pt>
                <c:pt idx="13">
                  <c:v>Portugal</c:v>
                </c:pt>
                <c:pt idx="14">
                  <c:v>Malta</c:v>
                </c:pt>
                <c:pt idx="15">
                  <c:v>Poland</c:v>
                </c:pt>
                <c:pt idx="16">
                  <c:v>Estonia</c:v>
                </c:pt>
                <c:pt idx="17">
                  <c:v>Greece</c:v>
                </c:pt>
                <c:pt idx="18">
                  <c:v>Czechia</c:v>
                </c:pt>
                <c:pt idx="19">
                  <c:v>Latvia</c:v>
                </c:pt>
                <c:pt idx="20">
                  <c:v>Croatia</c:v>
                </c:pt>
                <c:pt idx="21">
                  <c:v>Hungary</c:v>
                </c:pt>
                <c:pt idx="22">
                  <c:v>Lithuania</c:v>
                </c:pt>
                <c:pt idx="23">
                  <c:v>Bulgaria</c:v>
                </c:pt>
                <c:pt idx="24">
                  <c:v>Romania</c:v>
                </c:pt>
                <c:pt idx="25">
                  <c:v>Cyprus</c:v>
                </c:pt>
                <c:pt idx="26">
                  <c:v>Slovakia</c:v>
                </c:pt>
              </c:strCache>
            </c:strRef>
          </c:cat>
          <c:val>
            <c:numRef>
              <c:f>PIVOT!$R$3:$R$29</c:f>
              <c:numCache>
                <c:formatCode>General</c:formatCode>
                <c:ptCount val="27"/>
                <c:pt idx="0">
                  <c:v>143.11000000000001</c:v>
                </c:pt>
                <c:pt idx="1">
                  <c:v>100.5</c:v>
                </c:pt>
                <c:pt idx="2">
                  <c:v>0</c:v>
                </c:pt>
                <c:pt idx="3">
                  <c:v>35.200000000000003</c:v>
                </c:pt>
                <c:pt idx="4">
                  <c:v>4.26</c:v>
                </c:pt>
                <c:pt idx="5">
                  <c:v>16.690000000000001</c:v>
                </c:pt>
                <c:pt idx="6">
                  <c:v>27.17</c:v>
                </c:pt>
                <c:pt idx="7">
                  <c:v>8.41</c:v>
                </c:pt>
                <c:pt idx="8">
                  <c:v>2.64</c:v>
                </c:pt>
                <c:pt idx="9">
                  <c:v>10.77</c:v>
                </c:pt>
                <c:pt idx="10">
                  <c:v>0.87</c:v>
                </c:pt>
                <c:pt idx="11">
                  <c:v>8.73</c:v>
                </c:pt>
                <c:pt idx="12">
                  <c:v>4.41</c:v>
                </c:pt>
                <c:pt idx="13">
                  <c:v>0.47</c:v>
                </c:pt>
                <c:pt idx="14">
                  <c:v>24.95</c:v>
                </c:pt>
                <c:pt idx="15">
                  <c:v>2.8</c:v>
                </c:pt>
                <c:pt idx="16">
                  <c:v>1.5</c:v>
                </c:pt>
                <c:pt idx="17">
                  <c:v>1.18</c:v>
                </c:pt>
                <c:pt idx="18">
                  <c:v>6.57</c:v>
                </c:pt>
                <c:pt idx="19">
                  <c:v>24.68</c:v>
                </c:pt>
                <c:pt idx="20">
                  <c:v>2.0499999999999998</c:v>
                </c:pt>
                <c:pt idx="21">
                  <c:v>5.5</c:v>
                </c:pt>
                <c:pt idx="22">
                  <c:v>1.35</c:v>
                </c:pt>
                <c:pt idx="23">
                  <c:v>0.6</c:v>
                </c:pt>
                <c:pt idx="24">
                  <c:v>1.7</c:v>
                </c:pt>
                <c:pt idx="25">
                  <c:v>0</c:v>
                </c:pt>
                <c:pt idx="26">
                  <c:v>2.3199999999999998</c:v>
                </c:pt>
              </c:numCache>
            </c:numRef>
          </c:val>
          <c:extLst>
            <c:ext xmlns:c16="http://schemas.microsoft.com/office/drawing/2014/chart" uri="{C3380CC4-5D6E-409C-BE32-E72D297353CC}">
              <c16:uniqueId val="{00000009-A8DE-43D0-8617-9B3A756F2CE0}"/>
            </c:ext>
          </c:extLst>
        </c:ser>
        <c:ser>
          <c:idx val="10"/>
          <c:order val="10"/>
          <c:tx>
            <c:strRef>
              <c:f>PIVOT!$S$1:$S$2</c:f>
              <c:strCache>
                <c:ptCount val="1"/>
                <c:pt idx="0">
                  <c:v>Sexual exploitation</c:v>
                </c:pt>
              </c:strCache>
            </c:strRef>
          </c:tx>
          <c:spPr>
            <a:solidFill>
              <a:schemeClr val="accent5">
                <a:lumMod val="60000"/>
              </a:schemeClr>
            </a:solidFill>
            <a:ln>
              <a:noFill/>
            </a:ln>
            <a:effectLst/>
          </c:spPr>
          <c:invertIfNegative val="0"/>
          <c:cat>
            <c:strRef>
              <c:f>PIVOT!$H$3:$H$29</c:f>
              <c:strCache>
                <c:ptCount val="27"/>
                <c:pt idx="0">
                  <c:v>Sweden</c:v>
                </c:pt>
                <c:pt idx="1">
                  <c:v>Denmark</c:v>
                </c:pt>
                <c:pt idx="2">
                  <c:v>Luxembourg</c:v>
                </c:pt>
                <c:pt idx="3">
                  <c:v>Belgium</c:v>
                </c:pt>
                <c:pt idx="4">
                  <c:v>France</c:v>
                </c:pt>
                <c:pt idx="5">
                  <c:v>Finland</c:v>
                </c:pt>
                <c:pt idx="6">
                  <c:v>Germany</c:v>
                </c:pt>
                <c:pt idx="7">
                  <c:v>Austria</c:v>
                </c:pt>
                <c:pt idx="8">
                  <c:v>Italy</c:v>
                </c:pt>
                <c:pt idx="9">
                  <c:v>Ireland</c:v>
                </c:pt>
                <c:pt idx="10">
                  <c:v>Spain</c:v>
                </c:pt>
                <c:pt idx="11">
                  <c:v>Netherlands</c:v>
                </c:pt>
                <c:pt idx="12">
                  <c:v>Slovenia</c:v>
                </c:pt>
                <c:pt idx="13">
                  <c:v>Portugal</c:v>
                </c:pt>
                <c:pt idx="14">
                  <c:v>Malta</c:v>
                </c:pt>
                <c:pt idx="15">
                  <c:v>Poland</c:v>
                </c:pt>
                <c:pt idx="16">
                  <c:v>Estonia</c:v>
                </c:pt>
                <c:pt idx="17">
                  <c:v>Greece</c:v>
                </c:pt>
                <c:pt idx="18">
                  <c:v>Czechia</c:v>
                </c:pt>
                <c:pt idx="19">
                  <c:v>Latvia</c:v>
                </c:pt>
                <c:pt idx="20">
                  <c:v>Croatia</c:v>
                </c:pt>
                <c:pt idx="21">
                  <c:v>Hungary</c:v>
                </c:pt>
                <c:pt idx="22">
                  <c:v>Lithuania</c:v>
                </c:pt>
                <c:pt idx="23">
                  <c:v>Bulgaria</c:v>
                </c:pt>
                <c:pt idx="24">
                  <c:v>Romania</c:v>
                </c:pt>
                <c:pt idx="25">
                  <c:v>Cyprus</c:v>
                </c:pt>
                <c:pt idx="26">
                  <c:v>Slovakia</c:v>
                </c:pt>
              </c:strCache>
            </c:strRef>
          </c:cat>
          <c:val>
            <c:numRef>
              <c:f>PIVOT!$S$3:$S$29</c:f>
              <c:numCache>
                <c:formatCode>General</c:formatCode>
                <c:ptCount val="27"/>
                <c:pt idx="0">
                  <c:v>48.95</c:v>
                </c:pt>
                <c:pt idx="1">
                  <c:v>57.29</c:v>
                </c:pt>
                <c:pt idx="2">
                  <c:v>1.08</c:v>
                </c:pt>
                <c:pt idx="3">
                  <c:v>18.18</c:v>
                </c:pt>
                <c:pt idx="4">
                  <c:v>18.29</c:v>
                </c:pt>
                <c:pt idx="5">
                  <c:v>17.18</c:v>
                </c:pt>
                <c:pt idx="6">
                  <c:v>56.84</c:v>
                </c:pt>
                <c:pt idx="7">
                  <c:v>24.94</c:v>
                </c:pt>
                <c:pt idx="8">
                  <c:v>3.81</c:v>
                </c:pt>
                <c:pt idx="9">
                  <c:v>7.41</c:v>
                </c:pt>
                <c:pt idx="10">
                  <c:v>4.2300000000000004</c:v>
                </c:pt>
                <c:pt idx="11">
                  <c:v>2.87</c:v>
                </c:pt>
                <c:pt idx="12">
                  <c:v>8.9700000000000006</c:v>
                </c:pt>
                <c:pt idx="13">
                  <c:v>3.95</c:v>
                </c:pt>
                <c:pt idx="14">
                  <c:v>3.84</c:v>
                </c:pt>
                <c:pt idx="15">
                  <c:v>14.44</c:v>
                </c:pt>
                <c:pt idx="16">
                  <c:v>0</c:v>
                </c:pt>
                <c:pt idx="17">
                  <c:v>1.02</c:v>
                </c:pt>
                <c:pt idx="18">
                  <c:v>9.01</c:v>
                </c:pt>
                <c:pt idx="19">
                  <c:v>11.73</c:v>
                </c:pt>
                <c:pt idx="20">
                  <c:v>15.87</c:v>
                </c:pt>
                <c:pt idx="21">
                  <c:v>4.7699999999999996</c:v>
                </c:pt>
                <c:pt idx="22">
                  <c:v>15.29</c:v>
                </c:pt>
                <c:pt idx="23">
                  <c:v>0.95</c:v>
                </c:pt>
                <c:pt idx="24">
                  <c:v>6.67</c:v>
                </c:pt>
                <c:pt idx="25">
                  <c:v>19.12</c:v>
                </c:pt>
                <c:pt idx="26">
                  <c:v>0.48</c:v>
                </c:pt>
              </c:numCache>
            </c:numRef>
          </c:val>
          <c:extLst>
            <c:ext xmlns:c16="http://schemas.microsoft.com/office/drawing/2014/chart" uri="{C3380CC4-5D6E-409C-BE32-E72D297353CC}">
              <c16:uniqueId val="{0000000A-A8DE-43D0-8617-9B3A756F2CE0}"/>
            </c:ext>
          </c:extLst>
        </c:ser>
        <c:ser>
          <c:idx val="11"/>
          <c:order val="11"/>
          <c:tx>
            <c:strRef>
              <c:f>PIVOT!$T$1:$T$2</c:f>
              <c:strCache>
                <c:ptCount val="1"/>
                <c:pt idx="0">
                  <c:v>Attempted intentional homicide</c:v>
                </c:pt>
              </c:strCache>
            </c:strRef>
          </c:tx>
          <c:spPr>
            <a:solidFill>
              <a:schemeClr val="accent6">
                <a:lumMod val="60000"/>
              </a:schemeClr>
            </a:solidFill>
            <a:ln>
              <a:noFill/>
            </a:ln>
            <a:effectLst/>
          </c:spPr>
          <c:invertIfNegative val="0"/>
          <c:cat>
            <c:strRef>
              <c:f>PIVOT!$H$3:$H$29</c:f>
              <c:strCache>
                <c:ptCount val="27"/>
                <c:pt idx="0">
                  <c:v>Sweden</c:v>
                </c:pt>
                <c:pt idx="1">
                  <c:v>Denmark</c:v>
                </c:pt>
                <c:pt idx="2">
                  <c:v>Luxembourg</c:v>
                </c:pt>
                <c:pt idx="3">
                  <c:v>Belgium</c:v>
                </c:pt>
                <c:pt idx="4">
                  <c:v>France</c:v>
                </c:pt>
                <c:pt idx="5">
                  <c:v>Finland</c:v>
                </c:pt>
                <c:pt idx="6">
                  <c:v>Germany</c:v>
                </c:pt>
                <c:pt idx="7">
                  <c:v>Austria</c:v>
                </c:pt>
                <c:pt idx="8">
                  <c:v>Italy</c:v>
                </c:pt>
                <c:pt idx="9">
                  <c:v>Ireland</c:v>
                </c:pt>
                <c:pt idx="10">
                  <c:v>Spain</c:v>
                </c:pt>
                <c:pt idx="11">
                  <c:v>Netherlands</c:v>
                </c:pt>
                <c:pt idx="12">
                  <c:v>Slovenia</c:v>
                </c:pt>
                <c:pt idx="13">
                  <c:v>Portugal</c:v>
                </c:pt>
                <c:pt idx="14">
                  <c:v>Malta</c:v>
                </c:pt>
                <c:pt idx="15">
                  <c:v>Poland</c:v>
                </c:pt>
                <c:pt idx="16">
                  <c:v>Estonia</c:v>
                </c:pt>
                <c:pt idx="17">
                  <c:v>Greece</c:v>
                </c:pt>
                <c:pt idx="18">
                  <c:v>Czechia</c:v>
                </c:pt>
                <c:pt idx="19">
                  <c:v>Latvia</c:v>
                </c:pt>
                <c:pt idx="20">
                  <c:v>Croatia</c:v>
                </c:pt>
                <c:pt idx="21">
                  <c:v>Hungary</c:v>
                </c:pt>
                <c:pt idx="22">
                  <c:v>Lithuania</c:v>
                </c:pt>
                <c:pt idx="23">
                  <c:v>Bulgaria</c:v>
                </c:pt>
                <c:pt idx="24">
                  <c:v>Romania</c:v>
                </c:pt>
                <c:pt idx="25">
                  <c:v>Cyprus</c:v>
                </c:pt>
                <c:pt idx="26">
                  <c:v>Slovakia</c:v>
                </c:pt>
              </c:strCache>
            </c:strRef>
          </c:cat>
          <c:val>
            <c:numRef>
              <c:f>PIVOT!$T$3:$T$29</c:f>
              <c:numCache>
                <c:formatCode>General</c:formatCode>
                <c:ptCount val="27"/>
                <c:pt idx="0">
                  <c:v>9.7200000000000006</c:v>
                </c:pt>
                <c:pt idx="1">
                  <c:v>2.38</c:v>
                </c:pt>
                <c:pt idx="2">
                  <c:v>13.94</c:v>
                </c:pt>
                <c:pt idx="3">
                  <c:v>10.29</c:v>
                </c:pt>
                <c:pt idx="4">
                  <c:v>5.28</c:v>
                </c:pt>
                <c:pt idx="5">
                  <c:v>6.29</c:v>
                </c:pt>
                <c:pt idx="6">
                  <c:v>2.0699999999999998</c:v>
                </c:pt>
                <c:pt idx="7">
                  <c:v>1.49</c:v>
                </c:pt>
                <c:pt idx="8">
                  <c:v>1.72</c:v>
                </c:pt>
                <c:pt idx="9">
                  <c:v>0.24</c:v>
                </c:pt>
                <c:pt idx="10">
                  <c:v>2.56</c:v>
                </c:pt>
                <c:pt idx="11">
                  <c:v>0</c:v>
                </c:pt>
                <c:pt idx="12">
                  <c:v>1.28</c:v>
                </c:pt>
                <c:pt idx="13">
                  <c:v>0</c:v>
                </c:pt>
                <c:pt idx="14">
                  <c:v>0.96</c:v>
                </c:pt>
                <c:pt idx="15">
                  <c:v>0.63</c:v>
                </c:pt>
                <c:pt idx="16">
                  <c:v>0.68</c:v>
                </c:pt>
                <c:pt idx="17">
                  <c:v>1.6</c:v>
                </c:pt>
                <c:pt idx="18">
                  <c:v>0.6</c:v>
                </c:pt>
                <c:pt idx="19">
                  <c:v>1.28</c:v>
                </c:pt>
                <c:pt idx="20">
                  <c:v>2.8</c:v>
                </c:pt>
                <c:pt idx="21">
                  <c:v>1.02</c:v>
                </c:pt>
                <c:pt idx="22">
                  <c:v>0.46</c:v>
                </c:pt>
                <c:pt idx="23">
                  <c:v>0.67</c:v>
                </c:pt>
                <c:pt idx="24">
                  <c:v>1.57</c:v>
                </c:pt>
                <c:pt idx="25">
                  <c:v>1.88</c:v>
                </c:pt>
                <c:pt idx="26">
                  <c:v>0</c:v>
                </c:pt>
              </c:numCache>
            </c:numRef>
          </c:val>
          <c:extLst>
            <c:ext xmlns:c16="http://schemas.microsoft.com/office/drawing/2014/chart" uri="{C3380CC4-5D6E-409C-BE32-E72D297353CC}">
              <c16:uniqueId val="{0000000B-A8DE-43D0-8617-9B3A756F2CE0}"/>
            </c:ext>
          </c:extLst>
        </c:ser>
        <c:ser>
          <c:idx val="12"/>
          <c:order val="12"/>
          <c:tx>
            <c:strRef>
              <c:f>PIVOT!$U$1:$U$2</c:f>
              <c:strCache>
                <c:ptCount val="1"/>
                <c:pt idx="0">
                  <c:v>Participation in an organized criminal group</c:v>
                </c:pt>
              </c:strCache>
            </c:strRef>
          </c:tx>
          <c:spPr>
            <a:solidFill>
              <a:schemeClr val="accent1">
                <a:lumMod val="80000"/>
                <a:lumOff val="20000"/>
              </a:schemeClr>
            </a:solidFill>
            <a:ln>
              <a:noFill/>
            </a:ln>
            <a:effectLst/>
          </c:spPr>
          <c:invertIfNegative val="0"/>
          <c:cat>
            <c:strRef>
              <c:f>PIVOT!$H$3:$H$29</c:f>
              <c:strCache>
                <c:ptCount val="27"/>
                <c:pt idx="0">
                  <c:v>Sweden</c:v>
                </c:pt>
                <c:pt idx="1">
                  <c:v>Denmark</c:v>
                </c:pt>
                <c:pt idx="2">
                  <c:v>Luxembourg</c:v>
                </c:pt>
                <c:pt idx="3">
                  <c:v>Belgium</c:v>
                </c:pt>
                <c:pt idx="4">
                  <c:v>France</c:v>
                </c:pt>
                <c:pt idx="5">
                  <c:v>Finland</c:v>
                </c:pt>
                <c:pt idx="6">
                  <c:v>Germany</c:v>
                </c:pt>
                <c:pt idx="7">
                  <c:v>Austria</c:v>
                </c:pt>
                <c:pt idx="8">
                  <c:v>Italy</c:v>
                </c:pt>
                <c:pt idx="9">
                  <c:v>Ireland</c:v>
                </c:pt>
                <c:pt idx="10">
                  <c:v>Spain</c:v>
                </c:pt>
                <c:pt idx="11">
                  <c:v>Netherlands</c:v>
                </c:pt>
                <c:pt idx="12">
                  <c:v>Slovenia</c:v>
                </c:pt>
                <c:pt idx="13">
                  <c:v>Portugal</c:v>
                </c:pt>
                <c:pt idx="14">
                  <c:v>Malta</c:v>
                </c:pt>
                <c:pt idx="15">
                  <c:v>Poland</c:v>
                </c:pt>
                <c:pt idx="16">
                  <c:v>Estonia</c:v>
                </c:pt>
                <c:pt idx="17">
                  <c:v>Greece</c:v>
                </c:pt>
                <c:pt idx="18">
                  <c:v>Czechia</c:v>
                </c:pt>
                <c:pt idx="19">
                  <c:v>Latvia</c:v>
                </c:pt>
                <c:pt idx="20">
                  <c:v>Croatia</c:v>
                </c:pt>
                <c:pt idx="21">
                  <c:v>Hungary</c:v>
                </c:pt>
                <c:pt idx="22">
                  <c:v>Lithuania</c:v>
                </c:pt>
                <c:pt idx="23">
                  <c:v>Bulgaria</c:v>
                </c:pt>
                <c:pt idx="24">
                  <c:v>Romania</c:v>
                </c:pt>
                <c:pt idx="25">
                  <c:v>Cyprus</c:v>
                </c:pt>
                <c:pt idx="26">
                  <c:v>Slovakia</c:v>
                </c:pt>
              </c:strCache>
            </c:strRef>
          </c:cat>
          <c:val>
            <c:numRef>
              <c:f>PIVOT!$U$3:$U$29</c:f>
              <c:numCache>
                <c:formatCode>General</c:formatCode>
                <c:ptCount val="27"/>
                <c:pt idx="0">
                  <c:v>0</c:v>
                </c:pt>
                <c:pt idx="1">
                  <c:v>0</c:v>
                </c:pt>
                <c:pt idx="2">
                  <c:v>10.85</c:v>
                </c:pt>
                <c:pt idx="3">
                  <c:v>2.94</c:v>
                </c:pt>
                <c:pt idx="4">
                  <c:v>3.09</c:v>
                </c:pt>
                <c:pt idx="5">
                  <c:v>0.05</c:v>
                </c:pt>
                <c:pt idx="6">
                  <c:v>0.77</c:v>
                </c:pt>
                <c:pt idx="7">
                  <c:v>0.98</c:v>
                </c:pt>
                <c:pt idx="8">
                  <c:v>0.75</c:v>
                </c:pt>
                <c:pt idx="9">
                  <c:v>0</c:v>
                </c:pt>
                <c:pt idx="10">
                  <c:v>4.29</c:v>
                </c:pt>
                <c:pt idx="11">
                  <c:v>0</c:v>
                </c:pt>
                <c:pt idx="12">
                  <c:v>0</c:v>
                </c:pt>
                <c:pt idx="13">
                  <c:v>0.06</c:v>
                </c:pt>
                <c:pt idx="14">
                  <c:v>0</c:v>
                </c:pt>
                <c:pt idx="15">
                  <c:v>2.88</c:v>
                </c:pt>
                <c:pt idx="16">
                  <c:v>0.15</c:v>
                </c:pt>
                <c:pt idx="17">
                  <c:v>3.27</c:v>
                </c:pt>
                <c:pt idx="18">
                  <c:v>0.21</c:v>
                </c:pt>
                <c:pt idx="19">
                  <c:v>0</c:v>
                </c:pt>
                <c:pt idx="20">
                  <c:v>0.93</c:v>
                </c:pt>
                <c:pt idx="21">
                  <c:v>0</c:v>
                </c:pt>
                <c:pt idx="22">
                  <c:v>0.21</c:v>
                </c:pt>
                <c:pt idx="23">
                  <c:v>0.72</c:v>
                </c:pt>
                <c:pt idx="24">
                  <c:v>2.71</c:v>
                </c:pt>
                <c:pt idx="25">
                  <c:v>0</c:v>
                </c:pt>
                <c:pt idx="26">
                  <c:v>0.15</c:v>
                </c:pt>
              </c:numCache>
            </c:numRef>
          </c:val>
          <c:extLst>
            <c:ext xmlns:c16="http://schemas.microsoft.com/office/drawing/2014/chart" uri="{C3380CC4-5D6E-409C-BE32-E72D297353CC}">
              <c16:uniqueId val="{0000000C-A8DE-43D0-8617-9B3A756F2CE0}"/>
            </c:ext>
          </c:extLst>
        </c:ser>
        <c:ser>
          <c:idx val="13"/>
          <c:order val="13"/>
          <c:tx>
            <c:strRef>
              <c:f>PIVOT!$V$1:$V$2</c:f>
              <c:strCache>
                <c:ptCount val="1"/>
                <c:pt idx="0">
                  <c:v>Intentional homicide</c:v>
                </c:pt>
              </c:strCache>
            </c:strRef>
          </c:tx>
          <c:spPr>
            <a:solidFill>
              <a:schemeClr val="accent2">
                <a:lumMod val="80000"/>
                <a:lumOff val="20000"/>
              </a:schemeClr>
            </a:solidFill>
            <a:ln>
              <a:noFill/>
            </a:ln>
            <a:effectLst/>
          </c:spPr>
          <c:invertIfNegative val="0"/>
          <c:cat>
            <c:strRef>
              <c:f>PIVOT!$H$3:$H$29</c:f>
              <c:strCache>
                <c:ptCount val="27"/>
                <c:pt idx="0">
                  <c:v>Sweden</c:v>
                </c:pt>
                <c:pt idx="1">
                  <c:v>Denmark</c:v>
                </c:pt>
                <c:pt idx="2">
                  <c:v>Luxembourg</c:v>
                </c:pt>
                <c:pt idx="3">
                  <c:v>Belgium</c:v>
                </c:pt>
                <c:pt idx="4">
                  <c:v>France</c:v>
                </c:pt>
                <c:pt idx="5">
                  <c:v>Finland</c:v>
                </c:pt>
                <c:pt idx="6">
                  <c:v>Germany</c:v>
                </c:pt>
                <c:pt idx="7">
                  <c:v>Austria</c:v>
                </c:pt>
                <c:pt idx="8">
                  <c:v>Italy</c:v>
                </c:pt>
                <c:pt idx="9">
                  <c:v>Ireland</c:v>
                </c:pt>
                <c:pt idx="10">
                  <c:v>Spain</c:v>
                </c:pt>
                <c:pt idx="11">
                  <c:v>Netherlands</c:v>
                </c:pt>
                <c:pt idx="12">
                  <c:v>Slovenia</c:v>
                </c:pt>
                <c:pt idx="13">
                  <c:v>Portugal</c:v>
                </c:pt>
                <c:pt idx="14">
                  <c:v>Malta</c:v>
                </c:pt>
                <c:pt idx="15">
                  <c:v>Poland</c:v>
                </c:pt>
                <c:pt idx="16">
                  <c:v>Estonia</c:v>
                </c:pt>
                <c:pt idx="17">
                  <c:v>Greece</c:v>
                </c:pt>
                <c:pt idx="18">
                  <c:v>Czechia</c:v>
                </c:pt>
                <c:pt idx="19">
                  <c:v>Latvia</c:v>
                </c:pt>
                <c:pt idx="20">
                  <c:v>Croatia</c:v>
                </c:pt>
                <c:pt idx="21">
                  <c:v>Hungary</c:v>
                </c:pt>
                <c:pt idx="22">
                  <c:v>Lithuania</c:v>
                </c:pt>
                <c:pt idx="23">
                  <c:v>Bulgaria</c:v>
                </c:pt>
                <c:pt idx="24">
                  <c:v>Romania</c:v>
                </c:pt>
                <c:pt idx="25">
                  <c:v>Cyprus</c:v>
                </c:pt>
                <c:pt idx="26">
                  <c:v>Slovakia</c:v>
                </c:pt>
              </c:strCache>
            </c:strRef>
          </c:cat>
          <c:val>
            <c:numRef>
              <c:f>PIVOT!$V$3:$V$29</c:f>
              <c:numCache>
                <c:formatCode>General</c:formatCode>
                <c:ptCount val="27"/>
                <c:pt idx="0">
                  <c:v>1.1100000000000001</c:v>
                </c:pt>
                <c:pt idx="1">
                  <c:v>1</c:v>
                </c:pt>
                <c:pt idx="2">
                  <c:v>1.39</c:v>
                </c:pt>
                <c:pt idx="3">
                  <c:v>1.54</c:v>
                </c:pt>
                <c:pt idx="4">
                  <c:v>1.21</c:v>
                </c:pt>
                <c:pt idx="5">
                  <c:v>1.5</c:v>
                </c:pt>
                <c:pt idx="6">
                  <c:v>0.74</c:v>
                </c:pt>
                <c:pt idx="7">
                  <c:v>0.72</c:v>
                </c:pt>
                <c:pt idx="8">
                  <c:v>0.55000000000000004</c:v>
                </c:pt>
                <c:pt idx="9">
                  <c:v>0.87</c:v>
                </c:pt>
                <c:pt idx="10">
                  <c:v>0.69</c:v>
                </c:pt>
                <c:pt idx="11">
                  <c:v>0.81</c:v>
                </c:pt>
                <c:pt idx="12">
                  <c:v>0.62</c:v>
                </c:pt>
                <c:pt idx="13">
                  <c:v>0.72</c:v>
                </c:pt>
                <c:pt idx="14">
                  <c:v>1.54</c:v>
                </c:pt>
                <c:pt idx="15">
                  <c:v>0.69</c:v>
                </c:pt>
                <c:pt idx="16">
                  <c:v>1.35</c:v>
                </c:pt>
                <c:pt idx="17">
                  <c:v>0.76</c:v>
                </c:pt>
                <c:pt idx="18">
                  <c:v>0.75</c:v>
                </c:pt>
                <c:pt idx="19">
                  <c:v>4.05</c:v>
                </c:pt>
                <c:pt idx="20">
                  <c:v>0.8</c:v>
                </c:pt>
                <c:pt idx="21">
                  <c:v>0.88</c:v>
                </c:pt>
                <c:pt idx="22">
                  <c:v>2.21</c:v>
                </c:pt>
                <c:pt idx="23">
                  <c:v>1.1100000000000001</c:v>
                </c:pt>
                <c:pt idx="24">
                  <c:v>0.91</c:v>
                </c:pt>
                <c:pt idx="25">
                  <c:v>0.77</c:v>
                </c:pt>
                <c:pt idx="26">
                  <c:v>0.77</c:v>
                </c:pt>
              </c:numCache>
            </c:numRef>
          </c:val>
          <c:extLst>
            <c:ext xmlns:c16="http://schemas.microsoft.com/office/drawing/2014/chart" uri="{C3380CC4-5D6E-409C-BE32-E72D297353CC}">
              <c16:uniqueId val="{0000000D-A8DE-43D0-8617-9B3A756F2CE0}"/>
            </c:ext>
          </c:extLst>
        </c:ser>
        <c:ser>
          <c:idx val="14"/>
          <c:order val="14"/>
          <c:tx>
            <c:strRef>
              <c:f>PIVOT!$W$1:$W$2</c:f>
              <c:strCache>
                <c:ptCount val="1"/>
                <c:pt idx="0">
                  <c:v>Kidnapping</c:v>
                </c:pt>
              </c:strCache>
            </c:strRef>
          </c:tx>
          <c:spPr>
            <a:solidFill>
              <a:schemeClr val="accent3">
                <a:lumMod val="80000"/>
                <a:lumOff val="20000"/>
              </a:schemeClr>
            </a:solidFill>
            <a:ln>
              <a:noFill/>
            </a:ln>
            <a:effectLst/>
          </c:spPr>
          <c:invertIfNegative val="0"/>
          <c:cat>
            <c:strRef>
              <c:f>PIVOT!$H$3:$H$29</c:f>
              <c:strCache>
                <c:ptCount val="27"/>
                <c:pt idx="0">
                  <c:v>Sweden</c:v>
                </c:pt>
                <c:pt idx="1">
                  <c:v>Denmark</c:v>
                </c:pt>
                <c:pt idx="2">
                  <c:v>Luxembourg</c:v>
                </c:pt>
                <c:pt idx="3">
                  <c:v>Belgium</c:v>
                </c:pt>
                <c:pt idx="4">
                  <c:v>France</c:v>
                </c:pt>
                <c:pt idx="5">
                  <c:v>Finland</c:v>
                </c:pt>
                <c:pt idx="6">
                  <c:v>Germany</c:v>
                </c:pt>
                <c:pt idx="7">
                  <c:v>Austria</c:v>
                </c:pt>
                <c:pt idx="8">
                  <c:v>Italy</c:v>
                </c:pt>
                <c:pt idx="9">
                  <c:v>Ireland</c:v>
                </c:pt>
                <c:pt idx="10">
                  <c:v>Spain</c:v>
                </c:pt>
                <c:pt idx="11">
                  <c:v>Netherlands</c:v>
                </c:pt>
                <c:pt idx="12">
                  <c:v>Slovenia</c:v>
                </c:pt>
                <c:pt idx="13">
                  <c:v>Portugal</c:v>
                </c:pt>
                <c:pt idx="14">
                  <c:v>Malta</c:v>
                </c:pt>
                <c:pt idx="15">
                  <c:v>Poland</c:v>
                </c:pt>
                <c:pt idx="16">
                  <c:v>Estonia</c:v>
                </c:pt>
                <c:pt idx="17">
                  <c:v>Greece</c:v>
                </c:pt>
                <c:pt idx="18">
                  <c:v>Czechia</c:v>
                </c:pt>
                <c:pt idx="19">
                  <c:v>Latvia</c:v>
                </c:pt>
                <c:pt idx="20">
                  <c:v>Croatia</c:v>
                </c:pt>
                <c:pt idx="21">
                  <c:v>Hungary</c:v>
                </c:pt>
                <c:pt idx="22">
                  <c:v>Lithuania</c:v>
                </c:pt>
                <c:pt idx="23">
                  <c:v>Bulgaria</c:v>
                </c:pt>
                <c:pt idx="24">
                  <c:v>Romania</c:v>
                </c:pt>
                <c:pt idx="25">
                  <c:v>Cyprus</c:v>
                </c:pt>
                <c:pt idx="26">
                  <c:v>Slovakia</c:v>
                </c:pt>
              </c:strCache>
            </c:strRef>
          </c:cat>
          <c:val>
            <c:numRef>
              <c:f>PIVOT!$W$3:$W$29</c:f>
              <c:numCache>
                <c:formatCode>General</c:formatCode>
                <c:ptCount val="27"/>
                <c:pt idx="0">
                  <c:v>0</c:v>
                </c:pt>
                <c:pt idx="1">
                  <c:v>0</c:v>
                </c:pt>
                <c:pt idx="2">
                  <c:v>8.06</c:v>
                </c:pt>
                <c:pt idx="3">
                  <c:v>0</c:v>
                </c:pt>
                <c:pt idx="4">
                  <c:v>0</c:v>
                </c:pt>
                <c:pt idx="5">
                  <c:v>0.04</c:v>
                </c:pt>
                <c:pt idx="6">
                  <c:v>5.88</c:v>
                </c:pt>
                <c:pt idx="7">
                  <c:v>0.1</c:v>
                </c:pt>
                <c:pt idx="8">
                  <c:v>0.24</c:v>
                </c:pt>
                <c:pt idx="9">
                  <c:v>1.8</c:v>
                </c:pt>
                <c:pt idx="10">
                  <c:v>0.18</c:v>
                </c:pt>
                <c:pt idx="11">
                  <c:v>0</c:v>
                </c:pt>
                <c:pt idx="12">
                  <c:v>0.05</c:v>
                </c:pt>
                <c:pt idx="13">
                  <c:v>2.41</c:v>
                </c:pt>
                <c:pt idx="14">
                  <c:v>0</c:v>
                </c:pt>
                <c:pt idx="15">
                  <c:v>0</c:v>
                </c:pt>
                <c:pt idx="16">
                  <c:v>0</c:v>
                </c:pt>
                <c:pt idx="17">
                  <c:v>0.94</c:v>
                </c:pt>
                <c:pt idx="18">
                  <c:v>0.02</c:v>
                </c:pt>
                <c:pt idx="19">
                  <c:v>0.53</c:v>
                </c:pt>
                <c:pt idx="20">
                  <c:v>0</c:v>
                </c:pt>
                <c:pt idx="21">
                  <c:v>7.0000000000000007E-2</c:v>
                </c:pt>
                <c:pt idx="22">
                  <c:v>0</c:v>
                </c:pt>
                <c:pt idx="23">
                  <c:v>1.21</c:v>
                </c:pt>
                <c:pt idx="24">
                  <c:v>2.13</c:v>
                </c:pt>
                <c:pt idx="25">
                  <c:v>0.66</c:v>
                </c:pt>
                <c:pt idx="26">
                  <c:v>0.88</c:v>
                </c:pt>
              </c:numCache>
            </c:numRef>
          </c:val>
          <c:extLst>
            <c:ext xmlns:c16="http://schemas.microsoft.com/office/drawing/2014/chart" uri="{C3380CC4-5D6E-409C-BE32-E72D297353CC}">
              <c16:uniqueId val="{0000000E-A8DE-43D0-8617-9B3A756F2CE0}"/>
            </c:ext>
          </c:extLst>
        </c:ser>
        <c:dLbls>
          <c:showLegendKey val="0"/>
          <c:showVal val="0"/>
          <c:showCatName val="0"/>
          <c:showSerName val="0"/>
          <c:showPercent val="0"/>
          <c:showBubbleSize val="0"/>
        </c:dLbls>
        <c:gapWidth val="55"/>
        <c:overlap val="100"/>
        <c:axId val="718734808"/>
        <c:axId val="718736448"/>
      </c:barChart>
      <c:catAx>
        <c:axId val="718734808"/>
        <c:scaling>
          <c:orientation val="minMax"/>
        </c:scaling>
        <c:delete val="0"/>
        <c:axPos val="b"/>
        <c:numFmt formatCode="General" sourceLinked="1"/>
        <c:majorTickMark val="out"/>
        <c:minorTickMark val="none"/>
        <c:tickLblPos val="nextTo"/>
        <c:spPr>
          <a:noFill/>
          <a:ln w="9525" cap="flat" cmpd="sng" algn="ctr">
            <a:solidFill>
              <a:srgbClr val="000000"/>
            </a:solidFill>
            <a:prstDash val="solid"/>
            <a:round/>
          </a:ln>
          <a:effectLst/>
        </c:spPr>
        <c:txPr>
          <a:bodyPr rot="-5400000" spcFirstLastPara="1" vertOverflow="ellipsis" wrap="square" anchor="ctr" anchorCtr="1"/>
          <a:lstStyle/>
          <a:p>
            <a:pPr>
              <a:defRPr sz="1200" b="0" i="0" u="none" strike="noStrike" kern="1200" baseline="0">
                <a:solidFill>
                  <a:srgbClr val="000000"/>
                </a:solidFill>
                <a:latin typeface="Arial"/>
                <a:ea typeface="Arial"/>
                <a:cs typeface="Arial"/>
              </a:defRPr>
            </a:pPr>
            <a:endParaRPr lang="en-US"/>
          </a:p>
        </c:txPr>
        <c:crossAx val="718736448"/>
        <c:crosses val="autoZero"/>
        <c:auto val="1"/>
        <c:lblAlgn val="ctr"/>
        <c:lblOffset val="100"/>
        <c:tickMarkSkip val="1"/>
        <c:noMultiLvlLbl val="0"/>
      </c:catAx>
      <c:valAx>
        <c:axId val="718736448"/>
        <c:scaling>
          <c:orientation val="minMax"/>
        </c:scaling>
        <c:delete val="0"/>
        <c:axPos val="l"/>
        <c:majorGridlines>
          <c:spPr>
            <a:ln w="3175" cap="flat" cmpd="sng" algn="ctr">
              <a:solidFill>
                <a:srgbClr val="C0C0C0"/>
              </a:solidFill>
              <a:prstDash val="sysDash"/>
              <a:round/>
            </a:ln>
            <a:effectLst/>
          </c:spPr>
        </c:majorGridlines>
        <c:numFmt formatCode="General"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718734808"/>
        <c:crosses val="autoZero"/>
        <c:crossBetween val="between"/>
      </c:valAx>
      <c:spPr>
        <a:noFill/>
        <a:ln>
          <a:noFill/>
        </a:ln>
        <a:effectLst/>
      </c:spPr>
    </c:plotArea>
    <c:legend>
      <c:legendPos val="b"/>
      <c:layout>
        <c:manualLayout>
          <c:xMode val="edge"/>
          <c:yMode val="edge"/>
          <c:x val="5.5520760998538879E-2"/>
          <c:y val="0.82110569145390422"/>
          <c:w val="0.84284200700139578"/>
          <c:h val="9.1910035415637484E-2"/>
        </c:manualLayout>
      </c:layout>
      <c:overlay val="0"/>
      <c:spPr>
        <a:no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r>
              <a:rPr lang="en-US"/>
              <a:t>Intentional homicide, 2008-2022</a:t>
            </a:r>
          </a:p>
          <a:p>
            <a:pPr algn="l">
              <a:defRPr sz="1800" b="1"/>
            </a:pPr>
            <a:r>
              <a:rPr lang="en-US" sz="1600" b="0"/>
              <a:t>(number of police-recorded offences)</a:t>
            </a:r>
          </a:p>
        </c:rich>
      </c:tx>
      <c:layout>
        <c:manualLayout>
          <c:xMode val="edge"/>
          <c:yMode val="edge"/>
          <c:x val="5.3333333333333332E-3"/>
          <c:y val="8.8888873335280262E-3"/>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endParaRPr lang="en-US"/>
        </a:p>
      </c:txPr>
    </c:title>
    <c:autoTitleDeleted val="0"/>
    <c:plotArea>
      <c:layout>
        <c:manualLayout>
          <c:xMode val="edge"/>
          <c:yMode val="edge"/>
          <c:x val="1.4666666666666666E-2"/>
          <c:y val="0.13133331035287657"/>
          <c:w val="0.97066666666666668"/>
          <c:h val="0.75049068232883964"/>
        </c:manualLayout>
      </c:layout>
      <c:barChart>
        <c:barDir val="col"/>
        <c:grouping val="clustered"/>
        <c:varyColors val="0"/>
        <c:ser>
          <c:idx val="0"/>
          <c:order val="0"/>
          <c:tx>
            <c:strRef>
              <c:f>'Figure 1'!$A$7</c:f>
              <c:strCache>
                <c:ptCount val="1"/>
                <c:pt idx="0">
                  <c:v>EU number of police-recorded offences (¹)</c:v>
                </c:pt>
              </c:strCache>
            </c:strRef>
          </c:tx>
          <c:spPr>
            <a:solidFill>
              <a:srgbClr val="B656BD">
                <a:lumMod val="100000"/>
              </a:srgbClr>
            </a:solidFill>
            <a:ln>
              <a:noFill/>
            </a:ln>
            <a:effectLst/>
            <a:extLst>
              <a:ext uri="{91240B29-F687-4F45-9708-019B960494DF}">
                <a14:hiddenLine xmlns:a14="http://schemas.microsoft.com/office/drawing/2010/main">
                  <a:noFill/>
                </a14:hiddenLine>
              </a:ext>
            </a:extLst>
          </c:spPr>
          <c:invertIfNegative val="0"/>
          <c:cat>
            <c:strRef>
              <c:f>'Figure 1'!$B$6:$P$6</c:f>
              <c:strCache>
                <c:ptCount val="15"/>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pt idx="14">
                  <c:v>2022</c:v>
                </c:pt>
              </c:strCache>
            </c:strRef>
          </c:cat>
          <c:val>
            <c:numRef>
              <c:f>'Figure 1'!$B$7:$P$7</c:f>
              <c:numCache>
                <c:formatCode>#,##0</c:formatCode>
                <c:ptCount val="15"/>
                <c:pt idx="0">
                  <c:v>5703</c:v>
                </c:pt>
                <c:pt idx="1">
                  <c:v>5410</c:v>
                </c:pt>
                <c:pt idx="2">
                  <c:v>5204</c:v>
                </c:pt>
                <c:pt idx="3">
                  <c:v>5189</c:v>
                </c:pt>
                <c:pt idx="4">
                  <c:v>4949</c:v>
                </c:pt>
                <c:pt idx="5">
                  <c:v>4635</c:v>
                </c:pt>
                <c:pt idx="6">
                  <c:v>4448</c:v>
                </c:pt>
                <c:pt idx="7">
                  <c:v>4616</c:v>
                </c:pt>
                <c:pt idx="8">
                  <c:v>4151</c:v>
                </c:pt>
                <c:pt idx="9">
                  <c:v>4157</c:v>
                </c:pt>
                <c:pt idx="10">
                  <c:v>3939</c:v>
                </c:pt>
                <c:pt idx="11">
                  <c:v>3784</c:v>
                </c:pt>
                <c:pt idx="12">
                  <c:v>3859</c:v>
                </c:pt>
                <c:pt idx="13">
                  <c:v>3701</c:v>
                </c:pt>
                <c:pt idx="14">
                  <c:v>3862</c:v>
                </c:pt>
              </c:numCache>
            </c:numRef>
          </c:val>
          <c:extLst>
            <c:ext xmlns:c16="http://schemas.microsoft.com/office/drawing/2014/chart" uri="{C3380CC4-5D6E-409C-BE32-E72D297353CC}">
              <c16:uniqueId val="{00000000-DF80-40A2-811C-A2690BA7E8BF}"/>
            </c:ext>
          </c:extLst>
        </c:ser>
        <c:dLbls>
          <c:showLegendKey val="0"/>
          <c:showVal val="0"/>
          <c:showCatName val="0"/>
          <c:showSerName val="0"/>
          <c:showPercent val="0"/>
          <c:showBubbleSize val="0"/>
        </c:dLbls>
        <c:gapWidth val="75"/>
        <c:overlap val="-27"/>
        <c:axId val="482415832"/>
        <c:axId val="482414520"/>
      </c:barChart>
      <c:catAx>
        <c:axId val="482415832"/>
        <c:scaling>
          <c:orientation val="minMax"/>
        </c:scaling>
        <c:delete val="0"/>
        <c:axPos val="b"/>
        <c:numFmt formatCode="General" sourceLinked="1"/>
        <c:majorTickMark val="out"/>
        <c:minorTickMark val="none"/>
        <c:tickLblPos val="nextTo"/>
        <c:spPr>
          <a:noFill/>
          <a:ln w="9525" cap="flat" cmpd="sng" algn="ctr">
            <a:solidFill>
              <a:srgbClr val="000000"/>
            </a:solidFill>
            <a:prstDash val="solid"/>
            <a:round/>
          </a:ln>
          <a:effectLst/>
        </c:spPr>
        <c:txPr>
          <a:bodyPr rot="-3600000" spcFirstLastPara="1" vertOverflow="ellipsis" wrap="square" anchor="ctr" anchorCtr="1"/>
          <a:lstStyle/>
          <a:p>
            <a:pPr>
              <a:defRPr sz="1200" b="0" i="0" u="none" strike="noStrike" kern="1200" baseline="0">
                <a:solidFill>
                  <a:srgbClr val="000000"/>
                </a:solidFill>
                <a:latin typeface="Arial"/>
                <a:ea typeface="Arial"/>
                <a:cs typeface="Arial"/>
              </a:defRPr>
            </a:pPr>
            <a:endParaRPr lang="en-US"/>
          </a:p>
        </c:txPr>
        <c:crossAx val="482414520"/>
        <c:crosses val="autoZero"/>
        <c:auto val="1"/>
        <c:lblAlgn val="ctr"/>
        <c:lblOffset val="100"/>
        <c:tickMarkSkip val="1"/>
        <c:noMultiLvlLbl val="0"/>
      </c:catAx>
      <c:valAx>
        <c:axId val="482414520"/>
        <c:scaling>
          <c:orientation val="minMax"/>
        </c:scaling>
        <c:delete val="0"/>
        <c:axPos val="l"/>
        <c:majorGridlines>
          <c:spPr>
            <a:ln w="3175" cap="flat" cmpd="sng" algn="ctr">
              <a:solidFill>
                <a:srgbClr val="C0C0C0"/>
              </a:solidFill>
              <a:prstDash val="sysDash"/>
              <a:round/>
            </a:ln>
            <a:effectLst/>
          </c:spPr>
        </c:majorGridlines>
        <c:numFmt formatCode="#,##0"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482415832"/>
        <c:crosses val="autoZero"/>
        <c:crossBetween val="between"/>
      </c:valAx>
      <c:spPr>
        <a:noFill/>
        <a:ln>
          <a:noFill/>
        </a:ln>
        <a:effectLst/>
      </c:spPr>
    </c:plotArea>
    <c:plotVisOnly val="1"/>
    <c:dispBlanksAs val="gap"/>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r>
              <a:rPr lang="en-US"/>
              <a:t>Intentional homicide victims by family members or intimate partners, male and female, 2015-2022 </a:t>
            </a:r>
          </a:p>
          <a:p>
            <a:pPr algn="l">
              <a:defRPr sz="1800" b="1"/>
            </a:pPr>
            <a:r>
              <a:rPr lang="en-US" sz="1600" b="0"/>
              <a:t>(police-recorded offences per one million inhabitants)</a:t>
            </a:r>
          </a:p>
        </c:rich>
      </c:tx>
      <c:layout>
        <c:manualLayout>
          <c:xMode val="edge"/>
          <c:yMode val="edge"/>
          <c:x val="5.3333333333333332E-3"/>
          <c:y val="8.6349121737643499E-3"/>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endParaRPr lang="en-US"/>
        </a:p>
      </c:txPr>
    </c:title>
    <c:autoTitleDeleted val="0"/>
    <c:plotArea>
      <c:layout>
        <c:manualLayout>
          <c:xMode val="edge"/>
          <c:yMode val="edge"/>
          <c:x val="1.4666666666666666E-2"/>
          <c:y val="0.17226649786659876"/>
          <c:w val="0.97066666666666668"/>
          <c:h val="0.6389416861263818"/>
        </c:manualLayout>
      </c:layout>
      <c:lineChart>
        <c:grouping val="standard"/>
        <c:varyColors val="0"/>
        <c:ser>
          <c:idx val="1"/>
          <c:order val="0"/>
          <c:tx>
            <c:strRef>
              <c:f>'Figure 2'!$A$8</c:f>
              <c:strCache>
                <c:ptCount val="1"/>
                <c:pt idx="0">
                  <c:v>Females</c:v>
                </c:pt>
              </c:strCache>
            </c:strRef>
          </c:tx>
          <c:spPr>
            <a:ln w="28575" cap="rnd" cmpd="sng" algn="ctr">
              <a:solidFill>
                <a:srgbClr val="B656BD">
                  <a:lumMod val="100000"/>
                </a:srgbClr>
              </a:solidFill>
              <a:prstDash val="solid"/>
              <a:round/>
              <a:headEnd type="none" w="med" len="med"/>
              <a:tailEnd type="none" w="med" len="med"/>
            </a:ln>
            <a:effectLst/>
          </c:spPr>
          <c:marker>
            <c:symbol val="square"/>
            <c:size val="5"/>
            <c:spPr>
              <a:solidFill>
                <a:srgbClr val="B656BD"/>
              </a:solidFill>
              <a:ln w="28575">
                <a:solidFill>
                  <a:srgbClr val="B656BD"/>
                </a:solidFill>
                <a:prstDash val="solid"/>
              </a:ln>
              <a:effectLst/>
            </c:spPr>
          </c:marker>
          <c:cat>
            <c:numRef>
              <c:f>'Figure 2'!$B$6:$I$6</c:f>
              <c:numCache>
                <c:formatCode>General</c:formatCode>
                <c:ptCount val="8"/>
                <c:pt idx="0">
                  <c:v>2015</c:v>
                </c:pt>
                <c:pt idx="1">
                  <c:v>2016</c:v>
                </c:pt>
                <c:pt idx="2">
                  <c:v>2017</c:v>
                </c:pt>
                <c:pt idx="3">
                  <c:v>2018</c:v>
                </c:pt>
                <c:pt idx="4">
                  <c:v>2019</c:v>
                </c:pt>
                <c:pt idx="5">
                  <c:v>2020</c:v>
                </c:pt>
                <c:pt idx="6">
                  <c:v>2021</c:v>
                </c:pt>
                <c:pt idx="7">
                  <c:v>2022</c:v>
                </c:pt>
              </c:numCache>
            </c:numRef>
          </c:cat>
          <c:val>
            <c:numRef>
              <c:f>'Figure 2'!$B$8:$I$8</c:f>
              <c:numCache>
                <c:formatCode>#,##0.0</c:formatCode>
                <c:ptCount val="8"/>
                <c:pt idx="0">
                  <c:v>4.2454805035125869</c:v>
                </c:pt>
                <c:pt idx="1">
                  <c:v>4.2721668956210079</c:v>
                </c:pt>
                <c:pt idx="2">
                  <c:v>4.1747573053955307</c:v>
                </c:pt>
                <c:pt idx="3">
                  <c:v>3.9799322483781849</c:v>
                </c:pt>
                <c:pt idx="4">
                  <c:v>3.9297380119382876</c:v>
                </c:pt>
                <c:pt idx="5">
                  <c:v>4.2285487241379327</c:v>
                </c:pt>
                <c:pt idx="6">
                  <c:v>3.9322995453553355</c:v>
                </c:pt>
                <c:pt idx="7">
                  <c:v>4.3373871133080408</c:v>
                </c:pt>
              </c:numCache>
            </c:numRef>
          </c:val>
          <c:smooth val="0"/>
          <c:extLst>
            <c:ext xmlns:c16="http://schemas.microsoft.com/office/drawing/2014/chart" uri="{C3380CC4-5D6E-409C-BE32-E72D297353CC}">
              <c16:uniqueId val="{00000000-9F6A-4AF8-8D6D-EE266F49DA23}"/>
            </c:ext>
          </c:extLst>
        </c:ser>
        <c:ser>
          <c:idx val="2"/>
          <c:order val="1"/>
          <c:tx>
            <c:strRef>
              <c:f>'Figure 2'!$A$9</c:f>
              <c:strCache>
                <c:ptCount val="1"/>
                <c:pt idx="0">
                  <c:v>Males</c:v>
                </c:pt>
              </c:strCache>
            </c:strRef>
          </c:tx>
          <c:spPr>
            <a:ln w="28575" cap="rnd" cmpd="sng" algn="ctr">
              <a:solidFill>
                <a:srgbClr val="2644A7">
                  <a:lumMod val="100000"/>
                </a:srgbClr>
              </a:solidFill>
              <a:prstDash val="solid"/>
              <a:round/>
              <a:headEnd type="none" w="med" len="med"/>
              <a:tailEnd type="none" w="med" len="med"/>
            </a:ln>
            <a:effectLst/>
          </c:spPr>
          <c:marker>
            <c:symbol val="diamond"/>
            <c:size val="5"/>
            <c:spPr>
              <a:solidFill>
                <a:srgbClr val="2644A7"/>
              </a:solidFill>
              <a:ln w="28575">
                <a:solidFill>
                  <a:srgbClr val="2644A7"/>
                </a:solidFill>
                <a:prstDash val="solid"/>
              </a:ln>
              <a:effectLst/>
            </c:spPr>
          </c:marker>
          <c:cat>
            <c:numRef>
              <c:f>'Figure 2'!$B$6:$I$6</c:f>
              <c:numCache>
                <c:formatCode>General</c:formatCode>
                <c:ptCount val="8"/>
                <c:pt idx="0">
                  <c:v>2015</c:v>
                </c:pt>
                <c:pt idx="1">
                  <c:v>2016</c:v>
                </c:pt>
                <c:pt idx="2">
                  <c:v>2017</c:v>
                </c:pt>
                <c:pt idx="3">
                  <c:v>2018</c:v>
                </c:pt>
                <c:pt idx="4">
                  <c:v>2019</c:v>
                </c:pt>
                <c:pt idx="5">
                  <c:v>2020</c:v>
                </c:pt>
                <c:pt idx="6">
                  <c:v>2021</c:v>
                </c:pt>
                <c:pt idx="7">
                  <c:v>2022</c:v>
                </c:pt>
              </c:numCache>
            </c:numRef>
          </c:cat>
          <c:val>
            <c:numRef>
              <c:f>'Figure 2'!$B$9:$I$9</c:f>
              <c:numCache>
                <c:formatCode>#,##0.0</c:formatCode>
                <c:ptCount val="8"/>
                <c:pt idx="0">
                  <c:v>2.2586968898805657</c:v>
                </c:pt>
                <c:pt idx="1">
                  <c:v>1.9185174479233253</c:v>
                </c:pt>
                <c:pt idx="2">
                  <c:v>2.1726675903761996</c:v>
                </c:pt>
                <c:pt idx="3">
                  <c:v>2.1988047917180729</c:v>
                </c:pt>
                <c:pt idx="4">
                  <c:v>2.1609806614898819</c:v>
                </c:pt>
                <c:pt idx="5">
                  <c:v>2.2317452806905376</c:v>
                </c:pt>
                <c:pt idx="6">
                  <c:v>1.866038180342432</c:v>
                </c:pt>
                <c:pt idx="7">
                  <c:v>1.9270553853377628</c:v>
                </c:pt>
              </c:numCache>
            </c:numRef>
          </c:val>
          <c:smooth val="0"/>
          <c:extLst>
            <c:ext xmlns:c16="http://schemas.microsoft.com/office/drawing/2014/chart" uri="{C3380CC4-5D6E-409C-BE32-E72D297353CC}">
              <c16:uniqueId val="{00000001-9F6A-4AF8-8D6D-EE266F49DA23}"/>
            </c:ext>
          </c:extLst>
        </c:ser>
        <c:dLbls>
          <c:showLegendKey val="0"/>
          <c:showVal val="0"/>
          <c:showCatName val="0"/>
          <c:showSerName val="0"/>
          <c:showPercent val="0"/>
          <c:showBubbleSize val="0"/>
        </c:dLbls>
        <c:marker val="1"/>
        <c:smooth val="0"/>
        <c:axId val="1103456384"/>
        <c:axId val="1103454744"/>
      </c:lineChart>
      <c:catAx>
        <c:axId val="1103456384"/>
        <c:scaling>
          <c:orientation val="minMax"/>
        </c:scaling>
        <c:delete val="0"/>
        <c:axPos val="b"/>
        <c:numFmt formatCode="General" sourceLinked="1"/>
        <c:majorTickMark val="out"/>
        <c:minorTickMark val="none"/>
        <c:tickLblPos val="nextTo"/>
        <c:spPr>
          <a:noFill/>
          <a:ln w="9525" cap="flat" cmpd="sng" algn="ctr">
            <a:solidFill>
              <a:srgbClr val="000000"/>
            </a:solidFill>
            <a:prstDash val="solid"/>
            <a:round/>
          </a:ln>
          <a:effectLst/>
        </c:spPr>
        <c:txPr>
          <a:bodyPr rot="-3600000" spcFirstLastPara="1" vertOverflow="ellipsis" wrap="square" anchor="ctr" anchorCtr="1"/>
          <a:lstStyle/>
          <a:p>
            <a:pPr>
              <a:defRPr sz="1200" b="0" i="0" u="none" strike="noStrike" kern="1200" baseline="0">
                <a:solidFill>
                  <a:srgbClr val="000000"/>
                </a:solidFill>
                <a:latin typeface="Arial"/>
                <a:ea typeface="Arial"/>
                <a:cs typeface="Arial"/>
              </a:defRPr>
            </a:pPr>
            <a:endParaRPr lang="en-US"/>
          </a:p>
        </c:txPr>
        <c:crossAx val="1103454744"/>
        <c:crosses val="autoZero"/>
        <c:auto val="1"/>
        <c:lblAlgn val="ctr"/>
        <c:lblOffset val="100"/>
        <c:tickMarkSkip val="1"/>
        <c:noMultiLvlLbl val="0"/>
      </c:catAx>
      <c:valAx>
        <c:axId val="1103454744"/>
        <c:scaling>
          <c:orientation val="minMax"/>
          <c:max val="5"/>
        </c:scaling>
        <c:delete val="0"/>
        <c:axPos val="l"/>
        <c:majorGridlines>
          <c:spPr>
            <a:ln w="3175" cap="flat" cmpd="sng" algn="ctr">
              <a:solidFill>
                <a:srgbClr val="C0C0C0"/>
              </a:solidFill>
              <a:prstDash val="sysDash"/>
              <a:round/>
            </a:ln>
            <a:effectLst/>
          </c:spPr>
        </c:majorGridlines>
        <c:numFmt formatCode="#,##0.0"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1103456384"/>
        <c:crosses val="autoZero"/>
        <c:crossBetween val="between"/>
      </c:valAx>
      <c:spPr>
        <a:noFill/>
        <a:ln>
          <a:noFill/>
        </a:ln>
        <a:effectLst/>
      </c:spPr>
    </c:plotArea>
    <c:legend>
      <c:legendPos val="b"/>
      <c:layout>
        <c:manualLayout>
          <c:xMode val="edge"/>
          <c:yMode val="edge"/>
          <c:x val="0.39648766404199481"/>
          <c:y val="0.83495419247083258"/>
          <c:w val="0.20702456692913385"/>
          <c:h val="4.1611437791067088E-2"/>
        </c:manualLayout>
      </c:layout>
      <c:overlay val="0"/>
      <c:spPr>
        <a:no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Sexual violence, 2013-2022</a:t>
            </a:r>
          </a:p>
          <a:p>
            <a:pPr algn="l">
              <a:defRPr sz="1800" b="1">
                <a:latin typeface="Arial"/>
                <a:ea typeface="Arial"/>
                <a:cs typeface="Arial"/>
              </a:defRPr>
            </a:pPr>
            <a:r>
              <a:rPr lang="en-US" sz="1600" b="0"/>
              <a:t>(police-recorded</a:t>
            </a:r>
            <a:r>
              <a:rPr lang="en-US" sz="1600" b="0" baseline="0"/>
              <a:t> offences</a:t>
            </a:r>
            <a:r>
              <a:rPr lang="en-US" sz="1600" b="0"/>
              <a:t> per 100 000 inhabitants)</a:t>
            </a:r>
          </a:p>
        </c:rich>
      </c:tx>
      <c:layout>
        <c:manualLayout>
          <c:xMode val="edge"/>
          <c:yMode val="edge"/>
          <c:x val="5.3333333333333332E-3"/>
          <c:y val="8.6189418212943847E-3"/>
        </c:manualLayout>
      </c:layout>
      <c:overlay val="0"/>
    </c:title>
    <c:autoTitleDeleted val="0"/>
    <c:plotArea>
      <c:layout>
        <c:manualLayout>
          <c:xMode val="edge"/>
          <c:yMode val="edge"/>
          <c:x val="1.4666666666666666E-2"/>
          <c:y val="0.12734486540962453"/>
          <c:w val="0.94825994750656173"/>
          <c:h val="0.69511358594637418"/>
        </c:manualLayout>
      </c:layout>
      <c:lineChart>
        <c:grouping val="standard"/>
        <c:varyColors val="0"/>
        <c:ser>
          <c:idx val="0"/>
          <c:order val="0"/>
          <c:tx>
            <c:strRef>
              <c:f>'Figure 3'!$A$7</c:f>
              <c:strCache>
                <c:ptCount val="1"/>
                <c:pt idx="0">
                  <c:v>EU rate per 100 000 inhabitants</c:v>
                </c:pt>
              </c:strCache>
            </c:strRef>
          </c:tx>
          <c:marker>
            <c:symbol val="circle"/>
            <c:size val="7"/>
          </c:marker>
          <c:cat>
            <c:strRef>
              <c:f>'Figure 3'!$B$5:$K$5</c:f>
              <c:strCache>
                <c:ptCount val="10"/>
                <c:pt idx="0">
                  <c:v>2013</c:v>
                </c:pt>
                <c:pt idx="1">
                  <c:v>2014</c:v>
                </c:pt>
                <c:pt idx="2">
                  <c:v>2015</c:v>
                </c:pt>
                <c:pt idx="3">
                  <c:v>2016</c:v>
                </c:pt>
                <c:pt idx="4">
                  <c:v>2017</c:v>
                </c:pt>
                <c:pt idx="5">
                  <c:v>2018</c:v>
                </c:pt>
                <c:pt idx="6">
                  <c:v>2019</c:v>
                </c:pt>
                <c:pt idx="7">
                  <c:v>2020</c:v>
                </c:pt>
                <c:pt idx="8">
                  <c:v>2021</c:v>
                </c:pt>
                <c:pt idx="9">
                  <c:v>2022</c:v>
                </c:pt>
              </c:strCache>
            </c:strRef>
          </c:cat>
          <c:val>
            <c:numRef>
              <c:f>'Figure 3'!$B$7:$K$7</c:f>
              <c:numCache>
                <c:formatCode>#,##0.0</c:formatCode>
                <c:ptCount val="10"/>
                <c:pt idx="0">
                  <c:v>30.814419014198254</c:v>
                </c:pt>
                <c:pt idx="1">
                  <c:v>29.7938135875469</c:v>
                </c:pt>
                <c:pt idx="2">
                  <c:v>29.549426834297446</c:v>
                </c:pt>
                <c:pt idx="3">
                  <c:v>32.186845573801769</c:v>
                </c:pt>
                <c:pt idx="4">
                  <c:v>33.426372906803188</c:v>
                </c:pt>
                <c:pt idx="5">
                  <c:v>37.631954243315867</c:v>
                </c:pt>
                <c:pt idx="6">
                  <c:v>40.016445959193263</c:v>
                </c:pt>
                <c:pt idx="7">
                  <c:v>39.851791441362963</c:v>
                </c:pt>
                <c:pt idx="8">
                  <c:v>46.957213126280102</c:v>
                </c:pt>
                <c:pt idx="9">
                  <c:v>51.810547468030684</c:v>
                </c:pt>
              </c:numCache>
            </c:numRef>
          </c:val>
          <c:smooth val="0"/>
          <c:extLst>
            <c:ext xmlns:c16="http://schemas.microsoft.com/office/drawing/2014/chart" uri="{C3380CC4-5D6E-409C-BE32-E72D297353CC}">
              <c16:uniqueId val="{00000001-8620-483F-8E89-F8DB2B574D63}"/>
            </c:ext>
          </c:extLst>
        </c:ser>
        <c:dLbls>
          <c:showLegendKey val="0"/>
          <c:showVal val="0"/>
          <c:showCatName val="0"/>
          <c:showSerName val="0"/>
          <c:showPercent val="0"/>
          <c:showBubbleSize val="0"/>
        </c:dLbls>
        <c:marker val="1"/>
        <c:smooth val="0"/>
        <c:axId val="81936384"/>
        <c:axId val="82058240"/>
      </c:lineChart>
      <c:catAx>
        <c:axId val="81936384"/>
        <c:scaling>
          <c:orientation val="minMax"/>
        </c:scaling>
        <c:delete val="0"/>
        <c:axPos val="b"/>
        <c:numFmt formatCode="General" sourceLinked="0"/>
        <c:majorTickMark val="out"/>
        <c:minorTickMark val="none"/>
        <c:tickLblPos val="nextTo"/>
        <c:spPr>
          <a:ln>
            <a:solidFill>
              <a:srgbClr val="000000"/>
            </a:solidFill>
            <a:prstDash val="solid"/>
          </a:ln>
        </c:spPr>
        <c:crossAx val="82058240"/>
        <c:crosses val="autoZero"/>
        <c:auto val="1"/>
        <c:lblAlgn val="ctr"/>
        <c:lblOffset val="100"/>
        <c:tickMarkSkip val="1"/>
        <c:noMultiLvlLbl val="0"/>
      </c:catAx>
      <c:valAx>
        <c:axId val="82058240"/>
        <c:scaling>
          <c:orientation val="minMax"/>
          <c:min val="0"/>
        </c:scaling>
        <c:delete val="0"/>
        <c:axPos val="l"/>
        <c:majorGridlines>
          <c:spPr>
            <a:ln w="3175">
              <a:solidFill>
                <a:srgbClr val="C0C0C0"/>
              </a:solidFill>
              <a:prstDash val="sysDash"/>
            </a:ln>
          </c:spPr>
        </c:majorGridlines>
        <c:numFmt formatCode="#,##0" sourceLinked="0"/>
        <c:majorTickMark val="none"/>
        <c:minorTickMark val="none"/>
        <c:tickLblPos val="nextTo"/>
        <c:spPr>
          <a:ln w="6350">
            <a:noFill/>
          </a:ln>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crossAx val="81936384"/>
        <c:crosses val="autoZero"/>
        <c:crossBetween val="between"/>
      </c:valAx>
    </c:plotArea>
    <c:legend>
      <c:legendPos val="b"/>
      <c:layout>
        <c:manualLayout>
          <c:xMode val="edge"/>
          <c:yMode val="edge"/>
          <c:x val="8.9798635170603672E-2"/>
          <c:y val="0.84616054136455832"/>
          <c:w val="0.82040272965879268"/>
          <c:h val="4.1534477039766753E-2"/>
        </c:manualLayout>
      </c:layout>
      <c:overlay val="0"/>
      <c:txPr>
        <a:bodyPr/>
        <a:lstStyle/>
        <a:p>
          <a:pPr>
            <a:defRPr b="1"/>
          </a:pPr>
          <a:endParaRPr lang="en-US"/>
        </a:p>
      </c:txPr>
    </c:legend>
    <c:plotVisOnly val="1"/>
    <c:dispBlanksAs val="gap"/>
    <c:showDLblsOverMax val="0"/>
  </c:chart>
  <c:spPr>
    <a:solidFill>
      <a:sysClr val="window" lastClr="FFFFFF"/>
    </a:solid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r>
              <a:rPr lang="en-US"/>
              <a:t>Robbery, burglary and theft, 2010-2022</a:t>
            </a:r>
          </a:p>
          <a:p>
            <a:pPr algn="l">
              <a:defRPr sz="1800" b="1"/>
            </a:pPr>
            <a:r>
              <a:rPr lang="en-US" sz="1600" b="0"/>
              <a:t>(number of police-recorded offences)</a:t>
            </a:r>
          </a:p>
        </c:rich>
      </c:tx>
      <c:layout>
        <c:manualLayout>
          <c:xMode val="edge"/>
          <c:yMode val="edge"/>
          <c:x val="5.3333333333333332E-3"/>
          <c:y val="8.7145969498910684E-3"/>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endParaRPr lang="en-US"/>
        </a:p>
      </c:txPr>
    </c:title>
    <c:autoTitleDeleted val="0"/>
    <c:plotArea>
      <c:layout>
        <c:manualLayout>
          <c:xMode val="edge"/>
          <c:yMode val="edge"/>
          <c:x val="1.4666666666666666E-2"/>
          <c:y val="0.12875816993464051"/>
          <c:w val="0.97066666666666668"/>
          <c:h val="0.65033777640540036"/>
        </c:manualLayout>
      </c:layout>
      <c:lineChart>
        <c:grouping val="standard"/>
        <c:varyColors val="0"/>
        <c:ser>
          <c:idx val="0"/>
          <c:order val="0"/>
          <c:tx>
            <c:strRef>
              <c:f>'Figure 4'!$A$5</c:f>
              <c:strCache>
                <c:ptCount val="1"/>
                <c:pt idx="0">
                  <c:v>Robbery</c:v>
                </c:pt>
              </c:strCache>
            </c:strRef>
          </c:tx>
          <c:spPr>
            <a:ln w="28575" cap="rnd" cmpd="sng" algn="ctr">
              <a:solidFill>
                <a:srgbClr val="B656BD">
                  <a:lumMod val="100000"/>
                </a:srgbClr>
              </a:solidFill>
              <a:prstDash val="solid"/>
              <a:round/>
              <a:headEnd type="none" w="med" len="med"/>
              <a:tailEnd type="none" w="med" len="med"/>
            </a:ln>
            <a:effectLst/>
          </c:spPr>
          <c:marker>
            <c:symbol val="square"/>
            <c:size val="5"/>
            <c:spPr>
              <a:solidFill>
                <a:srgbClr val="B656BD"/>
              </a:solidFill>
              <a:ln w="28575">
                <a:solidFill>
                  <a:srgbClr val="B656BD"/>
                </a:solidFill>
                <a:prstDash val="solid"/>
              </a:ln>
              <a:effectLst/>
            </c:spPr>
          </c:marker>
          <c:cat>
            <c:strRef>
              <c:f>'Figure 4'!$B$4:$N$4</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'Figure 4'!$B$5:$N$5</c:f>
              <c:numCache>
                <c:formatCode>#,##0</c:formatCode>
                <c:ptCount val="13"/>
                <c:pt idx="0">
                  <c:v>430939</c:v>
                </c:pt>
                <c:pt idx="1">
                  <c:v>444085</c:v>
                </c:pt>
                <c:pt idx="2">
                  <c:v>454080</c:v>
                </c:pt>
                <c:pt idx="3">
                  <c:v>436768</c:v>
                </c:pt>
                <c:pt idx="4">
                  <c:v>373059</c:v>
                </c:pt>
                <c:pt idx="5">
                  <c:v>340766</c:v>
                </c:pt>
                <c:pt idx="6">
                  <c:v>330221</c:v>
                </c:pt>
                <c:pt idx="7">
                  <c:v>309555</c:v>
                </c:pt>
                <c:pt idx="8">
                  <c:v>291176</c:v>
                </c:pt>
                <c:pt idx="9">
                  <c:v>290815</c:v>
                </c:pt>
                <c:pt idx="10">
                  <c:v>235388</c:v>
                </c:pt>
                <c:pt idx="11">
                  <c:v>230894</c:v>
                </c:pt>
                <c:pt idx="12">
                  <c:v>253247</c:v>
                </c:pt>
              </c:numCache>
            </c:numRef>
          </c:val>
          <c:smooth val="0"/>
          <c:extLst>
            <c:ext xmlns:c16="http://schemas.microsoft.com/office/drawing/2014/chart" uri="{C3380CC4-5D6E-409C-BE32-E72D297353CC}">
              <c16:uniqueId val="{00000001-FAC8-4022-8292-C7A9C08C4E4A}"/>
            </c:ext>
          </c:extLst>
        </c:ser>
        <c:ser>
          <c:idx val="1"/>
          <c:order val="1"/>
          <c:tx>
            <c:strRef>
              <c:f>'Figure 4'!$A$6</c:f>
              <c:strCache>
                <c:ptCount val="1"/>
                <c:pt idx="0">
                  <c:v>Burglary (¹)</c:v>
                </c:pt>
              </c:strCache>
            </c:strRef>
          </c:tx>
          <c:spPr>
            <a:ln w="28575" cap="rnd" cmpd="sng" algn="ctr">
              <a:solidFill>
                <a:srgbClr val="2644A7">
                  <a:lumMod val="100000"/>
                </a:srgbClr>
              </a:solidFill>
              <a:prstDash val="solid"/>
              <a:round/>
              <a:headEnd type="none" w="med" len="med"/>
              <a:tailEnd type="none" w="med" len="med"/>
            </a:ln>
            <a:effectLst/>
          </c:spPr>
          <c:marker>
            <c:symbol val="diamond"/>
            <c:size val="5"/>
            <c:spPr>
              <a:solidFill>
                <a:srgbClr val="2644A7"/>
              </a:solidFill>
              <a:ln w="28575">
                <a:solidFill>
                  <a:srgbClr val="2644A7"/>
                </a:solidFill>
                <a:prstDash val="solid"/>
              </a:ln>
              <a:effectLst/>
            </c:spPr>
          </c:marker>
          <c:cat>
            <c:strRef>
              <c:f>'Figure 4'!$B$4:$N$4</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'Figure 4'!$B$6:$N$6</c:f>
              <c:numCache>
                <c:formatCode>#,##0</c:formatCode>
                <c:ptCount val="13"/>
                <c:pt idx="0">
                  <c:v>1911520</c:v>
                </c:pt>
                <c:pt idx="1">
                  <c:v>1956707</c:v>
                </c:pt>
                <c:pt idx="2">
                  <c:v>1972729</c:v>
                </c:pt>
                <c:pt idx="3">
                  <c:v>1953919</c:v>
                </c:pt>
                <c:pt idx="4">
                  <c:v>1889915</c:v>
                </c:pt>
                <c:pt idx="5">
                  <c:v>1807334</c:v>
                </c:pt>
                <c:pt idx="6">
                  <c:v>1695108</c:v>
                </c:pt>
                <c:pt idx="7">
                  <c:v>1534175</c:v>
                </c:pt>
                <c:pt idx="8">
                  <c:v>1425073</c:v>
                </c:pt>
                <c:pt idx="9">
                  <c:v>1371080</c:v>
                </c:pt>
                <c:pt idx="10">
                  <c:v>1214174</c:v>
                </c:pt>
                <c:pt idx="11">
                  <c:v>1098629</c:v>
                </c:pt>
                <c:pt idx="12">
                  <c:v>1179573</c:v>
                </c:pt>
              </c:numCache>
            </c:numRef>
          </c:val>
          <c:smooth val="0"/>
          <c:extLst>
            <c:ext xmlns:c16="http://schemas.microsoft.com/office/drawing/2014/chart" uri="{C3380CC4-5D6E-409C-BE32-E72D297353CC}">
              <c16:uniqueId val="{00000002-FAC8-4022-8292-C7A9C08C4E4A}"/>
            </c:ext>
          </c:extLst>
        </c:ser>
        <c:ser>
          <c:idx val="3"/>
          <c:order val="2"/>
          <c:tx>
            <c:strRef>
              <c:f>'Figure 4'!$A$7</c:f>
              <c:strCache>
                <c:ptCount val="1"/>
                <c:pt idx="0">
                  <c:v>Theft</c:v>
                </c:pt>
              </c:strCache>
            </c:strRef>
          </c:tx>
          <c:spPr>
            <a:ln w="28575" cap="rnd" cmpd="sng" algn="ctr">
              <a:solidFill>
                <a:srgbClr val="B09120">
                  <a:lumMod val="100000"/>
                </a:srgbClr>
              </a:solidFill>
              <a:prstDash val="solid"/>
              <a:round/>
              <a:headEnd type="none" w="med" len="med"/>
              <a:tailEnd type="none" w="med" len="med"/>
            </a:ln>
            <a:effectLst/>
          </c:spPr>
          <c:marker>
            <c:symbol val="triangle"/>
            <c:size val="5"/>
            <c:spPr>
              <a:solidFill>
                <a:srgbClr val="B09120"/>
              </a:solidFill>
              <a:ln w="28575">
                <a:solidFill>
                  <a:srgbClr val="B09120"/>
                </a:solidFill>
                <a:prstDash val="solid"/>
              </a:ln>
              <a:effectLst/>
            </c:spPr>
          </c:marker>
          <c:cat>
            <c:strRef>
              <c:f>'Figure 4'!$B$4:$N$4</c:f>
              <c:strCach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strCache>
            </c:strRef>
          </c:cat>
          <c:val>
            <c:numRef>
              <c:f>'Figure 4'!$B$7:$N$7</c:f>
              <c:numCache>
                <c:formatCode>#,##0</c:formatCode>
                <c:ptCount val="13"/>
                <c:pt idx="0">
                  <c:v>6079439</c:v>
                </c:pt>
                <c:pt idx="1">
                  <c:v>6261691</c:v>
                </c:pt>
                <c:pt idx="2">
                  <c:v>6285961</c:v>
                </c:pt>
                <c:pt idx="3">
                  <c:v>6692200</c:v>
                </c:pt>
                <c:pt idx="4">
                  <c:v>6693035</c:v>
                </c:pt>
                <c:pt idx="5">
                  <c:v>6508316</c:v>
                </c:pt>
                <c:pt idx="6">
                  <c:v>6201133</c:v>
                </c:pt>
                <c:pt idx="7">
                  <c:v>5900875</c:v>
                </c:pt>
                <c:pt idx="8">
                  <c:v>5589308</c:v>
                </c:pt>
                <c:pt idx="9">
                  <c:v>5398603</c:v>
                </c:pt>
                <c:pt idx="10">
                  <c:v>4376941</c:v>
                </c:pt>
                <c:pt idx="11">
                  <c:v>4317609</c:v>
                </c:pt>
                <c:pt idx="12">
                  <c:v>5092518</c:v>
                </c:pt>
              </c:numCache>
            </c:numRef>
          </c:val>
          <c:smooth val="0"/>
          <c:extLst>
            <c:ext xmlns:c16="http://schemas.microsoft.com/office/drawing/2014/chart" uri="{C3380CC4-5D6E-409C-BE32-E72D297353CC}">
              <c16:uniqueId val="{00000009-FAC8-4022-8292-C7A9C08C4E4A}"/>
            </c:ext>
          </c:extLst>
        </c:ser>
        <c:dLbls>
          <c:showLegendKey val="0"/>
          <c:showVal val="0"/>
          <c:showCatName val="0"/>
          <c:showSerName val="0"/>
          <c:showPercent val="0"/>
          <c:showBubbleSize val="0"/>
        </c:dLbls>
        <c:marker val="1"/>
        <c:smooth val="0"/>
        <c:axId val="722052760"/>
        <c:axId val="722054400"/>
        <c:extLst/>
      </c:lineChart>
      <c:catAx>
        <c:axId val="722052760"/>
        <c:scaling>
          <c:orientation val="minMax"/>
        </c:scaling>
        <c:delete val="0"/>
        <c:axPos val="b"/>
        <c:numFmt formatCode="General" sourceLinked="1"/>
        <c:majorTickMark val="out"/>
        <c:minorTickMark val="none"/>
        <c:tickLblPos val="nextTo"/>
        <c:spPr>
          <a:noFill/>
          <a:ln w="9525" cap="flat" cmpd="sng" algn="ctr">
            <a:solidFill>
              <a:srgbClr val="000000"/>
            </a:solidFill>
            <a:prstDash val="solid"/>
            <a:round/>
          </a:ln>
          <a:effectLst/>
        </c:spPr>
        <c:txPr>
          <a:bodyPr rot="-3600000" spcFirstLastPara="1" vertOverflow="ellipsis" wrap="square" anchor="ctr" anchorCtr="1"/>
          <a:lstStyle/>
          <a:p>
            <a:pPr>
              <a:defRPr sz="1200" b="0" i="0" u="none" strike="noStrike" kern="1200" baseline="0">
                <a:solidFill>
                  <a:srgbClr val="000000"/>
                </a:solidFill>
                <a:latin typeface="Arial"/>
                <a:ea typeface="Arial"/>
                <a:cs typeface="Arial"/>
              </a:defRPr>
            </a:pPr>
            <a:endParaRPr lang="en-US"/>
          </a:p>
        </c:txPr>
        <c:crossAx val="722054400"/>
        <c:crosses val="autoZero"/>
        <c:auto val="1"/>
        <c:lblAlgn val="ctr"/>
        <c:lblOffset val="100"/>
        <c:tickMarkSkip val="1"/>
        <c:noMultiLvlLbl val="0"/>
      </c:catAx>
      <c:valAx>
        <c:axId val="722054400"/>
        <c:scaling>
          <c:orientation val="minMax"/>
        </c:scaling>
        <c:delete val="0"/>
        <c:axPos val="l"/>
        <c:majorGridlines>
          <c:spPr>
            <a:ln w="3175" cap="flat" cmpd="sng" algn="ctr">
              <a:solidFill>
                <a:srgbClr val="C0C0C0"/>
              </a:solidFill>
              <a:prstDash val="sysDash"/>
              <a:round/>
            </a:ln>
            <a:effectLst/>
          </c:spPr>
        </c:majorGridlines>
        <c:numFmt formatCode="#,##0"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722052760"/>
        <c:crosses val="autoZero"/>
        <c:crossBetween val="between"/>
      </c:valAx>
      <c:spPr>
        <a:noFill/>
        <a:ln>
          <a:noFill/>
        </a:ln>
        <a:effectLst/>
      </c:spPr>
    </c:plotArea>
    <c:legend>
      <c:legendPos val="b"/>
      <c:layout>
        <c:manualLayout>
          <c:xMode val="edge"/>
          <c:yMode val="edge"/>
          <c:x val="0.32826351706036744"/>
          <c:y val="0.80306108795224129"/>
          <c:w val="0.34347286089238843"/>
          <c:h val="4.1995436844904199E-2"/>
        </c:manualLayout>
      </c:layout>
      <c:overlay val="0"/>
      <c:spPr>
        <a:no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1800" b="1">
                <a:latin typeface="Arial"/>
                <a:ea typeface="Arial"/>
                <a:cs typeface="Arial"/>
              </a:defRPr>
            </a:pPr>
            <a:r>
              <a:rPr lang="en-US"/>
              <a:t>Robbery, burglary and theft, 2021-2022</a:t>
            </a:r>
          </a:p>
          <a:p>
            <a:pPr algn="l">
              <a:defRPr sz="1800" b="1">
                <a:latin typeface="Arial"/>
                <a:ea typeface="Arial"/>
                <a:cs typeface="Arial"/>
              </a:defRPr>
            </a:pPr>
            <a:r>
              <a:rPr lang="en-US" sz="1600" b="0"/>
              <a:t> (police recorded offences per 100 000 inhabitants) </a:t>
            </a:r>
          </a:p>
        </c:rich>
      </c:tx>
      <c:layout>
        <c:manualLayout>
          <c:xMode val="edge"/>
          <c:yMode val="edge"/>
          <c:x val="5.3333333333333332E-3"/>
          <c:y val="8.7145969498910684E-3"/>
        </c:manualLayout>
      </c:layout>
      <c:overlay val="0"/>
    </c:title>
    <c:autoTitleDeleted val="0"/>
    <c:plotArea>
      <c:layout>
        <c:manualLayout>
          <c:xMode val="edge"/>
          <c:yMode val="edge"/>
          <c:x val="1.4666666666666666E-2"/>
          <c:y val="0.12875816993464051"/>
          <c:w val="0.97066666666666668"/>
          <c:h val="0.6807078036814026"/>
        </c:manualLayout>
      </c:layout>
      <c:barChart>
        <c:barDir val="col"/>
        <c:grouping val="stacked"/>
        <c:varyColors val="0"/>
        <c:ser>
          <c:idx val="3"/>
          <c:order val="0"/>
          <c:tx>
            <c:strRef>
              <c:f>'Figure 5'!$B$5</c:f>
              <c:strCache>
                <c:ptCount val="1"/>
                <c:pt idx="0">
                  <c:v>Robbery 2022</c:v>
                </c:pt>
              </c:strCache>
            </c:strRef>
          </c:tx>
          <c:invertIfNegative val="0"/>
          <c:cat>
            <c:strRef>
              <c:f>'Figure 5'!$A$6:$A$45</c:f>
              <c:strCache>
                <c:ptCount val="40"/>
                <c:pt idx="0">
                  <c:v>EU (¹)</c:v>
                </c:pt>
                <c:pt idx="2">
                  <c:v>Sweden</c:v>
                </c:pt>
                <c:pt idx="3">
                  <c:v>Luxembourg</c:v>
                </c:pt>
                <c:pt idx="4">
                  <c:v>Denmark</c:v>
                </c:pt>
                <c:pt idx="5">
                  <c:v>France</c:v>
                </c:pt>
                <c:pt idx="6">
                  <c:v>Finland</c:v>
                </c:pt>
                <c:pt idx="7">
                  <c:v>Belgium</c:v>
                </c:pt>
                <c:pt idx="8">
                  <c:v>Austria</c:v>
                </c:pt>
                <c:pt idx="9">
                  <c:v>Germany</c:v>
                </c:pt>
                <c:pt idx="10">
                  <c:v>Netherlands</c:v>
                </c:pt>
                <c:pt idx="11">
                  <c:v>Italy</c:v>
                </c:pt>
                <c:pt idx="12">
                  <c:v>Ireland</c:v>
                </c:pt>
                <c:pt idx="13">
                  <c:v>Slovenia</c:v>
                </c:pt>
                <c:pt idx="14">
                  <c:v>Portugal</c:v>
                </c:pt>
                <c:pt idx="15">
                  <c:v>Malta</c:v>
                </c:pt>
                <c:pt idx="16">
                  <c:v>Greece</c:v>
                </c:pt>
                <c:pt idx="17">
                  <c:v>Spain</c:v>
                </c:pt>
                <c:pt idx="18">
                  <c:v>Latvia</c:v>
                </c:pt>
                <c:pt idx="19">
                  <c:v>Czechia</c:v>
                </c:pt>
                <c:pt idx="20">
                  <c:v>Estonia</c:v>
                </c:pt>
                <c:pt idx="21">
                  <c:v>Poland</c:v>
                </c:pt>
                <c:pt idx="22">
                  <c:v>Hungary</c:v>
                </c:pt>
                <c:pt idx="23">
                  <c:v>Croatia</c:v>
                </c:pt>
                <c:pt idx="24">
                  <c:v>Bulgaria</c:v>
                </c:pt>
                <c:pt idx="25">
                  <c:v>Romania</c:v>
                </c:pt>
                <c:pt idx="26">
                  <c:v>Lithuania</c:v>
                </c:pt>
                <c:pt idx="27">
                  <c:v>Slovakia</c:v>
                </c:pt>
                <c:pt idx="28">
                  <c:v>Cyprus</c:v>
                </c:pt>
                <c:pt idx="30">
                  <c:v>Switzerland</c:v>
                </c:pt>
                <c:pt idx="31">
                  <c:v>Norway</c:v>
                </c:pt>
                <c:pt idx="32">
                  <c:v>Iceland</c:v>
                </c:pt>
                <c:pt idx="33">
                  <c:v>Liechtenstein</c:v>
                </c:pt>
                <c:pt idx="35">
                  <c:v>Türkiye</c:v>
                </c:pt>
                <c:pt idx="36">
                  <c:v>Serbia</c:v>
                </c:pt>
                <c:pt idx="37">
                  <c:v>Montenegro</c:v>
                </c:pt>
                <c:pt idx="38">
                  <c:v>Albania</c:v>
                </c:pt>
                <c:pt idx="39">
                  <c:v>North Macedonia</c:v>
                </c:pt>
              </c:strCache>
            </c:strRef>
          </c:cat>
          <c:val>
            <c:numRef>
              <c:f>'Figure 5'!$B$6:$B$45</c:f>
              <c:numCache>
                <c:formatCode>0</c:formatCode>
                <c:ptCount val="40"/>
                <c:pt idx="0">
                  <c:v>56.688380144115371</c:v>
                </c:pt>
                <c:pt idx="2" formatCode="#,##0">
                  <c:v>62.02</c:v>
                </c:pt>
                <c:pt idx="3" formatCode="#,##0">
                  <c:v>101.02</c:v>
                </c:pt>
                <c:pt idx="4" formatCode="#,##0">
                  <c:v>23.94</c:v>
                </c:pt>
                <c:pt idx="5" formatCode="#,##0">
                  <c:v>100.19</c:v>
                </c:pt>
                <c:pt idx="6" formatCode="#,##0">
                  <c:v>41.98</c:v>
                </c:pt>
                <c:pt idx="7" formatCode="#,##0">
                  <c:v>104.38</c:v>
                </c:pt>
                <c:pt idx="8" formatCode="#,##0">
                  <c:v>28.24</c:v>
                </c:pt>
                <c:pt idx="9" formatCode="#,##0">
                  <c:v>45.89</c:v>
                </c:pt>
                <c:pt idx="10" formatCode="#,##0">
                  <c:v>33.85</c:v>
                </c:pt>
                <c:pt idx="11" formatCode="#,##0">
                  <c:v>44.35</c:v>
                </c:pt>
                <c:pt idx="12" formatCode="#,##0">
                  <c:v>27.83</c:v>
                </c:pt>
                <c:pt idx="13" formatCode="#,##0">
                  <c:v>10.199999999999999</c:v>
                </c:pt>
                <c:pt idx="14" formatCode="#,##0">
                  <c:v>85.08</c:v>
                </c:pt>
                <c:pt idx="15" formatCode="#,##0">
                  <c:v>25.34</c:v>
                </c:pt>
                <c:pt idx="16" formatCode="#,##0">
                  <c:v>27.08</c:v>
                </c:pt>
                <c:pt idx="17" formatCode="#,##0">
                  <c:v>133.65</c:v>
                </c:pt>
                <c:pt idx="18" formatCode="#,##0">
                  <c:v>14.93</c:v>
                </c:pt>
                <c:pt idx="19" formatCode="#,##0">
                  <c:v>13.52</c:v>
                </c:pt>
                <c:pt idx="20" formatCode="#,##0">
                  <c:v>7.36</c:v>
                </c:pt>
                <c:pt idx="21" formatCode="#,##0">
                  <c:v>12.83</c:v>
                </c:pt>
                <c:pt idx="22" formatCode="#,##0">
                  <c:v>5.5</c:v>
                </c:pt>
                <c:pt idx="23" formatCode="#,##0">
                  <c:v>18.329999999999998</c:v>
                </c:pt>
                <c:pt idx="24" formatCode="#,##0">
                  <c:v>13.19</c:v>
                </c:pt>
                <c:pt idx="25" formatCode="#,##0">
                  <c:v>16.12</c:v>
                </c:pt>
                <c:pt idx="26" formatCode="#,##0">
                  <c:v>12.19</c:v>
                </c:pt>
                <c:pt idx="27" formatCode="#,##0">
                  <c:v>5.76</c:v>
                </c:pt>
                <c:pt idx="28" formatCode="#,##0">
                  <c:v>10.61</c:v>
                </c:pt>
                <c:pt idx="30" formatCode="#,##0">
                  <c:v>22.21</c:v>
                </c:pt>
                <c:pt idx="31" formatCode="#,##0">
                  <c:v>16.66</c:v>
                </c:pt>
                <c:pt idx="32" formatCode="#,##0">
                  <c:v>17.54</c:v>
                </c:pt>
                <c:pt idx="33" formatCode="#,##0">
                  <c:v>5.09</c:v>
                </c:pt>
                <c:pt idx="35" formatCode="#,##0">
                  <c:v>18.510000000000002</c:v>
                </c:pt>
                <c:pt idx="36" formatCode="#,##0">
                  <c:v>10.55</c:v>
                </c:pt>
                <c:pt idx="37" formatCode="#,##0">
                  <c:v>7.61</c:v>
                </c:pt>
                <c:pt idx="38" formatCode="#,##0">
                  <c:v>2.79</c:v>
                </c:pt>
                <c:pt idx="39" formatCode="#,##0">
                  <c:v>17.53</c:v>
                </c:pt>
              </c:numCache>
            </c:numRef>
          </c:val>
          <c:extLst>
            <c:ext xmlns:c16="http://schemas.microsoft.com/office/drawing/2014/chart" uri="{C3380CC4-5D6E-409C-BE32-E72D297353CC}">
              <c16:uniqueId val="{00000000-4455-46E8-B3A0-8A9789C0E752}"/>
            </c:ext>
          </c:extLst>
        </c:ser>
        <c:ser>
          <c:idx val="0"/>
          <c:order val="1"/>
          <c:tx>
            <c:strRef>
              <c:f>'Figure 5'!$C$5</c:f>
              <c:strCache>
                <c:ptCount val="1"/>
                <c:pt idx="0">
                  <c:v>Burglary 2022</c:v>
                </c:pt>
              </c:strCache>
            </c:strRef>
          </c:tx>
          <c:spPr>
            <a:solidFill>
              <a:schemeClr val="accent1"/>
            </a:solidFill>
            <a:ln w="1270">
              <a:solidFill>
                <a:schemeClr val="bg1"/>
              </a:solidFill>
            </a:ln>
          </c:spPr>
          <c:invertIfNegative val="0"/>
          <c:cat>
            <c:strRef>
              <c:f>'Figure 5'!$A$6:$A$45</c:f>
              <c:strCache>
                <c:ptCount val="40"/>
                <c:pt idx="0">
                  <c:v>EU (¹)</c:v>
                </c:pt>
                <c:pt idx="2">
                  <c:v>Sweden</c:v>
                </c:pt>
                <c:pt idx="3">
                  <c:v>Luxembourg</c:v>
                </c:pt>
                <c:pt idx="4">
                  <c:v>Denmark</c:v>
                </c:pt>
                <c:pt idx="5">
                  <c:v>France</c:v>
                </c:pt>
                <c:pt idx="6">
                  <c:v>Finland</c:v>
                </c:pt>
                <c:pt idx="7">
                  <c:v>Belgium</c:v>
                </c:pt>
                <c:pt idx="8">
                  <c:v>Austria</c:v>
                </c:pt>
                <c:pt idx="9">
                  <c:v>Germany</c:v>
                </c:pt>
                <c:pt idx="10">
                  <c:v>Netherlands</c:v>
                </c:pt>
                <c:pt idx="11">
                  <c:v>Italy</c:v>
                </c:pt>
                <c:pt idx="12">
                  <c:v>Ireland</c:v>
                </c:pt>
                <c:pt idx="13">
                  <c:v>Slovenia</c:v>
                </c:pt>
                <c:pt idx="14">
                  <c:v>Portugal</c:v>
                </c:pt>
                <c:pt idx="15">
                  <c:v>Malta</c:v>
                </c:pt>
                <c:pt idx="16">
                  <c:v>Greece</c:v>
                </c:pt>
                <c:pt idx="17">
                  <c:v>Spain</c:v>
                </c:pt>
                <c:pt idx="18">
                  <c:v>Latvia</c:v>
                </c:pt>
                <c:pt idx="19">
                  <c:v>Czechia</c:v>
                </c:pt>
                <c:pt idx="20">
                  <c:v>Estonia</c:v>
                </c:pt>
                <c:pt idx="21">
                  <c:v>Poland</c:v>
                </c:pt>
                <c:pt idx="22">
                  <c:v>Hungary</c:v>
                </c:pt>
                <c:pt idx="23">
                  <c:v>Croatia</c:v>
                </c:pt>
                <c:pt idx="24">
                  <c:v>Bulgaria</c:v>
                </c:pt>
                <c:pt idx="25">
                  <c:v>Romania</c:v>
                </c:pt>
                <c:pt idx="26">
                  <c:v>Lithuania</c:v>
                </c:pt>
                <c:pt idx="27">
                  <c:v>Slovakia</c:v>
                </c:pt>
                <c:pt idx="28">
                  <c:v>Cyprus</c:v>
                </c:pt>
                <c:pt idx="30">
                  <c:v>Switzerland</c:v>
                </c:pt>
                <c:pt idx="31">
                  <c:v>Norway</c:v>
                </c:pt>
                <c:pt idx="32">
                  <c:v>Iceland</c:v>
                </c:pt>
                <c:pt idx="33">
                  <c:v>Liechtenstein</c:v>
                </c:pt>
                <c:pt idx="35">
                  <c:v>Türkiye</c:v>
                </c:pt>
                <c:pt idx="36">
                  <c:v>Serbia</c:v>
                </c:pt>
                <c:pt idx="37">
                  <c:v>Montenegro</c:v>
                </c:pt>
                <c:pt idx="38">
                  <c:v>Albania</c:v>
                </c:pt>
                <c:pt idx="39">
                  <c:v>North Macedonia</c:v>
                </c:pt>
              </c:strCache>
            </c:strRef>
          </c:cat>
          <c:val>
            <c:numRef>
              <c:f>'Figure 5'!$C$6:$C$45</c:f>
              <c:numCache>
                <c:formatCode>0</c:formatCode>
                <c:ptCount val="40"/>
                <c:pt idx="0">
                  <c:v>305.55503404611829</c:v>
                </c:pt>
                <c:pt idx="2" formatCode="#,##0">
                  <c:v>663.27</c:v>
                </c:pt>
                <c:pt idx="3" formatCode="#,##0">
                  <c:v>633.72</c:v>
                </c:pt>
                <c:pt idx="4" formatCode="#,##0">
                  <c:v>537.83000000000004</c:v>
                </c:pt>
                <c:pt idx="5" formatCode="#,##0">
                  <c:v>436.44</c:v>
                </c:pt>
                <c:pt idx="6" formatCode="#,##0">
                  <c:v>104.72</c:v>
                </c:pt>
                <c:pt idx="7" formatCode="#,##0">
                  <c:v>445</c:v>
                </c:pt>
                <c:pt idx="8" formatCode="#,##0">
                  <c:v>552.32000000000005</c:v>
                </c:pt>
                <c:pt idx="9" formatCode="#,##0">
                  <c:v>313.08999999999997</c:v>
                </c:pt>
                <c:pt idx="10" formatCode="#,##0">
                  <c:v>212.13</c:v>
                </c:pt>
                <c:pt idx="11" formatCode="#,##0">
                  <c:v>0</c:v>
                </c:pt>
                <c:pt idx="12" formatCode="#,##0">
                  <c:v>181.46</c:v>
                </c:pt>
                <c:pt idx="13" formatCode="#,##0">
                  <c:v>266</c:v>
                </c:pt>
                <c:pt idx="14" formatCode="#,##0">
                  <c:v>163.65</c:v>
                </c:pt>
                <c:pt idx="15" formatCode="#,##0">
                  <c:v>171.99</c:v>
                </c:pt>
                <c:pt idx="16" formatCode="#,##0">
                  <c:v>135.99</c:v>
                </c:pt>
                <c:pt idx="17" formatCode="#,##0">
                  <c:v>313.52083036554404</c:v>
                </c:pt>
                <c:pt idx="18" formatCode="#,##0">
                  <c:v>147.25</c:v>
                </c:pt>
                <c:pt idx="19" formatCode="#,##0">
                  <c:v>320.92</c:v>
                </c:pt>
                <c:pt idx="20" formatCode="#,##0">
                  <c:v>0</c:v>
                </c:pt>
                <c:pt idx="21" formatCode="#,##0">
                  <c:v>186.58</c:v>
                </c:pt>
                <c:pt idx="22" formatCode="#,##0">
                  <c:v>0</c:v>
                </c:pt>
                <c:pt idx="23" formatCode="#,##0">
                  <c:v>185.28</c:v>
                </c:pt>
                <c:pt idx="24" formatCode="#,##0">
                  <c:v>63.46</c:v>
                </c:pt>
                <c:pt idx="25" formatCode="#,##0">
                  <c:v>133.63999999999999</c:v>
                </c:pt>
                <c:pt idx="26" formatCode="#,##0">
                  <c:v>28.94</c:v>
                </c:pt>
                <c:pt idx="27" formatCode="#,##0">
                  <c:v>64.790000000000006</c:v>
                </c:pt>
                <c:pt idx="28" formatCode="#,##0">
                  <c:v>124.68</c:v>
                </c:pt>
                <c:pt idx="30" formatCode="#,##0">
                  <c:v>408.89</c:v>
                </c:pt>
                <c:pt idx="31" formatCode="#,##0">
                  <c:v>0</c:v>
                </c:pt>
                <c:pt idx="32" formatCode="#,##0">
                  <c:v>288.64</c:v>
                </c:pt>
                <c:pt idx="33" formatCode="#,##0">
                  <c:v>351.07</c:v>
                </c:pt>
                <c:pt idx="35" formatCode="#,##0">
                  <c:v>127.01</c:v>
                </c:pt>
                <c:pt idx="36" formatCode="#,##0">
                  <c:v>139.63</c:v>
                </c:pt>
                <c:pt idx="37" formatCode="#,##0">
                  <c:v>74.8</c:v>
                </c:pt>
                <c:pt idx="38" formatCode="#,##0">
                  <c:v>21.73</c:v>
                </c:pt>
                <c:pt idx="39" formatCode="#,##0">
                  <c:v>0</c:v>
                </c:pt>
              </c:numCache>
            </c:numRef>
          </c:val>
          <c:extLst>
            <c:ext xmlns:c16="http://schemas.microsoft.com/office/drawing/2014/chart" uri="{C3380CC4-5D6E-409C-BE32-E72D297353CC}">
              <c16:uniqueId val="{00000001-4455-46E8-B3A0-8A9789C0E752}"/>
            </c:ext>
          </c:extLst>
        </c:ser>
        <c:ser>
          <c:idx val="1"/>
          <c:order val="2"/>
          <c:tx>
            <c:strRef>
              <c:f>'Figure 5'!$D$5</c:f>
              <c:strCache>
                <c:ptCount val="1"/>
                <c:pt idx="0">
                  <c:v>Theft 2022</c:v>
                </c:pt>
              </c:strCache>
            </c:strRef>
          </c:tx>
          <c:spPr>
            <a:ln w="1270">
              <a:solidFill>
                <a:schemeClr val="bg1"/>
              </a:solidFill>
            </a:ln>
          </c:spPr>
          <c:invertIfNegative val="0"/>
          <c:cat>
            <c:strRef>
              <c:f>'Figure 5'!$A$6:$A$45</c:f>
              <c:strCache>
                <c:ptCount val="40"/>
                <c:pt idx="0">
                  <c:v>EU (¹)</c:v>
                </c:pt>
                <c:pt idx="2">
                  <c:v>Sweden</c:v>
                </c:pt>
                <c:pt idx="3">
                  <c:v>Luxembourg</c:v>
                </c:pt>
                <c:pt idx="4">
                  <c:v>Denmark</c:v>
                </c:pt>
                <c:pt idx="5">
                  <c:v>France</c:v>
                </c:pt>
                <c:pt idx="6">
                  <c:v>Finland</c:v>
                </c:pt>
                <c:pt idx="7">
                  <c:v>Belgium</c:v>
                </c:pt>
                <c:pt idx="8">
                  <c:v>Austria</c:v>
                </c:pt>
                <c:pt idx="9">
                  <c:v>Germany</c:v>
                </c:pt>
                <c:pt idx="10">
                  <c:v>Netherlands</c:v>
                </c:pt>
                <c:pt idx="11">
                  <c:v>Italy</c:v>
                </c:pt>
                <c:pt idx="12">
                  <c:v>Ireland</c:v>
                </c:pt>
                <c:pt idx="13">
                  <c:v>Slovenia</c:v>
                </c:pt>
                <c:pt idx="14">
                  <c:v>Portugal</c:v>
                </c:pt>
                <c:pt idx="15">
                  <c:v>Malta</c:v>
                </c:pt>
                <c:pt idx="16">
                  <c:v>Greece</c:v>
                </c:pt>
                <c:pt idx="17">
                  <c:v>Spain</c:v>
                </c:pt>
                <c:pt idx="18">
                  <c:v>Latvia</c:v>
                </c:pt>
                <c:pt idx="19">
                  <c:v>Czechia</c:v>
                </c:pt>
                <c:pt idx="20">
                  <c:v>Estonia</c:v>
                </c:pt>
                <c:pt idx="21">
                  <c:v>Poland</c:v>
                </c:pt>
                <c:pt idx="22">
                  <c:v>Hungary</c:v>
                </c:pt>
                <c:pt idx="23">
                  <c:v>Croatia</c:v>
                </c:pt>
                <c:pt idx="24">
                  <c:v>Bulgaria</c:v>
                </c:pt>
                <c:pt idx="25">
                  <c:v>Romania</c:v>
                </c:pt>
                <c:pt idx="26">
                  <c:v>Lithuania</c:v>
                </c:pt>
                <c:pt idx="27">
                  <c:v>Slovakia</c:v>
                </c:pt>
                <c:pt idx="28">
                  <c:v>Cyprus</c:v>
                </c:pt>
                <c:pt idx="30">
                  <c:v>Switzerland</c:v>
                </c:pt>
                <c:pt idx="31">
                  <c:v>Norway</c:v>
                </c:pt>
                <c:pt idx="32">
                  <c:v>Iceland</c:v>
                </c:pt>
                <c:pt idx="33">
                  <c:v>Liechtenstein</c:v>
                </c:pt>
                <c:pt idx="35">
                  <c:v>Türkiye</c:v>
                </c:pt>
                <c:pt idx="36">
                  <c:v>Serbia</c:v>
                </c:pt>
                <c:pt idx="37">
                  <c:v>Montenegro</c:v>
                </c:pt>
                <c:pt idx="38">
                  <c:v>Albania</c:v>
                </c:pt>
                <c:pt idx="39">
                  <c:v>North Macedonia</c:v>
                </c:pt>
              </c:strCache>
            </c:strRef>
          </c:cat>
          <c:val>
            <c:numRef>
              <c:f>'Figure 5'!$D$6:$D$45</c:f>
              <c:numCache>
                <c:formatCode>0</c:formatCode>
                <c:ptCount val="40"/>
                <c:pt idx="0">
                  <c:v>1139.9408335528165</c:v>
                </c:pt>
                <c:pt idx="2" formatCode="#,##0">
                  <c:v>2858.48</c:v>
                </c:pt>
                <c:pt idx="3" formatCode="#,##0">
                  <c:v>2520</c:v>
                </c:pt>
                <c:pt idx="4" formatCode="#,##0">
                  <c:v>2496.21</c:v>
                </c:pt>
                <c:pt idx="5" formatCode="#,##0">
                  <c:v>1964.18</c:v>
                </c:pt>
                <c:pt idx="6" formatCode="#,##0">
                  <c:v>2249.83</c:v>
                </c:pt>
                <c:pt idx="7" formatCode="#,##0">
                  <c:v>1686</c:v>
                </c:pt>
                <c:pt idx="8" formatCode="#,##0">
                  <c:v>1081.8599999999999</c:v>
                </c:pt>
                <c:pt idx="9" formatCode="#,##0">
                  <c:v>1254.1099999999999</c:v>
                </c:pt>
                <c:pt idx="10" formatCode="#,##0">
                  <c:v>1324.88</c:v>
                </c:pt>
                <c:pt idx="11" formatCode="#,##0">
                  <c:v>1431.39</c:v>
                </c:pt>
                <c:pt idx="12" formatCode="#,##0">
                  <c:v>1230.8699999999999</c:v>
                </c:pt>
                <c:pt idx="13" formatCode="#,##0">
                  <c:v>1022.6</c:v>
                </c:pt>
                <c:pt idx="14" formatCode="#,##0">
                  <c:v>708.7</c:v>
                </c:pt>
                <c:pt idx="15" formatCode="#,##0">
                  <c:v>687.95</c:v>
                </c:pt>
                <c:pt idx="16" formatCode="#,##0">
                  <c:v>680.03</c:v>
                </c:pt>
                <c:pt idx="17" formatCode="#,##0">
                  <c:v>383.04</c:v>
                </c:pt>
                <c:pt idx="18" formatCode="#,##0">
                  <c:v>512.91</c:v>
                </c:pt>
                <c:pt idx="19" formatCode="#,##0">
                  <c:v>330.65</c:v>
                </c:pt>
                <c:pt idx="20" formatCode="#,##0">
                  <c:v>602.72</c:v>
                </c:pt>
                <c:pt idx="21" formatCode="#,##0">
                  <c:v>321.08</c:v>
                </c:pt>
                <c:pt idx="22" formatCode="#,##0">
                  <c:v>501.76</c:v>
                </c:pt>
                <c:pt idx="23" formatCode="#,##0">
                  <c:v>287.06</c:v>
                </c:pt>
                <c:pt idx="24" formatCode="#,##0">
                  <c:v>413.08</c:v>
                </c:pt>
                <c:pt idx="25" formatCode="#,##0">
                  <c:v>311.37</c:v>
                </c:pt>
                <c:pt idx="26" formatCode="#,##0">
                  <c:v>343.12</c:v>
                </c:pt>
                <c:pt idx="27" formatCode="#,##0">
                  <c:v>250.21</c:v>
                </c:pt>
                <c:pt idx="28" formatCode="#,##0">
                  <c:v>67.760000000000005</c:v>
                </c:pt>
                <c:pt idx="30" formatCode="#,##0">
                  <c:v>1590.27</c:v>
                </c:pt>
                <c:pt idx="31" formatCode="#,##0">
                  <c:v>1830.54</c:v>
                </c:pt>
                <c:pt idx="32" formatCode="#,##0">
                  <c:v>907.38</c:v>
                </c:pt>
                <c:pt idx="33" formatCode="#,##0">
                  <c:v>646.17999999999995</c:v>
                </c:pt>
                <c:pt idx="35" formatCode="#,##0">
                  <c:v>286.39999999999998</c:v>
                </c:pt>
                <c:pt idx="36" formatCode="#,##0">
                  <c:v>258.55</c:v>
                </c:pt>
                <c:pt idx="37" formatCode="#,##0">
                  <c:v>55.04</c:v>
                </c:pt>
                <c:pt idx="38" formatCode="#,##0">
                  <c:v>87.99</c:v>
                </c:pt>
                <c:pt idx="39" formatCode="#,##0">
                  <c:v>0</c:v>
                </c:pt>
              </c:numCache>
            </c:numRef>
          </c:val>
          <c:extLst>
            <c:ext xmlns:c16="http://schemas.microsoft.com/office/drawing/2014/chart" uri="{C3380CC4-5D6E-409C-BE32-E72D297353CC}">
              <c16:uniqueId val="{00000002-4455-46E8-B3A0-8A9789C0E752}"/>
            </c:ext>
          </c:extLst>
        </c:ser>
        <c:dLbls>
          <c:showLegendKey val="0"/>
          <c:showVal val="0"/>
          <c:showCatName val="0"/>
          <c:showSerName val="0"/>
          <c:showPercent val="0"/>
          <c:showBubbleSize val="0"/>
        </c:dLbls>
        <c:gapWidth val="75"/>
        <c:overlap val="100"/>
        <c:axId val="108815488"/>
        <c:axId val="187038720"/>
      </c:barChart>
      <c:scatterChart>
        <c:scatterStyle val="lineMarker"/>
        <c:varyColors val="0"/>
        <c:ser>
          <c:idx val="2"/>
          <c:order val="3"/>
          <c:tx>
            <c:strRef>
              <c:f>'Figure 5'!$F$5</c:f>
              <c:strCache>
                <c:ptCount val="1"/>
                <c:pt idx="0">
                  <c:v>Robbery, burglary and theft 2021</c:v>
                </c:pt>
              </c:strCache>
            </c:strRef>
          </c:tx>
          <c:spPr>
            <a:ln w="19050">
              <a:noFill/>
            </a:ln>
          </c:spPr>
          <c:xVal>
            <c:strRef>
              <c:f>'Figure 5'!$A$6:$A$45</c:f>
              <c:strCache>
                <c:ptCount val="40"/>
                <c:pt idx="0">
                  <c:v>EU (¹)</c:v>
                </c:pt>
                <c:pt idx="2">
                  <c:v>Sweden</c:v>
                </c:pt>
                <c:pt idx="3">
                  <c:v>Luxembourg</c:v>
                </c:pt>
                <c:pt idx="4">
                  <c:v>Denmark</c:v>
                </c:pt>
                <c:pt idx="5">
                  <c:v>France</c:v>
                </c:pt>
                <c:pt idx="6">
                  <c:v>Finland</c:v>
                </c:pt>
                <c:pt idx="7">
                  <c:v>Belgium</c:v>
                </c:pt>
                <c:pt idx="8">
                  <c:v>Austria</c:v>
                </c:pt>
                <c:pt idx="9">
                  <c:v>Germany</c:v>
                </c:pt>
                <c:pt idx="10">
                  <c:v>Netherlands</c:v>
                </c:pt>
                <c:pt idx="11">
                  <c:v>Italy</c:v>
                </c:pt>
                <c:pt idx="12">
                  <c:v>Ireland</c:v>
                </c:pt>
                <c:pt idx="13">
                  <c:v>Slovenia</c:v>
                </c:pt>
                <c:pt idx="14">
                  <c:v>Portugal</c:v>
                </c:pt>
                <c:pt idx="15">
                  <c:v>Malta</c:v>
                </c:pt>
                <c:pt idx="16">
                  <c:v>Greece</c:v>
                </c:pt>
                <c:pt idx="17">
                  <c:v>Spain</c:v>
                </c:pt>
                <c:pt idx="18">
                  <c:v>Latvia</c:v>
                </c:pt>
                <c:pt idx="19">
                  <c:v>Czechia</c:v>
                </c:pt>
                <c:pt idx="20">
                  <c:v>Estonia</c:v>
                </c:pt>
                <c:pt idx="21">
                  <c:v>Poland</c:v>
                </c:pt>
                <c:pt idx="22">
                  <c:v>Hungary</c:v>
                </c:pt>
                <c:pt idx="23">
                  <c:v>Croatia</c:v>
                </c:pt>
                <c:pt idx="24">
                  <c:v>Bulgaria</c:v>
                </c:pt>
                <c:pt idx="25">
                  <c:v>Romania</c:v>
                </c:pt>
                <c:pt idx="26">
                  <c:v>Lithuania</c:v>
                </c:pt>
                <c:pt idx="27">
                  <c:v>Slovakia</c:v>
                </c:pt>
                <c:pt idx="28">
                  <c:v>Cyprus</c:v>
                </c:pt>
                <c:pt idx="30">
                  <c:v>Switzerland</c:v>
                </c:pt>
                <c:pt idx="31">
                  <c:v>Norway</c:v>
                </c:pt>
                <c:pt idx="32">
                  <c:v>Iceland</c:v>
                </c:pt>
                <c:pt idx="33">
                  <c:v>Liechtenstein</c:v>
                </c:pt>
                <c:pt idx="35">
                  <c:v>Türkiye</c:v>
                </c:pt>
                <c:pt idx="36">
                  <c:v>Serbia</c:v>
                </c:pt>
                <c:pt idx="37">
                  <c:v>Montenegro</c:v>
                </c:pt>
                <c:pt idx="38">
                  <c:v>Albania</c:v>
                </c:pt>
                <c:pt idx="39">
                  <c:v>North Macedonia</c:v>
                </c:pt>
              </c:strCache>
            </c:strRef>
          </c:xVal>
          <c:yVal>
            <c:numRef>
              <c:f>'Figure 5'!$F$6:$F$45</c:f>
              <c:numCache>
                <c:formatCode>0</c:formatCode>
                <c:ptCount val="40"/>
                <c:pt idx="0">
                  <c:v>1295.6937506636179</c:v>
                </c:pt>
                <c:pt idx="2" formatCode="#,##0">
                  <c:v>3558.0800000000004</c:v>
                </c:pt>
                <c:pt idx="3" formatCode="#,##0">
                  <c:v>2300.66</c:v>
                </c:pt>
                <c:pt idx="4" formatCode="#,##0">
                  <c:v>2677.17</c:v>
                </c:pt>
                <c:pt idx="5" formatCode="#,##0">
                  <c:v>2247.9700000000003</c:v>
                </c:pt>
                <c:pt idx="6" formatCode="#,##0">
                  <c:v>2391.5099999999998</c:v>
                </c:pt>
                <c:pt idx="7" formatCode="#,##0">
                  <c:v>1942.6999999999998</c:v>
                </c:pt>
                <c:pt idx="8" formatCode="#,##0">
                  <c:v>1295.42</c:v>
                </c:pt>
                <c:pt idx="9" formatCode="#,##0">
                  <c:v>1333.25</c:v>
                </c:pt>
                <c:pt idx="10" formatCode="#,##0">
                  <c:v>1297.1600000000001</c:v>
                </c:pt>
                <c:pt idx="11" formatCode="#,##0">
                  <c:v>1223.3899999999999</c:v>
                </c:pt>
                <c:pt idx="12" formatCode="#,##0">
                  <c:v>1080.79</c:v>
                </c:pt>
                <c:pt idx="13" formatCode="#,##0">
                  <c:v>1095.03</c:v>
                </c:pt>
                <c:pt idx="14" formatCode="#,##0">
                  <c:v>856.9799999999999</c:v>
                </c:pt>
                <c:pt idx="15" formatCode="#,##0">
                  <c:v>867.66000000000008</c:v>
                </c:pt>
                <c:pt idx="16" formatCode="#,##0">
                  <c:v>699.56</c:v>
                </c:pt>
                <c:pt idx="17" formatCode="#,##0">
                  <c:v>596.32000000000005</c:v>
                </c:pt>
                <c:pt idx="18" formatCode="#,##0">
                  <c:v>577.95999999999992</c:v>
                </c:pt>
                <c:pt idx="19" formatCode="#,##0">
                  <c:v>561.04999999999995</c:v>
                </c:pt>
                <c:pt idx="20" formatCode="#,##0">
                  <c:v>574.56000000000006</c:v>
                </c:pt>
                <c:pt idx="21" formatCode="#,##0">
                  <c:v>494.37</c:v>
                </c:pt>
                <c:pt idx="22" formatCode="#,##0">
                  <c:v>441.58</c:v>
                </c:pt>
                <c:pt idx="23" formatCode="#,##0">
                  <c:v>458.9</c:v>
                </c:pt>
                <c:pt idx="24" formatCode="#,##0">
                  <c:v>425.18999999999994</c:v>
                </c:pt>
                <c:pt idx="25" formatCode="#,##0">
                  <c:v>489.21999999999997</c:v>
                </c:pt>
                <c:pt idx="26" formatCode="#,##0">
                  <c:v>317.19999999999993</c:v>
                </c:pt>
                <c:pt idx="27" formatCode="#,##0">
                  <c:v>283.85000000000002</c:v>
                </c:pt>
                <c:pt idx="28" formatCode="#,##0">
                  <c:v>162.84</c:v>
                </c:pt>
                <c:pt idx="30" formatCode="#,##0">
                  <c:v>1735.9</c:v>
                </c:pt>
                <c:pt idx="31" formatCode="#,##0">
                  <c:v>1481.98</c:v>
                </c:pt>
                <c:pt idx="32" formatCode="#,##0">
                  <c:v>1319.98</c:v>
                </c:pt>
                <c:pt idx="33" formatCode="#,##0">
                  <c:v>760.45999999999992</c:v>
                </c:pt>
                <c:pt idx="35" formatCode="#,##0">
                  <c:v>381.45</c:v>
                </c:pt>
                <c:pt idx="36" formatCode="#,##0">
                  <c:v>407.4</c:v>
                </c:pt>
                <c:pt idx="37" formatCode="#,##0">
                  <c:v>137.74</c:v>
                </c:pt>
                <c:pt idx="38" formatCode="#,##0">
                  <c:v>147.29</c:v>
                </c:pt>
                <c:pt idx="39" formatCode="#,##0">
                  <c:v>13.29</c:v>
                </c:pt>
              </c:numCache>
            </c:numRef>
          </c:yVal>
          <c:smooth val="0"/>
          <c:extLst>
            <c:ext xmlns:c16="http://schemas.microsoft.com/office/drawing/2014/chart" uri="{C3380CC4-5D6E-409C-BE32-E72D297353CC}">
              <c16:uniqueId val="{00000003-4455-46E8-B3A0-8A9789C0E752}"/>
            </c:ext>
          </c:extLst>
        </c:ser>
        <c:dLbls>
          <c:showLegendKey val="0"/>
          <c:showVal val="0"/>
          <c:showCatName val="0"/>
          <c:showSerName val="0"/>
          <c:showPercent val="0"/>
          <c:showBubbleSize val="0"/>
        </c:dLbls>
        <c:axId val="108815488"/>
        <c:axId val="187038720"/>
      </c:scatterChart>
      <c:catAx>
        <c:axId val="108815488"/>
        <c:scaling>
          <c:orientation val="minMax"/>
        </c:scaling>
        <c:delete val="0"/>
        <c:axPos val="b"/>
        <c:numFmt formatCode="General" sourceLinked="1"/>
        <c:majorTickMark val="out"/>
        <c:minorTickMark val="none"/>
        <c:tickLblPos val="nextTo"/>
        <c:spPr>
          <a:ln>
            <a:solidFill>
              <a:srgbClr val="000000"/>
            </a:solidFill>
            <a:prstDash val="solid"/>
          </a:ln>
        </c:spPr>
        <c:txPr>
          <a:bodyPr rot="-3600000" vert="horz"/>
          <a:lstStyle/>
          <a:p>
            <a:pPr>
              <a:defRPr/>
            </a:pPr>
            <a:endParaRPr lang="en-US"/>
          </a:p>
        </c:txPr>
        <c:crossAx val="187038720"/>
        <c:crosses val="autoZero"/>
        <c:auto val="1"/>
        <c:lblAlgn val="ctr"/>
        <c:lblOffset val="100"/>
        <c:tickMarkSkip val="1"/>
        <c:noMultiLvlLbl val="0"/>
      </c:catAx>
      <c:valAx>
        <c:axId val="187038720"/>
        <c:scaling>
          <c:orientation val="minMax"/>
        </c:scaling>
        <c:delete val="0"/>
        <c:axPos val="l"/>
        <c:majorGridlines>
          <c:spPr>
            <a:ln w="3175">
              <a:solidFill>
                <a:srgbClr val="C0C0C0"/>
              </a:solidFill>
              <a:prstDash val="sysDash"/>
            </a:ln>
          </c:spPr>
        </c:majorGridlines>
        <c:numFmt formatCode="#,##0" sourceLinked="0"/>
        <c:majorTickMark val="none"/>
        <c:minorTickMark val="none"/>
        <c:tickLblPos val="nextTo"/>
        <c:spPr>
          <a:ln w="6350">
            <a:noFill/>
          </a:ln>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txPr>
          <a:bodyPr rot="-60000000" vert="horz"/>
          <a:lstStyle/>
          <a:p>
            <a:pPr>
              <a:defRPr/>
            </a:pPr>
            <a:endParaRPr lang="en-US"/>
          </a:p>
        </c:txPr>
        <c:crossAx val="108815488"/>
        <c:crosses val="autoZero"/>
        <c:crossBetween val="between"/>
      </c:valAx>
    </c:plotArea>
    <c:legend>
      <c:legendPos val="b"/>
      <c:layout>
        <c:manualLayout>
          <c:xMode val="edge"/>
          <c:yMode val="edge"/>
          <c:x val="0.13750162729658796"/>
          <c:y val="0.83343111522824354"/>
          <c:w val="0.72499674540682413"/>
          <c:h val="4.1995436844904199E-2"/>
        </c:manualLayout>
      </c:layout>
      <c:overlay val="0"/>
      <c:txPr>
        <a:bodyPr/>
        <a:lstStyle/>
        <a:p>
          <a:pPr>
            <a:defRPr b="1"/>
          </a:pPr>
          <a:endParaRPr lang="en-US"/>
        </a:p>
      </c:txPr>
    </c:legend>
    <c:plotVisOnly val="1"/>
    <c:dispBlanksAs val="gap"/>
    <c:showDLblsOverMax val="0"/>
  </c:chart>
  <c:spPr>
    <a:solidFill>
      <a:sysClr val="window" lastClr="FFFFFF"/>
    </a:solidFill>
    <a:ln w="6350" cap="flat" cmpd="sng" algn="ctr">
      <a:noFill/>
      <a:prstDash val="solid"/>
      <a:round/>
    </a:ln>
    <a:effectLst/>
    <a:extLst>
      <a:ext uri="{91240B29-F687-4F45-9708-019B960494DF}">
        <a14:hiddenLine xmlns:a14="http://schemas.microsoft.com/office/drawing/2010/main" w="6350" cap="flat" cmpd="sng" algn="ctr">
          <a:solidFill>
            <a:sysClr val="windowText" lastClr="000000">
              <a:tint val="75000"/>
            </a:sysClr>
          </a:solidFill>
          <a:prstDash val="solid"/>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r>
              <a:rPr lang="en-US"/>
              <a:t>Fraud (included cyber-related), 2016-2022</a:t>
            </a:r>
          </a:p>
          <a:p>
            <a:pPr algn="l">
              <a:defRPr sz="1800" b="1">
                <a:latin typeface="Arial"/>
                <a:ea typeface="Arial"/>
                <a:cs typeface="Arial"/>
              </a:defRPr>
            </a:pPr>
            <a:r>
              <a:rPr lang="en-US" sz="1600" b="0"/>
              <a:t>(police-recorded offences per 100 000 inhabitants)</a:t>
            </a:r>
          </a:p>
        </c:rich>
      </c:tx>
      <c:layout>
        <c:manualLayout>
          <c:xMode val="edge"/>
          <c:yMode val="edge"/>
          <c:x val="5.3333333333333332E-3"/>
          <c:y val="8.9367658723910753E-3"/>
        </c:manualLayout>
      </c:layout>
      <c:overlay val="0"/>
      <c:spPr>
        <a:noFill/>
        <a:ln>
          <a:noFill/>
        </a:ln>
        <a:effectLst/>
      </c:spPr>
      <c:txPr>
        <a:bodyPr rot="0" spcFirstLastPara="1" vertOverflow="ellipsis" vert="horz" wrap="square" anchor="ctr" anchorCtr="1"/>
        <a:lstStyle/>
        <a:p>
          <a:pPr algn="l">
            <a:defRPr sz="1800" b="1" i="0" u="none" strike="noStrike" kern="1200" spc="0" baseline="0">
              <a:solidFill>
                <a:srgbClr val="000000"/>
              </a:solidFill>
              <a:latin typeface="Arial"/>
              <a:ea typeface="Arial"/>
              <a:cs typeface="Arial"/>
            </a:defRPr>
          </a:pPr>
          <a:endParaRPr lang="en-US"/>
        </a:p>
      </c:txPr>
    </c:title>
    <c:autoTitleDeleted val="0"/>
    <c:plotArea>
      <c:layout>
        <c:manualLayout>
          <c:xMode val="edge"/>
          <c:yMode val="edge"/>
          <c:x val="1.4666666666666666E-2"/>
          <c:y val="0.13204071576457815"/>
          <c:w val="0.97066666666666668"/>
          <c:h val="0.67256780551204942"/>
        </c:manualLayout>
      </c:layout>
      <c:lineChart>
        <c:grouping val="standard"/>
        <c:varyColors val="0"/>
        <c:ser>
          <c:idx val="0"/>
          <c:order val="0"/>
          <c:tx>
            <c:strRef>
              <c:f>'Figure 6'!$A$8</c:f>
              <c:strCache>
                <c:ptCount val="1"/>
                <c:pt idx="0">
                  <c:v>EU rate per 100 000 inhabitants (¹)</c:v>
                </c:pt>
              </c:strCache>
            </c:strRef>
          </c:tx>
          <c:spPr>
            <a:ln w="28575" cap="rnd" cmpd="sng" algn="ctr">
              <a:solidFill>
                <a:srgbClr val="B656BD">
                  <a:lumMod val="100000"/>
                </a:srgbClr>
              </a:solidFill>
              <a:prstDash val="solid"/>
              <a:round/>
              <a:headEnd type="none" w="med" len="med"/>
              <a:tailEnd type="none" w="med" len="med"/>
            </a:ln>
            <a:effectLst/>
          </c:spPr>
          <c:marker>
            <c:symbol val="square"/>
            <c:size val="5"/>
            <c:spPr>
              <a:solidFill>
                <a:srgbClr val="B656BD"/>
              </a:solidFill>
              <a:ln w="28575">
                <a:solidFill>
                  <a:srgbClr val="B656BD"/>
                </a:solidFill>
                <a:prstDash val="solid"/>
              </a:ln>
              <a:effectLst/>
            </c:spPr>
          </c:marker>
          <c:cat>
            <c:strRef>
              <c:f>'Figure 6'!$B$6:$H$6</c:f>
              <c:strCache>
                <c:ptCount val="7"/>
                <c:pt idx="0">
                  <c:v>2016</c:v>
                </c:pt>
                <c:pt idx="1">
                  <c:v>2017</c:v>
                </c:pt>
                <c:pt idx="2">
                  <c:v>2018</c:v>
                </c:pt>
                <c:pt idx="3">
                  <c:v>2019</c:v>
                </c:pt>
                <c:pt idx="4">
                  <c:v>2020</c:v>
                </c:pt>
                <c:pt idx="5">
                  <c:v>2021</c:v>
                </c:pt>
                <c:pt idx="6">
                  <c:v>2022</c:v>
                </c:pt>
              </c:strCache>
            </c:strRef>
          </c:cat>
          <c:val>
            <c:numRef>
              <c:f>'Figure 6'!$B$8:$H$8</c:f>
              <c:numCache>
                <c:formatCode>#,##0</c:formatCode>
                <c:ptCount val="7"/>
                <c:pt idx="0">
                  <c:v>500.74199095198168</c:v>
                </c:pt>
                <c:pt idx="1">
                  <c:v>500.13896159135322</c:v>
                </c:pt>
                <c:pt idx="2">
                  <c:v>518.12276366739809</c:v>
                </c:pt>
                <c:pt idx="3">
                  <c:v>548.32988302677495</c:v>
                </c:pt>
                <c:pt idx="4">
                  <c:v>573.0377619710564</c:v>
                </c:pt>
                <c:pt idx="5">
                  <c:v>603.19846289413749</c:v>
                </c:pt>
                <c:pt idx="6">
                  <c:v>645.29808306882205</c:v>
                </c:pt>
              </c:numCache>
            </c:numRef>
          </c:val>
          <c:smooth val="0"/>
          <c:extLst>
            <c:ext xmlns:c16="http://schemas.microsoft.com/office/drawing/2014/chart" uri="{C3380CC4-5D6E-409C-BE32-E72D297353CC}">
              <c16:uniqueId val="{00000001-3863-4AB6-9B91-9FFC31FB40BE}"/>
            </c:ext>
          </c:extLst>
        </c:ser>
        <c:dLbls>
          <c:showLegendKey val="0"/>
          <c:showVal val="0"/>
          <c:showCatName val="0"/>
          <c:showSerName val="0"/>
          <c:showPercent val="0"/>
          <c:showBubbleSize val="0"/>
        </c:dLbls>
        <c:marker val="1"/>
        <c:smooth val="0"/>
        <c:axId val="662094488"/>
        <c:axId val="662093832"/>
      </c:lineChart>
      <c:valAx>
        <c:axId val="662093832"/>
        <c:scaling>
          <c:orientation val="minMax"/>
        </c:scaling>
        <c:delete val="0"/>
        <c:axPos val="r"/>
        <c:majorGridlines>
          <c:spPr>
            <a:ln w="3175" cap="flat" cmpd="sng" algn="ctr">
              <a:solidFill>
                <a:srgbClr val="C0C0C0"/>
              </a:solidFill>
              <a:prstDash val="sysDash"/>
              <a:round/>
            </a:ln>
            <a:effectLst/>
          </c:spPr>
        </c:majorGridlines>
        <c:numFmt formatCode="#,##0" sourceLinked="1"/>
        <c:majorTickMark val="none"/>
        <c:minorTickMark val="none"/>
        <c:tickLblPos val="nextTo"/>
        <c:spPr>
          <a:noFill/>
          <a:ln>
            <a:noFill/>
          </a:ln>
          <a:effectLst/>
          <a:extLst>
            <a:ext uri="{91240B29-F687-4F45-9708-019B960494DF}">
              <a14:hiddenLine xmlns:a14="http://schemas.microsoft.com/office/drawing/2010/main">
                <a:noFill/>
              </a14:hiddenLine>
            </a:ext>
          </a:extLst>
        </c:spPr>
        <c:txPr>
          <a:bodyPr rot="-600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662094488"/>
        <c:crosses val="max"/>
        <c:crossBetween val="between"/>
      </c:valAx>
      <c:catAx>
        <c:axId val="662094488"/>
        <c:scaling>
          <c:orientation val="minMax"/>
        </c:scaling>
        <c:delete val="0"/>
        <c:axPos val="b"/>
        <c:numFmt formatCode="General" sourceLinked="1"/>
        <c:majorTickMark val="out"/>
        <c:minorTickMark val="none"/>
        <c:tickLblPos val="nextTo"/>
        <c:spPr>
          <a:noFill/>
          <a:ln w="9525" cap="flat" cmpd="sng" algn="ctr">
            <a:solidFill>
              <a:srgbClr val="000000"/>
            </a:solidFill>
            <a:prstDash val="solid"/>
            <a:round/>
          </a:ln>
          <a:effectLst/>
        </c:spPr>
        <c:txPr>
          <a:bodyPr rot="-3600000" spcFirstLastPara="1" vertOverflow="ellipsis" vert="horz" wrap="square" anchor="ctr" anchorCtr="1"/>
          <a:lstStyle/>
          <a:p>
            <a:pPr>
              <a:defRPr sz="1200" b="0" i="0" u="none" strike="noStrike" kern="1200" baseline="0">
                <a:solidFill>
                  <a:srgbClr val="000000"/>
                </a:solidFill>
                <a:latin typeface="Arial"/>
                <a:ea typeface="Arial"/>
                <a:cs typeface="Arial"/>
              </a:defRPr>
            </a:pPr>
            <a:endParaRPr lang="en-US"/>
          </a:p>
        </c:txPr>
        <c:crossAx val="662093832"/>
        <c:crossesAt val="0"/>
        <c:auto val="1"/>
        <c:lblAlgn val="ctr"/>
        <c:lblOffset val="100"/>
        <c:tickMarkSkip val="1"/>
        <c:noMultiLvlLbl val="0"/>
      </c:catAx>
      <c:spPr>
        <a:noFill/>
        <a:ln>
          <a:noFill/>
        </a:ln>
        <a:effectLst/>
      </c:spPr>
    </c:plotArea>
    <c:legend>
      <c:legendPos val="b"/>
      <c:layout>
        <c:manualLayout>
          <c:xMode val="edge"/>
          <c:yMode val="edge"/>
          <c:x val="0.32607107611548558"/>
          <c:y val="0.82918462742570298"/>
          <c:w val="0.34785774278215226"/>
          <c:h val="4.3066063634346952E-2"/>
        </c:manualLayout>
      </c:layout>
      <c:overlay val="0"/>
      <c:spPr>
        <a:no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1200" b="1" i="0" u="none" strike="noStrike" kern="1200" baseline="0">
              <a:solidFill>
                <a:srgbClr val="000000"/>
              </a:solidFill>
              <a:latin typeface="Arial"/>
              <a:ea typeface="Arial"/>
              <a:cs typeface="Arial"/>
            </a:defRPr>
          </a:pPr>
          <a:endParaRPr lang="en-US"/>
        </a:p>
      </c:txPr>
    </c:legend>
    <c:plotVisOnly val="1"/>
    <c:dispBlanksAs val="gap"/>
    <c:showDLblsOverMax val="0"/>
  </c:chart>
  <c:spPr>
    <a:solidFill>
      <a:sysClr val="window" lastClr="FFFFFF"/>
    </a:solidFill>
    <a:ln w="9525" cap="flat" cmpd="sng" algn="ctr">
      <a:noFill/>
      <a:round/>
    </a:ln>
    <a:effectLst/>
    <a:extLs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sz="1200">
          <a:solidFill>
            <a:srgbClr val="000000"/>
          </a:solidFill>
          <a:latin typeface="Arial"/>
          <a:ea typeface="Arial"/>
          <a:cs typeface="Arial"/>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4.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image" Target="file:///C:\Program%20Files\DIaLOGIKa\Eurostat%20Layout\Logo\Eurostat%20logo.png" TargetMode="Externa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25</xdr:col>
      <xdr:colOff>243418</xdr:colOff>
      <xdr:row>0</xdr:row>
      <xdr:rowOff>31750</xdr:rowOff>
    </xdr:from>
    <xdr:to>
      <xdr:col>30</xdr:col>
      <xdr:colOff>243417</xdr:colOff>
      <xdr:row>4</xdr:row>
      <xdr:rowOff>107950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6277168" y="31750"/>
          <a:ext cx="3206749"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By clicking on multi-select button is possible to make single or multiple choices</a:t>
          </a:r>
        </a:p>
      </xdr:txBody>
    </xdr:sp>
    <xdr:clientData/>
  </xdr:twoCellAnchor>
  <xdr:oneCellAnchor>
    <xdr:from>
      <xdr:col>25</xdr:col>
      <xdr:colOff>141817</xdr:colOff>
      <xdr:row>5</xdr:row>
      <xdr:rowOff>69850</xdr:rowOff>
    </xdr:from>
    <xdr:ext cx="3805766" cy="6385984"/>
    <mc:AlternateContent xmlns:mc="http://schemas.openxmlformats.org/markup-compatibility/2006" xmlns:a14="http://schemas.microsoft.com/office/drawing/2010/main">
      <mc:Choice Requires="a14">
        <xdr:graphicFrame macro="">
          <xdr:nvGraphicFramePr>
            <xdr:cNvPr id="3" name="ICCS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ICCS 1"/>
            </a:graphicData>
          </a:graphic>
        </xdr:graphicFrame>
      </mc:Choice>
      <mc:Fallback xmlns="">
        <xdr:sp macro="" textlink="">
          <xdr:nvSpPr>
            <xdr:cNvPr id="0" name=""/>
            <xdr:cNvSpPr>
              <a:spLocks noTextEdit="1"/>
            </xdr:cNvSpPr>
          </xdr:nvSpPr>
          <xdr:spPr>
            <a:xfrm>
              <a:off x="31119234" y="1096433"/>
              <a:ext cx="3805766" cy="6385984"/>
            </a:xfrm>
            <a:prstGeom prst="rect">
              <a:avLst/>
            </a:prstGeom>
            <a:solidFill>
              <a:prstClr val="white"/>
            </a:solidFill>
            <a:ln w="1">
              <a:solidFill>
                <a:prstClr val="green"/>
              </a:solidFill>
            </a:ln>
          </xdr:spPr>
          <xdr:txBody>
            <a:bodyPr vertOverflow="clip" horzOverflow="clip"/>
            <a:lstStyle/>
            <a:p>
              <a:r>
                <a:rPr lang="en-I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6</xdr:col>
      <xdr:colOff>462644</xdr:colOff>
      <xdr:row>32</xdr:row>
      <xdr:rowOff>95251</xdr:rowOff>
    </xdr:from>
    <xdr:to>
      <xdr:col>19</xdr:col>
      <xdr:colOff>2196800</xdr:colOff>
      <xdr:row>83</xdr:row>
      <xdr:rowOff>68036</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absSizeAnchor xmlns:cdr="http://schemas.openxmlformats.org/drawingml/2006/chartDrawing">
    <cdr:from>
      <cdr:x>0</cdr:x>
      <cdr:y>0.88645</cdr:y>
    </cdr:from>
    <cdr:ext cx="7995000" cy="661912"/>
    <cdr:sp macro="" textlink="">
      <cdr:nvSpPr>
        <cdr:cNvPr id="2" name="FootonotesShape">
          <a:extLst xmlns:a="http://schemas.openxmlformats.org/drawingml/2006/main">
            <a:ext uri="{FF2B5EF4-FFF2-40B4-BE49-F238E27FC236}">
              <a16:creationId xmlns:a16="http://schemas.microsoft.com/office/drawing/2014/main" id="{5A8C34D3-B8BF-CCD0-0989-6C70C51369AE}"/>
            </a:ext>
          </a:extLst>
        </cdr:cNvPr>
        <cdr:cNvSpPr txBox="1"/>
      </cdr:nvSpPr>
      <cdr:spPr>
        <a:xfrm xmlns:a="http://schemas.openxmlformats.org/drawingml/2006/main">
          <a:off x="0" y="5167388"/>
          <a:ext cx="7995000" cy="661912"/>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IE" sz="1200">
              <a:latin typeface="Arial" panose="020B0604020202020204" pitchFamily="34" charset="0"/>
            </a:rPr>
            <a:t>(¹)  The sum is adjusted due to some missing values for Hungary, Latvia and Lithuania. Estonian and Italian values are missing.</a:t>
          </a:r>
        </a:p>
        <a:p xmlns:a="http://schemas.openxmlformats.org/drawingml/2006/main">
          <a:pPr>
            <a:spcBef>
              <a:spcPts val="300"/>
            </a:spcBef>
          </a:pPr>
          <a:r>
            <a:rPr lang="en-IE" sz="1200" i="1">
              <a:latin typeface="Arial" panose="020B0604020202020204" pitchFamily="34" charset="0"/>
            </a:rPr>
            <a:t>Source:</a:t>
          </a:r>
          <a:r>
            <a:rPr lang="en-IE" sz="1200">
              <a:latin typeface="Arial" panose="020B0604020202020204" pitchFamily="34" charset="0"/>
            </a:rPr>
            <a:t> Eurostat (crim_off_cat)</a:t>
          </a:r>
        </a:p>
      </cdr:txBody>
    </cdr:sp>
  </cdr:absSizeAnchor>
  <cdr:absSizeAnchor xmlns:cdr="http://schemas.openxmlformats.org/drawingml/2006/chartDrawing">
    <cdr:from>
      <cdr:x>0.83936</cdr:x>
      <cdr:y>0.92784</cdr:y>
    </cdr:from>
    <cdr:ext cx="1530099" cy="420623"/>
    <cdr:pic>
      <cdr:nvPicPr>
        <cdr:cNvPr id="4" name="LogoShape">
          <a:extLst xmlns:a="http://schemas.openxmlformats.org/drawingml/2006/main">
            <a:ext uri="{FF2B5EF4-FFF2-40B4-BE49-F238E27FC236}">
              <a16:creationId xmlns:a16="http://schemas.microsoft.com/office/drawing/2014/main" id="{35255C67-54DB-4B95-62A5-D4C1E2680C4D}"/>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7994901" y="5408677"/>
          <a:ext cx="1530099" cy="420623"/>
        </a:xfrm>
        <a:prstGeom xmlns:a="http://schemas.openxmlformats.org/drawingml/2006/main" prst="rect">
          <a:avLst/>
        </a:prstGeom>
      </cdr:spPr>
    </cdr:pic>
  </cdr:absSizeAnchor>
</c:userShapes>
</file>

<file path=xl/drawings/drawing11.xml><?xml version="1.0" encoding="utf-8"?>
<xdr:wsDr xmlns:xdr="http://schemas.openxmlformats.org/drawingml/2006/spreadsheetDrawing" xmlns:a="http://schemas.openxmlformats.org/drawingml/2006/main">
  <xdr:twoCellAnchor>
    <xdr:from>
      <xdr:col>8</xdr:col>
      <xdr:colOff>168626</xdr:colOff>
      <xdr:row>1</xdr:row>
      <xdr:rowOff>119066</xdr:rowOff>
    </xdr:from>
    <xdr:to>
      <xdr:col>22</xdr:col>
      <xdr:colOff>359126</xdr:colOff>
      <xdr:row>34</xdr:row>
      <xdr:rowOff>100016</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absSizeAnchor xmlns:cdr="http://schemas.openxmlformats.org/drawingml/2006/chartDrawing">
    <cdr:from>
      <cdr:x>0</cdr:x>
      <cdr:y>0.91682</cdr:y>
    </cdr:from>
    <cdr:ext cx="7995000" cy="484876"/>
    <cdr:sp macro="" textlink="">
      <cdr:nvSpPr>
        <cdr:cNvPr id="7" name="FootonotesShape">
          <a:extLst xmlns:a="http://schemas.openxmlformats.org/drawingml/2006/main">
            <a:ext uri="{FF2B5EF4-FFF2-40B4-BE49-F238E27FC236}">
              <a16:creationId xmlns:a16="http://schemas.microsoft.com/office/drawing/2014/main" id="{59718189-C31C-16E8-2AA9-DF6C19ED3062}"/>
            </a:ext>
          </a:extLst>
        </cdr:cNvPr>
        <cdr:cNvSpPr txBox="1"/>
      </cdr:nvSpPr>
      <cdr:spPr>
        <a:xfrm xmlns:a="http://schemas.openxmlformats.org/drawingml/2006/main">
          <a:off x="0" y="5344424"/>
          <a:ext cx="7995000" cy="484876"/>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IE" sz="1200">
              <a:latin typeface="Arial" panose="020B0604020202020204" pitchFamily="34" charset="0"/>
            </a:rPr>
            <a:t>(¹) In burglary category figures for Estonia, Italy and Hungary are missing for both years.</a:t>
          </a:r>
        </a:p>
        <a:p xmlns:a="http://schemas.openxmlformats.org/drawingml/2006/main">
          <a:pPr>
            <a:spcBef>
              <a:spcPts val="300"/>
            </a:spcBef>
          </a:pPr>
          <a:r>
            <a:rPr lang="en-IE" sz="1200" i="1">
              <a:latin typeface="Arial" panose="020B0604020202020204" pitchFamily="34" charset="0"/>
            </a:rPr>
            <a:t>Source:</a:t>
          </a:r>
          <a:r>
            <a:rPr lang="en-IE" sz="1200">
              <a:latin typeface="Arial" panose="020B0604020202020204" pitchFamily="34" charset="0"/>
            </a:rPr>
            <a:t> Eurostat (crim_off_cat)</a:t>
          </a:r>
        </a:p>
      </cdr:txBody>
    </cdr:sp>
  </cdr:absSizeAnchor>
  <cdr:absSizeAnchor xmlns:cdr="http://schemas.openxmlformats.org/drawingml/2006/chartDrawing">
    <cdr:from>
      <cdr:x>0.83936</cdr:x>
      <cdr:y>0.92784</cdr:y>
    </cdr:from>
    <cdr:ext cx="1530099" cy="420623"/>
    <cdr:pic>
      <cdr:nvPicPr>
        <cdr:cNvPr id="9" name="LogoShape">
          <a:extLst xmlns:a="http://schemas.openxmlformats.org/drawingml/2006/main">
            <a:ext uri="{FF2B5EF4-FFF2-40B4-BE49-F238E27FC236}">
              <a16:creationId xmlns:a16="http://schemas.microsoft.com/office/drawing/2014/main" id="{A3D60EFB-42B7-9E1F-43B7-9B59EDF6D051}"/>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7994901" y="5408677"/>
          <a:ext cx="1530099" cy="420623"/>
        </a:xfrm>
        <a:prstGeom xmlns:a="http://schemas.openxmlformats.org/drawingml/2006/main" prst="rect">
          <a:avLst/>
        </a:prstGeom>
      </cdr:spPr>
    </cdr:pic>
  </cdr:absSizeAnchor>
</c:userShapes>
</file>

<file path=xl/drawings/drawing13.xml><?xml version="1.0" encoding="utf-8"?>
<xdr:wsDr xmlns:xdr="http://schemas.openxmlformats.org/drawingml/2006/spreadsheetDrawing" xmlns:a="http://schemas.openxmlformats.org/drawingml/2006/main">
  <xdr:twoCellAnchor>
    <xdr:from>
      <xdr:col>9</xdr:col>
      <xdr:colOff>95250</xdr:colOff>
      <xdr:row>1</xdr:row>
      <xdr:rowOff>73028</xdr:rowOff>
    </xdr:from>
    <xdr:to>
      <xdr:col>24</xdr:col>
      <xdr:colOff>476250</xdr:colOff>
      <xdr:row>36</xdr:row>
      <xdr:rowOff>51936</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absSizeAnchor xmlns:cdr="http://schemas.openxmlformats.org/drawingml/2006/chartDrawing">
    <cdr:from>
      <cdr:x>0</cdr:x>
      <cdr:y>0.9147</cdr:y>
    </cdr:from>
    <cdr:ext cx="7995000" cy="484875"/>
    <cdr:sp macro="" textlink="">
      <cdr:nvSpPr>
        <cdr:cNvPr id="2" name="FootonotesShape">
          <a:extLst xmlns:a="http://schemas.openxmlformats.org/drawingml/2006/main">
            <a:ext uri="{FF2B5EF4-FFF2-40B4-BE49-F238E27FC236}">
              <a16:creationId xmlns:a16="http://schemas.microsoft.com/office/drawing/2014/main" id="{EEF4F6FC-576A-A499-0D9A-CA222AF35E8E}"/>
            </a:ext>
          </a:extLst>
        </cdr:cNvPr>
        <cdr:cNvSpPr txBox="1"/>
      </cdr:nvSpPr>
      <cdr:spPr>
        <a:xfrm xmlns:a="http://schemas.openxmlformats.org/drawingml/2006/main">
          <a:off x="0" y="5199508"/>
          <a:ext cx="7995000" cy="484875"/>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IE" sz="1200">
              <a:latin typeface="Arial" panose="020B0604020202020204" pitchFamily="34" charset="0"/>
            </a:rPr>
            <a:t>(¹) 2017-2022 values for Netherlands and 2017 value for Romania are missing. Calculated on responding countries.</a:t>
          </a:r>
        </a:p>
        <a:p xmlns:a="http://schemas.openxmlformats.org/drawingml/2006/main">
          <a:pPr>
            <a:spcBef>
              <a:spcPts val="300"/>
            </a:spcBef>
          </a:pPr>
          <a:r>
            <a:rPr lang="en-IE" sz="1200" i="1">
              <a:latin typeface="Arial" panose="020B0604020202020204" pitchFamily="34" charset="0"/>
            </a:rPr>
            <a:t>Source:</a:t>
          </a:r>
          <a:r>
            <a:rPr lang="en-IE" sz="1200">
              <a:latin typeface="Arial" panose="020B0604020202020204" pitchFamily="34" charset="0"/>
            </a:rPr>
            <a:t> Eurostat (crim_off_cat)</a:t>
          </a:r>
        </a:p>
      </cdr:txBody>
    </cdr:sp>
  </cdr:absSizeAnchor>
  <cdr:absSizeAnchor xmlns:cdr="http://schemas.openxmlformats.org/drawingml/2006/chartDrawing">
    <cdr:from>
      <cdr:x>0.83936</cdr:x>
      <cdr:y>0.926</cdr:y>
    </cdr:from>
    <cdr:ext cx="1530099" cy="420624"/>
    <cdr:pic>
      <cdr:nvPicPr>
        <cdr:cNvPr id="4" name="LogoShape">
          <a:extLst xmlns:a="http://schemas.openxmlformats.org/drawingml/2006/main">
            <a:ext uri="{FF2B5EF4-FFF2-40B4-BE49-F238E27FC236}">
              <a16:creationId xmlns:a16="http://schemas.microsoft.com/office/drawing/2014/main" id="{B4FA98BF-5545-69D4-8583-63876E274DC9}"/>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7994901" y="5263759"/>
          <a:ext cx="1530099" cy="420624"/>
        </a:xfrm>
        <a:prstGeom xmlns:a="http://schemas.openxmlformats.org/drawingml/2006/main" prst="rect">
          <a:avLst/>
        </a:prstGeom>
      </cdr:spPr>
    </cdr:pic>
  </cdr:absSizeAnchor>
</c:userShapes>
</file>

<file path=xl/drawings/drawing2.xml><?xml version="1.0" encoding="utf-8"?>
<c:userShapes xmlns:c="http://schemas.openxmlformats.org/drawingml/2006/chart">
  <cdr:absSizeAnchor xmlns:cdr="http://schemas.openxmlformats.org/drawingml/2006/chartDrawing">
    <cdr:from>
      <cdr:x>0.00533</cdr:x>
      <cdr:y>0.93251</cdr:y>
    </cdr:from>
    <cdr:ext cx="7996426" cy="273191"/>
    <cdr:sp macro="" textlink="">
      <cdr:nvSpPr>
        <cdr:cNvPr id="4" name="FootonotesShape"/>
        <cdr:cNvSpPr txBox="1"/>
      </cdr:nvSpPr>
      <cdr:spPr>
        <a:xfrm xmlns:a="http://schemas.openxmlformats.org/drawingml/2006/main">
          <a:off x="50800" y="3774930"/>
          <a:ext cx="7996426" cy="273191"/>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IE" sz="1200" i="1">
              <a:latin typeface="Arial" panose="020B0604020202020204" pitchFamily="34" charset="0"/>
            </a:rPr>
            <a:t>Source:</a:t>
          </a:r>
          <a:r>
            <a:rPr lang="en-IE" sz="1200">
              <a:latin typeface="Arial" panose="020B0604020202020204" pitchFamily="34" charset="0"/>
            </a:rPr>
            <a:t> Eurostat (crim_off_cat)</a:t>
          </a:r>
        </a:p>
      </cdr:txBody>
    </cdr:sp>
  </cdr:absSizeAnchor>
  <cdr:absSizeAnchor xmlns:cdr="http://schemas.openxmlformats.org/drawingml/2006/chartDrawing">
    <cdr:from>
      <cdr:x>0.83933</cdr:x>
      <cdr:y>0.89676</cdr:y>
    </cdr:from>
    <cdr:ext cx="1530358" cy="417915"/>
    <cdr:pic>
      <cdr:nvPicPr>
        <cdr:cNvPr id="5" name="LogoShape">
          <a:extLst xmlns:a="http://schemas.openxmlformats.org/drawingml/2006/main">
            <a:ext uri="{FF2B5EF4-FFF2-40B4-BE49-F238E27FC236}">
              <a16:creationId xmlns:a16="http://schemas.microsoft.com/office/drawing/2014/main" id="{A247669A-AA7C-3534-0D27-FC09B17617FA}"/>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rcRect xmlns:a="http://schemas.openxmlformats.org/drawingml/2006/main" b="16916"/>
        <a:stretch xmlns:a="http://schemas.openxmlformats.org/drawingml/2006/main">
          <a:fillRect/>
        </a:stretch>
      </cdr:blipFill>
      <cdr:spPr>
        <a:xfrm xmlns:a="http://schemas.openxmlformats.org/drawingml/2006/main">
          <a:off x="7994642" y="3630206"/>
          <a:ext cx="1530358" cy="417915"/>
        </a:xfrm>
        <a:prstGeom xmlns:a="http://schemas.openxmlformats.org/drawingml/2006/main" prst="rect">
          <a:avLst/>
        </a:prstGeom>
      </cdr:spPr>
    </cdr:pic>
  </cdr:absSizeAnchor>
</c:userShapes>
</file>

<file path=xl/drawings/drawing3.xml><?xml version="1.0" encoding="utf-8"?>
<xdr:wsDr xmlns:xdr="http://schemas.openxmlformats.org/drawingml/2006/spreadsheetDrawing" xmlns:a="http://schemas.openxmlformats.org/drawingml/2006/main">
  <xdr:twoCellAnchor>
    <xdr:from>
      <xdr:col>18</xdr:col>
      <xdr:colOff>408216</xdr:colOff>
      <xdr:row>2</xdr:row>
      <xdr:rowOff>136527</xdr:rowOff>
    </xdr:from>
    <xdr:to>
      <xdr:col>34</xdr:col>
      <xdr:colOff>179616</xdr:colOff>
      <xdr:row>38</xdr:row>
      <xdr:rowOff>22228</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absSizeAnchor xmlns:cdr="http://schemas.openxmlformats.org/drawingml/2006/chartDrawing">
    <cdr:from>
      <cdr:x>0</cdr:x>
      <cdr:y>0.91516</cdr:y>
    </cdr:from>
    <cdr:ext cx="7995000" cy="484876"/>
    <cdr:sp macro="" textlink="">
      <cdr:nvSpPr>
        <cdr:cNvPr id="2" name="FootonotesShape">
          <a:extLst xmlns:a="http://schemas.openxmlformats.org/drawingml/2006/main">
            <a:ext uri="{FF2B5EF4-FFF2-40B4-BE49-F238E27FC236}">
              <a16:creationId xmlns:a16="http://schemas.microsoft.com/office/drawing/2014/main" id="{D2608390-81D8-AD2B-27C0-DFCA7B459A99}"/>
            </a:ext>
          </a:extLst>
        </cdr:cNvPr>
        <cdr:cNvSpPr txBox="1"/>
      </cdr:nvSpPr>
      <cdr:spPr>
        <a:xfrm xmlns:a="http://schemas.openxmlformats.org/drawingml/2006/main">
          <a:off x="0" y="5230125"/>
          <a:ext cx="7995000" cy="484876"/>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IE" sz="1200">
              <a:latin typeface="Arial" panose="020B0604020202020204" pitchFamily="34" charset="0"/>
            </a:rPr>
            <a:t>(¹) Due to missing data, 2010-2012 values for Netherlands are estimated with last available year data.</a:t>
          </a:r>
        </a:p>
        <a:p xmlns:a="http://schemas.openxmlformats.org/drawingml/2006/main">
          <a:pPr>
            <a:spcBef>
              <a:spcPts val="300"/>
            </a:spcBef>
          </a:pPr>
          <a:r>
            <a:rPr lang="en-IE" sz="1200" i="1">
              <a:latin typeface="Arial" panose="020B0604020202020204" pitchFamily="34" charset="0"/>
            </a:rPr>
            <a:t>Source:</a:t>
          </a:r>
          <a:r>
            <a:rPr lang="en-IE" sz="1200">
              <a:latin typeface="Arial" panose="020B0604020202020204" pitchFamily="34" charset="0"/>
            </a:rPr>
            <a:t> Eurostat (crim_off_cat)</a:t>
          </a:r>
        </a:p>
      </cdr:txBody>
    </cdr:sp>
  </cdr:absSizeAnchor>
  <cdr:absSizeAnchor xmlns:cdr="http://schemas.openxmlformats.org/drawingml/2006/chartDrawing">
    <cdr:from>
      <cdr:x>0.83936</cdr:x>
      <cdr:y>0.9264</cdr:y>
    </cdr:from>
    <cdr:ext cx="1530099" cy="420625"/>
    <cdr:pic>
      <cdr:nvPicPr>
        <cdr:cNvPr id="4" name="LogoShape">
          <a:extLst xmlns:a="http://schemas.openxmlformats.org/drawingml/2006/main">
            <a:ext uri="{FF2B5EF4-FFF2-40B4-BE49-F238E27FC236}">
              <a16:creationId xmlns:a16="http://schemas.microsoft.com/office/drawing/2014/main" id="{451AFCAB-352B-3EC9-FF93-BDD8959AD17B}"/>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7994901" y="5294376"/>
          <a:ext cx="1530099" cy="420625"/>
        </a:xfrm>
        <a:prstGeom xmlns:a="http://schemas.openxmlformats.org/drawingml/2006/main" prst="rect">
          <a:avLst/>
        </a:prstGeom>
      </cdr:spPr>
    </cdr:pic>
  </cdr:absSizeAnchor>
</c:userShapes>
</file>

<file path=xl/drawings/drawing5.xml><?xml version="1.0" encoding="utf-8"?>
<xdr:wsDr xmlns:xdr="http://schemas.openxmlformats.org/drawingml/2006/spreadsheetDrawing" xmlns:a="http://schemas.openxmlformats.org/drawingml/2006/main">
  <xdr:twoCellAnchor>
    <xdr:from>
      <xdr:col>10</xdr:col>
      <xdr:colOff>381000</xdr:colOff>
      <xdr:row>0</xdr:row>
      <xdr:rowOff>57151</xdr:rowOff>
    </xdr:from>
    <xdr:to>
      <xdr:col>26</xdr:col>
      <xdr:colOff>152400</xdr:colOff>
      <xdr:row>38</xdr:row>
      <xdr:rowOff>149045</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absSizeAnchor xmlns:cdr="http://schemas.openxmlformats.org/drawingml/2006/chartDrawing">
    <cdr:from>
      <cdr:x>0</cdr:x>
      <cdr:y>0.91758</cdr:y>
    </cdr:from>
    <cdr:ext cx="7995000" cy="484875"/>
    <cdr:sp macro="" textlink="">
      <cdr:nvSpPr>
        <cdr:cNvPr id="4" name="FootonotesShape">
          <a:extLst xmlns:a="http://schemas.openxmlformats.org/drawingml/2006/main">
            <a:ext uri="{FF2B5EF4-FFF2-40B4-BE49-F238E27FC236}">
              <a16:creationId xmlns:a16="http://schemas.microsoft.com/office/drawing/2014/main" id="{337F39A5-379B-7E24-37FD-1E545294773D}"/>
            </a:ext>
          </a:extLst>
        </cdr:cNvPr>
        <cdr:cNvSpPr txBox="1"/>
      </cdr:nvSpPr>
      <cdr:spPr>
        <a:xfrm xmlns:a="http://schemas.openxmlformats.org/drawingml/2006/main">
          <a:off x="0" y="5398219"/>
          <a:ext cx="7995000" cy="484875"/>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r>
            <a:rPr lang="en-IE" sz="1200">
              <a:latin typeface="Arial" panose="020B0604020202020204" pitchFamily="34" charset="0"/>
            </a:rPr>
            <a:t>Note: Calculated on responding countries that cover the 75%-82% of the EU population</a:t>
          </a:r>
        </a:p>
        <a:p xmlns:a="http://schemas.openxmlformats.org/drawingml/2006/main">
          <a:pPr>
            <a:spcBef>
              <a:spcPts val="300"/>
            </a:spcBef>
          </a:pPr>
          <a:r>
            <a:rPr lang="en-IE" sz="1200" i="1">
              <a:latin typeface="Arial" panose="020B0604020202020204" pitchFamily="34" charset="0"/>
            </a:rPr>
            <a:t>Source:</a:t>
          </a:r>
          <a:r>
            <a:rPr lang="en-IE" sz="1200">
              <a:latin typeface="Arial" panose="020B0604020202020204" pitchFamily="34" charset="0"/>
            </a:rPr>
            <a:t> Eurostat (crim_hom_vrel)</a:t>
          </a:r>
        </a:p>
      </cdr:txBody>
    </cdr:sp>
  </cdr:absSizeAnchor>
  <cdr:absSizeAnchor xmlns:cdr="http://schemas.openxmlformats.org/drawingml/2006/chartDrawing">
    <cdr:from>
      <cdr:x>0.83936</cdr:x>
      <cdr:y>0.9285</cdr:y>
    </cdr:from>
    <cdr:ext cx="1530099" cy="420624"/>
    <cdr:pic>
      <cdr:nvPicPr>
        <cdr:cNvPr id="6" name="LogoShape">
          <a:extLst xmlns:a="http://schemas.openxmlformats.org/drawingml/2006/main">
            <a:ext uri="{FF2B5EF4-FFF2-40B4-BE49-F238E27FC236}">
              <a16:creationId xmlns:a16="http://schemas.microsoft.com/office/drawing/2014/main" id="{CE2BDE49-5CE4-C97A-A54D-8008A94C113E}"/>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7994901" y="5462470"/>
          <a:ext cx="1530099" cy="420624"/>
        </a:xfrm>
        <a:prstGeom xmlns:a="http://schemas.openxmlformats.org/drawingml/2006/main" prst="rect">
          <a:avLst/>
        </a:prstGeom>
      </cdr:spPr>
    </cdr:pic>
  </cdr:absSizeAnchor>
</c:userShapes>
</file>

<file path=xl/drawings/drawing7.xml><?xml version="1.0" encoding="utf-8"?>
<xdr:wsDr xmlns:xdr="http://schemas.openxmlformats.org/drawingml/2006/spreadsheetDrawing" xmlns:a="http://schemas.openxmlformats.org/drawingml/2006/main">
  <xdr:twoCellAnchor>
    <xdr:from>
      <xdr:col>13</xdr:col>
      <xdr:colOff>116168</xdr:colOff>
      <xdr:row>0</xdr:row>
      <xdr:rowOff>120091</xdr:rowOff>
    </xdr:from>
    <xdr:to>
      <xdr:col>24</xdr:col>
      <xdr:colOff>371475</xdr:colOff>
      <xdr:row>29</xdr:row>
      <xdr:rowOff>142875</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absSizeAnchor xmlns:cdr="http://schemas.openxmlformats.org/drawingml/2006/chartDrawing">
    <cdr:from>
      <cdr:x>0</cdr:x>
      <cdr:y>0.9543</cdr:y>
    </cdr:from>
    <cdr:ext cx="7995000" cy="269368"/>
    <cdr:sp macro="" textlink="">
      <cdr:nvSpPr>
        <cdr:cNvPr id="2" name="FootonotesShape">
          <a:extLst xmlns:a="http://schemas.openxmlformats.org/drawingml/2006/main">
            <a:ext uri="{FF2B5EF4-FFF2-40B4-BE49-F238E27FC236}">
              <a16:creationId xmlns:a16="http://schemas.microsoft.com/office/drawing/2014/main" id="{AB970323-8C87-8560-2271-D7E48A57FD3B}"/>
            </a:ext>
          </a:extLst>
        </cdr:cNvPr>
        <cdr:cNvSpPr txBox="1"/>
      </cdr:nvSpPr>
      <cdr:spPr>
        <a:xfrm xmlns:a="http://schemas.openxmlformats.org/drawingml/2006/main">
          <a:off x="0" y="5624627"/>
          <a:ext cx="7995000" cy="269368"/>
        </a:xfrm>
        <a:prstGeom xmlns:a="http://schemas.openxmlformats.org/drawingml/2006/main" prst="rect">
          <a:avLst/>
        </a:prstGeom>
      </cdr:spPr>
      <cdr:txBody>
        <a:bodyPr xmlns:a="http://schemas.openxmlformats.org/drawingml/2006/main" vertOverflow="clip" vert="horz" wrap="square" rtlCol="0">
          <a:spAutoFit/>
        </a:bodyPr>
        <a:lstStyle xmlns:a="http://schemas.openxmlformats.org/drawingml/2006/main"/>
        <a:p xmlns:a="http://schemas.openxmlformats.org/drawingml/2006/main">
          <a:pPr>
            <a:spcBef>
              <a:spcPts val="300"/>
            </a:spcBef>
          </a:pPr>
          <a:r>
            <a:rPr lang="en-IE" sz="1200" i="1">
              <a:latin typeface="Arial" panose="020B0604020202020204" pitchFamily="34" charset="0"/>
            </a:rPr>
            <a:t>Source:</a:t>
          </a:r>
          <a:r>
            <a:rPr lang="en-IE" sz="1200">
              <a:latin typeface="Arial" panose="020B0604020202020204" pitchFamily="34" charset="0"/>
            </a:rPr>
            <a:t> Eurostat (crim_off_cat)</a:t>
          </a:r>
        </a:p>
      </cdr:txBody>
    </cdr:sp>
  </cdr:absSizeAnchor>
  <cdr:absSizeAnchor xmlns:cdr="http://schemas.openxmlformats.org/drawingml/2006/chartDrawing">
    <cdr:from>
      <cdr:x>0.83936</cdr:x>
      <cdr:y>0.92863</cdr:y>
    </cdr:from>
    <cdr:ext cx="1530099" cy="420625"/>
    <cdr:pic>
      <cdr:nvPicPr>
        <cdr:cNvPr id="4" name="LogoShape">
          <a:extLst xmlns:a="http://schemas.openxmlformats.org/drawingml/2006/main">
            <a:ext uri="{FF2B5EF4-FFF2-40B4-BE49-F238E27FC236}">
              <a16:creationId xmlns:a16="http://schemas.microsoft.com/office/drawing/2014/main" id="{84CF8156-013E-3F88-892A-E91C4FEF416E}"/>
            </a:ext>
          </a:extLst>
        </cdr:cNvPr>
        <cdr:cNvPicPr>
          <a:picLocks xmlns:a="http://schemas.openxmlformats.org/drawingml/2006/main" noChangeAspect="1"/>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7994901" y="5473370"/>
          <a:ext cx="1530099" cy="420625"/>
        </a:xfrm>
        <a:prstGeom xmlns:a="http://schemas.openxmlformats.org/drawingml/2006/main" prst="rect">
          <a:avLst/>
        </a:prstGeom>
      </cdr:spPr>
    </cdr:pic>
  </cdr:absSizeAnchor>
</c:userShapes>
</file>

<file path=xl/drawings/drawing9.xml><?xml version="1.0" encoding="utf-8"?>
<xdr:wsDr xmlns:xdr="http://schemas.openxmlformats.org/drawingml/2006/spreadsheetDrawing" xmlns:a="http://schemas.openxmlformats.org/drawingml/2006/main">
  <xdr:twoCellAnchor>
    <xdr:from>
      <xdr:col>16</xdr:col>
      <xdr:colOff>353632</xdr:colOff>
      <xdr:row>0</xdr:row>
      <xdr:rowOff>109615</xdr:rowOff>
    </xdr:from>
    <xdr:to>
      <xdr:col>32</xdr:col>
      <xdr:colOff>125032</xdr:colOff>
      <xdr:row>36</xdr:row>
      <xdr:rowOff>90565</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LLOLI Giorgia (ESTAT)" refreshedDate="45390.514821643519" createdVersion="6" refreshedVersion="8" minRefreshableVersion="3" recordCount="406" xr:uid="{00000000-000A-0000-FFFF-FFFF00000000}">
  <cacheSource type="worksheet">
    <worksheetSource ref="A1:D1048576" sheet="PIVOT"/>
  </cacheSource>
  <cacheFields count="4">
    <cacheField name="COUNTRIES" numFmtId="0">
      <sharedItems containsBlank="1" count="30">
        <s v="Belgium"/>
        <s v="Bulgaria"/>
        <s v="Czechia"/>
        <s v="Denmark"/>
        <s v="Germany"/>
        <s v="Estonia"/>
        <s v="Ireland"/>
        <s v="Greece"/>
        <s v="Spain"/>
        <s v="France"/>
        <s v="Croatia"/>
        <s v="Italy"/>
        <s v="Cyprus"/>
        <s v="Latvia"/>
        <s v="Lithuania"/>
        <s v="Luxembourg"/>
        <s v="Hungary"/>
        <s v="Malta"/>
        <s v="Netherlands"/>
        <s v="Austria"/>
        <s v="Poland"/>
        <s v="Portugal"/>
        <s v="Romania"/>
        <s v="Slovenia"/>
        <s v="Slovakia"/>
        <s v="Finland"/>
        <s v="Sweden"/>
        <m/>
        <s v="Source: Eurostat (crim_off_cat)" u="1"/>
        <s v="Germany " u="1"/>
      </sharedItems>
    </cacheField>
    <cacheField name="ICCS" numFmtId="0">
      <sharedItems containsBlank="1" count="17">
        <s v="Intentional homicide"/>
        <s v="Attempted intentional homicide"/>
        <s v="Serious assault"/>
        <s v="Kidnapping"/>
        <s v="Sexual violence"/>
        <s v="Sexual exploitation"/>
        <s v="Robbery"/>
        <s v="Burglary"/>
        <s v="Theft"/>
        <s v="Unlawful acts involving controlled drugs or precursors"/>
        <s v="Fraud"/>
        <s v="Corruption"/>
        <s v="Money laundering"/>
        <s v="Acts against computer systems"/>
        <s v="Participation in an organized criminal group"/>
        <m/>
        <s v="Drugs" u="1"/>
      </sharedItems>
    </cacheField>
    <cacheField name="YEAR" numFmtId="0">
      <sharedItems containsString="0" containsBlank="1" containsNumber="1" containsInteger="1" minValue="2022" maxValue="2022"/>
    </cacheField>
    <cacheField name="NUMBER OF POLICE-RECORDED OFFENCES PER 100 000 INHABITANTS" numFmtId="0">
      <sharedItems containsBlank="1" containsMixedTypes="1" containsNumber="1" minValue="0" maxValue="2858.48"/>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6">
  <r>
    <x v="0"/>
    <x v="0"/>
    <n v="2022"/>
    <n v="1.54"/>
  </r>
  <r>
    <x v="1"/>
    <x v="0"/>
    <n v="2022"/>
    <n v="1.1100000000000001"/>
  </r>
  <r>
    <x v="2"/>
    <x v="0"/>
    <n v="2022"/>
    <n v="0.75"/>
  </r>
  <r>
    <x v="3"/>
    <x v="0"/>
    <n v="2022"/>
    <n v="1"/>
  </r>
  <r>
    <x v="4"/>
    <x v="0"/>
    <n v="2022"/>
    <n v="0.74"/>
  </r>
  <r>
    <x v="5"/>
    <x v="0"/>
    <n v="2022"/>
    <n v="1.35"/>
  </r>
  <r>
    <x v="6"/>
    <x v="0"/>
    <n v="2022"/>
    <n v="0.87"/>
  </r>
  <r>
    <x v="7"/>
    <x v="0"/>
    <n v="2022"/>
    <n v="0.76"/>
  </r>
  <r>
    <x v="8"/>
    <x v="0"/>
    <n v="2022"/>
    <n v="0.69"/>
  </r>
  <r>
    <x v="9"/>
    <x v="0"/>
    <n v="2022"/>
    <n v="1.21"/>
  </r>
  <r>
    <x v="10"/>
    <x v="0"/>
    <n v="2022"/>
    <n v="0.8"/>
  </r>
  <r>
    <x v="11"/>
    <x v="0"/>
    <n v="2022"/>
    <n v="0.55000000000000004"/>
  </r>
  <r>
    <x v="12"/>
    <x v="0"/>
    <n v="2022"/>
    <n v="0.77"/>
  </r>
  <r>
    <x v="13"/>
    <x v="0"/>
    <n v="2022"/>
    <n v="4.05"/>
  </r>
  <r>
    <x v="14"/>
    <x v="0"/>
    <n v="2022"/>
    <n v="2.21"/>
  </r>
  <r>
    <x v="15"/>
    <x v="0"/>
    <n v="2022"/>
    <n v="1.39"/>
  </r>
  <r>
    <x v="16"/>
    <x v="0"/>
    <n v="2022"/>
    <n v="0.88"/>
  </r>
  <r>
    <x v="17"/>
    <x v="0"/>
    <n v="2022"/>
    <n v="1.54"/>
  </r>
  <r>
    <x v="18"/>
    <x v="0"/>
    <n v="2022"/>
    <n v="0.81"/>
  </r>
  <r>
    <x v="19"/>
    <x v="0"/>
    <n v="2022"/>
    <n v="0.72"/>
  </r>
  <r>
    <x v="20"/>
    <x v="0"/>
    <n v="2022"/>
    <n v="0.69"/>
  </r>
  <r>
    <x v="21"/>
    <x v="0"/>
    <n v="2022"/>
    <n v="0.72"/>
  </r>
  <r>
    <x v="22"/>
    <x v="0"/>
    <n v="2022"/>
    <n v="0.91"/>
  </r>
  <r>
    <x v="23"/>
    <x v="0"/>
    <n v="2022"/>
    <n v="0.62"/>
  </r>
  <r>
    <x v="24"/>
    <x v="0"/>
    <n v="2022"/>
    <n v="0.77"/>
  </r>
  <r>
    <x v="25"/>
    <x v="0"/>
    <n v="2022"/>
    <n v="1.5"/>
  </r>
  <r>
    <x v="26"/>
    <x v="0"/>
    <n v="2022"/>
    <n v="1.1100000000000001"/>
  </r>
  <r>
    <x v="0"/>
    <x v="1"/>
    <n v="2022"/>
    <n v="10.29"/>
  </r>
  <r>
    <x v="1"/>
    <x v="1"/>
    <n v="2022"/>
    <n v="0.67"/>
  </r>
  <r>
    <x v="2"/>
    <x v="1"/>
    <n v="2022"/>
    <n v="0.6"/>
  </r>
  <r>
    <x v="3"/>
    <x v="1"/>
    <n v="2022"/>
    <n v="2.38"/>
  </r>
  <r>
    <x v="4"/>
    <x v="1"/>
    <n v="2022"/>
    <n v="2.0699999999999998"/>
  </r>
  <r>
    <x v="5"/>
    <x v="1"/>
    <n v="2022"/>
    <n v="0.68"/>
  </r>
  <r>
    <x v="6"/>
    <x v="1"/>
    <n v="2022"/>
    <n v="0.24"/>
  </r>
  <r>
    <x v="7"/>
    <x v="1"/>
    <n v="2022"/>
    <n v="1.6"/>
  </r>
  <r>
    <x v="8"/>
    <x v="1"/>
    <n v="2022"/>
    <n v="2.56"/>
  </r>
  <r>
    <x v="9"/>
    <x v="1"/>
    <n v="2022"/>
    <n v="5.28"/>
  </r>
  <r>
    <x v="10"/>
    <x v="1"/>
    <n v="2022"/>
    <n v="2.8"/>
  </r>
  <r>
    <x v="11"/>
    <x v="1"/>
    <n v="2022"/>
    <n v="1.72"/>
  </r>
  <r>
    <x v="12"/>
    <x v="1"/>
    <n v="2022"/>
    <n v="1.88"/>
  </r>
  <r>
    <x v="13"/>
    <x v="1"/>
    <n v="2022"/>
    <n v="1.28"/>
  </r>
  <r>
    <x v="14"/>
    <x v="1"/>
    <n v="2022"/>
    <n v="0.46"/>
  </r>
  <r>
    <x v="15"/>
    <x v="1"/>
    <n v="2022"/>
    <n v="13.94"/>
  </r>
  <r>
    <x v="16"/>
    <x v="1"/>
    <n v="2022"/>
    <n v="1.02"/>
  </r>
  <r>
    <x v="17"/>
    <x v="1"/>
    <n v="2022"/>
    <n v="0.96"/>
  </r>
  <r>
    <x v="18"/>
    <x v="1"/>
    <n v="2022"/>
    <s v=":"/>
  </r>
  <r>
    <x v="19"/>
    <x v="1"/>
    <n v="2022"/>
    <n v="1.49"/>
  </r>
  <r>
    <x v="20"/>
    <x v="1"/>
    <n v="2022"/>
    <n v="0.63"/>
  </r>
  <r>
    <x v="21"/>
    <x v="1"/>
    <n v="2022"/>
    <s v=":"/>
  </r>
  <r>
    <x v="22"/>
    <x v="1"/>
    <n v="2022"/>
    <n v="1.57"/>
  </r>
  <r>
    <x v="23"/>
    <x v="1"/>
    <n v="2022"/>
    <n v="1.28"/>
  </r>
  <r>
    <x v="24"/>
    <x v="1"/>
    <n v="2022"/>
    <s v=":"/>
  </r>
  <r>
    <x v="25"/>
    <x v="1"/>
    <n v="2022"/>
    <n v="6.29"/>
  </r>
  <r>
    <x v="26"/>
    <x v="1"/>
    <n v="2022"/>
    <n v="9.7200000000000006"/>
  </r>
  <r>
    <x v="0"/>
    <x v="2"/>
    <n v="2022"/>
    <n v="560.21"/>
  </r>
  <r>
    <x v="1"/>
    <x v="2"/>
    <n v="2022"/>
    <n v="45.78"/>
  </r>
  <r>
    <x v="2"/>
    <x v="2"/>
    <n v="2022"/>
    <n v="39.659999999999997"/>
  </r>
  <r>
    <x v="3"/>
    <x v="2"/>
    <n v="2022"/>
    <n v="36.74"/>
  </r>
  <r>
    <x v="4"/>
    <x v="2"/>
    <n v="2022"/>
    <n v="173.8"/>
  </r>
  <r>
    <x v="5"/>
    <x v="2"/>
    <n v="2022"/>
    <n v="4.3600000000000003"/>
  </r>
  <r>
    <x v="6"/>
    <x v="2"/>
    <n v="2022"/>
    <n v="120.4"/>
  </r>
  <r>
    <x v="7"/>
    <x v="2"/>
    <n v="2022"/>
    <n v="12.74"/>
  </r>
  <r>
    <x v="8"/>
    <x v="2"/>
    <n v="2022"/>
    <n v="55.75"/>
  </r>
  <r>
    <x v="9"/>
    <x v="2"/>
    <n v="2022"/>
    <n v="577.30999999999995"/>
  </r>
  <r>
    <x v="10"/>
    <x v="2"/>
    <n v="2022"/>
    <n v="20.14"/>
  </r>
  <r>
    <x v="11"/>
    <x v="2"/>
    <n v="2022"/>
    <n v="1.46"/>
  </r>
  <r>
    <x v="12"/>
    <x v="2"/>
    <n v="2022"/>
    <n v="19.559999999999999"/>
  </r>
  <r>
    <x v="13"/>
    <x v="2"/>
    <n v="2022"/>
    <n v="28.74"/>
  </r>
  <r>
    <x v="14"/>
    <x v="2"/>
    <n v="2022"/>
    <n v="5.17"/>
  </r>
  <r>
    <x v="15"/>
    <x v="2"/>
    <n v="2022"/>
    <n v="107.84"/>
  </r>
  <r>
    <x v="16"/>
    <x v="2"/>
    <n v="2022"/>
    <s v=":"/>
  </r>
  <r>
    <x v="17"/>
    <x v="2"/>
    <n v="2022"/>
    <n v="42.23"/>
  </r>
  <r>
    <x v="18"/>
    <x v="2"/>
    <n v="2022"/>
    <n v="27.88"/>
  </r>
  <r>
    <x v="19"/>
    <x v="2"/>
    <n v="2022"/>
    <n v="48.16"/>
  </r>
  <r>
    <x v="20"/>
    <x v="2"/>
    <n v="2022"/>
    <n v="13.63"/>
  </r>
  <r>
    <x v="21"/>
    <x v="2"/>
    <n v="2022"/>
    <n v="7.16"/>
  </r>
  <r>
    <x v="22"/>
    <x v="2"/>
    <n v="2022"/>
    <n v="1.19"/>
  </r>
  <r>
    <x v="23"/>
    <x v="2"/>
    <n v="2022"/>
    <n v="5.41"/>
  </r>
  <r>
    <x v="24"/>
    <x v="2"/>
    <n v="2022"/>
    <n v="23.83"/>
  </r>
  <r>
    <x v="25"/>
    <x v="2"/>
    <n v="2022"/>
    <n v="31.11"/>
  </r>
  <r>
    <x v="26"/>
    <x v="2"/>
    <n v="2022"/>
    <n v="44.4"/>
  </r>
  <r>
    <x v="0"/>
    <x v="3"/>
    <n v="2022"/>
    <s v=":"/>
  </r>
  <r>
    <x v="1"/>
    <x v="3"/>
    <n v="2022"/>
    <n v="1.21"/>
  </r>
  <r>
    <x v="2"/>
    <x v="3"/>
    <n v="2022"/>
    <n v="0.02"/>
  </r>
  <r>
    <x v="3"/>
    <x v="3"/>
    <n v="2022"/>
    <s v=":"/>
  </r>
  <r>
    <x v="4"/>
    <x v="3"/>
    <n v="2022"/>
    <n v="5.88"/>
  </r>
  <r>
    <x v="5"/>
    <x v="3"/>
    <n v="2022"/>
    <n v="0"/>
  </r>
  <r>
    <x v="6"/>
    <x v="3"/>
    <n v="2022"/>
    <n v="1.8"/>
  </r>
  <r>
    <x v="7"/>
    <x v="3"/>
    <n v="2022"/>
    <n v="0.94"/>
  </r>
  <r>
    <x v="8"/>
    <x v="3"/>
    <n v="2022"/>
    <n v="0.18"/>
  </r>
  <r>
    <x v="9"/>
    <x v="3"/>
    <n v="2022"/>
    <s v=":"/>
  </r>
  <r>
    <x v="10"/>
    <x v="3"/>
    <n v="2022"/>
    <n v="0"/>
  </r>
  <r>
    <x v="11"/>
    <x v="3"/>
    <n v="2022"/>
    <n v="0.24"/>
  </r>
  <r>
    <x v="12"/>
    <x v="3"/>
    <n v="2022"/>
    <n v="0.66"/>
  </r>
  <r>
    <x v="13"/>
    <x v="3"/>
    <n v="2022"/>
    <n v="0.53"/>
  </r>
  <r>
    <x v="14"/>
    <x v="3"/>
    <n v="2022"/>
    <n v="0"/>
  </r>
  <r>
    <x v="15"/>
    <x v="3"/>
    <n v="2022"/>
    <n v="8.06"/>
  </r>
  <r>
    <x v="16"/>
    <x v="3"/>
    <n v="2022"/>
    <n v="7.0000000000000007E-2"/>
  </r>
  <r>
    <x v="17"/>
    <x v="3"/>
    <n v="2022"/>
    <n v="0"/>
  </r>
  <r>
    <x v="18"/>
    <x v="3"/>
    <n v="2022"/>
    <s v=":"/>
  </r>
  <r>
    <x v="19"/>
    <x v="3"/>
    <n v="2022"/>
    <n v="0.1"/>
  </r>
  <r>
    <x v="20"/>
    <x v="3"/>
    <n v="2022"/>
    <s v=":"/>
  </r>
  <r>
    <x v="21"/>
    <x v="3"/>
    <n v="2022"/>
    <n v="2.41"/>
  </r>
  <r>
    <x v="22"/>
    <x v="3"/>
    <n v="2022"/>
    <n v="2.13"/>
  </r>
  <r>
    <x v="23"/>
    <x v="3"/>
    <n v="2022"/>
    <n v="0.05"/>
  </r>
  <r>
    <x v="24"/>
    <x v="3"/>
    <n v="2022"/>
    <n v="0.88"/>
  </r>
  <r>
    <x v="25"/>
    <x v="3"/>
    <n v="2022"/>
    <n v="0.04"/>
  </r>
  <r>
    <x v="26"/>
    <x v="3"/>
    <n v="2022"/>
    <s v=":"/>
  </r>
  <r>
    <x v="0"/>
    <x v="4"/>
    <n v="2022"/>
    <n v="92.04"/>
  </r>
  <r>
    <x v="1"/>
    <x v="4"/>
    <n v="2022"/>
    <n v="8.2899999999999991"/>
  </r>
  <r>
    <x v="2"/>
    <x v="4"/>
    <n v="2022"/>
    <n v="17.32"/>
  </r>
  <r>
    <x v="3"/>
    <x v="4"/>
    <n v="2022"/>
    <n v="107.19"/>
  </r>
  <r>
    <x v="4"/>
    <x v="4"/>
    <n v="2022"/>
    <n v="59.7"/>
  </r>
  <r>
    <x v="5"/>
    <x v="4"/>
    <n v="2022"/>
    <n v="27.26"/>
  </r>
  <r>
    <x v="6"/>
    <x v="4"/>
    <n v="2022"/>
    <n v="62.75"/>
  </r>
  <r>
    <x v="7"/>
    <x v="4"/>
    <n v="2022"/>
    <n v="3.93"/>
  </r>
  <r>
    <x v="8"/>
    <x v="4"/>
    <n v="2022"/>
    <n v="35.4"/>
  </r>
  <r>
    <x v="9"/>
    <x v="4"/>
    <n v="2022"/>
    <n v="126.08"/>
  </r>
  <r>
    <x v="10"/>
    <x v="4"/>
    <n v="2022"/>
    <n v="18.59"/>
  </r>
  <r>
    <x v="11"/>
    <x v="4"/>
    <n v="2022"/>
    <n v="11.54"/>
  </r>
  <r>
    <x v="12"/>
    <x v="4"/>
    <n v="2022"/>
    <n v="6.3"/>
  </r>
  <r>
    <x v="13"/>
    <x v="4"/>
    <n v="2022"/>
    <n v="21.27"/>
  </r>
  <r>
    <x v="14"/>
    <x v="4"/>
    <n v="2022"/>
    <n v="5.0199999999999996"/>
  </r>
  <r>
    <x v="15"/>
    <x v="4"/>
    <n v="2022"/>
    <n v="60.74"/>
  </r>
  <r>
    <x v="16"/>
    <x v="4"/>
    <n v="2022"/>
    <n v="6.06"/>
  </r>
  <r>
    <x v="17"/>
    <x v="4"/>
    <n v="2022"/>
    <n v="27.06"/>
  </r>
  <r>
    <x v="18"/>
    <x v="4"/>
    <n v="2022"/>
    <n v="33.17"/>
  </r>
  <r>
    <x v="19"/>
    <x v="4"/>
    <n v="2022"/>
    <n v="55.33"/>
  </r>
  <r>
    <x v="20"/>
    <x v="4"/>
    <n v="2022"/>
    <n v="8.9600000000000009"/>
  </r>
  <r>
    <x v="21"/>
    <x v="4"/>
    <n v="2022"/>
    <n v="29.21"/>
  </r>
  <r>
    <x v="22"/>
    <x v="4"/>
    <n v="2022"/>
    <n v="14.15"/>
  </r>
  <r>
    <x v="23"/>
    <x v="4"/>
    <n v="2022"/>
    <n v="13.72"/>
  </r>
  <r>
    <x v="24"/>
    <x v="4"/>
    <n v="2022"/>
    <n v="11.04"/>
  </r>
  <r>
    <x v="25"/>
    <x v="4"/>
    <n v="2022"/>
    <n v="92.07"/>
  </r>
  <r>
    <x v="26"/>
    <x v="4"/>
    <n v="2022"/>
    <n v="200.34"/>
  </r>
  <r>
    <x v="0"/>
    <x v="5"/>
    <n v="2022"/>
    <n v="18.18"/>
  </r>
  <r>
    <x v="1"/>
    <x v="5"/>
    <n v="2022"/>
    <n v="0.95"/>
  </r>
  <r>
    <x v="2"/>
    <x v="5"/>
    <n v="2022"/>
    <n v="9.01"/>
  </r>
  <r>
    <x v="3"/>
    <x v="5"/>
    <n v="2022"/>
    <n v="57.29"/>
  </r>
  <r>
    <x v="4"/>
    <x v="5"/>
    <n v="2022"/>
    <n v="56.84"/>
  </r>
  <r>
    <x v="5"/>
    <x v="5"/>
    <n v="2022"/>
    <s v=":"/>
  </r>
  <r>
    <x v="6"/>
    <x v="5"/>
    <n v="2022"/>
    <n v="7.41"/>
  </r>
  <r>
    <x v="7"/>
    <x v="5"/>
    <n v="2022"/>
    <n v="1.02"/>
  </r>
  <r>
    <x v="8"/>
    <x v="5"/>
    <n v="2022"/>
    <n v="4.2300000000000004"/>
  </r>
  <r>
    <x v="9"/>
    <x v="5"/>
    <n v="2022"/>
    <n v="18.29"/>
  </r>
  <r>
    <x v="10"/>
    <x v="5"/>
    <n v="2022"/>
    <n v="15.87"/>
  </r>
  <r>
    <x v="11"/>
    <x v="5"/>
    <n v="2022"/>
    <n v="3.81"/>
  </r>
  <r>
    <x v="12"/>
    <x v="5"/>
    <n v="2022"/>
    <n v="19.12"/>
  </r>
  <r>
    <x v="13"/>
    <x v="5"/>
    <n v="2022"/>
    <n v="11.73"/>
  </r>
  <r>
    <x v="14"/>
    <x v="5"/>
    <n v="2022"/>
    <n v="15.29"/>
  </r>
  <r>
    <x v="15"/>
    <x v="5"/>
    <n v="2022"/>
    <n v="1.08"/>
  </r>
  <r>
    <x v="16"/>
    <x v="5"/>
    <n v="2022"/>
    <n v="4.7699999999999996"/>
  </r>
  <r>
    <x v="17"/>
    <x v="5"/>
    <n v="2022"/>
    <n v="3.84"/>
  </r>
  <r>
    <x v="18"/>
    <x v="5"/>
    <n v="2022"/>
    <n v="2.87"/>
  </r>
  <r>
    <x v="19"/>
    <x v="5"/>
    <n v="2022"/>
    <n v="24.94"/>
  </r>
  <r>
    <x v="20"/>
    <x v="5"/>
    <n v="2022"/>
    <n v="14.44"/>
  </r>
  <r>
    <x v="21"/>
    <x v="5"/>
    <n v="2022"/>
    <n v="3.95"/>
  </r>
  <r>
    <x v="22"/>
    <x v="5"/>
    <n v="2022"/>
    <n v="6.67"/>
  </r>
  <r>
    <x v="23"/>
    <x v="5"/>
    <n v="2022"/>
    <n v="8.9700000000000006"/>
  </r>
  <r>
    <x v="24"/>
    <x v="5"/>
    <n v="2022"/>
    <n v="0.48"/>
  </r>
  <r>
    <x v="25"/>
    <x v="5"/>
    <n v="2022"/>
    <n v="17.18"/>
  </r>
  <r>
    <x v="26"/>
    <x v="5"/>
    <n v="2022"/>
    <n v="48.95"/>
  </r>
  <r>
    <x v="0"/>
    <x v="6"/>
    <n v="2022"/>
    <n v="104.38"/>
  </r>
  <r>
    <x v="1"/>
    <x v="6"/>
    <n v="2022"/>
    <n v="13.19"/>
  </r>
  <r>
    <x v="2"/>
    <x v="6"/>
    <n v="2022"/>
    <n v="13.52"/>
  </r>
  <r>
    <x v="3"/>
    <x v="6"/>
    <n v="2022"/>
    <n v="23.94"/>
  </r>
  <r>
    <x v="4"/>
    <x v="6"/>
    <n v="2022"/>
    <n v="45.89"/>
  </r>
  <r>
    <x v="5"/>
    <x v="6"/>
    <n v="2022"/>
    <n v="7.36"/>
  </r>
  <r>
    <x v="6"/>
    <x v="6"/>
    <n v="2022"/>
    <n v="27.83"/>
  </r>
  <r>
    <x v="7"/>
    <x v="6"/>
    <n v="2022"/>
    <n v="27.08"/>
  </r>
  <r>
    <x v="8"/>
    <x v="6"/>
    <n v="2022"/>
    <n v="133.65"/>
  </r>
  <r>
    <x v="9"/>
    <x v="6"/>
    <n v="2022"/>
    <n v="100.19"/>
  </r>
  <r>
    <x v="10"/>
    <x v="6"/>
    <n v="2022"/>
    <n v="18.329999999999998"/>
  </r>
  <r>
    <x v="11"/>
    <x v="6"/>
    <n v="2022"/>
    <n v="44.35"/>
  </r>
  <r>
    <x v="12"/>
    <x v="6"/>
    <n v="2022"/>
    <n v="10.61"/>
  </r>
  <r>
    <x v="13"/>
    <x v="6"/>
    <n v="2022"/>
    <n v="14.93"/>
  </r>
  <r>
    <x v="14"/>
    <x v="6"/>
    <n v="2022"/>
    <n v="12.19"/>
  </r>
  <r>
    <x v="15"/>
    <x v="6"/>
    <n v="2022"/>
    <n v="101.02"/>
  </r>
  <r>
    <x v="16"/>
    <x v="6"/>
    <n v="2022"/>
    <n v="5.5"/>
  </r>
  <r>
    <x v="17"/>
    <x v="6"/>
    <n v="2022"/>
    <n v="25.34"/>
  </r>
  <r>
    <x v="18"/>
    <x v="6"/>
    <n v="2022"/>
    <n v="33.85"/>
  </r>
  <r>
    <x v="19"/>
    <x v="6"/>
    <n v="2022"/>
    <n v="28.24"/>
  </r>
  <r>
    <x v="20"/>
    <x v="6"/>
    <n v="2022"/>
    <n v="12.83"/>
  </r>
  <r>
    <x v="21"/>
    <x v="6"/>
    <n v="2022"/>
    <n v="85.08"/>
  </r>
  <r>
    <x v="22"/>
    <x v="6"/>
    <n v="2022"/>
    <n v="16.12"/>
  </r>
  <r>
    <x v="23"/>
    <x v="6"/>
    <n v="2022"/>
    <n v="10.199999999999999"/>
  </r>
  <r>
    <x v="24"/>
    <x v="6"/>
    <n v="2022"/>
    <n v="5.76"/>
  </r>
  <r>
    <x v="25"/>
    <x v="6"/>
    <n v="2022"/>
    <n v="41.98"/>
  </r>
  <r>
    <x v="26"/>
    <x v="6"/>
    <n v="2022"/>
    <n v="62.02"/>
  </r>
  <r>
    <x v="0"/>
    <x v="7"/>
    <n v="2022"/>
    <n v="445"/>
  </r>
  <r>
    <x v="1"/>
    <x v="7"/>
    <n v="2022"/>
    <n v="63.46"/>
  </r>
  <r>
    <x v="2"/>
    <x v="7"/>
    <n v="2022"/>
    <n v="320.92"/>
  </r>
  <r>
    <x v="3"/>
    <x v="7"/>
    <n v="2022"/>
    <n v="537.83000000000004"/>
  </r>
  <r>
    <x v="4"/>
    <x v="7"/>
    <n v="2022"/>
    <n v="313.08999999999997"/>
  </r>
  <r>
    <x v="5"/>
    <x v="7"/>
    <n v="2022"/>
    <s v=":"/>
  </r>
  <r>
    <x v="6"/>
    <x v="7"/>
    <n v="2022"/>
    <n v="181.46"/>
  </r>
  <r>
    <x v="7"/>
    <x v="7"/>
    <n v="2022"/>
    <n v="135.99"/>
  </r>
  <r>
    <x v="8"/>
    <x v="7"/>
    <n v="2022"/>
    <n v="313.52"/>
  </r>
  <r>
    <x v="9"/>
    <x v="7"/>
    <n v="2022"/>
    <n v="436.44"/>
  </r>
  <r>
    <x v="10"/>
    <x v="7"/>
    <n v="2022"/>
    <n v="185.28"/>
  </r>
  <r>
    <x v="11"/>
    <x v="7"/>
    <n v="2022"/>
    <s v=":"/>
  </r>
  <r>
    <x v="12"/>
    <x v="7"/>
    <n v="2022"/>
    <n v="124.68"/>
  </r>
  <r>
    <x v="13"/>
    <x v="7"/>
    <n v="2022"/>
    <n v="147.25"/>
  </r>
  <r>
    <x v="14"/>
    <x v="7"/>
    <n v="2022"/>
    <n v="28.94"/>
  </r>
  <r>
    <x v="15"/>
    <x v="7"/>
    <n v="2022"/>
    <n v="633.72"/>
  </r>
  <r>
    <x v="16"/>
    <x v="7"/>
    <n v="2022"/>
    <s v=":"/>
  </r>
  <r>
    <x v="17"/>
    <x v="7"/>
    <n v="2022"/>
    <n v="171.99"/>
  </r>
  <r>
    <x v="18"/>
    <x v="7"/>
    <n v="2022"/>
    <n v="212.13"/>
  </r>
  <r>
    <x v="19"/>
    <x v="7"/>
    <n v="2022"/>
    <n v="552.32000000000005"/>
  </r>
  <r>
    <x v="20"/>
    <x v="7"/>
    <n v="2022"/>
    <n v="186.58"/>
  </r>
  <r>
    <x v="21"/>
    <x v="7"/>
    <n v="2022"/>
    <n v="163.65"/>
  </r>
  <r>
    <x v="22"/>
    <x v="7"/>
    <n v="2022"/>
    <n v="133.63999999999999"/>
  </r>
  <r>
    <x v="23"/>
    <x v="7"/>
    <n v="2022"/>
    <n v="266"/>
  </r>
  <r>
    <x v="24"/>
    <x v="7"/>
    <n v="2022"/>
    <n v="64.790000000000006"/>
  </r>
  <r>
    <x v="25"/>
    <x v="7"/>
    <n v="2022"/>
    <n v="104.72"/>
  </r>
  <r>
    <x v="26"/>
    <x v="7"/>
    <n v="2022"/>
    <n v="663.27"/>
  </r>
  <r>
    <x v="0"/>
    <x v="8"/>
    <n v="2022"/>
    <n v="1686"/>
  </r>
  <r>
    <x v="1"/>
    <x v="8"/>
    <n v="2022"/>
    <n v="413.08"/>
  </r>
  <r>
    <x v="2"/>
    <x v="8"/>
    <n v="2022"/>
    <n v="330.65"/>
  </r>
  <r>
    <x v="3"/>
    <x v="8"/>
    <n v="2022"/>
    <n v="2496.21"/>
  </r>
  <r>
    <x v="4"/>
    <x v="8"/>
    <n v="2022"/>
    <n v="1254.1099999999999"/>
  </r>
  <r>
    <x v="5"/>
    <x v="8"/>
    <n v="2022"/>
    <n v="602.72"/>
  </r>
  <r>
    <x v="6"/>
    <x v="8"/>
    <n v="2022"/>
    <n v="1230.8699999999999"/>
  </r>
  <r>
    <x v="7"/>
    <x v="8"/>
    <n v="2022"/>
    <n v="680.03"/>
  </r>
  <r>
    <x v="8"/>
    <x v="8"/>
    <n v="2022"/>
    <n v="383.04"/>
  </r>
  <r>
    <x v="9"/>
    <x v="8"/>
    <n v="2022"/>
    <n v="1964.18"/>
  </r>
  <r>
    <x v="10"/>
    <x v="8"/>
    <n v="2022"/>
    <n v="287.06"/>
  </r>
  <r>
    <x v="11"/>
    <x v="8"/>
    <n v="2022"/>
    <n v="1431.39"/>
  </r>
  <r>
    <x v="12"/>
    <x v="8"/>
    <n v="2022"/>
    <n v="67.760000000000005"/>
  </r>
  <r>
    <x v="13"/>
    <x v="8"/>
    <n v="2022"/>
    <n v="512.91"/>
  </r>
  <r>
    <x v="14"/>
    <x v="8"/>
    <n v="2022"/>
    <n v="343.12"/>
  </r>
  <r>
    <x v="15"/>
    <x v="8"/>
    <n v="2022"/>
    <n v="2520"/>
  </r>
  <r>
    <x v="16"/>
    <x v="8"/>
    <n v="2022"/>
    <n v="501.76"/>
  </r>
  <r>
    <x v="17"/>
    <x v="8"/>
    <n v="2022"/>
    <n v="687.95"/>
  </r>
  <r>
    <x v="18"/>
    <x v="8"/>
    <n v="2022"/>
    <n v="1324.88"/>
  </r>
  <r>
    <x v="19"/>
    <x v="8"/>
    <n v="2022"/>
    <n v="1081.8599999999999"/>
  </r>
  <r>
    <x v="20"/>
    <x v="8"/>
    <n v="2022"/>
    <n v="321.08"/>
  </r>
  <r>
    <x v="21"/>
    <x v="8"/>
    <n v="2022"/>
    <n v="708.7"/>
  </r>
  <r>
    <x v="22"/>
    <x v="8"/>
    <n v="2022"/>
    <n v="311.37"/>
  </r>
  <r>
    <x v="23"/>
    <x v="8"/>
    <n v="2022"/>
    <n v="1022.6"/>
  </r>
  <r>
    <x v="24"/>
    <x v="8"/>
    <n v="2022"/>
    <n v="250.21"/>
  </r>
  <r>
    <x v="25"/>
    <x v="8"/>
    <n v="2022"/>
    <n v="2249.83"/>
  </r>
  <r>
    <x v="26"/>
    <x v="8"/>
    <n v="2022"/>
    <n v="2858.48"/>
  </r>
  <r>
    <x v="0"/>
    <x v="9"/>
    <n v="2022"/>
    <n v="484.04"/>
  </r>
  <r>
    <x v="1"/>
    <x v="9"/>
    <n v="2022"/>
    <n v="78.319999999999993"/>
  </r>
  <r>
    <x v="2"/>
    <x v="9"/>
    <n v="2022"/>
    <n v="39.94"/>
  </r>
  <r>
    <x v="3"/>
    <x v="9"/>
    <n v="2022"/>
    <n v="532.38"/>
  </r>
  <r>
    <x v="4"/>
    <x v="9"/>
    <n v="2022"/>
    <n v="409.28"/>
  </r>
  <r>
    <x v="5"/>
    <x v="9"/>
    <n v="2022"/>
    <n v="235.02"/>
  </r>
  <r>
    <x v="6"/>
    <x v="9"/>
    <n v="2022"/>
    <n v="329.33"/>
  </r>
  <r>
    <x v="7"/>
    <x v="9"/>
    <n v="2022"/>
    <n v="114.96"/>
  </r>
  <r>
    <x v="8"/>
    <x v="9"/>
    <n v="2022"/>
    <n v="40.18"/>
  </r>
  <r>
    <x v="9"/>
    <x v="9"/>
    <n v="2022"/>
    <n v="488.82"/>
  </r>
  <r>
    <x v="10"/>
    <x v="9"/>
    <n v="2022"/>
    <n v="237.81"/>
  </r>
  <r>
    <x v="11"/>
    <x v="9"/>
    <n v="2022"/>
    <n v="49.39"/>
  </r>
  <r>
    <x v="12"/>
    <x v="9"/>
    <n v="2022"/>
    <n v="113.3"/>
  </r>
  <r>
    <x v="13"/>
    <x v="9"/>
    <n v="2022"/>
    <n v="67.489999999999995"/>
  </r>
  <r>
    <x v="14"/>
    <x v="9"/>
    <n v="2022"/>
    <n v="109.76"/>
  </r>
  <r>
    <x v="15"/>
    <x v="9"/>
    <n v="2022"/>
    <n v="555.63"/>
  </r>
  <r>
    <x v="16"/>
    <x v="9"/>
    <n v="2022"/>
    <n v="76.56"/>
  </r>
  <r>
    <x v="17"/>
    <x v="9"/>
    <n v="2022"/>
    <n v="40.31"/>
  </r>
  <r>
    <x v="18"/>
    <x v="9"/>
    <n v="2022"/>
    <n v="66.540000000000006"/>
  </r>
  <r>
    <x v="19"/>
    <x v="9"/>
    <n v="2022"/>
    <n v="392.39"/>
  </r>
  <r>
    <x v="20"/>
    <x v="9"/>
    <n v="2022"/>
    <n v="186.18"/>
  </r>
  <r>
    <x v="21"/>
    <x v="9"/>
    <n v="2022"/>
    <n v="62.39"/>
  </r>
  <r>
    <x v="22"/>
    <x v="9"/>
    <n v="2022"/>
    <n v="48.54"/>
  </r>
  <r>
    <x v="23"/>
    <x v="9"/>
    <n v="2022"/>
    <n v="65.59"/>
  </r>
  <r>
    <x v="24"/>
    <x v="9"/>
    <n v="2022"/>
    <n v="28.34"/>
  </r>
  <r>
    <x v="25"/>
    <x v="9"/>
    <n v="2022"/>
    <n v="454.31"/>
  </r>
  <r>
    <x v="26"/>
    <x v="9"/>
    <n v="2022"/>
    <n v="1108.5999999999999"/>
  </r>
  <r>
    <x v="0"/>
    <x v="10"/>
    <n v="2022"/>
    <n v="977.18"/>
  </r>
  <r>
    <x v="1"/>
    <x v="10"/>
    <n v="2022"/>
    <n v="33.619999999999997"/>
  </r>
  <r>
    <x v="2"/>
    <x v="10"/>
    <n v="2022"/>
    <n v="153.09"/>
  </r>
  <r>
    <x v="3"/>
    <x v="10"/>
    <n v="2022"/>
    <n v="973.59"/>
  </r>
  <r>
    <x v="4"/>
    <x v="10"/>
    <n v="2022"/>
    <n v="962.81"/>
  </r>
  <r>
    <x v="5"/>
    <x v="10"/>
    <n v="2022"/>
    <n v="196.13"/>
  </r>
  <r>
    <x v="6"/>
    <x v="10"/>
    <n v="2022"/>
    <n v="202.69"/>
  </r>
  <r>
    <x v="7"/>
    <x v="10"/>
    <n v="2022"/>
    <n v="98.32"/>
  </r>
  <r>
    <x v="8"/>
    <x v="10"/>
    <n v="2022"/>
    <n v="923.85"/>
  </r>
  <r>
    <x v="9"/>
    <x v="10"/>
    <n v="2022"/>
    <n v="382.33"/>
  </r>
  <r>
    <x v="10"/>
    <x v="10"/>
    <n v="2022"/>
    <n v="90.31"/>
  </r>
  <r>
    <x v="11"/>
    <x v="10"/>
    <n v="2022"/>
    <n v="694.9"/>
  </r>
  <r>
    <x v="12"/>
    <x v="10"/>
    <n v="2022"/>
    <n v="52.83"/>
  </r>
  <r>
    <x v="13"/>
    <x v="10"/>
    <n v="2022"/>
    <n v="123.79"/>
  </r>
  <r>
    <x v="14"/>
    <x v="10"/>
    <n v="2022"/>
    <n v="141.41"/>
  </r>
  <r>
    <x v="15"/>
    <x v="10"/>
    <n v="2022"/>
    <n v="726.53"/>
  </r>
  <r>
    <x v="16"/>
    <x v="10"/>
    <n v="2022"/>
    <n v="215.13"/>
  </r>
  <r>
    <x v="17"/>
    <x v="10"/>
    <n v="2022"/>
    <n v="299.82"/>
  </r>
  <r>
    <x v="18"/>
    <x v="10"/>
    <n v="2022"/>
    <s v=":"/>
  </r>
  <r>
    <x v="19"/>
    <x v="10"/>
    <n v="2022"/>
    <n v="784.38"/>
  </r>
  <r>
    <x v="20"/>
    <x v="10"/>
    <n v="2022"/>
    <n v="463.54"/>
  </r>
  <r>
    <x v="21"/>
    <x v="10"/>
    <n v="2022"/>
    <n v="431.49"/>
  </r>
  <r>
    <x v="22"/>
    <x v="10"/>
    <n v="2022"/>
    <n v="64.430000000000007"/>
  </r>
  <r>
    <x v="23"/>
    <x v="10"/>
    <n v="2022"/>
    <n v="173.74"/>
  </r>
  <r>
    <x v="24"/>
    <x v="10"/>
    <n v="2022"/>
    <n v="39.049999999999997"/>
  </r>
  <r>
    <x v="25"/>
    <x v="10"/>
    <n v="2022"/>
    <n v="971.77"/>
  </r>
  <r>
    <x v="26"/>
    <x v="10"/>
    <n v="2022"/>
    <n v="2379.66"/>
  </r>
  <r>
    <x v="0"/>
    <x v="11"/>
    <n v="2022"/>
    <n v="43.21"/>
  </r>
  <r>
    <x v="1"/>
    <x v="11"/>
    <n v="2022"/>
    <n v="7.81"/>
  </r>
  <r>
    <x v="2"/>
    <x v="11"/>
    <n v="2022"/>
    <n v="15.31"/>
  </r>
  <r>
    <x v="3"/>
    <x v="11"/>
    <n v="2022"/>
    <n v="59.27"/>
  </r>
  <r>
    <x v="4"/>
    <x v="11"/>
    <n v="2022"/>
    <n v="5.92"/>
  </r>
  <r>
    <x v="5"/>
    <x v="11"/>
    <n v="2022"/>
    <n v="12.39"/>
  </r>
  <r>
    <x v="6"/>
    <x v="11"/>
    <n v="2022"/>
    <n v="0.08"/>
  </r>
  <r>
    <x v="7"/>
    <x v="11"/>
    <n v="2022"/>
    <n v="6.23"/>
  </r>
  <r>
    <x v="8"/>
    <x v="11"/>
    <n v="2022"/>
    <n v="2.94"/>
  </r>
  <r>
    <x v="9"/>
    <x v="11"/>
    <n v="2022"/>
    <n v="3.69"/>
  </r>
  <r>
    <x v="10"/>
    <x v="11"/>
    <n v="2022"/>
    <n v="30.73"/>
  </r>
  <r>
    <x v="11"/>
    <x v="11"/>
    <n v="2022"/>
    <n v="6.22"/>
  </r>
  <r>
    <x v="12"/>
    <x v="11"/>
    <n v="2022"/>
    <n v="2.65"/>
  </r>
  <r>
    <x v="13"/>
    <x v="11"/>
    <n v="2022"/>
    <n v="10.4"/>
  </r>
  <r>
    <x v="14"/>
    <x v="11"/>
    <n v="2022"/>
    <n v="18.71"/>
  </r>
  <r>
    <x v="15"/>
    <x v="11"/>
    <n v="2022"/>
    <n v="0"/>
  </r>
  <r>
    <x v="16"/>
    <x v="11"/>
    <n v="2022"/>
    <n v="11.47"/>
  </r>
  <r>
    <x v="17"/>
    <x v="11"/>
    <n v="2022"/>
    <n v="4.41"/>
  </r>
  <r>
    <x v="18"/>
    <x v="11"/>
    <n v="2022"/>
    <n v="30.78"/>
  </r>
  <r>
    <x v="19"/>
    <x v="11"/>
    <n v="2022"/>
    <n v="34.36"/>
  </r>
  <r>
    <x v="20"/>
    <x v="11"/>
    <n v="2022"/>
    <n v="14.27"/>
  </r>
  <r>
    <x v="21"/>
    <x v="11"/>
    <n v="2022"/>
    <n v="1.69"/>
  </r>
  <r>
    <x v="22"/>
    <x v="11"/>
    <n v="2022"/>
    <n v="20.66"/>
  </r>
  <r>
    <x v="23"/>
    <x v="11"/>
    <n v="2022"/>
    <n v="29.57"/>
  </r>
  <r>
    <x v="24"/>
    <x v="11"/>
    <n v="2022"/>
    <n v="2.52"/>
  </r>
  <r>
    <x v="25"/>
    <x v="11"/>
    <n v="2022"/>
    <n v="66.180000000000007"/>
  </r>
  <r>
    <x v="26"/>
    <x v="11"/>
    <n v="2022"/>
    <n v="186.47"/>
  </r>
  <r>
    <x v="0"/>
    <x v="12"/>
    <n v="2022"/>
    <n v="35.200000000000003"/>
  </r>
  <r>
    <x v="1"/>
    <x v="12"/>
    <n v="2022"/>
    <n v="0.6"/>
  </r>
  <r>
    <x v="2"/>
    <x v="12"/>
    <n v="2022"/>
    <n v="6.57"/>
  </r>
  <r>
    <x v="3"/>
    <x v="12"/>
    <n v="2022"/>
    <n v="100.5"/>
  </r>
  <r>
    <x v="4"/>
    <x v="12"/>
    <n v="2022"/>
    <n v="27.17"/>
  </r>
  <r>
    <x v="5"/>
    <x v="12"/>
    <n v="2022"/>
    <n v="1.5"/>
  </r>
  <r>
    <x v="6"/>
    <x v="12"/>
    <n v="2022"/>
    <n v="10.77"/>
  </r>
  <r>
    <x v="7"/>
    <x v="12"/>
    <n v="2022"/>
    <n v="1.18"/>
  </r>
  <r>
    <x v="8"/>
    <x v="12"/>
    <n v="2022"/>
    <n v="0.87"/>
  </r>
  <r>
    <x v="9"/>
    <x v="12"/>
    <n v="2022"/>
    <n v="4.26"/>
  </r>
  <r>
    <x v="10"/>
    <x v="12"/>
    <n v="2022"/>
    <n v="2.0499999999999998"/>
  </r>
  <r>
    <x v="11"/>
    <x v="12"/>
    <n v="2022"/>
    <n v="2.64"/>
  </r>
  <r>
    <x v="12"/>
    <x v="12"/>
    <n v="2022"/>
    <s v=":"/>
  </r>
  <r>
    <x v="13"/>
    <x v="12"/>
    <n v="2022"/>
    <n v="24.68"/>
  </r>
  <r>
    <x v="14"/>
    <x v="12"/>
    <n v="2022"/>
    <n v="1.35"/>
  </r>
  <r>
    <x v="15"/>
    <x v="12"/>
    <n v="2022"/>
    <s v=":"/>
  </r>
  <r>
    <x v="16"/>
    <x v="12"/>
    <n v="2022"/>
    <n v="5.5"/>
  </r>
  <r>
    <x v="17"/>
    <x v="12"/>
    <n v="2022"/>
    <n v="24.95"/>
  </r>
  <r>
    <x v="18"/>
    <x v="12"/>
    <n v="2022"/>
    <n v="8.73"/>
  </r>
  <r>
    <x v="19"/>
    <x v="12"/>
    <n v="2022"/>
    <n v="8.41"/>
  </r>
  <r>
    <x v="20"/>
    <x v="12"/>
    <n v="2022"/>
    <n v="2.8"/>
  </r>
  <r>
    <x v="21"/>
    <x v="12"/>
    <n v="2022"/>
    <n v="0.47"/>
  </r>
  <r>
    <x v="22"/>
    <x v="12"/>
    <n v="2022"/>
    <n v="1.7"/>
  </r>
  <r>
    <x v="23"/>
    <x v="12"/>
    <n v="2022"/>
    <n v="4.41"/>
  </r>
  <r>
    <x v="24"/>
    <x v="12"/>
    <n v="2022"/>
    <n v="2.3199999999999998"/>
  </r>
  <r>
    <x v="25"/>
    <x v="12"/>
    <n v="2022"/>
    <n v="16.690000000000001"/>
  </r>
  <r>
    <x v="26"/>
    <x v="12"/>
    <n v="2022"/>
    <n v="143.11000000000001"/>
  </r>
  <r>
    <x v="0"/>
    <x v="13"/>
    <n v="2022"/>
    <n v="82.15"/>
  </r>
  <r>
    <x v="1"/>
    <x v="13"/>
    <n v="2022"/>
    <n v="0.88"/>
  </r>
  <r>
    <x v="2"/>
    <x v="13"/>
    <n v="2022"/>
    <n v="27.08"/>
  </r>
  <r>
    <x v="3"/>
    <x v="13"/>
    <n v="2022"/>
    <s v=":"/>
  </r>
  <r>
    <x v="4"/>
    <x v="13"/>
    <n v="2022"/>
    <n v="19.899999999999999"/>
  </r>
  <r>
    <x v="5"/>
    <x v="13"/>
    <n v="2022"/>
    <n v="17.34"/>
  </r>
  <r>
    <x v="6"/>
    <x v="13"/>
    <n v="2022"/>
    <n v="1.98"/>
  </r>
  <r>
    <x v="7"/>
    <x v="13"/>
    <n v="2022"/>
    <n v="7.66"/>
  </r>
  <r>
    <x v="8"/>
    <x v="13"/>
    <n v="2022"/>
    <n v="15.26"/>
  </r>
  <r>
    <x v="9"/>
    <x v="13"/>
    <n v="2022"/>
    <n v="23.93"/>
  </r>
  <r>
    <x v="10"/>
    <x v="13"/>
    <n v="2022"/>
    <n v="39.869999999999997"/>
  </r>
  <r>
    <x v="11"/>
    <x v="13"/>
    <n v="2022"/>
    <n v="55.43"/>
  </r>
  <r>
    <x v="12"/>
    <x v="13"/>
    <n v="2022"/>
    <n v="12.6"/>
  </r>
  <r>
    <x v="13"/>
    <x v="13"/>
    <n v="2022"/>
    <n v="2.19"/>
  </r>
  <r>
    <x v="14"/>
    <x v="13"/>
    <n v="2022"/>
    <n v="32.68"/>
  </r>
  <r>
    <x v="15"/>
    <x v="13"/>
    <n v="2022"/>
    <s v=":"/>
  </r>
  <r>
    <x v="16"/>
    <x v="13"/>
    <n v="2022"/>
    <n v="60.81"/>
  </r>
  <r>
    <x v="17"/>
    <x v="13"/>
    <n v="2022"/>
    <n v="90.02"/>
  </r>
  <r>
    <x v="18"/>
    <x v="13"/>
    <n v="2022"/>
    <s v=":"/>
  </r>
  <r>
    <x v="19"/>
    <x v="13"/>
    <n v="2022"/>
    <n v="244.73"/>
  </r>
  <r>
    <x v="20"/>
    <x v="13"/>
    <n v="2022"/>
    <n v="19.36"/>
  </r>
  <r>
    <x v="21"/>
    <x v="13"/>
    <n v="2022"/>
    <n v="21.44"/>
  </r>
  <r>
    <x v="22"/>
    <x v="13"/>
    <n v="2022"/>
    <n v="11.33"/>
  </r>
  <r>
    <x v="23"/>
    <x v="13"/>
    <n v="2022"/>
    <n v="10.199999999999999"/>
  </r>
  <r>
    <x v="24"/>
    <x v="13"/>
    <n v="2022"/>
    <n v="0.81"/>
  </r>
  <r>
    <x v="25"/>
    <x v="13"/>
    <n v="2022"/>
    <n v="41.09"/>
  </r>
  <r>
    <x v="26"/>
    <x v="13"/>
    <n v="2022"/>
    <n v="88.97"/>
  </r>
  <r>
    <x v="0"/>
    <x v="14"/>
    <n v="2022"/>
    <n v="2.94"/>
  </r>
  <r>
    <x v="1"/>
    <x v="14"/>
    <n v="2022"/>
    <n v="0.72"/>
  </r>
  <r>
    <x v="2"/>
    <x v="14"/>
    <n v="2022"/>
    <n v="0.21"/>
  </r>
  <r>
    <x v="3"/>
    <x v="14"/>
    <n v="2022"/>
    <s v=":"/>
  </r>
  <r>
    <x v="4"/>
    <x v="14"/>
    <n v="2022"/>
    <n v="0.77"/>
  </r>
  <r>
    <x v="5"/>
    <x v="14"/>
    <n v="2022"/>
    <n v="0.15"/>
  </r>
  <r>
    <x v="6"/>
    <x v="14"/>
    <n v="2022"/>
    <s v=":"/>
  </r>
  <r>
    <x v="7"/>
    <x v="14"/>
    <n v="2022"/>
    <n v="3.27"/>
  </r>
  <r>
    <x v="8"/>
    <x v="14"/>
    <n v="2022"/>
    <n v="4.29"/>
  </r>
  <r>
    <x v="9"/>
    <x v="14"/>
    <n v="2022"/>
    <n v="3.09"/>
  </r>
  <r>
    <x v="10"/>
    <x v="14"/>
    <n v="2022"/>
    <n v="0.93"/>
  </r>
  <r>
    <x v="11"/>
    <x v="14"/>
    <n v="2022"/>
    <n v="0.75"/>
  </r>
  <r>
    <x v="12"/>
    <x v="14"/>
    <n v="2022"/>
    <n v="0"/>
  </r>
  <r>
    <x v="13"/>
    <x v="14"/>
    <n v="2022"/>
    <s v=":"/>
  </r>
  <r>
    <x v="14"/>
    <x v="14"/>
    <n v="2022"/>
    <n v="0.21"/>
  </r>
  <r>
    <x v="15"/>
    <x v="14"/>
    <n v="2022"/>
    <n v="10.85"/>
  </r>
  <r>
    <x v="16"/>
    <x v="14"/>
    <n v="2022"/>
    <s v=":"/>
  </r>
  <r>
    <x v="17"/>
    <x v="14"/>
    <n v="2022"/>
    <n v="0"/>
  </r>
  <r>
    <x v="18"/>
    <x v="14"/>
    <n v="2022"/>
    <s v=":"/>
  </r>
  <r>
    <x v="19"/>
    <x v="14"/>
    <n v="2022"/>
    <n v="0.98"/>
  </r>
  <r>
    <x v="20"/>
    <x v="14"/>
    <n v="2022"/>
    <n v="2.88"/>
  </r>
  <r>
    <x v="21"/>
    <x v="14"/>
    <n v="2022"/>
    <n v="0.06"/>
  </r>
  <r>
    <x v="22"/>
    <x v="14"/>
    <n v="2022"/>
    <n v="2.71"/>
  </r>
  <r>
    <x v="23"/>
    <x v="14"/>
    <n v="2022"/>
    <n v="0"/>
  </r>
  <r>
    <x v="24"/>
    <x v="14"/>
    <n v="2022"/>
    <n v="0.15"/>
  </r>
  <r>
    <x v="25"/>
    <x v="14"/>
    <n v="2022"/>
    <n v="0.05"/>
  </r>
  <r>
    <x v="26"/>
    <x v="14"/>
    <n v="2022"/>
    <s v=":"/>
  </r>
  <r>
    <x v="27"/>
    <x v="15"/>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rowGrandTotals="0" itemPrintTitles="1" createdVersion="6" indent="0" outline="1" outlineData="1" multipleFieldFilters="0" chartFormat="2">
  <location ref="H1:X29" firstHeaderRow="1" firstDataRow="2" firstDataCol="1"/>
  <pivotFields count="4">
    <pivotField axis="axisRow" showAll="0" sortType="descending">
      <items count="31">
        <item x="19"/>
        <item x="0"/>
        <item x="1"/>
        <item x="10"/>
        <item x="12"/>
        <item x="2"/>
        <item x="3"/>
        <item x="5"/>
        <item x="25"/>
        <item x="9"/>
        <item m="1" x="29"/>
        <item x="7"/>
        <item x="16"/>
        <item x="6"/>
        <item x="11"/>
        <item x="13"/>
        <item x="14"/>
        <item x="15"/>
        <item x="17"/>
        <item x="18"/>
        <item x="20"/>
        <item x="21"/>
        <item x="22"/>
        <item x="24"/>
        <item x="23"/>
        <item m="1" x="28"/>
        <item x="8"/>
        <item x="26"/>
        <item h="1" x="27"/>
        <item x="4"/>
        <item t="default"/>
      </items>
      <autoSortScope>
        <pivotArea dataOnly="0" outline="0" fieldPosition="0">
          <references count="1">
            <reference field="4294967294" count="1" selected="0">
              <x v="0"/>
            </reference>
          </references>
        </pivotArea>
      </autoSortScope>
    </pivotField>
    <pivotField axis="axisCol" showAll="0" sortType="descending">
      <items count="18">
        <item x="13"/>
        <item x="1"/>
        <item x="7"/>
        <item x="11"/>
        <item h="1" m="1" x="16"/>
        <item x="10"/>
        <item x="0"/>
        <item x="3"/>
        <item x="12"/>
        <item x="14"/>
        <item x="6"/>
        <item x="2"/>
        <item x="5"/>
        <item x="4"/>
        <item x="8"/>
        <item h="1" x="15"/>
        <item x="9"/>
        <item t="default"/>
      </items>
      <autoSortScope>
        <pivotArea dataOnly="0" outline="0" fieldPosition="0">
          <references count="1">
            <reference field="4294967294" count="1" selected="0">
              <x v="0"/>
            </reference>
          </references>
        </pivotArea>
      </autoSortScope>
    </pivotField>
    <pivotField showAll="0"/>
    <pivotField dataField="1" showAll="0" defaultSubtotal="0"/>
  </pivotFields>
  <rowFields count="1">
    <field x="0"/>
  </rowFields>
  <rowItems count="27">
    <i>
      <x v="27"/>
    </i>
    <i>
      <x v="6"/>
    </i>
    <i>
      <x v="17"/>
    </i>
    <i>
      <x v="1"/>
    </i>
    <i>
      <x v="9"/>
    </i>
    <i>
      <x v="8"/>
    </i>
    <i>
      <x v="29"/>
    </i>
    <i>
      <x/>
    </i>
    <i>
      <x v="14"/>
    </i>
    <i>
      <x v="13"/>
    </i>
    <i>
      <x v="26"/>
    </i>
    <i>
      <x v="19"/>
    </i>
    <i>
      <x v="24"/>
    </i>
    <i>
      <x v="21"/>
    </i>
    <i>
      <x v="18"/>
    </i>
    <i>
      <x v="20"/>
    </i>
    <i>
      <x v="7"/>
    </i>
    <i>
      <x v="11"/>
    </i>
    <i>
      <x v="5"/>
    </i>
    <i>
      <x v="15"/>
    </i>
    <i>
      <x v="3"/>
    </i>
    <i>
      <x v="12"/>
    </i>
    <i>
      <x v="16"/>
    </i>
    <i>
      <x v="2"/>
    </i>
    <i>
      <x v="22"/>
    </i>
    <i>
      <x v="4"/>
    </i>
    <i>
      <x v="23"/>
    </i>
  </rowItems>
  <colFields count="1">
    <field x="1"/>
  </colFields>
  <colItems count="16">
    <i>
      <x v="14"/>
    </i>
    <i>
      <x v="5"/>
    </i>
    <i>
      <x v="16"/>
    </i>
    <i>
      <x v="2"/>
    </i>
    <i>
      <x v="11"/>
    </i>
    <i>
      <x v="13"/>
    </i>
    <i>
      <x v="10"/>
    </i>
    <i>
      <x/>
    </i>
    <i>
      <x v="3"/>
    </i>
    <i>
      <x v="8"/>
    </i>
    <i>
      <x v="12"/>
    </i>
    <i>
      <x v="1"/>
    </i>
    <i>
      <x v="9"/>
    </i>
    <i>
      <x v="6"/>
    </i>
    <i>
      <x v="7"/>
    </i>
    <i t="grand">
      <x/>
    </i>
  </colItems>
  <dataFields count="1">
    <dataField name="Sum of NUMBER OF POLICE-RECORDED OFFENCES PER 100 000 INHABITANTS" fld="3" baseField="0" baseItem="7"/>
  </dataFields>
  <formats count="18">
    <format dxfId="17">
      <pivotArea type="all" dataOnly="0" outline="0" fieldPosition="0"/>
    </format>
    <format dxfId="16">
      <pivotArea outline="0" collapsedLevelsAreSubtotals="1" fieldPosition="0"/>
    </format>
    <format dxfId="15">
      <pivotArea type="origin" dataOnly="0" labelOnly="1" outline="0" fieldPosition="0"/>
    </format>
    <format dxfId="14">
      <pivotArea field="1" type="button" dataOnly="0" labelOnly="1" outline="0" axis="axisCol" fieldPosition="0"/>
    </format>
    <format dxfId="13">
      <pivotArea type="topRight" dataOnly="0" labelOnly="1" outline="0"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fieldPosition="0">
        <references count="1">
          <reference field="1" count="0"/>
        </references>
      </pivotArea>
    </format>
    <format dxfId="9">
      <pivotArea dataOnly="0" labelOnly="1" grandCol="1" outline="0" fieldPosition="0"/>
    </format>
    <format dxfId="8">
      <pivotArea type="all" dataOnly="0" outline="0" fieldPosition="0"/>
    </format>
    <format dxfId="7">
      <pivotArea outline="0" collapsedLevelsAreSubtotals="1" fieldPosition="0"/>
    </format>
    <format dxfId="6">
      <pivotArea type="origin" dataOnly="0" labelOnly="1" outline="0" fieldPosition="0"/>
    </format>
    <format dxfId="5">
      <pivotArea field="1" type="button" dataOnly="0" labelOnly="1" outline="0" axis="axisCol" fieldPosition="0"/>
    </format>
    <format dxfId="4">
      <pivotArea type="topRight" dataOnly="0" labelOnly="1" outline="0"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fieldPosition="0">
        <references count="1">
          <reference field="1" count="0"/>
        </references>
      </pivotArea>
    </format>
    <format dxfId="0">
      <pivotArea dataOnly="0" labelOnly="1" grandCol="1" outline="0" fieldPosition="0"/>
    </format>
  </formats>
  <chartFormats count="16">
    <chartFormat chart="1" format="45" series="1">
      <pivotArea type="data" outline="0" fieldPosition="0">
        <references count="2">
          <reference field="4294967294" count="1" selected="0">
            <x v="0"/>
          </reference>
          <reference field="1" count="1" selected="0">
            <x v="14"/>
          </reference>
        </references>
      </pivotArea>
    </chartFormat>
    <chartFormat chart="1" format="46" series="1">
      <pivotArea type="data" outline="0" fieldPosition="0">
        <references count="2">
          <reference field="4294967294" count="1" selected="0">
            <x v="0"/>
          </reference>
          <reference field="1" count="1" selected="0">
            <x v="5"/>
          </reference>
        </references>
      </pivotArea>
    </chartFormat>
    <chartFormat chart="1" format="47" series="1">
      <pivotArea type="data" outline="0" fieldPosition="0">
        <references count="2">
          <reference field="4294967294" count="1" selected="0">
            <x v="0"/>
          </reference>
          <reference field="1" count="1" selected="0">
            <x v="2"/>
          </reference>
        </references>
      </pivotArea>
    </chartFormat>
    <chartFormat chart="1" format="48" series="1">
      <pivotArea type="data" outline="0" fieldPosition="0">
        <references count="2">
          <reference field="4294967294" count="1" selected="0">
            <x v="0"/>
          </reference>
          <reference field="1" count="1" selected="0">
            <x v="10"/>
          </reference>
        </references>
      </pivotArea>
    </chartFormat>
    <chartFormat chart="1" format="49" series="1">
      <pivotArea type="data" outline="0" fieldPosition="0">
        <references count="2">
          <reference field="4294967294" count="1" selected="0">
            <x v="0"/>
          </reference>
          <reference field="1" count="1" selected="0">
            <x v="0"/>
          </reference>
        </references>
      </pivotArea>
    </chartFormat>
    <chartFormat chart="1" format="50" series="1">
      <pivotArea type="data" outline="0" fieldPosition="0">
        <references count="2">
          <reference field="4294967294" count="1" selected="0">
            <x v="0"/>
          </reference>
          <reference field="1" count="1" selected="0">
            <x v="1"/>
          </reference>
        </references>
      </pivotArea>
    </chartFormat>
    <chartFormat chart="1" format="51" series="1">
      <pivotArea type="data" outline="0" fieldPosition="0">
        <references count="2">
          <reference field="4294967294" count="1" selected="0">
            <x v="0"/>
          </reference>
          <reference field="1" count="1" selected="0">
            <x v="3"/>
          </reference>
        </references>
      </pivotArea>
    </chartFormat>
    <chartFormat chart="1" format="52" series="1">
      <pivotArea type="data" outline="0" fieldPosition="0">
        <references count="2">
          <reference field="4294967294" count="1" selected="0">
            <x v="0"/>
          </reference>
          <reference field="1" count="1" selected="0">
            <x v="4"/>
          </reference>
        </references>
      </pivotArea>
    </chartFormat>
    <chartFormat chart="1" format="53" series="1">
      <pivotArea type="data" outline="0" fieldPosition="0">
        <references count="2">
          <reference field="4294967294" count="1" selected="0">
            <x v="0"/>
          </reference>
          <reference field="1" count="1" selected="0">
            <x v="6"/>
          </reference>
        </references>
      </pivotArea>
    </chartFormat>
    <chartFormat chart="1" format="54" series="1">
      <pivotArea type="data" outline="0" fieldPosition="0">
        <references count="2">
          <reference field="4294967294" count="1" selected="0">
            <x v="0"/>
          </reference>
          <reference field="1" count="1" selected="0">
            <x v="7"/>
          </reference>
        </references>
      </pivotArea>
    </chartFormat>
    <chartFormat chart="1" format="55" series="1">
      <pivotArea type="data" outline="0" fieldPosition="0">
        <references count="2">
          <reference field="4294967294" count="1" selected="0">
            <x v="0"/>
          </reference>
          <reference field="1" count="1" selected="0">
            <x v="8"/>
          </reference>
        </references>
      </pivotArea>
    </chartFormat>
    <chartFormat chart="1" format="56" series="1">
      <pivotArea type="data" outline="0" fieldPosition="0">
        <references count="2">
          <reference field="4294967294" count="1" selected="0">
            <x v="0"/>
          </reference>
          <reference field="1" count="1" selected="0">
            <x v="9"/>
          </reference>
        </references>
      </pivotArea>
    </chartFormat>
    <chartFormat chart="1" format="57" series="1">
      <pivotArea type="data" outline="0" fieldPosition="0">
        <references count="2">
          <reference field="4294967294" count="1" selected="0">
            <x v="0"/>
          </reference>
          <reference field="1" count="1" selected="0">
            <x v="11"/>
          </reference>
        </references>
      </pivotArea>
    </chartFormat>
    <chartFormat chart="1" format="58" series="1">
      <pivotArea type="data" outline="0" fieldPosition="0">
        <references count="2">
          <reference field="4294967294" count="1" selected="0">
            <x v="0"/>
          </reference>
          <reference field="1" count="1" selected="0">
            <x v="12"/>
          </reference>
        </references>
      </pivotArea>
    </chartFormat>
    <chartFormat chart="1" format="59" series="1">
      <pivotArea type="data" outline="0" fieldPosition="0">
        <references count="2">
          <reference field="4294967294" count="1" selected="0">
            <x v="0"/>
          </reference>
          <reference field="1" count="1" selected="0">
            <x v="13"/>
          </reference>
        </references>
      </pivotArea>
    </chartFormat>
    <chartFormat chart="1" format="60" series="1">
      <pivotArea type="data" outline="0" fieldPosition="0">
        <references count="2">
          <reference field="4294967294" count="1" selected="0">
            <x v="0"/>
          </reference>
          <reference field="1"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CCS1" xr10:uid="{00000000-0013-0000-FFFF-FFFF01000000}" sourceName="ICCS">
  <pivotTables>
    <pivotTable tabId="1" name="PivotTable2"/>
  </pivotTables>
  <data>
    <tabular pivotCacheId="3">
      <items count="17">
        <i x="13" s="1"/>
        <i x="1" s="1"/>
        <i x="7" s="1"/>
        <i x="11" s="1"/>
        <i x="10" s="1"/>
        <i x="0" s="1"/>
        <i x="3" s="1"/>
        <i x="12" s="1"/>
        <i x="14" s="1"/>
        <i x="6" s="1"/>
        <i x="2" s="1"/>
        <i x="5" s="1"/>
        <i x="4" s="1"/>
        <i x="8" s="1"/>
        <i x="9" s="1"/>
        <i x="16" nd="1"/>
        <i x="1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CCS 1" xr10:uid="{00000000-0014-0000-FFFF-FFFF01000000}" cache="Slicer_ICCS1" caption="ICCS" rowHeight="241300"/>
</slicers>
</file>

<file path=xl/theme/theme1.xml><?xml version="1.0" encoding="utf-8"?>
<a:theme xmlns:a="http://schemas.openxmlformats.org/drawingml/2006/main" name="Office Theme">
  <a:themeElements>
    <a:clrScheme name="Palette B">
      <a:dk1>
        <a:sysClr val="windowText" lastClr="000000"/>
      </a:dk1>
      <a:lt1>
        <a:sysClr val="window" lastClr="FFFFFF"/>
      </a:lt1>
      <a:dk2>
        <a:srgbClr val="1F497D"/>
      </a:dk2>
      <a:lt2>
        <a:srgbClr val="EEECE1"/>
      </a:lt2>
      <a:accent1>
        <a:srgbClr val="B656BD"/>
      </a:accent1>
      <a:accent2>
        <a:srgbClr val="2644A7"/>
      </a:accent2>
      <a:accent3>
        <a:srgbClr val="B09120"/>
      </a:accent3>
      <a:accent4>
        <a:srgbClr val="672DC4"/>
      </a:accent4>
      <a:accent5>
        <a:srgbClr val="388AE2"/>
      </a:accent5>
      <a:accent6>
        <a:srgbClr val="AF155C"/>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Y380"/>
  <sheetViews>
    <sheetView showGridLines="0" topLeftCell="H32" zoomScale="70" zoomScaleNormal="70" workbookViewId="0">
      <selection activeCell="G202" sqref="G202"/>
    </sheetView>
  </sheetViews>
  <sheetFormatPr defaultColWidth="9.140625" defaultRowHeight="11.45" customHeight="1" x14ac:dyDescent="0.2"/>
  <cols>
    <col min="1" max="3" width="29.85546875" style="8" customWidth="1"/>
    <col min="4" max="4" width="29.85546875" style="11" customWidth="1"/>
    <col min="5" max="5" width="9.140625" style="8" customWidth="1"/>
    <col min="6" max="6" width="9.140625" style="8"/>
    <col min="7" max="7" width="11.42578125" style="8" customWidth="1"/>
    <col min="8" max="8" width="93.85546875" style="8" bestFit="1" customWidth="1"/>
    <col min="9" max="9" width="20.5703125" style="8" bestFit="1" customWidth="1"/>
    <col min="10" max="10" width="8.5703125" style="8" bestFit="1" customWidth="1"/>
    <col min="11" max="11" width="59.5703125" style="8" bestFit="1" customWidth="1"/>
    <col min="12" max="12" width="10.28515625" style="8" bestFit="1" customWidth="1"/>
    <col min="13" max="14" width="18.140625" style="8" bestFit="1" customWidth="1"/>
    <col min="15" max="15" width="10.28515625" style="8" bestFit="1" customWidth="1"/>
    <col min="16" max="16" width="35.28515625" style="8" bestFit="1" customWidth="1"/>
    <col min="17" max="17" width="13" style="8" bestFit="1" customWidth="1"/>
    <col min="18" max="18" width="20.140625" style="8" bestFit="1" customWidth="1"/>
    <col min="19" max="19" width="21.7109375" style="8" bestFit="1" customWidth="1"/>
    <col min="20" max="20" width="35" style="8" bestFit="1" customWidth="1"/>
    <col min="21" max="21" width="48.140625" style="8" bestFit="1" customWidth="1"/>
    <col min="22" max="22" width="23.140625" style="8" bestFit="1" customWidth="1"/>
    <col min="23" max="23" width="13" style="8" bestFit="1" customWidth="1"/>
    <col min="24" max="24" width="14" style="8" bestFit="1" customWidth="1"/>
    <col min="25" max="25" width="10.7109375" style="8" bestFit="1" customWidth="1"/>
    <col min="26" max="16384" width="9.140625" style="8"/>
  </cols>
  <sheetData>
    <row r="1" spans="1:25" s="3" customFormat="1" ht="38.25" x14ac:dyDescent="0.2">
      <c r="A1" s="1" t="s">
        <v>48</v>
      </c>
      <c r="B1" s="1" t="s">
        <v>47</v>
      </c>
      <c r="C1" s="1" t="s">
        <v>46</v>
      </c>
      <c r="D1" s="2" t="s">
        <v>45</v>
      </c>
      <c r="G1" s="4"/>
      <c r="H1" s="111" t="s">
        <v>44</v>
      </c>
      <c r="I1" s="111" t="s">
        <v>43</v>
      </c>
      <c r="J1" s="112"/>
      <c r="K1" s="112"/>
      <c r="L1" s="112"/>
      <c r="M1" s="112"/>
      <c r="N1" s="112"/>
      <c r="O1" s="112"/>
      <c r="P1" s="112"/>
      <c r="Q1" s="112"/>
      <c r="R1" s="112"/>
      <c r="S1" s="112"/>
      <c r="T1" s="112"/>
      <c r="U1" s="112"/>
      <c r="V1" s="112"/>
      <c r="W1" s="112"/>
      <c r="X1" s="112"/>
      <c r="Y1" s="4"/>
    </row>
    <row r="2" spans="1:25" ht="12.75" x14ac:dyDescent="0.2">
      <c r="A2" s="5" t="s">
        <v>27</v>
      </c>
      <c r="B2" s="5" t="s">
        <v>37</v>
      </c>
      <c r="C2" s="6">
        <v>2022</v>
      </c>
      <c r="D2" s="7">
        <v>1.54</v>
      </c>
      <c r="G2" s="4"/>
      <c r="H2" s="111" t="s">
        <v>42</v>
      </c>
      <c r="I2" s="112" t="s">
        <v>33</v>
      </c>
      <c r="J2" s="112" t="s">
        <v>31</v>
      </c>
      <c r="K2" s="112" t="s">
        <v>97</v>
      </c>
      <c r="L2" s="112" t="s">
        <v>38</v>
      </c>
      <c r="M2" s="112" t="s">
        <v>41</v>
      </c>
      <c r="N2" s="112" t="s">
        <v>34</v>
      </c>
      <c r="O2" s="112" t="s">
        <v>35</v>
      </c>
      <c r="P2" s="112" t="s">
        <v>28</v>
      </c>
      <c r="Q2" s="112" t="s">
        <v>30</v>
      </c>
      <c r="R2" s="112" t="s">
        <v>29</v>
      </c>
      <c r="S2" s="112" t="s">
        <v>32</v>
      </c>
      <c r="T2" s="112" t="s">
        <v>39</v>
      </c>
      <c r="U2" s="112" t="s">
        <v>102</v>
      </c>
      <c r="V2" s="112" t="s">
        <v>37</v>
      </c>
      <c r="W2" s="112" t="s">
        <v>36</v>
      </c>
      <c r="X2" s="112" t="s">
        <v>40</v>
      </c>
      <c r="Y2" s="4"/>
    </row>
    <row r="3" spans="1:25" ht="12.75" x14ac:dyDescent="0.2">
      <c r="A3" s="5" t="s">
        <v>26</v>
      </c>
      <c r="B3" s="5" t="s">
        <v>37</v>
      </c>
      <c r="C3" s="6">
        <v>2022</v>
      </c>
      <c r="D3" s="7">
        <v>1.1100000000000001</v>
      </c>
      <c r="G3" s="4"/>
      <c r="H3" s="113" t="s">
        <v>1</v>
      </c>
      <c r="I3" s="114">
        <v>2858.48</v>
      </c>
      <c r="J3" s="114">
        <v>2379.66</v>
      </c>
      <c r="K3" s="114">
        <v>1108.5999999999999</v>
      </c>
      <c r="L3" s="114">
        <v>663.27</v>
      </c>
      <c r="M3" s="114">
        <v>44.4</v>
      </c>
      <c r="N3" s="114">
        <v>200.34</v>
      </c>
      <c r="O3" s="114">
        <v>62.02</v>
      </c>
      <c r="P3" s="114">
        <v>88.97</v>
      </c>
      <c r="Q3" s="114">
        <v>186.47</v>
      </c>
      <c r="R3" s="114">
        <v>143.11000000000001</v>
      </c>
      <c r="S3" s="114">
        <v>48.95</v>
      </c>
      <c r="T3" s="114">
        <v>9.7200000000000006</v>
      </c>
      <c r="U3" s="114">
        <v>0</v>
      </c>
      <c r="V3" s="114">
        <v>1.1100000000000001</v>
      </c>
      <c r="W3" s="114">
        <v>0</v>
      </c>
      <c r="X3" s="114">
        <v>7795.1</v>
      </c>
      <c r="Y3" s="4"/>
    </row>
    <row r="4" spans="1:25" ht="12.75" x14ac:dyDescent="0.2">
      <c r="A4" s="5" t="s">
        <v>25</v>
      </c>
      <c r="B4" s="5" t="s">
        <v>37</v>
      </c>
      <c r="C4" s="6">
        <v>2022</v>
      </c>
      <c r="D4" s="7">
        <v>0.75</v>
      </c>
      <c r="G4" s="4"/>
      <c r="H4" s="113" t="s">
        <v>24</v>
      </c>
      <c r="I4" s="114">
        <v>2496.21</v>
      </c>
      <c r="J4" s="114">
        <v>973.59</v>
      </c>
      <c r="K4" s="114">
        <v>532.38</v>
      </c>
      <c r="L4" s="114">
        <v>537.83000000000004</v>
      </c>
      <c r="M4" s="114">
        <v>36.74</v>
      </c>
      <c r="N4" s="114">
        <v>107.19</v>
      </c>
      <c r="O4" s="114">
        <v>23.94</v>
      </c>
      <c r="P4" s="114">
        <v>0</v>
      </c>
      <c r="Q4" s="114">
        <v>59.27</v>
      </c>
      <c r="R4" s="114">
        <v>100.5</v>
      </c>
      <c r="S4" s="114">
        <v>57.29</v>
      </c>
      <c r="T4" s="114">
        <v>2.38</v>
      </c>
      <c r="U4" s="114">
        <v>0</v>
      </c>
      <c r="V4" s="114">
        <v>1</v>
      </c>
      <c r="W4" s="114">
        <v>0</v>
      </c>
      <c r="X4" s="114">
        <v>4928.3200000000006</v>
      </c>
      <c r="Y4" s="4"/>
    </row>
    <row r="5" spans="1:25" ht="12.75" x14ac:dyDescent="0.2">
      <c r="A5" s="5" t="s">
        <v>24</v>
      </c>
      <c r="B5" s="5" t="s">
        <v>37</v>
      </c>
      <c r="C5" s="6">
        <v>2022</v>
      </c>
      <c r="D5" s="7">
        <v>1</v>
      </c>
      <c r="G5" s="4"/>
      <c r="H5" s="113" t="s">
        <v>12</v>
      </c>
      <c r="I5" s="114">
        <v>2520</v>
      </c>
      <c r="J5" s="114">
        <v>726.53</v>
      </c>
      <c r="K5" s="114">
        <v>555.63</v>
      </c>
      <c r="L5" s="114">
        <v>633.72</v>
      </c>
      <c r="M5" s="114">
        <v>107.84</v>
      </c>
      <c r="N5" s="114">
        <v>60.74</v>
      </c>
      <c r="O5" s="114">
        <v>101.02</v>
      </c>
      <c r="P5" s="114">
        <v>0</v>
      </c>
      <c r="Q5" s="114">
        <v>0</v>
      </c>
      <c r="R5" s="114">
        <v>0</v>
      </c>
      <c r="S5" s="114">
        <v>1.08</v>
      </c>
      <c r="T5" s="114">
        <v>13.94</v>
      </c>
      <c r="U5" s="114">
        <v>10.85</v>
      </c>
      <c r="V5" s="114">
        <v>1.39</v>
      </c>
      <c r="W5" s="114">
        <v>8.06</v>
      </c>
      <c r="X5" s="114">
        <v>4740.8</v>
      </c>
      <c r="Y5" s="4"/>
    </row>
    <row r="6" spans="1:25" ht="12.75" x14ac:dyDescent="0.2">
      <c r="A6" s="5" t="s">
        <v>23</v>
      </c>
      <c r="B6" s="5" t="s">
        <v>37</v>
      </c>
      <c r="C6" s="6">
        <v>2022</v>
      </c>
      <c r="D6" s="7">
        <v>0.74</v>
      </c>
      <c r="G6" s="4"/>
      <c r="H6" s="113" t="s">
        <v>27</v>
      </c>
      <c r="I6" s="114">
        <v>1686</v>
      </c>
      <c r="J6" s="114">
        <v>977.18</v>
      </c>
      <c r="K6" s="114">
        <v>484.04</v>
      </c>
      <c r="L6" s="114">
        <v>445</v>
      </c>
      <c r="M6" s="114">
        <v>560.21</v>
      </c>
      <c r="N6" s="114">
        <v>92.04</v>
      </c>
      <c r="O6" s="114">
        <v>104.38</v>
      </c>
      <c r="P6" s="114">
        <v>82.15</v>
      </c>
      <c r="Q6" s="114">
        <v>43.21</v>
      </c>
      <c r="R6" s="114">
        <v>35.200000000000003</v>
      </c>
      <c r="S6" s="114">
        <v>18.18</v>
      </c>
      <c r="T6" s="114">
        <v>10.29</v>
      </c>
      <c r="U6" s="114">
        <v>2.94</v>
      </c>
      <c r="V6" s="114">
        <v>1.54</v>
      </c>
      <c r="W6" s="114">
        <v>0</v>
      </c>
      <c r="X6" s="114">
        <v>4542.3599999999997</v>
      </c>
      <c r="Y6" s="4"/>
    </row>
    <row r="7" spans="1:25" ht="12.75" x14ac:dyDescent="0.2">
      <c r="A7" s="5" t="s">
        <v>22</v>
      </c>
      <c r="B7" s="5" t="s">
        <v>37</v>
      </c>
      <c r="C7" s="6">
        <v>2022</v>
      </c>
      <c r="D7" s="7">
        <v>1.35</v>
      </c>
      <c r="G7" s="4"/>
      <c r="H7" s="113" t="s">
        <v>18</v>
      </c>
      <c r="I7" s="114">
        <v>1964.18</v>
      </c>
      <c r="J7" s="114">
        <v>382.33</v>
      </c>
      <c r="K7" s="114">
        <v>488.82</v>
      </c>
      <c r="L7" s="114">
        <v>436.44</v>
      </c>
      <c r="M7" s="114">
        <v>577.30999999999995</v>
      </c>
      <c r="N7" s="114">
        <v>126.08</v>
      </c>
      <c r="O7" s="114">
        <v>100.19</v>
      </c>
      <c r="P7" s="114">
        <v>23.93</v>
      </c>
      <c r="Q7" s="114">
        <v>3.69</v>
      </c>
      <c r="R7" s="114">
        <v>4.26</v>
      </c>
      <c r="S7" s="114">
        <v>18.29</v>
      </c>
      <c r="T7" s="114">
        <v>5.28</v>
      </c>
      <c r="U7" s="114">
        <v>3.09</v>
      </c>
      <c r="V7" s="114">
        <v>1.21</v>
      </c>
      <c r="W7" s="114">
        <v>0</v>
      </c>
      <c r="X7" s="114">
        <v>4135.0999999999995</v>
      </c>
      <c r="Y7" s="4"/>
    </row>
    <row r="8" spans="1:25" ht="12.75" x14ac:dyDescent="0.2">
      <c r="A8" s="5" t="s">
        <v>21</v>
      </c>
      <c r="B8" s="5" t="s">
        <v>37</v>
      </c>
      <c r="C8" s="6">
        <v>2022</v>
      </c>
      <c r="D8" s="7">
        <v>0.87</v>
      </c>
      <c r="G8" s="4"/>
      <c r="H8" s="113" t="s">
        <v>2</v>
      </c>
      <c r="I8" s="114">
        <v>2249.83</v>
      </c>
      <c r="J8" s="114">
        <v>971.77</v>
      </c>
      <c r="K8" s="114">
        <v>454.31</v>
      </c>
      <c r="L8" s="114">
        <v>104.72</v>
      </c>
      <c r="M8" s="114">
        <v>31.11</v>
      </c>
      <c r="N8" s="114">
        <v>92.07</v>
      </c>
      <c r="O8" s="114">
        <v>41.98</v>
      </c>
      <c r="P8" s="114">
        <v>41.09</v>
      </c>
      <c r="Q8" s="114">
        <v>66.180000000000007</v>
      </c>
      <c r="R8" s="114">
        <v>16.690000000000001</v>
      </c>
      <c r="S8" s="114">
        <v>17.18</v>
      </c>
      <c r="T8" s="114">
        <v>6.29</v>
      </c>
      <c r="U8" s="114">
        <v>0.05</v>
      </c>
      <c r="V8" s="114">
        <v>1.5</v>
      </c>
      <c r="W8" s="114">
        <v>0.04</v>
      </c>
      <c r="X8" s="114">
        <v>4094.81</v>
      </c>
      <c r="Y8" s="4"/>
    </row>
    <row r="9" spans="1:25" ht="12.75" x14ac:dyDescent="0.2">
      <c r="A9" s="5" t="s">
        <v>20</v>
      </c>
      <c r="B9" s="5" t="s">
        <v>37</v>
      </c>
      <c r="C9" s="6">
        <v>2022</v>
      </c>
      <c r="D9" s="7">
        <v>0.76</v>
      </c>
      <c r="G9" s="4"/>
      <c r="H9" s="113" t="s">
        <v>23</v>
      </c>
      <c r="I9" s="114">
        <v>1254.1099999999999</v>
      </c>
      <c r="J9" s="114">
        <v>962.81</v>
      </c>
      <c r="K9" s="114">
        <v>409.28</v>
      </c>
      <c r="L9" s="114">
        <v>313.08999999999997</v>
      </c>
      <c r="M9" s="114">
        <v>173.8</v>
      </c>
      <c r="N9" s="114">
        <v>59.7</v>
      </c>
      <c r="O9" s="114">
        <v>45.89</v>
      </c>
      <c r="P9" s="114">
        <v>19.899999999999999</v>
      </c>
      <c r="Q9" s="114">
        <v>5.92</v>
      </c>
      <c r="R9" s="114">
        <v>27.17</v>
      </c>
      <c r="S9" s="114">
        <v>56.84</v>
      </c>
      <c r="T9" s="114">
        <v>2.0699999999999998</v>
      </c>
      <c r="U9" s="114">
        <v>0.77</v>
      </c>
      <c r="V9" s="114">
        <v>0.74</v>
      </c>
      <c r="W9" s="114">
        <v>5.88</v>
      </c>
      <c r="X9" s="114">
        <v>3337.9700000000003</v>
      </c>
      <c r="Y9" s="4"/>
    </row>
    <row r="10" spans="1:25" ht="12.75" x14ac:dyDescent="0.2">
      <c r="A10" s="5" t="s">
        <v>19</v>
      </c>
      <c r="B10" s="5" t="s">
        <v>37</v>
      </c>
      <c r="C10" s="6">
        <v>2022</v>
      </c>
      <c r="D10" s="7">
        <v>0.69</v>
      </c>
      <c r="G10" s="4"/>
      <c r="H10" s="113" t="s">
        <v>8</v>
      </c>
      <c r="I10" s="114">
        <v>1081.8599999999999</v>
      </c>
      <c r="J10" s="114">
        <v>784.38</v>
      </c>
      <c r="K10" s="114">
        <v>392.39</v>
      </c>
      <c r="L10" s="114">
        <v>552.32000000000005</v>
      </c>
      <c r="M10" s="114">
        <v>48.16</v>
      </c>
      <c r="N10" s="114">
        <v>55.33</v>
      </c>
      <c r="O10" s="114">
        <v>28.24</v>
      </c>
      <c r="P10" s="114">
        <v>244.73</v>
      </c>
      <c r="Q10" s="114">
        <v>34.36</v>
      </c>
      <c r="R10" s="114">
        <v>8.41</v>
      </c>
      <c r="S10" s="114">
        <v>24.94</v>
      </c>
      <c r="T10" s="114">
        <v>1.49</v>
      </c>
      <c r="U10" s="114">
        <v>0.98</v>
      </c>
      <c r="V10" s="114">
        <v>0.72</v>
      </c>
      <c r="W10" s="114">
        <v>0.1</v>
      </c>
      <c r="X10" s="114">
        <v>3258.4100000000003</v>
      </c>
      <c r="Y10" s="4"/>
    </row>
    <row r="11" spans="1:25" ht="12.75" x14ac:dyDescent="0.2">
      <c r="A11" s="5" t="s">
        <v>18</v>
      </c>
      <c r="B11" s="5" t="s">
        <v>37</v>
      </c>
      <c r="C11" s="6">
        <v>2022</v>
      </c>
      <c r="D11" s="7">
        <v>1.21</v>
      </c>
      <c r="G11" s="4"/>
      <c r="H11" s="113" t="s">
        <v>16</v>
      </c>
      <c r="I11" s="114">
        <v>1431.39</v>
      </c>
      <c r="J11" s="114">
        <v>694.9</v>
      </c>
      <c r="K11" s="114">
        <v>49.39</v>
      </c>
      <c r="L11" s="114">
        <v>0</v>
      </c>
      <c r="M11" s="114">
        <v>1.46</v>
      </c>
      <c r="N11" s="114">
        <v>11.54</v>
      </c>
      <c r="O11" s="114">
        <v>44.35</v>
      </c>
      <c r="P11" s="114">
        <v>55.43</v>
      </c>
      <c r="Q11" s="114">
        <v>6.22</v>
      </c>
      <c r="R11" s="114">
        <v>2.64</v>
      </c>
      <c r="S11" s="114">
        <v>3.81</v>
      </c>
      <c r="T11" s="114">
        <v>1.72</v>
      </c>
      <c r="U11" s="114">
        <v>0.75</v>
      </c>
      <c r="V11" s="114">
        <v>0.55000000000000004</v>
      </c>
      <c r="W11" s="114">
        <v>0.24</v>
      </c>
      <c r="X11" s="114">
        <v>2304.39</v>
      </c>
      <c r="Y11" s="4"/>
    </row>
    <row r="12" spans="1:25" ht="12.75" x14ac:dyDescent="0.2">
      <c r="A12" s="5" t="s">
        <v>17</v>
      </c>
      <c r="B12" s="5" t="s">
        <v>37</v>
      </c>
      <c r="C12" s="6">
        <v>2022</v>
      </c>
      <c r="D12" s="7">
        <v>0.8</v>
      </c>
      <c r="G12" s="4"/>
      <c r="H12" s="113" t="s">
        <v>21</v>
      </c>
      <c r="I12" s="114">
        <v>1230.8699999999999</v>
      </c>
      <c r="J12" s="114">
        <v>202.69</v>
      </c>
      <c r="K12" s="114">
        <v>329.33</v>
      </c>
      <c r="L12" s="114">
        <v>181.46</v>
      </c>
      <c r="M12" s="114">
        <v>120.4</v>
      </c>
      <c r="N12" s="114">
        <v>62.75</v>
      </c>
      <c r="O12" s="114">
        <v>27.83</v>
      </c>
      <c r="P12" s="114">
        <v>1.98</v>
      </c>
      <c r="Q12" s="114">
        <v>0.08</v>
      </c>
      <c r="R12" s="114">
        <v>10.77</v>
      </c>
      <c r="S12" s="114">
        <v>7.41</v>
      </c>
      <c r="T12" s="114">
        <v>0.24</v>
      </c>
      <c r="U12" s="114">
        <v>0</v>
      </c>
      <c r="V12" s="114">
        <v>0.87</v>
      </c>
      <c r="W12" s="114">
        <v>1.8</v>
      </c>
      <c r="X12" s="114">
        <v>2178.48</v>
      </c>
      <c r="Y12" s="4"/>
    </row>
    <row r="13" spans="1:25" ht="12.75" x14ac:dyDescent="0.2">
      <c r="A13" s="5" t="s">
        <v>16</v>
      </c>
      <c r="B13" s="5" t="s">
        <v>37</v>
      </c>
      <c r="C13" s="6">
        <v>2022</v>
      </c>
      <c r="D13" s="7">
        <v>0.55000000000000004</v>
      </c>
      <c r="H13" s="113" t="s">
        <v>19</v>
      </c>
      <c r="I13" s="114">
        <v>383.04</v>
      </c>
      <c r="J13" s="114">
        <v>923.85</v>
      </c>
      <c r="K13" s="114">
        <v>40.18</v>
      </c>
      <c r="L13" s="114">
        <v>313.52</v>
      </c>
      <c r="M13" s="114">
        <v>55.75</v>
      </c>
      <c r="N13" s="114">
        <v>35.4</v>
      </c>
      <c r="O13" s="114">
        <v>133.65</v>
      </c>
      <c r="P13" s="114">
        <v>15.26</v>
      </c>
      <c r="Q13" s="114">
        <v>2.94</v>
      </c>
      <c r="R13" s="114">
        <v>0.87</v>
      </c>
      <c r="S13" s="114">
        <v>4.2300000000000004</v>
      </c>
      <c r="T13" s="114">
        <v>2.56</v>
      </c>
      <c r="U13" s="114">
        <v>4.29</v>
      </c>
      <c r="V13" s="114">
        <v>0.69</v>
      </c>
      <c r="W13" s="114">
        <v>0.18</v>
      </c>
      <c r="X13" s="114">
        <v>1916.4100000000003</v>
      </c>
      <c r="Y13" s="4"/>
    </row>
    <row r="14" spans="1:25" ht="12.75" x14ac:dyDescent="0.2">
      <c r="A14" s="5" t="s">
        <v>15</v>
      </c>
      <c r="B14" s="5" t="s">
        <v>37</v>
      </c>
      <c r="C14" s="6">
        <v>2022</v>
      </c>
      <c r="D14" s="7">
        <v>0.77</v>
      </c>
      <c r="H14" s="113" t="s">
        <v>9</v>
      </c>
      <c r="I14" s="114">
        <v>1324.88</v>
      </c>
      <c r="J14" s="114">
        <v>0</v>
      </c>
      <c r="K14" s="114">
        <v>66.540000000000006</v>
      </c>
      <c r="L14" s="114">
        <v>212.13</v>
      </c>
      <c r="M14" s="114">
        <v>27.88</v>
      </c>
      <c r="N14" s="114">
        <v>33.17</v>
      </c>
      <c r="O14" s="114">
        <v>33.85</v>
      </c>
      <c r="P14" s="114">
        <v>0</v>
      </c>
      <c r="Q14" s="114">
        <v>30.78</v>
      </c>
      <c r="R14" s="114">
        <v>8.73</v>
      </c>
      <c r="S14" s="114">
        <v>2.87</v>
      </c>
      <c r="T14" s="114">
        <v>0</v>
      </c>
      <c r="U14" s="114">
        <v>0</v>
      </c>
      <c r="V14" s="114">
        <v>0.81</v>
      </c>
      <c r="W14" s="114">
        <v>0</v>
      </c>
      <c r="X14" s="114">
        <v>1741.64</v>
      </c>
      <c r="Y14" s="4"/>
    </row>
    <row r="15" spans="1:25" ht="12.75" x14ac:dyDescent="0.2">
      <c r="A15" s="5" t="s">
        <v>14</v>
      </c>
      <c r="B15" s="5" t="s">
        <v>37</v>
      </c>
      <c r="C15" s="6">
        <v>2022</v>
      </c>
      <c r="D15" s="7">
        <v>4.05</v>
      </c>
      <c r="H15" s="113" t="s">
        <v>4</v>
      </c>
      <c r="I15" s="114">
        <v>1022.6</v>
      </c>
      <c r="J15" s="114">
        <v>173.74</v>
      </c>
      <c r="K15" s="114">
        <v>65.59</v>
      </c>
      <c r="L15" s="114">
        <v>266</v>
      </c>
      <c r="M15" s="114">
        <v>5.41</v>
      </c>
      <c r="N15" s="114">
        <v>13.72</v>
      </c>
      <c r="O15" s="114">
        <v>10.199999999999999</v>
      </c>
      <c r="P15" s="114">
        <v>10.199999999999999</v>
      </c>
      <c r="Q15" s="114">
        <v>29.57</v>
      </c>
      <c r="R15" s="114">
        <v>4.41</v>
      </c>
      <c r="S15" s="114">
        <v>8.9700000000000006</v>
      </c>
      <c r="T15" s="114">
        <v>1.28</v>
      </c>
      <c r="U15" s="114">
        <v>0</v>
      </c>
      <c r="V15" s="114">
        <v>0.62</v>
      </c>
      <c r="W15" s="114">
        <v>0.05</v>
      </c>
      <c r="X15" s="114">
        <v>1612.36</v>
      </c>
      <c r="Y15" s="4"/>
    </row>
    <row r="16" spans="1:25" ht="12.75" x14ac:dyDescent="0.2">
      <c r="A16" s="5" t="s">
        <v>13</v>
      </c>
      <c r="B16" s="5" t="s">
        <v>37</v>
      </c>
      <c r="C16" s="6">
        <v>2022</v>
      </c>
      <c r="D16" s="7">
        <v>2.21</v>
      </c>
      <c r="H16" s="113" t="s">
        <v>6</v>
      </c>
      <c r="I16" s="114">
        <v>708.7</v>
      </c>
      <c r="J16" s="114">
        <v>431.49</v>
      </c>
      <c r="K16" s="114">
        <v>62.39</v>
      </c>
      <c r="L16" s="114">
        <v>163.65</v>
      </c>
      <c r="M16" s="114">
        <v>7.16</v>
      </c>
      <c r="N16" s="114">
        <v>29.21</v>
      </c>
      <c r="O16" s="114">
        <v>85.08</v>
      </c>
      <c r="P16" s="114">
        <v>21.44</v>
      </c>
      <c r="Q16" s="114">
        <v>1.69</v>
      </c>
      <c r="R16" s="114">
        <v>0.47</v>
      </c>
      <c r="S16" s="114">
        <v>3.95</v>
      </c>
      <c r="T16" s="114">
        <v>0</v>
      </c>
      <c r="U16" s="114">
        <v>0.06</v>
      </c>
      <c r="V16" s="114">
        <v>0.72</v>
      </c>
      <c r="W16" s="114">
        <v>2.41</v>
      </c>
      <c r="X16" s="114">
        <v>1518.4200000000003</v>
      </c>
      <c r="Y16" s="4"/>
    </row>
    <row r="17" spans="1:25" ht="12.75" x14ac:dyDescent="0.2">
      <c r="A17" s="5" t="s">
        <v>12</v>
      </c>
      <c r="B17" s="5" t="s">
        <v>37</v>
      </c>
      <c r="C17" s="6">
        <v>2022</v>
      </c>
      <c r="D17" s="7">
        <v>1.39</v>
      </c>
      <c r="H17" s="113" t="s">
        <v>10</v>
      </c>
      <c r="I17" s="114">
        <v>687.95</v>
      </c>
      <c r="J17" s="114">
        <v>299.82</v>
      </c>
      <c r="K17" s="114">
        <v>40.31</v>
      </c>
      <c r="L17" s="114">
        <v>171.99</v>
      </c>
      <c r="M17" s="114">
        <v>42.23</v>
      </c>
      <c r="N17" s="114">
        <v>27.06</v>
      </c>
      <c r="O17" s="114">
        <v>25.34</v>
      </c>
      <c r="P17" s="114">
        <v>90.02</v>
      </c>
      <c r="Q17" s="114">
        <v>4.41</v>
      </c>
      <c r="R17" s="114">
        <v>24.95</v>
      </c>
      <c r="S17" s="114">
        <v>3.84</v>
      </c>
      <c r="T17" s="114">
        <v>0.96</v>
      </c>
      <c r="U17" s="114">
        <v>0</v>
      </c>
      <c r="V17" s="114">
        <v>1.54</v>
      </c>
      <c r="W17" s="114">
        <v>0</v>
      </c>
      <c r="X17" s="114">
        <v>1420.42</v>
      </c>
      <c r="Y17" s="4"/>
    </row>
    <row r="18" spans="1:25" ht="12.75" x14ac:dyDescent="0.2">
      <c r="A18" s="5" t="s">
        <v>11</v>
      </c>
      <c r="B18" s="5" t="s">
        <v>37</v>
      </c>
      <c r="C18" s="6">
        <v>2022</v>
      </c>
      <c r="D18" s="7">
        <v>0.88</v>
      </c>
      <c r="H18" s="113" t="s">
        <v>7</v>
      </c>
      <c r="I18" s="114">
        <v>321.08</v>
      </c>
      <c r="J18" s="114">
        <v>463.54</v>
      </c>
      <c r="K18" s="114">
        <v>186.18</v>
      </c>
      <c r="L18" s="114">
        <v>186.58</v>
      </c>
      <c r="M18" s="114">
        <v>13.63</v>
      </c>
      <c r="N18" s="114">
        <v>8.9600000000000009</v>
      </c>
      <c r="O18" s="114">
        <v>12.83</v>
      </c>
      <c r="P18" s="114">
        <v>19.36</v>
      </c>
      <c r="Q18" s="114">
        <v>14.27</v>
      </c>
      <c r="R18" s="114">
        <v>2.8</v>
      </c>
      <c r="S18" s="114">
        <v>14.44</v>
      </c>
      <c r="T18" s="114">
        <v>0.63</v>
      </c>
      <c r="U18" s="114">
        <v>2.88</v>
      </c>
      <c r="V18" s="114">
        <v>0.69</v>
      </c>
      <c r="W18" s="114">
        <v>0</v>
      </c>
      <c r="X18" s="114">
        <v>1247.8700000000003</v>
      </c>
      <c r="Y18" s="4"/>
    </row>
    <row r="19" spans="1:25" ht="12.75" x14ac:dyDescent="0.2">
      <c r="A19" s="5" t="s">
        <v>10</v>
      </c>
      <c r="B19" s="5" t="s">
        <v>37</v>
      </c>
      <c r="C19" s="6">
        <v>2022</v>
      </c>
      <c r="D19" s="7">
        <v>1.54</v>
      </c>
      <c r="H19" s="113" t="s">
        <v>22</v>
      </c>
      <c r="I19" s="114">
        <v>602.72</v>
      </c>
      <c r="J19" s="114">
        <v>196.13</v>
      </c>
      <c r="K19" s="114">
        <v>235.02</v>
      </c>
      <c r="L19" s="114">
        <v>0</v>
      </c>
      <c r="M19" s="114">
        <v>4.3600000000000003</v>
      </c>
      <c r="N19" s="114">
        <v>27.26</v>
      </c>
      <c r="O19" s="114">
        <v>7.36</v>
      </c>
      <c r="P19" s="114">
        <v>17.34</v>
      </c>
      <c r="Q19" s="114">
        <v>12.39</v>
      </c>
      <c r="R19" s="114">
        <v>1.5</v>
      </c>
      <c r="S19" s="114">
        <v>0</v>
      </c>
      <c r="T19" s="114">
        <v>0.68</v>
      </c>
      <c r="U19" s="114">
        <v>0.15</v>
      </c>
      <c r="V19" s="114">
        <v>1.35</v>
      </c>
      <c r="W19" s="114">
        <v>0</v>
      </c>
      <c r="X19" s="114">
        <v>1106.26</v>
      </c>
      <c r="Y19" s="4"/>
    </row>
    <row r="20" spans="1:25" ht="12.75" x14ac:dyDescent="0.2">
      <c r="A20" s="5" t="s">
        <v>9</v>
      </c>
      <c r="B20" s="5" t="s">
        <v>37</v>
      </c>
      <c r="C20" s="6">
        <v>2022</v>
      </c>
      <c r="D20" s="7">
        <v>0.81</v>
      </c>
      <c r="H20" s="113" t="s">
        <v>20</v>
      </c>
      <c r="I20" s="114">
        <v>680.03</v>
      </c>
      <c r="J20" s="114">
        <v>98.32</v>
      </c>
      <c r="K20" s="114">
        <v>114.96</v>
      </c>
      <c r="L20" s="114">
        <v>135.99</v>
      </c>
      <c r="M20" s="114">
        <v>12.74</v>
      </c>
      <c r="N20" s="114">
        <v>3.93</v>
      </c>
      <c r="O20" s="114">
        <v>27.08</v>
      </c>
      <c r="P20" s="114">
        <v>7.66</v>
      </c>
      <c r="Q20" s="114">
        <v>6.23</v>
      </c>
      <c r="R20" s="114">
        <v>1.18</v>
      </c>
      <c r="S20" s="114">
        <v>1.02</v>
      </c>
      <c r="T20" s="114">
        <v>1.6</v>
      </c>
      <c r="U20" s="114">
        <v>3.27</v>
      </c>
      <c r="V20" s="114">
        <v>0.76</v>
      </c>
      <c r="W20" s="114">
        <v>0.94</v>
      </c>
      <c r="X20" s="114">
        <v>1095.71</v>
      </c>
      <c r="Y20" s="4"/>
    </row>
    <row r="21" spans="1:25" ht="12.75" x14ac:dyDescent="0.2">
      <c r="A21" s="5" t="s">
        <v>8</v>
      </c>
      <c r="B21" s="5" t="s">
        <v>37</v>
      </c>
      <c r="C21" s="6">
        <v>2022</v>
      </c>
      <c r="D21" s="7">
        <v>0.72</v>
      </c>
      <c r="H21" s="113" t="s">
        <v>25</v>
      </c>
      <c r="I21" s="114">
        <v>330.65</v>
      </c>
      <c r="J21" s="114">
        <v>153.09</v>
      </c>
      <c r="K21" s="114">
        <v>39.94</v>
      </c>
      <c r="L21" s="114">
        <v>320.92</v>
      </c>
      <c r="M21" s="114">
        <v>39.659999999999997</v>
      </c>
      <c r="N21" s="114">
        <v>17.32</v>
      </c>
      <c r="O21" s="114">
        <v>13.52</v>
      </c>
      <c r="P21" s="114">
        <v>27.08</v>
      </c>
      <c r="Q21" s="114">
        <v>15.31</v>
      </c>
      <c r="R21" s="114">
        <v>6.57</v>
      </c>
      <c r="S21" s="114">
        <v>9.01</v>
      </c>
      <c r="T21" s="114">
        <v>0.6</v>
      </c>
      <c r="U21" s="114">
        <v>0.21</v>
      </c>
      <c r="V21" s="114">
        <v>0.75</v>
      </c>
      <c r="W21" s="114">
        <v>0.02</v>
      </c>
      <c r="X21" s="114">
        <v>974.65000000000009</v>
      </c>
      <c r="Y21" s="4"/>
    </row>
    <row r="22" spans="1:25" ht="12.75" x14ac:dyDescent="0.2">
      <c r="A22" s="5" t="s">
        <v>7</v>
      </c>
      <c r="B22" s="5" t="s">
        <v>37</v>
      </c>
      <c r="C22" s="6">
        <v>2022</v>
      </c>
      <c r="D22" s="7">
        <v>0.69</v>
      </c>
      <c r="H22" s="113" t="s">
        <v>14</v>
      </c>
      <c r="I22" s="114">
        <v>512.91</v>
      </c>
      <c r="J22" s="114">
        <v>123.79</v>
      </c>
      <c r="K22" s="114">
        <v>67.489999999999995</v>
      </c>
      <c r="L22" s="114">
        <v>147.25</v>
      </c>
      <c r="M22" s="114">
        <v>28.74</v>
      </c>
      <c r="N22" s="114">
        <v>21.27</v>
      </c>
      <c r="O22" s="114">
        <v>14.93</v>
      </c>
      <c r="P22" s="114">
        <v>2.19</v>
      </c>
      <c r="Q22" s="114">
        <v>10.4</v>
      </c>
      <c r="R22" s="114">
        <v>24.68</v>
      </c>
      <c r="S22" s="114">
        <v>11.73</v>
      </c>
      <c r="T22" s="114">
        <v>1.28</v>
      </c>
      <c r="U22" s="114">
        <v>0</v>
      </c>
      <c r="V22" s="114">
        <v>4.05</v>
      </c>
      <c r="W22" s="114">
        <v>0.53</v>
      </c>
      <c r="X22" s="114">
        <v>971.24</v>
      </c>
      <c r="Y22" s="4"/>
    </row>
    <row r="23" spans="1:25" ht="12.75" x14ac:dyDescent="0.2">
      <c r="A23" s="5" t="s">
        <v>6</v>
      </c>
      <c r="B23" s="5" t="s">
        <v>37</v>
      </c>
      <c r="C23" s="6">
        <v>2022</v>
      </c>
      <c r="D23" s="7">
        <v>0.72</v>
      </c>
      <c r="H23" s="113" t="s">
        <v>17</v>
      </c>
      <c r="I23" s="114">
        <v>287.06</v>
      </c>
      <c r="J23" s="114">
        <v>90.31</v>
      </c>
      <c r="K23" s="114">
        <v>237.81</v>
      </c>
      <c r="L23" s="114">
        <v>185.28</v>
      </c>
      <c r="M23" s="114">
        <v>20.14</v>
      </c>
      <c r="N23" s="114">
        <v>18.59</v>
      </c>
      <c r="O23" s="114">
        <v>18.329999999999998</v>
      </c>
      <c r="P23" s="114">
        <v>39.869999999999997</v>
      </c>
      <c r="Q23" s="114">
        <v>30.73</v>
      </c>
      <c r="R23" s="114">
        <v>2.0499999999999998</v>
      </c>
      <c r="S23" s="114">
        <v>15.87</v>
      </c>
      <c r="T23" s="114">
        <v>2.8</v>
      </c>
      <c r="U23" s="114">
        <v>0.93</v>
      </c>
      <c r="V23" s="114">
        <v>0.8</v>
      </c>
      <c r="W23" s="114">
        <v>0</v>
      </c>
      <c r="X23" s="114">
        <v>950.56999999999994</v>
      </c>
      <c r="Y23" s="4"/>
    </row>
    <row r="24" spans="1:25" ht="12.75" x14ac:dyDescent="0.2">
      <c r="A24" s="5" t="s">
        <v>5</v>
      </c>
      <c r="B24" s="5" t="s">
        <v>37</v>
      </c>
      <c r="C24" s="6">
        <v>2022</v>
      </c>
      <c r="D24" s="7">
        <v>0.91</v>
      </c>
      <c r="H24" s="113" t="s">
        <v>11</v>
      </c>
      <c r="I24" s="114">
        <v>501.76</v>
      </c>
      <c r="J24" s="114">
        <v>215.13</v>
      </c>
      <c r="K24" s="114">
        <v>76.56</v>
      </c>
      <c r="L24" s="114">
        <v>0</v>
      </c>
      <c r="M24" s="114">
        <v>0</v>
      </c>
      <c r="N24" s="114">
        <v>6.06</v>
      </c>
      <c r="O24" s="114">
        <v>5.5</v>
      </c>
      <c r="P24" s="114">
        <v>60.81</v>
      </c>
      <c r="Q24" s="114">
        <v>11.47</v>
      </c>
      <c r="R24" s="114">
        <v>5.5</v>
      </c>
      <c r="S24" s="114">
        <v>4.7699999999999996</v>
      </c>
      <c r="T24" s="114">
        <v>1.02</v>
      </c>
      <c r="U24" s="114">
        <v>0</v>
      </c>
      <c r="V24" s="114">
        <v>0.88</v>
      </c>
      <c r="W24" s="114">
        <v>7.0000000000000007E-2</v>
      </c>
      <c r="X24" s="114">
        <v>889.53</v>
      </c>
      <c r="Y24" s="4"/>
    </row>
    <row r="25" spans="1:25" ht="12.75" x14ac:dyDescent="0.2">
      <c r="A25" s="5" t="s">
        <v>4</v>
      </c>
      <c r="B25" s="5" t="s">
        <v>37</v>
      </c>
      <c r="C25" s="6">
        <v>2022</v>
      </c>
      <c r="D25" s="7">
        <v>0.62</v>
      </c>
      <c r="H25" s="113" t="s">
        <v>13</v>
      </c>
      <c r="I25" s="114">
        <v>343.12</v>
      </c>
      <c r="J25" s="114">
        <v>141.41</v>
      </c>
      <c r="K25" s="114">
        <v>109.76</v>
      </c>
      <c r="L25" s="114">
        <v>28.94</v>
      </c>
      <c r="M25" s="114">
        <v>5.17</v>
      </c>
      <c r="N25" s="114">
        <v>5.0199999999999996</v>
      </c>
      <c r="O25" s="114">
        <v>12.19</v>
      </c>
      <c r="P25" s="114">
        <v>32.68</v>
      </c>
      <c r="Q25" s="114">
        <v>18.71</v>
      </c>
      <c r="R25" s="114">
        <v>1.35</v>
      </c>
      <c r="S25" s="114">
        <v>15.29</v>
      </c>
      <c r="T25" s="114">
        <v>0.46</v>
      </c>
      <c r="U25" s="114">
        <v>0.21</v>
      </c>
      <c r="V25" s="114">
        <v>2.21</v>
      </c>
      <c r="W25" s="114">
        <v>0</v>
      </c>
      <c r="X25" s="114">
        <v>716.52</v>
      </c>
      <c r="Y25" s="4"/>
    </row>
    <row r="26" spans="1:25" ht="12.75" x14ac:dyDescent="0.2">
      <c r="A26" s="5" t="s">
        <v>3</v>
      </c>
      <c r="B26" s="5" t="s">
        <v>37</v>
      </c>
      <c r="C26" s="6">
        <v>2022</v>
      </c>
      <c r="D26" s="7">
        <v>0.77</v>
      </c>
      <c r="H26" s="113" t="s">
        <v>26</v>
      </c>
      <c r="I26" s="114">
        <v>413.08</v>
      </c>
      <c r="J26" s="114">
        <v>33.619999999999997</v>
      </c>
      <c r="K26" s="114">
        <v>78.319999999999993</v>
      </c>
      <c r="L26" s="114">
        <v>63.46</v>
      </c>
      <c r="M26" s="114">
        <v>45.78</v>
      </c>
      <c r="N26" s="114">
        <v>8.2899999999999991</v>
      </c>
      <c r="O26" s="114">
        <v>13.19</v>
      </c>
      <c r="P26" s="114">
        <v>0.88</v>
      </c>
      <c r="Q26" s="114">
        <v>7.81</v>
      </c>
      <c r="R26" s="114">
        <v>0.6</v>
      </c>
      <c r="S26" s="114">
        <v>0.95</v>
      </c>
      <c r="T26" s="114">
        <v>0.67</v>
      </c>
      <c r="U26" s="114">
        <v>0.72</v>
      </c>
      <c r="V26" s="114">
        <v>1.1100000000000001</v>
      </c>
      <c r="W26" s="114">
        <v>1.21</v>
      </c>
      <c r="X26" s="114">
        <v>669.68999999999983</v>
      </c>
      <c r="Y26" s="4"/>
    </row>
    <row r="27" spans="1:25" ht="12.75" x14ac:dyDescent="0.2">
      <c r="A27" s="5" t="s">
        <v>2</v>
      </c>
      <c r="B27" s="5" t="s">
        <v>37</v>
      </c>
      <c r="C27" s="6">
        <v>2022</v>
      </c>
      <c r="D27" s="7">
        <v>1.5</v>
      </c>
      <c r="H27" s="113" t="s">
        <v>5</v>
      </c>
      <c r="I27" s="114">
        <v>311.37</v>
      </c>
      <c r="J27" s="114">
        <v>64.430000000000007</v>
      </c>
      <c r="K27" s="114">
        <v>48.54</v>
      </c>
      <c r="L27" s="114">
        <v>133.63999999999999</v>
      </c>
      <c r="M27" s="114">
        <v>1.19</v>
      </c>
      <c r="N27" s="114">
        <v>14.15</v>
      </c>
      <c r="O27" s="114">
        <v>16.12</v>
      </c>
      <c r="P27" s="114">
        <v>11.33</v>
      </c>
      <c r="Q27" s="114">
        <v>20.66</v>
      </c>
      <c r="R27" s="114">
        <v>1.7</v>
      </c>
      <c r="S27" s="114">
        <v>6.67</v>
      </c>
      <c r="T27" s="114">
        <v>1.57</v>
      </c>
      <c r="U27" s="114">
        <v>2.71</v>
      </c>
      <c r="V27" s="114">
        <v>0.91</v>
      </c>
      <c r="W27" s="114">
        <v>2.13</v>
      </c>
      <c r="X27" s="114">
        <v>637.11999999999989</v>
      </c>
      <c r="Y27" s="4"/>
    </row>
    <row r="28" spans="1:25" ht="12.75" x14ac:dyDescent="0.2">
      <c r="A28" s="5" t="s">
        <v>1</v>
      </c>
      <c r="B28" s="5" t="s">
        <v>37</v>
      </c>
      <c r="C28" s="6">
        <v>2022</v>
      </c>
      <c r="D28" s="7">
        <v>1.1100000000000001</v>
      </c>
      <c r="H28" s="113" t="s">
        <v>15</v>
      </c>
      <c r="I28" s="114">
        <v>67.760000000000005</v>
      </c>
      <c r="J28" s="114">
        <v>52.83</v>
      </c>
      <c r="K28" s="114">
        <v>113.3</v>
      </c>
      <c r="L28" s="114">
        <v>124.68</v>
      </c>
      <c r="M28" s="114">
        <v>19.559999999999999</v>
      </c>
      <c r="N28" s="114">
        <v>6.3</v>
      </c>
      <c r="O28" s="114">
        <v>10.61</v>
      </c>
      <c r="P28" s="114">
        <v>12.6</v>
      </c>
      <c r="Q28" s="114">
        <v>2.65</v>
      </c>
      <c r="R28" s="114">
        <v>0</v>
      </c>
      <c r="S28" s="114">
        <v>19.12</v>
      </c>
      <c r="T28" s="114">
        <v>1.88</v>
      </c>
      <c r="U28" s="114">
        <v>0</v>
      </c>
      <c r="V28" s="114">
        <v>0.77</v>
      </c>
      <c r="W28" s="114">
        <v>0.66</v>
      </c>
      <c r="X28" s="114">
        <v>432.72</v>
      </c>
      <c r="Y28" s="4"/>
    </row>
    <row r="29" spans="1:25" ht="12.75" x14ac:dyDescent="0.2">
      <c r="A29" s="5" t="s">
        <v>27</v>
      </c>
      <c r="B29" s="5" t="s">
        <v>39</v>
      </c>
      <c r="C29" s="6">
        <v>2022</v>
      </c>
      <c r="D29" s="7">
        <v>10.29</v>
      </c>
      <c r="H29" s="113" t="s">
        <v>3</v>
      </c>
      <c r="I29" s="114">
        <v>250.21</v>
      </c>
      <c r="J29" s="114">
        <v>39.049999999999997</v>
      </c>
      <c r="K29" s="114">
        <v>28.34</v>
      </c>
      <c r="L29" s="114">
        <v>64.790000000000006</v>
      </c>
      <c r="M29" s="114">
        <v>23.83</v>
      </c>
      <c r="N29" s="114">
        <v>11.04</v>
      </c>
      <c r="O29" s="114">
        <v>5.76</v>
      </c>
      <c r="P29" s="114">
        <v>0.81</v>
      </c>
      <c r="Q29" s="114">
        <v>2.52</v>
      </c>
      <c r="R29" s="114">
        <v>2.3199999999999998</v>
      </c>
      <c r="S29" s="114">
        <v>0.48</v>
      </c>
      <c r="T29" s="114">
        <v>0</v>
      </c>
      <c r="U29" s="114">
        <v>0.15</v>
      </c>
      <c r="V29" s="114">
        <v>0.77</v>
      </c>
      <c r="W29" s="114">
        <v>0.88</v>
      </c>
      <c r="X29" s="114">
        <v>430.95</v>
      </c>
      <c r="Y29" s="4"/>
    </row>
    <row r="30" spans="1:25" ht="12.75" x14ac:dyDescent="0.2">
      <c r="A30" s="5" t="s">
        <v>26</v>
      </c>
      <c r="B30" s="5" t="s">
        <v>39</v>
      </c>
      <c r="C30" s="6">
        <v>2022</v>
      </c>
      <c r="D30" s="7">
        <v>0.67</v>
      </c>
      <c r="H30" s="4"/>
      <c r="I30" s="4"/>
      <c r="J30" s="4"/>
      <c r="K30" s="4"/>
      <c r="L30" s="4"/>
      <c r="M30" s="4"/>
      <c r="N30" s="4"/>
      <c r="O30" s="4"/>
      <c r="P30" s="4"/>
      <c r="Q30" s="4"/>
      <c r="R30" s="4"/>
      <c r="S30" s="4"/>
      <c r="T30" s="4"/>
      <c r="U30" s="4"/>
      <c r="V30" s="4"/>
      <c r="W30" s="4"/>
      <c r="X30" s="4"/>
      <c r="Y30" s="4"/>
    </row>
    <row r="31" spans="1:25" ht="12.75" x14ac:dyDescent="0.2">
      <c r="A31" s="5" t="s">
        <v>25</v>
      </c>
      <c r="B31" s="5" t="s">
        <v>39</v>
      </c>
      <c r="C31" s="6">
        <v>2022</v>
      </c>
      <c r="D31" s="7">
        <v>0.6</v>
      </c>
      <c r="H31" s="4"/>
      <c r="I31" s="4"/>
      <c r="J31" s="4"/>
      <c r="K31" s="4"/>
      <c r="L31" s="4"/>
      <c r="M31" s="4"/>
      <c r="N31" s="4"/>
      <c r="O31" s="4"/>
      <c r="P31" s="4"/>
      <c r="Q31" s="4"/>
      <c r="R31" s="4"/>
      <c r="S31" s="4"/>
      <c r="T31" s="4"/>
      <c r="U31" s="4"/>
      <c r="V31" s="4"/>
      <c r="W31" s="4"/>
      <c r="X31" s="4"/>
      <c r="Y31" s="4"/>
    </row>
    <row r="32" spans="1:25" ht="12.75" x14ac:dyDescent="0.2">
      <c r="A32" s="5" t="s">
        <v>24</v>
      </c>
      <c r="B32" s="5" t="s">
        <v>39</v>
      </c>
      <c r="C32" s="6">
        <v>2022</v>
      </c>
      <c r="D32" s="7">
        <v>2.38</v>
      </c>
      <c r="H32" s="4"/>
      <c r="I32" s="4"/>
      <c r="J32" s="4"/>
      <c r="K32" s="4"/>
      <c r="L32" s="4"/>
      <c r="M32" s="4"/>
      <c r="N32" s="4"/>
      <c r="O32" s="4"/>
      <c r="P32" s="4"/>
      <c r="Q32" s="4"/>
      <c r="R32" s="4"/>
      <c r="S32" s="4"/>
      <c r="T32" s="4"/>
      <c r="U32" s="4"/>
      <c r="V32" s="4"/>
      <c r="W32" s="4"/>
      <c r="X32" s="4"/>
      <c r="Y32" s="4"/>
    </row>
    <row r="33" spans="1:4" ht="12.75" x14ac:dyDescent="0.2">
      <c r="A33" s="5" t="s">
        <v>23</v>
      </c>
      <c r="B33" s="5" t="s">
        <v>39</v>
      </c>
      <c r="C33" s="6">
        <v>2022</v>
      </c>
      <c r="D33" s="7">
        <v>2.0699999999999998</v>
      </c>
    </row>
    <row r="34" spans="1:4" ht="12.75" x14ac:dyDescent="0.2">
      <c r="A34" s="5" t="s">
        <v>22</v>
      </c>
      <c r="B34" s="5" t="s">
        <v>39</v>
      </c>
      <c r="C34" s="6">
        <v>2022</v>
      </c>
      <c r="D34" s="7">
        <v>0.68</v>
      </c>
    </row>
    <row r="35" spans="1:4" ht="12.75" x14ac:dyDescent="0.2">
      <c r="A35" s="5" t="s">
        <v>21</v>
      </c>
      <c r="B35" s="5" t="s">
        <v>39</v>
      </c>
      <c r="C35" s="6">
        <v>2022</v>
      </c>
      <c r="D35" s="7">
        <v>0.24</v>
      </c>
    </row>
    <row r="36" spans="1:4" s="4" customFormat="1" ht="12.75" x14ac:dyDescent="0.2">
      <c r="A36" s="5" t="s">
        <v>20</v>
      </c>
      <c r="B36" s="5" t="s">
        <v>39</v>
      </c>
      <c r="C36" s="6">
        <v>2022</v>
      </c>
      <c r="D36" s="7">
        <v>1.6</v>
      </c>
    </row>
    <row r="37" spans="1:4" ht="12.75" x14ac:dyDescent="0.2">
      <c r="A37" s="5" t="s">
        <v>19</v>
      </c>
      <c r="B37" s="5" t="s">
        <v>39</v>
      </c>
      <c r="C37" s="6">
        <v>2022</v>
      </c>
      <c r="D37" s="7">
        <v>2.56</v>
      </c>
    </row>
    <row r="38" spans="1:4" ht="12.75" x14ac:dyDescent="0.2">
      <c r="A38" s="5" t="s">
        <v>18</v>
      </c>
      <c r="B38" s="5" t="s">
        <v>39</v>
      </c>
      <c r="C38" s="6">
        <v>2022</v>
      </c>
      <c r="D38" s="7">
        <v>5.28</v>
      </c>
    </row>
    <row r="39" spans="1:4" ht="12.75" x14ac:dyDescent="0.2">
      <c r="A39" s="5" t="s">
        <v>17</v>
      </c>
      <c r="B39" s="5" t="s">
        <v>39</v>
      </c>
      <c r="C39" s="6">
        <v>2022</v>
      </c>
      <c r="D39" s="7">
        <v>2.8</v>
      </c>
    </row>
    <row r="40" spans="1:4" ht="12.75" x14ac:dyDescent="0.2">
      <c r="A40" s="5" t="s">
        <v>16</v>
      </c>
      <c r="B40" s="5" t="s">
        <v>39</v>
      </c>
      <c r="C40" s="6">
        <v>2022</v>
      </c>
      <c r="D40" s="7">
        <v>1.72</v>
      </c>
    </row>
    <row r="41" spans="1:4" ht="12.75" x14ac:dyDescent="0.2">
      <c r="A41" s="5" t="s">
        <v>15</v>
      </c>
      <c r="B41" s="5" t="s">
        <v>39</v>
      </c>
      <c r="C41" s="6">
        <v>2022</v>
      </c>
      <c r="D41" s="7">
        <v>1.88</v>
      </c>
    </row>
    <row r="42" spans="1:4" ht="12.75" x14ac:dyDescent="0.2">
      <c r="A42" s="5" t="s">
        <v>14</v>
      </c>
      <c r="B42" s="5" t="s">
        <v>39</v>
      </c>
      <c r="C42" s="6">
        <v>2022</v>
      </c>
      <c r="D42" s="7">
        <v>1.28</v>
      </c>
    </row>
    <row r="43" spans="1:4" ht="12.75" x14ac:dyDescent="0.2">
      <c r="A43" s="5" t="s">
        <v>13</v>
      </c>
      <c r="B43" s="5" t="s">
        <v>39</v>
      </c>
      <c r="C43" s="6">
        <v>2022</v>
      </c>
      <c r="D43" s="7">
        <v>0.46</v>
      </c>
    </row>
    <row r="44" spans="1:4" ht="12.75" x14ac:dyDescent="0.2">
      <c r="A44" s="5" t="s">
        <v>12</v>
      </c>
      <c r="B44" s="5" t="s">
        <v>39</v>
      </c>
      <c r="C44" s="6">
        <v>2022</v>
      </c>
      <c r="D44" s="7">
        <v>13.94</v>
      </c>
    </row>
    <row r="45" spans="1:4" ht="12.75" x14ac:dyDescent="0.2">
      <c r="A45" s="5" t="s">
        <v>11</v>
      </c>
      <c r="B45" s="5" t="s">
        <v>39</v>
      </c>
      <c r="C45" s="6">
        <v>2022</v>
      </c>
      <c r="D45" s="7">
        <v>1.02</v>
      </c>
    </row>
    <row r="46" spans="1:4" ht="11.45" customHeight="1" x14ac:dyDescent="0.2">
      <c r="A46" s="5" t="s">
        <v>10</v>
      </c>
      <c r="B46" s="5" t="s">
        <v>39</v>
      </c>
      <c r="C46" s="6">
        <v>2022</v>
      </c>
      <c r="D46" s="7">
        <v>0.96</v>
      </c>
    </row>
    <row r="47" spans="1:4" ht="11.45" customHeight="1" x14ac:dyDescent="0.2">
      <c r="A47" s="5" t="s">
        <v>8</v>
      </c>
      <c r="B47" s="5" t="s">
        <v>39</v>
      </c>
      <c r="C47" s="6">
        <v>2022</v>
      </c>
      <c r="D47" s="7">
        <v>1.49</v>
      </c>
    </row>
    <row r="48" spans="1:4" ht="11.45" customHeight="1" x14ac:dyDescent="0.2">
      <c r="A48" s="5" t="s">
        <v>7</v>
      </c>
      <c r="B48" s="5" t="s">
        <v>39</v>
      </c>
      <c r="C48" s="6">
        <v>2022</v>
      </c>
      <c r="D48" s="7">
        <v>0.63</v>
      </c>
    </row>
    <row r="49" spans="1:4" ht="11.45" customHeight="1" x14ac:dyDescent="0.2">
      <c r="A49" s="5" t="s">
        <v>5</v>
      </c>
      <c r="B49" s="5" t="s">
        <v>39</v>
      </c>
      <c r="C49" s="6">
        <v>2022</v>
      </c>
      <c r="D49" s="7">
        <v>1.57</v>
      </c>
    </row>
    <row r="50" spans="1:4" ht="11.45" customHeight="1" x14ac:dyDescent="0.2">
      <c r="A50" s="5" t="s">
        <v>4</v>
      </c>
      <c r="B50" s="5" t="s">
        <v>39</v>
      </c>
      <c r="C50" s="6">
        <v>2022</v>
      </c>
      <c r="D50" s="7">
        <v>1.28</v>
      </c>
    </row>
    <row r="51" spans="1:4" ht="11.45" customHeight="1" x14ac:dyDescent="0.2">
      <c r="A51" s="5" t="s">
        <v>2</v>
      </c>
      <c r="B51" s="5" t="s">
        <v>39</v>
      </c>
      <c r="C51" s="6">
        <v>2022</v>
      </c>
      <c r="D51" s="7">
        <v>6.29</v>
      </c>
    </row>
    <row r="52" spans="1:4" ht="11.45" customHeight="1" x14ac:dyDescent="0.2">
      <c r="A52" s="5" t="s">
        <v>1</v>
      </c>
      <c r="B52" s="5" t="s">
        <v>39</v>
      </c>
      <c r="C52" s="6">
        <v>2022</v>
      </c>
      <c r="D52" s="7">
        <v>9.7200000000000006</v>
      </c>
    </row>
    <row r="53" spans="1:4" ht="11.45" customHeight="1" x14ac:dyDescent="0.2">
      <c r="A53" s="5" t="s">
        <v>27</v>
      </c>
      <c r="B53" s="5" t="s">
        <v>41</v>
      </c>
      <c r="C53" s="6">
        <v>2022</v>
      </c>
      <c r="D53" s="9">
        <v>560.21</v>
      </c>
    </row>
    <row r="54" spans="1:4" ht="11.45" customHeight="1" x14ac:dyDescent="0.2">
      <c r="A54" s="5" t="s">
        <v>26</v>
      </c>
      <c r="B54" s="5" t="s">
        <v>41</v>
      </c>
      <c r="C54" s="6">
        <v>2022</v>
      </c>
      <c r="D54" s="9">
        <v>45.78</v>
      </c>
    </row>
    <row r="55" spans="1:4" ht="11.45" customHeight="1" x14ac:dyDescent="0.2">
      <c r="A55" s="5" t="s">
        <v>25</v>
      </c>
      <c r="B55" s="5" t="s">
        <v>41</v>
      </c>
      <c r="C55" s="6">
        <v>2022</v>
      </c>
      <c r="D55" s="9">
        <v>39.659999999999997</v>
      </c>
    </row>
    <row r="56" spans="1:4" ht="11.45" customHeight="1" x14ac:dyDescent="0.2">
      <c r="A56" s="5" t="s">
        <v>24</v>
      </c>
      <c r="B56" s="5" t="s">
        <v>41</v>
      </c>
      <c r="C56" s="6">
        <v>2022</v>
      </c>
      <c r="D56" s="9">
        <v>36.74</v>
      </c>
    </row>
    <row r="57" spans="1:4" ht="11.45" customHeight="1" x14ac:dyDescent="0.2">
      <c r="A57" s="5" t="s">
        <v>23</v>
      </c>
      <c r="B57" s="5" t="s">
        <v>41</v>
      </c>
      <c r="C57" s="6">
        <v>2022</v>
      </c>
      <c r="D57" s="9">
        <v>173.8</v>
      </c>
    </row>
    <row r="58" spans="1:4" ht="11.45" customHeight="1" x14ac:dyDescent="0.2">
      <c r="A58" s="5" t="s">
        <v>22</v>
      </c>
      <c r="B58" s="5" t="s">
        <v>41</v>
      </c>
      <c r="C58" s="6">
        <v>2022</v>
      </c>
      <c r="D58" s="9">
        <v>4.3600000000000003</v>
      </c>
    </row>
    <row r="59" spans="1:4" ht="11.45" customHeight="1" x14ac:dyDescent="0.2">
      <c r="A59" s="5" t="s">
        <v>21</v>
      </c>
      <c r="B59" s="5" t="s">
        <v>41</v>
      </c>
      <c r="C59" s="6">
        <v>2022</v>
      </c>
      <c r="D59" s="9">
        <v>120.4</v>
      </c>
    </row>
    <row r="60" spans="1:4" ht="11.45" customHeight="1" x14ac:dyDescent="0.2">
      <c r="A60" s="5" t="s">
        <v>20</v>
      </c>
      <c r="B60" s="5" t="s">
        <v>41</v>
      </c>
      <c r="C60" s="6">
        <v>2022</v>
      </c>
      <c r="D60" s="9">
        <v>12.74</v>
      </c>
    </row>
    <row r="61" spans="1:4" ht="11.45" customHeight="1" x14ac:dyDescent="0.2">
      <c r="A61" s="5" t="s">
        <v>19</v>
      </c>
      <c r="B61" s="5" t="s">
        <v>41</v>
      </c>
      <c r="C61" s="6">
        <v>2022</v>
      </c>
      <c r="D61" s="9">
        <v>55.75</v>
      </c>
    </row>
    <row r="62" spans="1:4" ht="11.45" customHeight="1" x14ac:dyDescent="0.2">
      <c r="A62" s="5" t="s">
        <v>18</v>
      </c>
      <c r="B62" s="5" t="s">
        <v>41</v>
      </c>
      <c r="C62" s="6">
        <v>2022</v>
      </c>
      <c r="D62" s="9">
        <v>577.30999999999995</v>
      </c>
    </row>
    <row r="63" spans="1:4" ht="11.45" customHeight="1" x14ac:dyDescent="0.2">
      <c r="A63" s="5" t="s">
        <v>17</v>
      </c>
      <c r="B63" s="5" t="s">
        <v>41</v>
      </c>
      <c r="C63" s="6">
        <v>2022</v>
      </c>
      <c r="D63" s="9">
        <v>20.14</v>
      </c>
    </row>
    <row r="64" spans="1:4" ht="11.45" customHeight="1" x14ac:dyDescent="0.2">
      <c r="A64" s="5" t="s">
        <v>16</v>
      </c>
      <c r="B64" s="5" t="s">
        <v>41</v>
      </c>
      <c r="C64" s="6">
        <v>2022</v>
      </c>
      <c r="D64" s="9">
        <v>1.46</v>
      </c>
    </row>
    <row r="65" spans="1:4" ht="11.45" customHeight="1" x14ac:dyDescent="0.2">
      <c r="A65" s="5" t="s">
        <v>15</v>
      </c>
      <c r="B65" s="5" t="s">
        <v>41</v>
      </c>
      <c r="C65" s="6">
        <v>2022</v>
      </c>
      <c r="D65" s="9">
        <v>19.559999999999999</v>
      </c>
    </row>
    <row r="66" spans="1:4" ht="11.45" customHeight="1" x14ac:dyDescent="0.2">
      <c r="A66" s="5" t="s">
        <v>14</v>
      </c>
      <c r="B66" s="5" t="s">
        <v>41</v>
      </c>
      <c r="C66" s="6">
        <v>2022</v>
      </c>
      <c r="D66" s="9">
        <v>28.74</v>
      </c>
    </row>
    <row r="67" spans="1:4" ht="11.45" customHeight="1" x14ac:dyDescent="0.2">
      <c r="A67" s="5" t="s">
        <v>13</v>
      </c>
      <c r="B67" s="5" t="s">
        <v>41</v>
      </c>
      <c r="C67" s="6">
        <v>2022</v>
      </c>
      <c r="D67" s="9">
        <v>5.17</v>
      </c>
    </row>
    <row r="68" spans="1:4" ht="11.45" customHeight="1" x14ac:dyDescent="0.2">
      <c r="A68" s="5" t="s">
        <v>12</v>
      </c>
      <c r="B68" s="5" t="s">
        <v>41</v>
      </c>
      <c r="C68" s="6">
        <v>2022</v>
      </c>
      <c r="D68" s="9">
        <v>107.84</v>
      </c>
    </row>
    <row r="69" spans="1:4" ht="11.45" customHeight="1" x14ac:dyDescent="0.2">
      <c r="A69" s="5" t="s">
        <v>10</v>
      </c>
      <c r="B69" s="5" t="s">
        <v>41</v>
      </c>
      <c r="C69" s="6">
        <v>2022</v>
      </c>
      <c r="D69" s="9">
        <v>42.23</v>
      </c>
    </row>
    <row r="70" spans="1:4" ht="11.45" customHeight="1" x14ac:dyDescent="0.2">
      <c r="A70" s="5" t="s">
        <v>9</v>
      </c>
      <c r="B70" s="5" t="s">
        <v>41</v>
      </c>
      <c r="C70" s="6">
        <v>2022</v>
      </c>
      <c r="D70" s="9">
        <v>27.88</v>
      </c>
    </row>
    <row r="71" spans="1:4" ht="11.45" customHeight="1" x14ac:dyDescent="0.2">
      <c r="A71" s="5" t="s">
        <v>8</v>
      </c>
      <c r="B71" s="5" t="s">
        <v>41</v>
      </c>
      <c r="C71" s="6">
        <v>2022</v>
      </c>
      <c r="D71" s="9">
        <v>48.16</v>
      </c>
    </row>
    <row r="72" spans="1:4" ht="11.45" customHeight="1" x14ac:dyDescent="0.2">
      <c r="A72" s="5" t="s">
        <v>7</v>
      </c>
      <c r="B72" s="5" t="s">
        <v>41</v>
      </c>
      <c r="C72" s="6">
        <v>2022</v>
      </c>
      <c r="D72" s="9">
        <v>13.63</v>
      </c>
    </row>
    <row r="73" spans="1:4" ht="11.45" customHeight="1" x14ac:dyDescent="0.2">
      <c r="A73" s="5" t="s">
        <v>6</v>
      </c>
      <c r="B73" s="5" t="s">
        <v>41</v>
      </c>
      <c r="C73" s="6">
        <v>2022</v>
      </c>
      <c r="D73" s="9">
        <v>7.16</v>
      </c>
    </row>
    <row r="74" spans="1:4" ht="11.45" customHeight="1" x14ac:dyDescent="0.2">
      <c r="A74" s="5" t="s">
        <v>5</v>
      </c>
      <c r="B74" s="5" t="s">
        <v>41</v>
      </c>
      <c r="C74" s="6">
        <v>2022</v>
      </c>
      <c r="D74" s="9">
        <v>1.19</v>
      </c>
    </row>
    <row r="75" spans="1:4" ht="11.45" customHeight="1" x14ac:dyDescent="0.2">
      <c r="A75" s="5" t="s">
        <v>4</v>
      </c>
      <c r="B75" s="5" t="s">
        <v>41</v>
      </c>
      <c r="C75" s="6">
        <v>2022</v>
      </c>
      <c r="D75" s="9">
        <v>5.41</v>
      </c>
    </row>
    <row r="76" spans="1:4" ht="11.45" customHeight="1" x14ac:dyDescent="0.2">
      <c r="A76" s="5" t="s">
        <v>3</v>
      </c>
      <c r="B76" s="5" t="s">
        <v>41</v>
      </c>
      <c r="C76" s="6">
        <v>2022</v>
      </c>
      <c r="D76" s="9">
        <v>23.83</v>
      </c>
    </row>
    <row r="77" spans="1:4" ht="11.45" customHeight="1" x14ac:dyDescent="0.2">
      <c r="A77" s="5" t="s">
        <v>2</v>
      </c>
      <c r="B77" s="5" t="s">
        <v>41</v>
      </c>
      <c r="C77" s="6">
        <v>2022</v>
      </c>
      <c r="D77" s="9">
        <v>31.11</v>
      </c>
    </row>
    <row r="78" spans="1:4" ht="11.45" customHeight="1" x14ac:dyDescent="0.2">
      <c r="A78" s="5" t="s">
        <v>1</v>
      </c>
      <c r="B78" s="5" t="s">
        <v>41</v>
      </c>
      <c r="C78" s="6">
        <v>2022</v>
      </c>
      <c r="D78" s="9">
        <v>44.4</v>
      </c>
    </row>
    <row r="79" spans="1:4" ht="11.45" customHeight="1" x14ac:dyDescent="0.2">
      <c r="A79" s="5" t="s">
        <v>26</v>
      </c>
      <c r="B79" s="5" t="s">
        <v>36</v>
      </c>
      <c r="C79" s="6">
        <v>2022</v>
      </c>
      <c r="D79" s="9">
        <v>1.21</v>
      </c>
    </row>
    <row r="80" spans="1:4" ht="11.45" customHeight="1" x14ac:dyDescent="0.2">
      <c r="A80" s="5" t="s">
        <v>25</v>
      </c>
      <c r="B80" s="5" t="s">
        <v>36</v>
      </c>
      <c r="C80" s="6">
        <v>2022</v>
      </c>
      <c r="D80" s="9">
        <v>0.02</v>
      </c>
    </row>
    <row r="81" spans="1:4" ht="11.45" customHeight="1" x14ac:dyDescent="0.2">
      <c r="A81" s="5" t="s">
        <v>23</v>
      </c>
      <c r="B81" s="5" t="s">
        <v>36</v>
      </c>
      <c r="C81" s="6">
        <v>2022</v>
      </c>
      <c r="D81" s="9">
        <v>5.88</v>
      </c>
    </row>
    <row r="82" spans="1:4" ht="11.45" customHeight="1" x14ac:dyDescent="0.2">
      <c r="A82" s="5" t="s">
        <v>22</v>
      </c>
      <c r="B82" s="5" t="s">
        <v>36</v>
      </c>
      <c r="C82" s="6">
        <v>2022</v>
      </c>
      <c r="D82" s="9">
        <v>0</v>
      </c>
    </row>
    <row r="83" spans="1:4" ht="11.45" customHeight="1" x14ac:dyDescent="0.2">
      <c r="A83" s="5" t="s">
        <v>21</v>
      </c>
      <c r="B83" s="5" t="s">
        <v>36</v>
      </c>
      <c r="C83" s="6">
        <v>2022</v>
      </c>
      <c r="D83" s="9">
        <v>1.8</v>
      </c>
    </row>
    <row r="84" spans="1:4" ht="11.45" customHeight="1" x14ac:dyDescent="0.2">
      <c r="A84" s="5" t="s">
        <v>20</v>
      </c>
      <c r="B84" s="5" t="s">
        <v>36</v>
      </c>
      <c r="C84" s="6">
        <v>2022</v>
      </c>
      <c r="D84" s="9">
        <v>0.94</v>
      </c>
    </row>
    <row r="85" spans="1:4" ht="11.45" customHeight="1" x14ac:dyDescent="0.2">
      <c r="A85" s="5" t="s">
        <v>19</v>
      </c>
      <c r="B85" s="5" t="s">
        <v>36</v>
      </c>
      <c r="C85" s="6">
        <v>2022</v>
      </c>
      <c r="D85" s="9">
        <v>0.18</v>
      </c>
    </row>
    <row r="86" spans="1:4" ht="11.45" customHeight="1" x14ac:dyDescent="0.2">
      <c r="A86" s="5" t="s">
        <v>17</v>
      </c>
      <c r="B86" s="5" t="s">
        <v>36</v>
      </c>
      <c r="C86" s="6">
        <v>2022</v>
      </c>
      <c r="D86" s="9">
        <v>0</v>
      </c>
    </row>
    <row r="87" spans="1:4" ht="11.45" customHeight="1" x14ac:dyDescent="0.2">
      <c r="A87" s="5" t="s">
        <v>16</v>
      </c>
      <c r="B87" s="5" t="s">
        <v>36</v>
      </c>
      <c r="C87" s="6">
        <v>2022</v>
      </c>
      <c r="D87" s="9">
        <v>0.24</v>
      </c>
    </row>
    <row r="88" spans="1:4" ht="11.45" customHeight="1" x14ac:dyDescent="0.2">
      <c r="A88" s="5" t="s">
        <v>15</v>
      </c>
      <c r="B88" s="5" t="s">
        <v>36</v>
      </c>
      <c r="C88" s="6">
        <v>2022</v>
      </c>
      <c r="D88" s="9">
        <v>0.66</v>
      </c>
    </row>
    <row r="89" spans="1:4" ht="11.45" customHeight="1" x14ac:dyDescent="0.2">
      <c r="A89" s="5" t="s">
        <v>14</v>
      </c>
      <c r="B89" s="5" t="s">
        <v>36</v>
      </c>
      <c r="C89" s="6">
        <v>2022</v>
      </c>
      <c r="D89" s="9">
        <v>0.53</v>
      </c>
    </row>
    <row r="90" spans="1:4" ht="11.45" customHeight="1" x14ac:dyDescent="0.2">
      <c r="A90" s="5" t="s">
        <v>13</v>
      </c>
      <c r="B90" s="5" t="s">
        <v>36</v>
      </c>
      <c r="C90" s="6">
        <v>2022</v>
      </c>
      <c r="D90" s="9">
        <v>0</v>
      </c>
    </row>
    <row r="91" spans="1:4" ht="11.45" customHeight="1" x14ac:dyDescent="0.2">
      <c r="A91" s="5" t="s">
        <v>12</v>
      </c>
      <c r="B91" s="5" t="s">
        <v>36</v>
      </c>
      <c r="C91" s="6">
        <v>2022</v>
      </c>
      <c r="D91" s="9">
        <v>8.06</v>
      </c>
    </row>
    <row r="92" spans="1:4" ht="11.45" customHeight="1" x14ac:dyDescent="0.2">
      <c r="A92" s="5" t="s">
        <v>11</v>
      </c>
      <c r="B92" s="5" t="s">
        <v>36</v>
      </c>
      <c r="C92" s="6">
        <v>2022</v>
      </c>
      <c r="D92" s="9">
        <v>7.0000000000000007E-2</v>
      </c>
    </row>
    <row r="93" spans="1:4" ht="11.45" customHeight="1" x14ac:dyDescent="0.2">
      <c r="A93" s="5" t="s">
        <v>10</v>
      </c>
      <c r="B93" s="5" t="s">
        <v>36</v>
      </c>
      <c r="C93" s="6">
        <v>2022</v>
      </c>
      <c r="D93" s="9">
        <v>0</v>
      </c>
    </row>
    <row r="94" spans="1:4" ht="11.45" customHeight="1" x14ac:dyDescent="0.2">
      <c r="A94" s="5" t="s">
        <v>8</v>
      </c>
      <c r="B94" s="5" t="s">
        <v>36</v>
      </c>
      <c r="C94" s="6">
        <v>2022</v>
      </c>
      <c r="D94" s="9">
        <v>0.1</v>
      </c>
    </row>
    <row r="95" spans="1:4" ht="11.45" customHeight="1" x14ac:dyDescent="0.2">
      <c r="A95" s="5" t="s">
        <v>6</v>
      </c>
      <c r="B95" s="5" t="s">
        <v>36</v>
      </c>
      <c r="C95" s="6">
        <v>2022</v>
      </c>
      <c r="D95" s="9">
        <v>2.41</v>
      </c>
    </row>
    <row r="96" spans="1:4" ht="11.45" customHeight="1" x14ac:dyDescent="0.2">
      <c r="A96" s="5" t="s">
        <v>5</v>
      </c>
      <c r="B96" s="5" t="s">
        <v>36</v>
      </c>
      <c r="C96" s="6">
        <v>2022</v>
      </c>
      <c r="D96" s="9">
        <v>2.13</v>
      </c>
    </row>
    <row r="97" spans="1:4" ht="11.45" customHeight="1" x14ac:dyDescent="0.2">
      <c r="A97" s="5" t="s">
        <v>4</v>
      </c>
      <c r="B97" s="5" t="s">
        <v>36</v>
      </c>
      <c r="C97" s="6">
        <v>2022</v>
      </c>
      <c r="D97" s="9">
        <v>0.05</v>
      </c>
    </row>
    <row r="98" spans="1:4" ht="11.45" customHeight="1" x14ac:dyDescent="0.2">
      <c r="A98" s="5" t="s">
        <v>3</v>
      </c>
      <c r="B98" s="5" t="s">
        <v>36</v>
      </c>
      <c r="C98" s="6">
        <v>2022</v>
      </c>
      <c r="D98" s="9">
        <v>0.88</v>
      </c>
    </row>
    <row r="99" spans="1:4" ht="11.45" customHeight="1" x14ac:dyDescent="0.2">
      <c r="A99" s="5" t="s">
        <v>2</v>
      </c>
      <c r="B99" s="5" t="s">
        <v>36</v>
      </c>
      <c r="C99" s="6">
        <v>2022</v>
      </c>
      <c r="D99" s="9">
        <v>0.04</v>
      </c>
    </row>
    <row r="100" spans="1:4" ht="11.25" customHeight="1" x14ac:dyDescent="0.2">
      <c r="A100" s="5" t="s">
        <v>27</v>
      </c>
      <c r="B100" s="5" t="s">
        <v>34</v>
      </c>
      <c r="C100" s="6">
        <v>2022</v>
      </c>
      <c r="D100" s="7">
        <v>92.04</v>
      </c>
    </row>
    <row r="101" spans="1:4" ht="11.45" customHeight="1" x14ac:dyDescent="0.2">
      <c r="A101" s="5" t="s">
        <v>26</v>
      </c>
      <c r="B101" s="5" t="s">
        <v>34</v>
      </c>
      <c r="C101" s="6">
        <v>2022</v>
      </c>
      <c r="D101" s="7">
        <v>8.2899999999999991</v>
      </c>
    </row>
    <row r="102" spans="1:4" ht="11.45" customHeight="1" x14ac:dyDescent="0.2">
      <c r="A102" s="5" t="s">
        <v>25</v>
      </c>
      <c r="B102" s="5" t="s">
        <v>34</v>
      </c>
      <c r="C102" s="6">
        <v>2022</v>
      </c>
      <c r="D102" s="7">
        <v>17.32</v>
      </c>
    </row>
    <row r="103" spans="1:4" ht="11.45" customHeight="1" x14ac:dyDescent="0.2">
      <c r="A103" s="5" t="s">
        <v>24</v>
      </c>
      <c r="B103" s="5" t="s">
        <v>34</v>
      </c>
      <c r="C103" s="6">
        <v>2022</v>
      </c>
      <c r="D103" s="7">
        <v>107.19</v>
      </c>
    </row>
    <row r="104" spans="1:4" ht="11.45" customHeight="1" x14ac:dyDescent="0.2">
      <c r="A104" s="5" t="s">
        <v>23</v>
      </c>
      <c r="B104" s="5" t="s">
        <v>34</v>
      </c>
      <c r="C104" s="6">
        <v>2022</v>
      </c>
      <c r="D104" s="7">
        <v>59.7</v>
      </c>
    </row>
    <row r="105" spans="1:4" ht="11.45" customHeight="1" x14ac:dyDescent="0.2">
      <c r="A105" s="5" t="s">
        <v>22</v>
      </c>
      <c r="B105" s="5" t="s">
        <v>34</v>
      </c>
      <c r="C105" s="6">
        <v>2022</v>
      </c>
      <c r="D105" s="7">
        <v>27.26</v>
      </c>
    </row>
    <row r="106" spans="1:4" ht="11.45" customHeight="1" x14ac:dyDescent="0.2">
      <c r="A106" s="5" t="s">
        <v>21</v>
      </c>
      <c r="B106" s="5" t="s">
        <v>34</v>
      </c>
      <c r="C106" s="6">
        <v>2022</v>
      </c>
      <c r="D106" s="7">
        <v>62.75</v>
      </c>
    </row>
    <row r="107" spans="1:4" ht="11.45" customHeight="1" x14ac:dyDescent="0.2">
      <c r="A107" s="5" t="s">
        <v>20</v>
      </c>
      <c r="B107" s="5" t="s">
        <v>34</v>
      </c>
      <c r="C107" s="6">
        <v>2022</v>
      </c>
      <c r="D107" s="7">
        <v>3.93</v>
      </c>
    </row>
    <row r="108" spans="1:4" ht="11.45" customHeight="1" x14ac:dyDescent="0.2">
      <c r="A108" s="5" t="s">
        <v>19</v>
      </c>
      <c r="B108" s="5" t="s">
        <v>34</v>
      </c>
      <c r="C108" s="6">
        <v>2022</v>
      </c>
      <c r="D108" s="7">
        <v>35.4</v>
      </c>
    </row>
    <row r="109" spans="1:4" ht="11.45" customHeight="1" x14ac:dyDescent="0.2">
      <c r="A109" s="5" t="s">
        <v>18</v>
      </c>
      <c r="B109" s="5" t="s">
        <v>34</v>
      </c>
      <c r="C109" s="6">
        <v>2022</v>
      </c>
      <c r="D109" s="7">
        <v>126.08</v>
      </c>
    </row>
    <row r="110" spans="1:4" ht="11.45" customHeight="1" x14ac:dyDescent="0.2">
      <c r="A110" s="5" t="s">
        <v>17</v>
      </c>
      <c r="B110" s="5" t="s">
        <v>34</v>
      </c>
      <c r="C110" s="6">
        <v>2022</v>
      </c>
      <c r="D110" s="7">
        <v>18.59</v>
      </c>
    </row>
    <row r="111" spans="1:4" ht="11.45" customHeight="1" x14ac:dyDescent="0.2">
      <c r="A111" s="5" t="s">
        <v>16</v>
      </c>
      <c r="B111" s="5" t="s">
        <v>34</v>
      </c>
      <c r="C111" s="6">
        <v>2022</v>
      </c>
      <c r="D111" s="7">
        <v>11.54</v>
      </c>
    </row>
    <row r="112" spans="1:4" ht="11.45" customHeight="1" x14ac:dyDescent="0.2">
      <c r="A112" s="5" t="s">
        <v>15</v>
      </c>
      <c r="B112" s="5" t="s">
        <v>34</v>
      </c>
      <c r="C112" s="6">
        <v>2022</v>
      </c>
      <c r="D112" s="7">
        <v>6.3</v>
      </c>
    </row>
    <row r="113" spans="1:4" ht="11.45" customHeight="1" x14ac:dyDescent="0.2">
      <c r="A113" s="5" t="s">
        <v>14</v>
      </c>
      <c r="B113" s="5" t="s">
        <v>34</v>
      </c>
      <c r="C113" s="6">
        <v>2022</v>
      </c>
      <c r="D113" s="7">
        <v>21.27</v>
      </c>
    </row>
    <row r="114" spans="1:4" ht="11.45" customHeight="1" x14ac:dyDescent="0.2">
      <c r="A114" s="5" t="s">
        <v>13</v>
      </c>
      <c r="B114" s="5" t="s">
        <v>34</v>
      </c>
      <c r="C114" s="6">
        <v>2022</v>
      </c>
      <c r="D114" s="7">
        <v>5.0199999999999996</v>
      </c>
    </row>
    <row r="115" spans="1:4" ht="11.45" customHeight="1" x14ac:dyDescent="0.2">
      <c r="A115" s="5" t="s">
        <v>12</v>
      </c>
      <c r="B115" s="5" t="s">
        <v>34</v>
      </c>
      <c r="C115" s="6">
        <v>2022</v>
      </c>
      <c r="D115" s="7">
        <v>60.74</v>
      </c>
    </row>
    <row r="116" spans="1:4" ht="11.45" customHeight="1" x14ac:dyDescent="0.2">
      <c r="A116" s="5" t="s">
        <v>11</v>
      </c>
      <c r="B116" s="5" t="s">
        <v>34</v>
      </c>
      <c r="C116" s="6">
        <v>2022</v>
      </c>
      <c r="D116" s="7">
        <v>6.06</v>
      </c>
    </row>
    <row r="117" spans="1:4" ht="11.45" customHeight="1" x14ac:dyDescent="0.2">
      <c r="A117" s="5" t="s">
        <v>10</v>
      </c>
      <c r="B117" s="5" t="s">
        <v>34</v>
      </c>
      <c r="C117" s="6">
        <v>2022</v>
      </c>
      <c r="D117" s="7">
        <v>27.06</v>
      </c>
    </row>
    <row r="118" spans="1:4" ht="11.45" customHeight="1" x14ac:dyDescent="0.2">
      <c r="A118" s="5" t="s">
        <v>9</v>
      </c>
      <c r="B118" s="5" t="s">
        <v>34</v>
      </c>
      <c r="C118" s="6">
        <v>2022</v>
      </c>
      <c r="D118" s="7">
        <v>33.17</v>
      </c>
    </row>
    <row r="119" spans="1:4" ht="11.45" customHeight="1" x14ac:dyDescent="0.2">
      <c r="A119" s="5" t="s">
        <v>8</v>
      </c>
      <c r="B119" s="5" t="s">
        <v>34</v>
      </c>
      <c r="C119" s="6">
        <v>2022</v>
      </c>
      <c r="D119" s="7">
        <v>55.33</v>
      </c>
    </row>
    <row r="120" spans="1:4" ht="11.45" customHeight="1" x14ac:dyDescent="0.2">
      <c r="A120" s="5" t="s">
        <v>7</v>
      </c>
      <c r="B120" s="5" t="s">
        <v>34</v>
      </c>
      <c r="C120" s="6">
        <v>2022</v>
      </c>
      <c r="D120" s="7">
        <v>8.9600000000000009</v>
      </c>
    </row>
    <row r="121" spans="1:4" ht="11.45" customHeight="1" x14ac:dyDescent="0.2">
      <c r="A121" s="5" t="s">
        <v>6</v>
      </c>
      <c r="B121" s="5" t="s">
        <v>34</v>
      </c>
      <c r="C121" s="6">
        <v>2022</v>
      </c>
      <c r="D121" s="7">
        <v>29.21</v>
      </c>
    </row>
    <row r="122" spans="1:4" ht="11.45" customHeight="1" x14ac:dyDescent="0.2">
      <c r="A122" s="5" t="s">
        <v>5</v>
      </c>
      <c r="B122" s="5" t="s">
        <v>34</v>
      </c>
      <c r="C122" s="6">
        <v>2022</v>
      </c>
      <c r="D122" s="7">
        <v>14.15</v>
      </c>
    </row>
    <row r="123" spans="1:4" ht="11.45" customHeight="1" x14ac:dyDescent="0.2">
      <c r="A123" s="5" t="s">
        <v>4</v>
      </c>
      <c r="B123" s="5" t="s">
        <v>34</v>
      </c>
      <c r="C123" s="6">
        <v>2022</v>
      </c>
      <c r="D123" s="7">
        <v>13.72</v>
      </c>
    </row>
    <row r="124" spans="1:4" ht="11.45" customHeight="1" x14ac:dyDescent="0.2">
      <c r="A124" s="5" t="s">
        <v>3</v>
      </c>
      <c r="B124" s="5" t="s">
        <v>34</v>
      </c>
      <c r="C124" s="6">
        <v>2022</v>
      </c>
      <c r="D124" s="7">
        <v>11.04</v>
      </c>
    </row>
    <row r="125" spans="1:4" ht="11.45" customHeight="1" x14ac:dyDescent="0.2">
      <c r="A125" s="5" t="s">
        <v>2</v>
      </c>
      <c r="B125" s="5" t="s">
        <v>34</v>
      </c>
      <c r="C125" s="6">
        <v>2022</v>
      </c>
      <c r="D125" s="7">
        <v>92.07</v>
      </c>
    </row>
    <row r="126" spans="1:4" ht="11.45" customHeight="1" x14ac:dyDescent="0.2">
      <c r="A126" s="5" t="s">
        <v>1</v>
      </c>
      <c r="B126" s="5" t="s">
        <v>34</v>
      </c>
      <c r="C126" s="6">
        <v>2022</v>
      </c>
      <c r="D126" s="7">
        <v>200.34</v>
      </c>
    </row>
    <row r="127" spans="1:4" ht="11.45" customHeight="1" x14ac:dyDescent="0.2">
      <c r="A127" s="5" t="s">
        <v>27</v>
      </c>
      <c r="B127" s="5" t="s">
        <v>32</v>
      </c>
      <c r="C127" s="6">
        <v>2022</v>
      </c>
      <c r="D127" s="7">
        <v>18.18</v>
      </c>
    </row>
    <row r="128" spans="1:4" ht="11.45" customHeight="1" x14ac:dyDescent="0.2">
      <c r="A128" s="5" t="s">
        <v>26</v>
      </c>
      <c r="B128" s="5" t="s">
        <v>32</v>
      </c>
      <c r="C128" s="6">
        <v>2022</v>
      </c>
      <c r="D128" s="7">
        <v>0.95</v>
      </c>
    </row>
    <row r="129" spans="1:4" ht="11.45" customHeight="1" x14ac:dyDescent="0.2">
      <c r="A129" s="5" t="s">
        <v>25</v>
      </c>
      <c r="B129" s="5" t="s">
        <v>32</v>
      </c>
      <c r="C129" s="6">
        <v>2022</v>
      </c>
      <c r="D129" s="7">
        <v>9.01</v>
      </c>
    </row>
    <row r="130" spans="1:4" ht="11.45" customHeight="1" x14ac:dyDescent="0.2">
      <c r="A130" s="5" t="s">
        <v>24</v>
      </c>
      <c r="B130" s="5" t="s">
        <v>32</v>
      </c>
      <c r="C130" s="6">
        <v>2022</v>
      </c>
      <c r="D130" s="7">
        <v>57.29</v>
      </c>
    </row>
    <row r="131" spans="1:4" ht="11.45" customHeight="1" x14ac:dyDescent="0.2">
      <c r="A131" s="5" t="s">
        <v>23</v>
      </c>
      <c r="B131" s="5" t="s">
        <v>32</v>
      </c>
      <c r="C131" s="6">
        <v>2022</v>
      </c>
      <c r="D131" s="7">
        <v>56.84</v>
      </c>
    </row>
    <row r="132" spans="1:4" ht="11.45" customHeight="1" x14ac:dyDescent="0.2">
      <c r="A132" s="5" t="s">
        <v>21</v>
      </c>
      <c r="B132" s="5" t="s">
        <v>32</v>
      </c>
      <c r="C132" s="6">
        <v>2022</v>
      </c>
      <c r="D132" s="7">
        <v>7.41</v>
      </c>
    </row>
    <row r="133" spans="1:4" ht="11.45" customHeight="1" x14ac:dyDescent="0.2">
      <c r="A133" s="5" t="s">
        <v>20</v>
      </c>
      <c r="B133" s="5" t="s">
        <v>32</v>
      </c>
      <c r="C133" s="6">
        <v>2022</v>
      </c>
      <c r="D133" s="7">
        <v>1.02</v>
      </c>
    </row>
    <row r="134" spans="1:4" ht="11.45" customHeight="1" x14ac:dyDescent="0.2">
      <c r="A134" s="5" t="s">
        <v>19</v>
      </c>
      <c r="B134" s="5" t="s">
        <v>32</v>
      </c>
      <c r="C134" s="6">
        <v>2022</v>
      </c>
      <c r="D134" s="7">
        <v>4.2300000000000004</v>
      </c>
    </row>
    <row r="135" spans="1:4" ht="11.45" customHeight="1" x14ac:dyDescent="0.2">
      <c r="A135" s="5" t="s">
        <v>18</v>
      </c>
      <c r="B135" s="5" t="s">
        <v>32</v>
      </c>
      <c r="C135" s="6">
        <v>2022</v>
      </c>
      <c r="D135" s="7">
        <v>18.29</v>
      </c>
    </row>
    <row r="136" spans="1:4" ht="11.45" customHeight="1" x14ac:dyDescent="0.2">
      <c r="A136" s="5" t="s">
        <v>17</v>
      </c>
      <c r="B136" s="5" t="s">
        <v>32</v>
      </c>
      <c r="C136" s="6">
        <v>2022</v>
      </c>
      <c r="D136" s="7">
        <v>15.87</v>
      </c>
    </row>
    <row r="137" spans="1:4" ht="11.45" customHeight="1" x14ac:dyDescent="0.2">
      <c r="A137" s="5" t="s">
        <v>16</v>
      </c>
      <c r="B137" s="5" t="s">
        <v>32</v>
      </c>
      <c r="C137" s="6">
        <v>2022</v>
      </c>
      <c r="D137" s="7">
        <v>3.81</v>
      </c>
    </row>
    <row r="138" spans="1:4" ht="11.45" customHeight="1" x14ac:dyDescent="0.2">
      <c r="A138" s="5" t="s">
        <v>15</v>
      </c>
      <c r="B138" s="5" t="s">
        <v>32</v>
      </c>
      <c r="C138" s="6">
        <v>2022</v>
      </c>
      <c r="D138" s="7">
        <v>19.12</v>
      </c>
    </row>
    <row r="139" spans="1:4" ht="11.45" customHeight="1" x14ac:dyDescent="0.2">
      <c r="A139" s="5" t="s">
        <v>14</v>
      </c>
      <c r="B139" s="5" t="s">
        <v>32</v>
      </c>
      <c r="C139" s="6">
        <v>2022</v>
      </c>
      <c r="D139" s="7">
        <v>11.73</v>
      </c>
    </row>
    <row r="140" spans="1:4" ht="11.45" customHeight="1" x14ac:dyDescent="0.2">
      <c r="A140" s="5" t="s">
        <v>13</v>
      </c>
      <c r="B140" s="5" t="s">
        <v>32</v>
      </c>
      <c r="C140" s="6">
        <v>2022</v>
      </c>
      <c r="D140" s="7">
        <v>15.29</v>
      </c>
    </row>
    <row r="141" spans="1:4" ht="11.45" customHeight="1" x14ac:dyDescent="0.2">
      <c r="A141" s="5" t="s">
        <v>12</v>
      </c>
      <c r="B141" s="5" t="s">
        <v>32</v>
      </c>
      <c r="C141" s="6">
        <v>2022</v>
      </c>
      <c r="D141" s="7">
        <v>1.08</v>
      </c>
    </row>
    <row r="142" spans="1:4" ht="11.45" customHeight="1" x14ac:dyDescent="0.2">
      <c r="A142" s="5" t="s">
        <v>11</v>
      </c>
      <c r="B142" s="5" t="s">
        <v>32</v>
      </c>
      <c r="C142" s="6">
        <v>2022</v>
      </c>
      <c r="D142" s="7">
        <v>4.7699999999999996</v>
      </c>
    </row>
    <row r="143" spans="1:4" ht="11.45" customHeight="1" x14ac:dyDescent="0.2">
      <c r="A143" s="5" t="s">
        <v>10</v>
      </c>
      <c r="B143" s="5" t="s">
        <v>32</v>
      </c>
      <c r="C143" s="6">
        <v>2022</v>
      </c>
      <c r="D143" s="7">
        <v>3.84</v>
      </c>
    </row>
    <row r="144" spans="1:4" ht="11.45" customHeight="1" x14ac:dyDescent="0.2">
      <c r="A144" s="5" t="s">
        <v>9</v>
      </c>
      <c r="B144" s="5" t="s">
        <v>32</v>
      </c>
      <c r="C144" s="6">
        <v>2022</v>
      </c>
      <c r="D144" s="7">
        <v>2.87</v>
      </c>
    </row>
    <row r="145" spans="1:4" ht="11.45" customHeight="1" x14ac:dyDescent="0.2">
      <c r="A145" s="5" t="s">
        <v>8</v>
      </c>
      <c r="B145" s="5" t="s">
        <v>32</v>
      </c>
      <c r="C145" s="6">
        <v>2022</v>
      </c>
      <c r="D145" s="7">
        <v>24.94</v>
      </c>
    </row>
    <row r="146" spans="1:4" ht="11.45" customHeight="1" x14ac:dyDescent="0.2">
      <c r="A146" s="5" t="s">
        <v>7</v>
      </c>
      <c r="B146" s="5" t="s">
        <v>32</v>
      </c>
      <c r="C146" s="6">
        <v>2022</v>
      </c>
      <c r="D146" s="7">
        <v>14.44</v>
      </c>
    </row>
    <row r="147" spans="1:4" ht="11.45" customHeight="1" x14ac:dyDescent="0.2">
      <c r="A147" s="5" t="s">
        <v>6</v>
      </c>
      <c r="B147" s="5" t="s">
        <v>32</v>
      </c>
      <c r="C147" s="6">
        <v>2022</v>
      </c>
      <c r="D147" s="7">
        <v>3.95</v>
      </c>
    </row>
    <row r="148" spans="1:4" ht="11.45" customHeight="1" x14ac:dyDescent="0.2">
      <c r="A148" s="5" t="s">
        <v>5</v>
      </c>
      <c r="B148" s="5" t="s">
        <v>32</v>
      </c>
      <c r="C148" s="6">
        <v>2022</v>
      </c>
      <c r="D148" s="7">
        <v>6.67</v>
      </c>
    </row>
    <row r="149" spans="1:4" ht="11.45" customHeight="1" x14ac:dyDescent="0.2">
      <c r="A149" s="5" t="s">
        <v>4</v>
      </c>
      <c r="B149" s="5" t="s">
        <v>32</v>
      </c>
      <c r="C149" s="6">
        <v>2022</v>
      </c>
      <c r="D149" s="7">
        <v>8.9700000000000006</v>
      </c>
    </row>
    <row r="150" spans="1:4" ht="11.45" customHeight="1" x14ac:dyDescent="0.2">
      <c r="A150" s="5" t="s">
        <v>3</v>
      </c>
      <c r="B150" s="5" t="s">
        <v>32</v>
      </c>
      <c r="C150" s="6">
        <v>2022</v>
      </c>
      <c r="D150" s="7">
        <v>0.48</v>
      </c>
    </row>
    <row r="151" spans="1:4" ht="11.45" customHeight="1" x14ac:dyDescent="0.2">
      <c r="A151" s="5" t="s">
        <v>2</v>
      </c>
      <c r="B151" s="5" t="s">
        <v>32</v>
      </c>
      <c r="C151" s="6">
        <v>2022</v>
      </c>
      <c r="D151" s="7">
        <v>17.18</v>
      </c>
    </row>
    <row r="152" spans="1:4" ht="11.45" customHeight="1" x14ac:dyDescent="0.2">
      <c r="A152" s="5" t="s">
        <v>1</v>
      </c>
      <c r="B152" s="5" t="s">
        <v>32</v>
      </c>
      <c r="C152" s="6">
        <v>2022</v>
      </c>
      <c r="D152" s="7">
        <v>48.95</v>
      </c>
    </row>
    <row r="153" spans="1:4" ht="11.45" customHeight="1" x14ac:dyDescent="0.2">
      <c r="A153" s="5" t="s">
        <v>27</v>
      </c>
      <c r="B153" s="5" t="s">
        <v>35</v>
      </c>
      <c r="C153" s="6">
        <v>2022</v>
      </c>
      <c r="D153" s="7">
        <v>104.38</v>
      </c>
    </row>
    <row r="154" spans="1:4" ht="11.45" customHeight="1" x14ac:dyDescent="0.2">
      <c r="A154" s="5" t="s">
        <v>26</v>
      </c>
      <c r="B154" s="5" t="s">
        <v>35</v>
      </c>
      <c r="C154" s="6">
        <v>2022</v>
      </c>
      <c r="D154" s="7">
        <v>13.19</v>
      </c>
    </row>
    <row r="155" spans="1:4" ht="11.45" customHeight="1" x14ac:dyDescent="0.2">
      <c r="A155" s="5" t="s">
        <v>25</v>
      </c>
      <c r="B155" s="5" t="s">
        <v>35</v>
      </c>
      <c r="C155" s="6">
        <v>2022</v>
      </c>
      <c r="D155" s="7">
        <v>13.52</v>
      </c>
    </row>
    <row r="156" spans="1:4" ht="11.45" customHeight="1" x14ac:dyDescent="0.2">
      <c r="A156" s="5" t="s">
        <v>24</v>
      </c>
      <c r="B156" s="5" t="s">
        <v>35</v>
      </c>
      <c r="C156" s="6">
        <v>2022</v>
      </c>
      <c r="D156" s="7">
        <v>23.94</v>
      </c>
    </row>
    <row r="157" spans="1:4" ht="11.45" customHeight="1" x14ac:dyDescent="0.2">
      <c r="A157" s="5" t="s">
        <v>23</v>
      </c>
      <c r="B157" s="5" t="s">
        <v>35</v>
      </c>
      <c r="C157" s="6">
        <v>2022</v>
      </c>
      <c r="D157" s="7">
        <v>45.89</v>
      </c>
    </row>
    <row r="158" spans="1:4" ht="11.45" customHeight="1" x14ac:dyDescent="0.2">
      <c r="A158" s="5" t="s">
        <v>22</v>
      </c>
      <c r="B158" s="5" t="s">
        <v>35</v>
      </c>
      <c r="C158" s="6">
        <v>2022</v>
      </c>
      <c r="D158" s="7">
        <v>7.36</v>
      </c>
    </row>
    <row r="159" spans="1:4" ht="11.45" customHeight="1" x14ac:dyDescent="0.2">
      <c r="A159" s="5" t="s">
        <v>21</v>
      </c>
      <c r="B159" s="5" t="s">
        <v>35</v>
      </c>
      <c r="C159" s="6">
        <v>2022</v>
      </c>
      <c r="D159" s="7">
        <v>27.83</v>
      </c>
    </row>
    <row r="160" spans="1:4" ht="11.45" customHeight="1" x14ac:dyDescent="0.2">
      <c r="A160" s="5" t="s">
        <v>20</v>
      </c>
      <c r="B160" s="5" t="s">
        <v>35</v>
      </c>
      <c r="C160" s="6">
        <v>2022</v>
      </c>
      <c r="D160" s="7">
        <v>27.08</v>
      </c>
    </row>
    <row r="161" spans="1:4" ht="11.45" customHeight="1" x14ac:dyDescent="0.2">
      <c r="A161" s="5" t="s">
        <v>19</v>
      </c>
      <c r="B161" s="5" t="s">
        <v>35</v>
      </c>
      <c r="C161" s="6">
        <v>2022</v>
      </c>
      <c r="D161" s="7">
        <v>133.65</v>
      </c>
    </row>
    <row r="162" spans="1:4" ht="11.45" customHeight="1" x14ac:dyDescent="0.2">
      <c r="A162" s="5" t="s">
        <v>18</v>
      </c>
      <c r="B162" s="5" t="s">
        <v>35</v>
      </c>
      <c r="C162" s="6">
        <v>2022</v>
      </c>
      <c r="D162" s="7">
        <v>100.19</v>
      </c>
    </row>
    <row r="163" spans="1:4" ht="11.45" customHeight="1" x14ac:dyDescent="0.2">
      <c r="A163" s="5" t="s">
        <v>17</v>
      </c>
      <c r="B163" s="5" t="s">
        <v>35</v>
      </c>
      <c r="C163" s="6">
        <v>2022</v>
      </c>
      <c r="D163" s="7">
        <v>18.329999999999998</v>
      </c>
    </row>
    <row r="164" spans="1:4" ht="11.45" customHeight="1" x14ac:dyDescent="0.2">
      <c r="A164" s="5" t="s">
        <v>16</v>
      </c>
      <c r="B164" s="5" t="s">
        <v>35</v>
      </c>
      <c r="C164" s="6">
        <v>2022</v>
      </c>
      <c r="D164" s="7">
        <v>44.35</v>
      </c>
    </row>
    <row r="165" spans="1:4" ht="11.45" customHeight="1" x14ac:dyDescent="0.2">
      <c r="A165" s="5" t="s">
        <v>15</v>
      </c>
      <c r="B165" s="5" t="s">
        <v>35</v>
      </c>
      <c r="C165" s="6">
        <v>2022</v>
      </c>
      <c r="D165" s="7">
        <v>10.61</v>
      </c>
    </row>
    <row r="166" spans="1:4" ht="11.45" customHeight="1" x14ac:dyDescent="0.2">
      <c r="A166" s="5" t="s">
        <v>14</v>
      </c>
      <c r="B166" s="5" t="s">
        <v>35</v>
      </c>
      <c r="C166" s="6">
        <v>2022</v>
      </c>
      <c r="D166" s="7">
        <v>14.93</v>
      </c>
    </row>
    <row r="167" spans="1:4" ht="11.45" customHeight="1" x14ac:dyDescent="0.2">
      <c r="A167" s="5" t="s">
        <v>13</v>
      </c>
      <c r="B167" s="5" t="s">
        <v>35</v>
      </c>
      <c r="C167" s="6">
        <v>2022</v>
      </c>
      <c r="D167" s="7">
        <v>12.19</v>
      </c>
    </row>
    <row r="168" spans="1:4" ht="11.45" customHeight="1" x14ac:dyDescent="0.2">
      <c r="A168" s="5" t="s">
        <v>12</v>
      </c>
      <c r="B168" s="5" t="s">
        <v>35</v>
      </c>
      <c r="C168" s="6">
        <v>2022</v>
      </c>
      <c r="D168" s="7">
        <v>101.02</v>
      </c>
    </row>
    <row r="169" spans="1:4" ht="11.45" customHeight="1" x14ac:dyDescent="0.2">
      <c r="A169" s="5" t="s">
        <v>11</v>
      </c>
      <c r="B169" s="5" t="s">
        <v>35</v>
      </c>
      <c r="C169" s="6">
        <v>2022</v>
      </c>
      <c r="D169" s="7">
        <v>5.5</v>
      </c>
    </row>
    <row r="170" spans="1:4" ht="11.45" customHeight="1" x14ac:dyDescent="0.2">
      <c r="A170" s="5" t="s">
        <v>10</v>
      </c>
      <c r="B170" s="5" t="s">
        <v>35</v>
      </c>
      <c r="C170" s="6">
        <v>2022</v>
      </c>
      <c r="D170" s="7">
        <v>25.34</v>
      </c>
    </row>
    <row r="171" spans="1:4" ht="11.45" customHeight="1" x14ac:dyDescent="0.2">
      <c r="A171" s="5" t="s">
        <v>9</v>
      </c>
      <c r="B171" s="5" t="s">
        <v>35</v>
      </c>
      <c r="C171" s="6">
        <v>2022</v>
      </c>
      <c r="D171" s="7">
        <v>33.85</v>
      </c>
    </row>
    <row r="172" spans="1:4" ht="11.45" customHeight="1" x14ac:dyDescent="0.2">
      <c r="A172" s="5" t="s">
        <v>8</v>
      </c>
      <c r="B172" s="5" t="s">
        <v>35</v>
      </c>
      <c r="C172" s="6">
        <v>2022</v>
      </c>
      <c r="D172" s="7">
        <v>28.24</v>
      </c>
    </row>
    <row r="173" spans="1:4" ht="11.45" customHeight="1" x14ac:dyDescent="0.2">
      <c r="A173" s="5" t="s">
        <v>7</v>
      </c>
      <c r="B173" s="5" t="s">
        <v>35</v>
      </c>
      <c r="C173" s="6">
        <v>2022</v>
      </c>
      <c r="D173" s="7">
        <v>12.83</v>
      </c>
    </row>
    <row r="174" spans="1:4" ht="11.45" customHeight="1" x14ac:dyDescent="0.2">
      <c r="A174" s="5" t="s">
        <v>6</v>
      </c>
      <c r="B174" s="5" t="s">
        <v>35</v>
      </c>
      <c r="C174" s="6">
        <v>2022</v>
      </c>
      <c r="D174" s="7">
        <v>85.08</v>
      </c>
    </row>
    <row r="175" spans="1:4" ht="11.45" customHeight="1" x14ac:dyDescent="0.2">
      <c r="A175" s="5" t="s">
        <v>5</v>
      </c>
      <c r="B175" s="5" t="s">
        <v>35</v>
      </c>
      <c r="C175" s="6">
        <v>2022</v>
      </c>
      <c r="D175" s="7">
        <v>16.12</v>
      </c>
    </row>
    <row r="176" spans="1:4" ht="11.45" customHeight="1" x14ac:dyDescent="0.2">
      <c r="A176" s="5" t="s">
        <v>4</v>
      </c>
      <c r="B176" s="5" t="s">
        <v>35</v>
      </c>
      <c r="C176" s="6">
        <v>2022</v>
      </c>
      <c r="D176" s="7">
        <v>10.199999999999999</v>
      </c>
    </row>
    <row r="177" spans="1:4" ht="11.45" customHeight="1" x14ac:dyDescent="0.2">
      <c r="A177" s="5" t="s">
        <v>3</v>
      </c>
      <c r="B177" s="5" t="s">
        <v>35</v>
      </c>
      <c r="C177" s="6">
        <v>2022</v>
      </c>
      <c r="D177" s="7">
        <v>5.76</v>
      </c>
    </row>
    <row r="178" spans="1:4" ht="11.45" customHeight="1" x14ac:dyDescent="0.2">
      <c r="A178" s="5" t="s">
        <v>2</v>
      </c>
      <c r="B178" s="5" t="s">
        <v>35</v>
      </c>
      <c r="C178" s="6">
        <v>2022</v>
      </c>
      <c r="D178" s="7">
        <v>41.98</v>
      </c>
    </row>
    <row r="179" spans="1:4" ht="11.45" customHeight="1" x14ac:dyDescent="0.2">
      <c r="A179" s="5" t="s">
        <v>1</v>
      </c>
      <c r="B179" s="5" t="s">
        <v>35</v>
      </c>
      <c r="C179" s="6">
        <v>2022</v>
      </c>
      <c r="D179" s="7">
        <v>62.02</v>
      </c>
    </row>
    <row r="180" spans="1:4" ht="11.45" customHeight="1" x14ac:dyDescent="0.2">
      <c r="A180" s="5" t="s">
        <v>27</v>
      </c>
      <c r="B180" s="5" t="s">
        <v>38</v>
      </c>
      <c r="C180" s="6">
        <v>2022</v>
      </c>
      <c r="D180" s="7">
        <v>445</v>
      </c>
    </row>
    <row r="181" spans="1:4" ht="11.45" customHeight="1" x14ac:dyDescent="0.2">
      <c r="A181" s="5" t="s">
        <v>26</v>
      </c>
      <c r="B181" s="5" t="s">
        <v>38</v>
      </c>
      <c r="C181" s="6">
        <v>2022</v>
      </c>
      <c r="D181" s="7">
        <v>63.46</v>
      </c>
    </row>
    <row r="182" spans="1:4" ht="11.45" customHeight="1" x14ac:dyDescent="0.2">
      <c r="A182" s="5" t="s">
        <v>25</v>
      </c>
      <c r="B182" s="5" t="s">
        <v>38</v>
      </c>
      <c r="C182" s="6">
        <v>2022</v>
      </c>
      <c r="D182" s="7">
        <v>320.92</v>
      </c>
    </row>
    <row r="183" spans="1:4" ht="11.45" customHeight="1" x14ac:dyDescent="0.2">
      <c r="A183" s="5" t="s">
        <v>24</v>
      </c>
      <c r="B183" s="5" t="s">
        <v>38</v>
      </c>
      <c r="C183" s="6">
        <v>2022</v>
      </c>
      <c r="D183" s="7">
        <v>537.83000000000004</v>
      </c>
    </row>
    <row r="184" spans="1:4" ht="11.45" customHeight="1" x14ac:dyDescent="0.2">
      <c r="A184" s="5" t="s">
        <v>23</v>
      </c>
      <c r="B184" s="5" t="s">
        <v>38</v>
      </c>
      <c r="C184" s="6">
        <v>2022</v>
      </c>
      <c r="D184" s="7">
        <v>313.08999999999997</v>
      </c>
    </row>
    <row r="185" spans="1:4" ht="11.45" customHeight="1" x14ac:dyDescent="0.2">
      <c r="A185" s="5" t="s">
        <v>21</v>
      </c>
      <c r="B185" s="5" t="s">
        <v>38</v>
      </c>
      <c r="C185" s="6">
        <v>2022</v>
      </c>
      <c r="D185" s="7">
        <v>181.46</v>
      </c>
    </row>
    <row r="186" spans="1:4" ht="11.45" customHeight="1" x14ac:dyDescent="0.2">
      <c r="A186" s="5" t="s">
        <v>20</v>
      </c>
      <c r="B186" s="5" t="s">
        <v>38</v>
      </c>
      <c r="C186" s="6">
        <v>2022</v>
      </c>
      <c r="D186" s="7">
        <v>135.99</v>
      </c>
    </row>
    <row r="187" spans="1:4" ht="11.45" customHeight="1" x14ac:dyDescent="0.2">
      <c r="A187" s="5" t="s">
        <v>19</v>
      </c>
      <c r="B187" s="5" t="s">
        <v>38</v>
      </c>
      <c r="C187" s="6">
        <v>2022</v>
      </c>
      <c r="D187" s="7">
        <v>313.52</v>
      </c>
    </row>
    <row r="188" spans="1:4" ht="11.45" customHeight="1" x14ac:dyDescent="0.2">
      <c r="A188" s="5" t="s">
        <v>18</v>
      </c>
      <c r="B188" s="5" t="s">
        <v>38</v>
      </c>
      <c r="C188" s="6">
        <v>2022</v>
      </c>
      <c r="D188" s="7">
        <v>436.44</v>
      </c>
    </row>
    <row r="189" spans="1:4" ht="11.45" customHeight="1" x14ac:dyDescent="0.2">
      <c r="A189" s="5" t="s">
        <v>17</v>
      </c>
      <c r="B189" s="5" t="s">
        <v>38</v>
      </c>
      <c r="C189" s="6">
        <v>2022</v>
      </c>
      <c r="D189" s="7">
        <v>185.28</v>
      </c>
    </row>
    <row r="190" spans="1:4" ht="11.45" customHeight="1" x14ac:dyDescent="0.2">
      <c r="A190" s="5" t="s">
        <v>15</v>
      </c>
      <c r="B190" s="5" t="s">
        <v>38</v>
      </c>
      <c r="C190" s="6">
        <v>2022</v>
      </c>
      <c r="D190" s="7">
        <v>124.68</v>
      </c>
    </row>
    <row r="191" spans="1:4" ht="11.45" customHeight="1" x14ac:dyDescent="0.2">
      <c r="A191" s="5" t="s">
        <v>14</v>
      </c>
      <c r="B191" s="5" t="s">
        <v>38</v>
      </c>
      <c r="C191" s="6">
        <v>2022</v>
      </c>
      <c r="D191" s="7">
        <v>147.25</v>
      </c>
    </row>
    <row r="192" spans="1:4" ht="11.45" customHeight="1" x14ac:dyDescent="0.2">
      <c r="A192" s="5" t="s">
        <v>13</v>
      </c>
      <c r="B192" s="5" t="s">
        <v>38</v>
      </c>
      <c r="C192" s="6">
        <v>2022</v>
      </c>
      <c r="D192" s="7">
        <v>28.94</v>
      </c>
    </row>
    <row r="193" spans="1:4" ht="11.45" customHeight="1" x14ac:dyDescent="0.2">
      <c r="A193" s="5" t="s">
        <v>12</v>
      </c>
      <c r="B193" s="5" t="s">
        <v>38</v>
      </c>
      <c r="C193" s="6">
        <v>2022</v>
      </c>
      <c r="D193" s="7">
        <v>633.72</v>
      </c>
    </row>
    <row r="194" spans="1:4" ht="11.45" customHeight="1" x14ac:dyDescent="0.2">
      <c r="A194" s="5" t="s">
        <v>10</v>
      </c>
      <c r="B194" s="5" t="s">
        <v>38</v>
      </c>
      <c r="C194" s="6">
        <v>2022</v>
      </c>
      <c r="D194" s="7">
        <v>171.99</v>
      </c>
    </row>
    <row r="195" spans="1:4" ht="11.45" customHeight="1" x14ac:dyDescent="0.2">
      <c r="A195" s="5" t="s">
        <v>9</v>
      </c>
      <c r="B195" s="5" t="s">
        <v>38</v>
      </c>
      <c r="C195" s="6">
        <v>2022</v>
      </c>
      <c r="D195" s="7">
        <v>212.13</v>
      </c>
    </row>
    <row r="196" spans="1:4" ht="11.45" customHeight="1" x14ac:dyDescent="0.2">
      <c r="A196" s="5" t="s">
        <v>8</v>
      </c>
      <c r="B196" s="5" t="s">
        <v>38</v>
      </c>
      <c r="C196" s="6">
        <v>2022</v>
      </c>
      <c r="D196" s="7">
        <v>552.32000000000005</v>
      </c>
    </row>
    <row r="197" spans="1:4" ht="11.45" customHeight="1" x14ac:dyDescent="0.2">
      <c r="A197" s="5" t="s">
        <v>7</v>
      </c>
      <c r="B197" s="5" t="s">
        <v>38</v>
      </c>
      <c r="C197" s="6">
        <v>2022</v>
      </c>
      <c r="D197" s="7">
        <v>186.58</v>
      </c>
    </row>
    <row r="198" spans="1:4" ht="11.45" customHeight="1" x14ac:dyDescent="0.2">
      <c r="A198" s="5" t="s">
        <v>6</v>
      </c>
      <c r="B198" s="5" t="s">
        <v>38</v>
      </c>
      <c r="C198" s="6">
        <v>2022</v>
      </c>
      <c r="D198" s="7">
        <v>163.65</v>
      </c>
    </row>
    <row r="199" spans="1:4" ht="11.45" customHeight="1" x14ac:dyDescent="0.2">
      <c r="A199" s="5" t="s">
        <v>5</v>
      </c>
      <c r="B199" s="5" t="s">
        <v>38</v>
      </c>
      <c r="C199" s="6">
        <v>2022</v>
      </c>
      <c r="D199" s="7">
        <v>133.63999999999999</v>
      </c>
    </row>
    <row r="200" spans="1:4" ht="11.45" customHeight="1" x14ac:dyDescent="0.2">
      <c r="A200" s="5" t="s">
        <v>4</v>
      </c>
      <c r="B200" s="5" t="s">
        <v>38</v>
      </c>
      <c r="C200" s="6">
        <v>2022</v>
      </c>
      <c r="D200" s="7">
        <v>266</v>
      </c>
    </row>
    <row r="201" spans="1:4" ht="11.45" customHeight="1" x14ac:dyDescent="0.2">
      <c r="A201" s="5" t="s">
        <v>3</v>
      </c>
      <c r="B201" s="5" t="s">
        <v>38</v>
      </c>
      <c r="C201" s="6">
        <v>2022</v>
      </c>
      <c r="D201" s="7">
        <v>64.790000000000006</v>
      </c>
    </row>
    <row r="202" spans="1:4" ht="11.45" customHeight="1" x14ac:dyDescent="0.2">
      <c r="A202" s="5" t="s">
        <v>2</v>
      </c>
      <c r="B202" s="5" t="s">
        <v>38</v>
      </c>
      <c r="C202" s="6">
        <v>2022</v>
      </c>
      <c r="D202" s="7">
        <v>104.72</v>
      </c>
    </row>
    <row r="203" spans="1:4" ht="11.45" customHeight="1" x14ac:dyDescent="0.2">
      <c r="A203" s="5" t="s">
        <v>1</v>
      </c>
      <c r="B203" s="5" t="s">
        <v>38</v>
      </c>
      <c r="C203" s="6">
        <v>2022</v>
      </c>
      <c r="D203" s="7">
        <v>663.27</v>
      </c>
    </row>
    <row r="204" spans="1:4" ht="11.45" customHeight="1" x14ac:dyDescent="0.2">
      <c r="A204" s="5" t="s">
        <v>27</v>
      </c>
      <c r="B204" s="5" t="s">
        <v>33</v>
      </c>
      <c r="C204" s="6">
        <v>2022</v>
      </c>
      <c r="D204" s="9">
        <v>1686</v>
      </c>
    </row>
    <row r="205" spans="1:4" ht="11.45" customHeight="1" x14ac:dyDescent="0.2">
      <c r="A205" s="5" t="s">
        <v>26</v>
      </c>
      <c r="B205" s="5" t="s">
        <v>33</v>
      </c>
      <c r="C205" s="6">
        <v>2022</v>
      </c>
      <c r="D205" s="9">
        <v>413.08</v>
      </c>
    </row>
    <row r="206" spans="1:4" ht="11.45" customHeight="1" x14ac:dyDescent="0.2">
      <c r="A206" s="5" t="s">
        <v>25</v>
      </c>
      <c r="B206" s="5" t="s">
        <v>33</v>
      </c>
      <c r="C206" s="6">
        <v>2022</v>
      </c>
      <c r="D206" s="9">
        <v>330.65</v>
      </c>
    </row>
    <row r="207" spans="1:4" ht="11.45" customHeight="1" x14ac:dyDescent="0.2">
      <c r="A207" s="5" t="s">
        <v>24</v>
      </c>
      <c r="B207" s="5" t="s">
        <v>33</v>
      </c>
      <c r="C207" s="6">
        <v>2022</v>
      </c>
      <c r="D207" s="9">
        <v>2496.21</v>
      </c>
    </row>
    <row r="208" spans="1:4" ht="11.45" customHeight="1" x14ac:dyDescent="0.2">
      <c r="A208" s="5" t="s">
        <v>23</v>
      </c>
      <c r="B208" s="5" t="s">
        <v>33</v>
      </c>
      <c r="C208" s="6">
        <v>2022</v>
      </c>
      <c r="D208" s="9">
        <v>1254.1099999999999</v>
      </c>
    </row>
    <row r="209" spans="1:4" ht="11.45" customHeight="1" x14ac:dyDescent="0.2">
      <c r="A209" s="5" t="s">
        <v>22</v>
      </c>
      <c r="B209" s="5" t="s">
        <v>33</v>
      </c>
      <c r="C209" s="6">
        <v>2022</v>
      </c>
      <c r="D209" s="9">
        <v>602.72</v>
      </c>
    </row>
    <row r="210" spans="1:4" ht="11.45" customHeight="1" x14ac:dyDescent="0.2">
      <c r="A210" s="5" t="s">
        <v>21</v>
      </c>
      <c r="B210" s="5" t="s">
        <v>33</v>
      </c>
      <c r="C210" s="6">
        <v>2022</v>
      </c>
      <c r="D210" s="9">
        <v>1230.8699999999999</v>
      </c>
    </row>
    <row r="211" spans="1:4" ht="11.45" customHeight="1" x14ac:dyDescent="0.2">
      <c r="A211" s="5" t="s">
        <v>20</v>
      </c>
      <c r="B211" s="5" t="s">
        <v>33</v>
      </c>
      <c r="C211" s="6">
        <v>2022</v>
      </c>
      <c r="D211" s="9">
        <v>680.03</v>
      </c>
    </row>
    <row r="212" spans="1:4" ht="11.45" customHeight="1" x14ac:dyDescent="0.2">
      <c r="A212" s="5" t="s">
        <v>19</v>
      </c>
      <c r="B212" s="5" t="s">
        <v>33</v>
      </c>
      <c r="C212" s="6">
        <v>2022</v>
      </c>
      <c r="D212" s="9">
        <v>383.04</v>
      </c>
    </row>
    <row r="213" spans="1:4" ht="11.45" customHeight="1" x14ac:dyDescent="0.2">
      <c r="A213" s="5" t="s">
        <v>18</v>
      </c>
      <c r="B213" s="5" t="s">
        <v>33</v>
      </c>
      <c r="C213" s="6">
        <v>2022</v>
      </c>
      <c r="D213" s="9">
        <v>1964.18</v>
      </c>
    </row>
    <row r="214" spans="1:4" ht="11.45" customHeight="1" x14ac:dyDescent="0.2">
      <c r="A214" s="5" t="s">
        <v>17</v>
      </c>
      <c r="B214" s="5" t="s">
        <v>33</v>
      </c>
      <c r="C214" s="6">
        <v>2022</v>
      </c>
      <c r="D214" s="9">
        <v>287.06</v>
      </c>
    </row>
    <row r="215" spans="1:4" ht="11.45" customHeight="1" x14ac:dyDescent="0.2">
      <c r="A215" s="5" t="s">
        <v>16</v>
      </c>
      <c r="B215" s="5" t="s">
        <v>33</v>
      </c>
      <c r="C215" s="6">
        <v>2022</v>
      </c>
      <c r="D215" s="9">
        <v>1431.39</v>
      </c>
    </row>
    <row r="216" spans="1:4" ht="11.45" customHeight="1" x14ac:dyDescent="0.2">
      <c r="A216" s="5" t="s">
        <v>15</v>
      </c>
      <c r="B216" s="5" t="s">
        <v>33</v>
      </c>
      <c r="C216" s="6">
        <v>2022</v>
      </c>
      <c r="D216" s="9">
        <v>67.760000000000005</v>
      </c>
    </row>
    <row r="217" spans="1:4" ht="11.45" customHeight="1" x14ac:dyDescent="0.2">
      <c r="A217" s="5" t="s">
        <v>14</v>
      </c>
      <c r="B217" s="5" t="s">
        <v>33</v>
      </c>
      <c r="C217" s="6">
        <v>2022</v>
      </c>
      <c r="D217" s="9">
        <v>512.91</v>
      </c>
    </row>
    <row r="218" spans="1:4" ht="11.45" customHeight="1" x14ac:dyDescent="0.2">
      <c r="A218" s="5" t="s">
        <v>13</v>
      </c>
      <c r="B218" s="5" t="s">
        <v>33</v>
      </c>
      <c r="C218" s="6">
        <v>2022</v>
      </c>
      <c r="D218" s="9">
        <v>343.12</v>
      </c>
    </row>
    <row r="219" spans="1:4" ht="11.45" customHeight="1" x14ac:dyDescent="0.2">
      <c r="A219" s="5" t="s">
        <v>12</v>
      </c>
      <c r="B219" s="5" t="s">
        <v>33</v>
      </c>
      <c r="C219" s="6">
        <v>2022</v>
      </c>
      <c r="D219" s="9">
        <v>2520</v>
      </c>
    </row>
    <row r="220" spans="1:4" ht="11.45" customHeight="1" x14ac:dyDescent="0.2">
      <c r="A220" s="5" t="s">
        <v>11</v>
      </c>
      <c r="B220" s="5" t="s">
        <v>33</v>
      </c>
      <c r="C220" s="6">
        <v>2022</v>
      </c>
      <c r="D220" s="9">
        <v>501.76</v>
      </c>
    </row>
    <row r="221" spans="1:4" ht="11.45" customHeight="1" x14ac:dyDescent="0.2">
      <c r="A221" s="5" t="s">
        <v>10</v>
      </c>
      <c r="B221" s="5" t="s">
        <v>33</v>
      </c>
      <c r="C221" s="6">
        <v>2022</v>
      </c>
      <c r="D221" s="9">
        <v>687.95</v>
      </c>
    </row>
    <row r="222" spans="1:4" ht="11.45" customHeight="1" x14ac:dyDescent="0.2">
      <c r="A222" s="5" t="s">
        <v>9</v>
      </c>
      <c r="B222" s="5" t="s">
        <v>33</v>
      </c>
      <c r="C222" s="6">
        <v>2022</v>
      </c>
      <c r="D222" s="9">
        <v>1324.88</v>
      </c>
    </row>
    <row r="223" spans="1:4" ht="11.45" customHeight="1" x14ac:dyDescent="0.2">
      <c r="A223" s="5" t="s">
        <v>8</v>
      </c>
      <c r="B223" s="5" t="s">
        <v>33</v>
      </c>
      <c r="C223" s="6">
        <v>2022</v>
      </c>
      <c r="D223" s="9">
        <v>1081.8599999999999</v>
      </c>
    </row>
    <row r="224" spans="1:4" ht="11.45" customHeight="1" x14ac:dyDescent="0.2">
      <c r="A224" s="5" t="s">
        <v>7</v>
      </c>
      <c r="B224" s="5" t="s">
        <v>33</v>
      </c>
      <c r="C224" s="6">
        <v>2022</v>
      </c>
      <c r="D224" s="9">
        <v>321.08</v>
      </c>
    </row>
    <row r="225" spans="1:4" ht="11.45" customHeight="1" x14ac:dyDescent="0.2">
      <c r="A225" s="5" t="s">
        <v>6</v>
      </c>
      <c r="B225" s="5" t="s">
        <v>33</v>
      </c>
      <c r="C225" s="6">
        <v>2022</v>
      </c>
      <c r="D225" s="9">
        <v>708.7</v>
      </c>
    </row>
    <row r="226" spans="1:4" ht="11.45" customHeight="1" x14ac:dyDescent="0.2">
      <c r="A226" s="5" t="s">
        <v>5</v>
      </c>
      <c r="B226" s="5" t="s">
        <v>33</v>
      </c>
      <c r="C226" s="6">
        <v>2022</v>
      </c>
      <c r="D226" s="9">
        <v>311.37</v>
      </c>
    </row>
    <row r="227" spans="1:4" ht="11.45" customHeight="1" x14ac:dyDescent="0.2">
      <c r="A227" s="5" t="s">
        <v>4</v>
      </c>
      <c r="B227" s="5" t="s">
        <v>33</v>
      </c>
      <c r="C227" s="6">
        <v>2022</v>
      </c>
      <c r="D227" s="9">
        <v>1022.6</v>
      </c>
    </row>
    <row r="228" spans="1:4" ht="11.45" customHeight="1" x14ac:dyDescent="0.2">
      <c r="A228" s="5" t="s">
        <v>3</v>
      </c>
      <c r="B228" s="5" t="s">
        <v>33</v>
      </c>
      <c r="C228" s="6">
        <v>2022</v>
      </c>
      <c r="D228" s="9">
        <v>250.21</v>
      </c>
    </row>
    <row r="229" spans="1:4" ht="11.45" customHeight="1" x14ac:dyDescent="0.2">
      <c r="A229" s="5" t="s">
        <v>2</v>
      </c>
      <c r="B229" s="5" t="s">
        <v>33</v>
      </c>
      <c r="C229" s="6">
        <v>2022</v>
      </c>
      <c r="D229" s="9">
        <v>2249.83</v>
      </c>
    </row>
    <row r="230" spans="1:4" ht="11.45" customHeight="1" x14ac:dyDescent="0.2">
      <c r="A230" s="5" t="s">
        <v>1</v>
      </c>
      <c r="B230" s="5" t="s">
        <v>33</v>
      </c>
      <c r="C230" s="6">
        <v>2022</v>
      </c>
      <c r="D230" s="9">
        <v>2858.48</v>
      </c>
    </row>
    <row r="231" spans="1:4" ht="11.45" customHeight="1" x14ac:dyDescent="0.2">
      <c r="A231" s="5" t="s">
        <v>27</v>
      </c>
      <c r="B231" s="5" t="s">
        <v>97</v>
      </c>
      <c r="C231" s="6">
        <v>2022</v>
      </c>
      <c r="D231" s="9">
        <v>484.04</v>
      </c>
    </row>
    <row r="232" spans="1:4" ht="11.45" customHeight="1" x14ac:dyDescent="0.2">
      <c r="A232" s="5" t="s">
        <v>26</v>
      </c>
      <c r="B232" s="5" t="s">
        <v>97</v>
      </c>
      <c r="C232" s="6">
        <v>2022</v>
      </c>
      <c r="D232" s="9">
        <v>78.319999999999993</v>
      </c>
    </row>
    <row r="233" spans="1:4" ht="11.45" customHeight="1" x14ac:dyDescent="0.2">
      <c r="A233" s="5" t="s">
        <v>25</v>
      </c>
      <c r="B233" s="5" t="s">
        <v>97</v>
      </c>
      <c r="C233" s="6">
        <v>2022</v>
      </c>
      <c r="D233" s="9">
        <v>39.94</v>
      </c>
    </row>
    <row r="234" spans="1:4" ht="11.45" customHeight="1" x14ac:dyDescent="0.2">
      <c r="A234" s="5" t="s">
        <v>24</v>
      </c>
      <c r="B234" s="5" t="s">
        <v>97</v>
      </c>
      <c r="C234" s="6">
        <v>2022</v>
      </c>
      <c r="D234" s="9">
        <v>532.38</v>
      </c>
    </row>
    <row r="235" spans="1:4" ht="11.45" customHeight="1" x14ac:dyDescent="0.2">
      <c r="A235" s="5" t="s">
        <v>23</v>
      </c>
      <c r="B235" s="5" t="s">
        <v>97</v>
      </c>
      <c r="C235" s="6">
        <v>2022</v>
      </c>
      <c r="D235" s="9">
        <v>409.28</v>
      </c>
    </row>
    <row r="236" spans="1:4" ht="11.45" customHeight="1" x14ac:dyDescent="0.2">
      <c r="A236" s="5" t="s">
        <v>22</v>
      </c>
      <c r="B236" s="5" t="s">
        <v>97</v>
      </c>
      <c r="C236" s="6">
        <v>2022</v>
      </c>
      <c r="D236" s="9">
        <v>235.02</v>
      </c>
    </row>
    <row r="237" spans="1:4" ht="11.45" customHeight="1" x14ac:dyDescent="0.2">
      <c r="A237" s="5" t="s">
        <v>21</v>
      </c>
      <c r="B237" s="5" t="s">
        <v>97</v>
      </c>
      <c r="C237" s="6">
        <v>2022</v>
      </c>
      <c r="D237" s="9">
        <v>329.33</v>
      </c>
    </row>
    <row r="238" spans="1:4" ht="11.45" customHeight="1" x14ac:dyDescent="0.2">
      <c r="A238" s="5" t="s">
        <v>20</v>
      </c>
      <c r="B238" s="5" t="s">
        <v>97</v>
      </c>
      <c r="C238" s="6">
        <v>2022</v>
      </c>
      <c r="D238" s="9">
        <v>114.96</v>
      </c>
    </row>
    <row r="239" spans="1:4" ht="11.45" customHeight="1" x14ac:dyDescent="0.2">
      <c r="A239" s="5" t="s">
        <v>19</v>
      </c>
      <c r="B239" s="5" t="s">
        <v>97</v>
      </c>
      <c r="C239" s="6">
        <v>2022</v>
      </c>
      <c r="D239" s="9">
        <v>40.18</v>
      </c>
    </row>
    <row r="240" spans="1:4" ht="11.45" customHeight="1" x14ac:dyDescent="0.2">
      <c r="A240" s="5" t="s">
        <v>18</v>
      </c>
      <c r="B240" s="5" t="s">
        <v>97</v>
      </c>
      <c r="C240" s="6">
        <v>2022</v>
      </c>
      <c r="D240" s="9">
        <v>488.82</v>
      </c>
    </row>
    <row r="241" spans="1:4" ht="11.45" customHeight="1" x14ac:dyDescent="0.2">
      <c r="A241" s="5" t="s">
        <v>17</v>
      </c>
      <c r="B241" s="5" t="s">
        <v>97</v>
      </c>
      <c r="C241" s="6">
        <v>2022</v>
      </c>
      <c r="D241" s="9">
        <v>237.81</v>
      </c>
    </row>
    <row r="242" spans="1:4" ht="11.45" customHeight="1" x14ac:dyDescent="0.2">
      <c r="A242" s="5" t="s">
        <v>16</v>
      </c>
      <c r="B242" s="5" t="s">
        <v>97</v>
      </c>
      <c r="C242" s="6">
        <v>2022</v>
      </c>
      <c r="D242" s="9">
        <v>49.39</v>
      </c>
    </row>
    <row r="243" spans="1:4" ht="11.45" customHeight="1" x14ac:dyDescent="0.2">
      <c r="A243" s="5" t="s">
        <v>15</v>
      </c>
      <c r="B243" s="5" t="s">
        <v>97</v>
      </c>
      <c r="C243" s="6">
        <v>2022</v>
      </c>
      <c r="D243" s="9">
        <v>113.3</v>
      </c>
    </row>
    <row r="244" spans="1:4" ht="11.45" customHeight="1" x14ac:dyDescent="0.2">
      <c r="A244" s="5" t="s">
        <v>14</v>
      </c>
      <c r="B244" s="5" t="s">
        <v>97</v>
      </c>
      <c r="C244" s="6">
        <v>2022</v>
      </c>
      <c r="D244" s="9">
        <v>67.489999999999995</v>
      </c>
    </row>
    <row r="245" spans="1:4" ht="11.45" customHeight="1" x14ac:dyDescent="0.2">
      <c r="A245" s="5" t="s">
        <v>13</v>
      </c>
      <c r="B245" s="5" t="s">
        <v>97</v>
      </c>
      <c r="C245" s="6">
        <v>2022</v>
      </c>
      <c r="D245" s="9">
        <v>109.76</v>
      </c>
    </row>
    <row r="246" spans="1:4" ht="11.45" customHeight="1" x14ac:dyDescent="0.2">
      <c r="A246" s="5" t="s">
        <v>12</v>
      </c>
      <c r="B246" s="5" t="s">
        <v>97</v>
      </c>
      <c r="C246" s="6">
        <v>2022</v>
      </c>
      <c r="D246" s="9">
        <v>555.63</v>
      </c>
    </row>
    <row r="247" spans="1:4" ht="11.45" customHeight="1" x14ac:dyDescent="0.2">
      <c r="A247" s="5" t="s">
        <v>11</v>
      </c>
      <c r="B247" s="5" t="s">
        <v>97</v>
      </c>
      <c r="C247" s="6">
        <v>2022</v>
      </c>
      <c r="D247" s="9">
        <v>76.56</v>
      </c>
    </row>
    <row r="248" spans="1:4" ht="11.45" customHeight="1" x14ac:dyDescent="0.2">
      <c r="A248" s="5" t="s">
        <v>10</v>
      </c>
      <c r="B248" s="5" t="s">
        <v>97</v>
      </c>
      <c r="C248" s="6">
        <v>2022</v>
      </c>
      <c r="D248" s="9">
        <v>40.31</v>
      </c>
    </row>
    <row r="249" spans="1:4" ht="11.45" customHeight="1" x14ac:dyDescent="0.2">
      <c r="A249" s="5" t="s">
        <v>9</v>
      </c>
      <c r="B249" s="5" t="s">
        <v>97</v>
      </c>
      <c r="C249" s="6">
        <v>2022</v>
      </c>
      <c r="D249" s="9">
        <v>66.540000000000006</v>
      </c>
    </row>
    <row r="250" spans="1:4" ht="11.45" customHeight="1" x14ac:dyDescent="0.2">
      <c r="A250" s="5" t="s">
        <v>8</v>
      </c>
      <c r="B250" s="5" t="s">
        <v>97</v>
      </c>
      <c r="C250" s="6">
        <v>2022</v>
      </c>
      <c r="D250" s="9">
        <v>392.39</v>
      </c>
    </row>
    <row r="251" spans="1:4" ht="11.45" customHeight="1" x14ac:dyDescent="0.2">
      <c r="A251" s="5" t="s">
        <v>7</v>
      </c>
      <c r="B251" s="5" t="s">
        <v>97</v>
      </c>
      <c r="C251" s="6">
        <v>2022</v>
      </c>
      <c r="D251" s="9">
        <v>186.18</v>
      </c>
    </row>
    <row r="252" spans="1:4" ht="11.45" customHeight="1" x14ac:dyDescent="0.2">
      <c r="A252" s="5" t="s">
        <v>6</v>
      </c>
      <c r="B252" s="5" t="s">
        <v>97</v>
      </c>
      <c r="C252" s="6">
        <v>2022</v>
      </c>
      <c r="D252" s="9">
        <v>62.39</v>
      </c>
    </row>
    <row r="253" spans="1:4" ht="11.45" customHeight="1" x14ac:dyDescent="0.2">
      <c r="A253" s="5" t="s">
        <v>5</v>
      </c>
      <c r="B253" s="5" t="s">
        <v>97</v>
      </c>
      <c r="C253" s="6">
        <v>2022</v>
      </c>
      <c r="D253" s="9">
        <v>48.54</v>
      </c>
    </row>
    <row r="254" spans="1:4" ht="11.45" customHeight="1" x14ac:dyDescent="0.2">
      <c r="A254" s="5" t="s">
        <v>4</v>
      </c>
      <c r="B254" s="5" t="s">
        <v>97</v>
      </c>
      <c r="C254" s="6">
        <v>2022</v>
      </c>
      <c r="D254" s="9">
        <v>65.59</v>
      </c>
    </row>
    <row r="255" spans="1:4" ht="11.45" customHeight="1" x14ac:dyDescent="0.2">
      <c r="A255" s="5" t="s">
        <v>3</v>
      </c>
      <c r="B255" s="5" t="s">
        <v>97</v>
      </c>
      <c r="C255" s="6">
        <v>2022</v>
      </c>
      <c r="D255" s="9">
        <v>28.34</v>
      </c>
    </row>
    <row r="256" spans="1:4" ht="11.45" customHeight="1" x14ac:dyDescent="0.2">
      <c r="A256" s="5" t="s">
        <v>2</v>
      </c>
      <c r="B256" s="5" t="s">
        <v>97</v>
      </c>
      <c r="C256" s="6">
        <v>2022</v>
      </c>
      <c r="D256" s="9">
        <v>454.31</v>
      </c>
    </row>
    <row r="257" spans="1:4" ht="11.45" customHeight="1" x14ac:dyDescent="0.2">
      <c r="A257" s="5" t="s">
        <v>1</v>
      </c>
      <c r="B257" s="5" t="s">
        <v>97</v>
      </c>
      <c r="C257" s="6">
        <v>2022</v>
      </c>
      <c r="D257" s="9">
        <v>1108.5999999999999</v>
      </c>
    </row>
    <row r="258" spans="1:4" ht="11.45" customHeight="1" x14ac:dyDescent="0.2">
      <c r="A258" s="5" t="s">
        <v>27</v>
      </c>
      <c r="B258" s="5" t="s">
        <v>31</v>
      </c>
      <c r="C258" s="6">
        <v>2022</v>
      </c>
      <c r="D258" s="10">
        <v>977.18</v>
      </c>
    </row>
    <row r="259" spans="1:4" ht="11.45" customHeight="1" x14ac:dyDescent="0.2">
      <c r="A259" s="5" t="s">
        <v>26</v>
      </c>
      <c r="B259" s="5" t="s">
        <v>31</v>
      </c>
      <c r="C259" s="6">
        <v>2022</v>
      </c>
      <c r="D259" s="10">
        <v>33.619999999999997</v>
      </c>
    </row>
    <row r="260" spans="1:4" ht="11.45" customHeight="1" x14ac:dyDescent="0.2">
      <c r="A260" s="5" t="s">
        <v>25</v>
      </c>
      <c r="B260" s="5" t="s">
        <v>31</v>
      </c>
      <c r="C260" s="6">
        <v>2022</v>
      </c>
      <c r="D260" s="10">
        <v>153.09</v>
      </c>
    </row>
    <row r="261" spans="1:4" ht="11.45" customHeight="1" x14ac:dyDescent="0.2">
      <c r="A261" s="5" t="s">
        <v>24</v>
      </c>
      <c r="B261" s="5" t="s">
        <v>31</v>
      </c>
      <c r="C261" s="6">
        <v>2022</v>
      </c>
      <c r="D261" s="10">
        <v>973.59</v>
      </c>
    </row>
    <row r="262" spans="1:4" ht="11.45" customHeight="1" x14ac:dyDescent="0.2">
      <c r="A262" s="5" t="s">
        <v>23</v>
      </c>
      <c r="B262" s="5" t="s">
        <v>31</v>
      </c>
      <c r="C262" s="6">
        <v>2022</v>
      </c>
      <c r="D262" s="10">
        <v>962.81</v>
      </c>
    </row>
    <row r="263" spans="1:4" ht="11.45" customHeight="1" x14ac:dyDescent="0.2">
      <c r="A263" s="5" t="s">
        <v>22</v>
      </c>
      <c r="B263" s="5" t="s">
        <v>31</v>
      </c>
      <c r="C263" s="6">
        <v>2022</v>
      </c>
      <c r="D263" s="10">
        <v>196.13</v>
      </c>
    </row>
    <row r="264" spans="1:4" ht="11.45" customHeight="1" x14ac:dyDescent="0.2">
      <c r="A264" s="5" t="s">
        <v>21</v>
      </c>
      <c r="B264" s="5" t="s">
        <v>31</v>
      </c>
      <c r="C264" s="6">
        <v>2022</v>
      </c>
      <c r="D264" s="10">
        <v>202.69</v>
      </c>
    </row>
    <row r="265" spans="1:4" ht="11.45" customHeight="1" x14ac:dyDescent="0.2">
      <c r="A265" s="5" t="s">
        <v>20</v>
      </c>
      <c r="B265" s="5" t="s">
        <v>31</v>
      </c>
      <c r="C265" s="6">
        <v>2022</v>
      </c>
      <c r="D265" s="10">
        <v>98.32</v>
      </c>
    </row>
    <row r="266" spans="1:4" ht="11.45" customHeight="1" x14ac:dyDescent="0.2">
      <c r="A266" s="5" t="s">
        <v>19</v>
      </c>
      <c r="B266" s="5" t="s">
        <v>31</v>
      </c>
      <c r="C266" s="6">
        <v>2022</v>
      </c>
      <c r="D266" s="10">
        <v>923.85</v>
      </c>
    </row>
    <row r="267" spans="1:4" ht="11.45" customHeight="1" x14ac:dyDescent="0.2">
      <c r="A267" s="5" t="s">
        <v>18</v>
      </c>
      <c r="B267" s="5" t="s">
        <v>31</v>
      </c>
      <c r="C267" s="6">
        <v>2022</v>
      </c>
      <c r="D267" s="10">
        <v>382.33</v>
      </c>
    </row>
    <row r="268" spans="1:4" ht="11.45" customHeight="1" x14ac:dyDescent="0.2">
      <c r="A268" s="5" t="s">
        <v>17</v>
      </c>
      <c r="B268" s="5" t="s">
        <v>31</v>
      </c>
      <c r="C268" s="6">
        <v>2022</v>
      </c>
      <c r="D268" s="10">
        <v>90.31</v>
      </c>
    </row>
    <row r="269" spans="1:4" ht="11.45" customHeight="1" x14ac:dyDescent="0.2">
      <c r="A269" s="5" t="s">
        <v>16</v>
      </c>
      <c r="B269" s="5" t="s">
        <v>31</v>
      </c>
      <c r="C269" s="6">
        <v>2022</v>
      </c>
      <c r="D269" s="10">
        <v>694.9</v>
      </c>
    </row>
    <row r="270" spans="1:4" ht="11.45" customHeight="1" x14ac:dyDescent="0.2">
      <c r="A270" s="5" t="s">
        <v>15</v>
      </c>
      <c r="B270" s="5" t="s">
        <v>31</v>
      </c>
      <c r="C270" s="6">
        <v>2022</v>
      </c>
      <c r="D270" s="10">
        <v>52.83</v>
      </c>
    </row>
    <row r="271" spans="1:4" ht="11.45" customHeight="1" x14ac:dyDescent="0.2">
      <c r="A271" s="5" t="s">
        <v>14</v>
      </c>
      <c r="B271" s="5" t="s">
        <v>31</v>
      </c>
      <c r="C271" s="6">
        <v>2022</v>
      </c>
      <c r="D271" s="10">
        <v>123.79</v>
      </c>
    </row>
    <row r="272" spans="1:4" ht="11.45" customHeight="1" x14ac:dyDescent="0.2">
      <c r="A272" s="5" t="s">
        <v>13</v>
      </c>
      <c r="B272" s="5" t="s">
        <v>31</v>
      </c>
      <c r="C272" s="6">
        <v>2022</v>
      </c>
      <c r="D272" s="10">
        <v>141.41</v>
      </c>
    </row>
    <row r="273" spans="1:4" ht="11.45" customHeight="1" x14ac:dyDescent="0.2">
      <c r="A273" s="5" t="s">
        <v>12</v>
      </c>
      <c r="B273" s="5" t="s">
        <v>31</v>
      </c>
      <c r="C273" s="6">
        <v>2022</v>
      </c>
      <c r="D273" s="10">
        <v>726.53</v>
      </c>
    </row>
    <row r="274" spans="1:4" ht="11.45" customHeight="1" x14ac:dyDescent="0.2">
      <c r="A274" s="5" t="s">
        <v>11</v>
      </c>
      <c r="B274" s="5" t="s">
        <v>31</v>
      </c>
      <c r="C274" s="6">
        <v>2022</v>
      </c>
      <c r="D274" s="10">
        <v>215.13</v>
      </c>
    </row>
    <row r="275" spans="1:4" ht="11.45" customHeight="1" x14ac:dyDescent="0.2">
      <c r="A275" s="5" t="s">
        <v>10</v>
      </c>
      <c r="B275" s="5" t="s">
        <v>31</v>
      </c>
      <c r="C275" s="6">
        <v>2022</v>
      </c>
      <c r="D275" s="10">
        <v>299.82</v>
      </c>
    </row>
    <row r="276" spans="1:4" ht="11.45" customHeight="1" x14ac:dyDescent="0.2">
      <c r="A276" s="5" t="s">
        <v>8</v>
      </c>
      <c r="B276" s="5" t="s">
        <v>31</v>
      </c>
      <c r="C276" s="6">
        <v>2022</v>
      </c>
      <c r="D276" s="10">
        <v>784.38</v>
      </c>
    </row>
    <row r="277" spans="1:4" ht="11.45" customHeight="1" x14ac:dyDescent="0.2">
      <c r="A277" s="5" t="s">
        <v>7</v>
      </c>
      <c r="B277" s="5" t="s">
        <v>31</v>
      </c>
      <c r="C277" s="6">
        <v>2022</v>
      </c>
      <c r="D277" s="10">
        <v>463.54</v>
      </c>
    </row>
    <row r="278" spans="1:4" ht="11.45" customHeight="1" x14ac:dyDescent="0.2">
      <c r="A278" s="5" t="s">
        <v>6</v>
      </c>
      <c r="B278" s="5" t="s">
        <v>31</v>
      </c>
      <c r="C278" s="6">
        <v>2022</v>
      </c>
      <c r="D278" s="10">
        <v>431.49</v>
      </c>
    </row>
    <row r="279" spans="1:4" ht="11.45" customHeight="1" x14ac:dyDescent="0.2">
      <c r="A279" s="5" t="s">
        <v>5</v>
      </c>
      <c r="B279" s="5" t="s">
        <v>31</v>
      </c>
      <c r="C279" s="6">
        <v>2022</v>
      </c>
      <c r="D279" s="10">
        <v>64.430000000000007</v>
      </c>
    </row>
    <row r="280" spans="1:4" ht="11.45" customHeight="1" x14ac:dyDescent="0.2">
      <c r="A280" s="5" t="s">
        <v>4</v>
      </c>
      <c r="B280" s="5" t="s">
        <v>31</v>
      </c>
      <c r="C280" s="6">
        <v>2022</v>
      </c>
      <c r="D280" s="10">
        <v>173.74</v>
      </c>
    </row>
    <row r="281" spans="1:4" ht="11.45" customHeight="1" x14ac:dyDescent="0.2">
      <c r="A281" s="5" t="s">
        <v>3</v>
      </c>
      <c r="B281" s="5" t="s">
        <v>31</v>
      </c>
      <c r="C281" s="6">
        <v>2022</v>
      </c>
      <c r="D281" s="10">
        <v>39.049999999999997</v>
      </c>
    </row>
    <row r="282" spans="1:4" ht="11.45" customHeight="1" x14ac:dyDescent="0.2">
      <c r="A282" s="5" t="s">
        <v>2</v>
      </c>
      <c r="B282" s="5" t="s">
        <v>31</v>
      </c>
      <c r="C282" s="6">
        <v>2022</v>
      </c>
      <c r="D282" s="10">
        <v>971.77</v>
      </c>
    </row>
    <row r="283" spans="1:4" ht="11.45" customHeight="1" x14ac:dyDescent="0.2">
      <c r="A283" s="5" t="s">
        <v>1</v>
      </c>
      <c r="B283" s="5" t="s">
        <v>31</v>
      </c>
      <c r="C283" s="6">
        <v>2022</v>
      </c>
      <c r="D283" s="10">
        <v>2379.66</v>
      </c>
    </row>
    <row r="284" spans="1:4" ht="11.45" customHeight="1" x14ac:dyDescent="0.2">
      <c r="A284" s="5" t="s">
        <v>27</v>
      </c>
      <c r="B284" s="5" t="s">
        <v>30</v>
      </c>
      <c r="C284" s="6">
        <v>2022</v>
      </c>
      <c r="D284" s="7">
        <v>43.21</v>
      </c>
    </row>
    <row r="285" spans="1:4" ht="11.45" customHeight="1" x14ac:dyDescent="0.2">
      <c r="A285" s="5" t="s">
        <v>26</v>
      </c>
      <c r="B285" s="5" t="s">
        <v>30</v>
      </c>
      <c r="C285" s="6">
        <v>2022</v>
      </c>
      <c r="D285" s="7">
        <v>7.81</v>
      </c>
    </row>
    <row r="286" spans="1:4" ht="11.45" customHeight="1" x14ac:dyDescent="0.2">
      <c r="A286" s="5" t="s">
        <v>25</v>
      </c>
      <c r="B286" s="5" t="s">
        <v>30</v>
      </c>
      <c r="C286" s="6">
        <v>2022</v>
      </c>
      <c r="D286" s="7">
        <v>15.31</v>
      </c>
    </row>
    <row r="287" spans="1:4" ht="11.45" customHeight="1" x14ac:dyDescent="0.2">
      <c r="A287" s="5" t="s">
        <v>24</v>
      </c>
      <c r="B287" s="5" t="s">
        <v>30</v>
      </c>
      <c r="C287" s="6">
        <v>2022</v>
      </c>
      <c r="D287" s="7">
        <v>59.27</v>
      </c>
    </row>
    <row r="288" spans="1:4" ht="11.45" customHeight="1" x14ac:dyDescent="0.2">
      <c r="A288" s="5" t="s">
        <v>23</v>
      </c>
      <c r="B288" s="5" t="s">
        <v>30</v>
      </c>
      <c r="C288" s="6">
        <v>2022</v>
      </c>
      <c r="D288" s="7">
        <v>5.92</v>
      </c>
    </row>
    <row r="289" spans="1:4" ht="11.45" customHeight="1" x14ac:dyDescent="0.2">
      <c r="A289" s="5" t="s">
        <v>22</v>
      </c>
      <c r="B289" s="5" t="s">
        <v>30</v>
      </c>
      <c r="C289" s="6">
        <v>2022</v>
      </c>
      <c r="D289" s="7">
        <v>12.39</v>
      </c>
    </row>
    <row r="290" spans="1:4" ht="11.45" customHeight="1" x14ac:dyDescent="0.2">
      <c r="A290" s="5" t="s">
        <v>21</v>
      </c>
      <c r="B290" s="5" t="s">
        <v>30</v>
      </c>
      <c r="C290" s="6">
        <v>2022</v>
      </c>
      <c r="D290" s="7">
        <v>0.08</v>
      </c>
    </row>
    <row r="291" spans="1:4" ht="11.45" customHeight="1" x14ac:dyDescent="0.2">
      <c r="A291" s="5" t="s">
        <v>20</v>
      </c>
      <c r="B291" s="5" t="s">
        <v>30</v>
      </c>
      <c r="C291" s="6">
        <v>2022</v>
      </c>
      <c r="D291" s="7">
        <v>6.23</v>
      </c>
    </row>
    <row r="292" spans="1:4" ht="11.45" customHeight="1" x14ac:dyDescent="0.2">
      <c r="A292" s="5" t="s">
        <v>19</v>
      </c>
      <c r="B292" s="5" t="s">
        <v>30</v>
      </c>
      <c r="C292" s="6">
        <v>2022</v>
      </c>
      <c r="D292" s="7">
        <v>2.94</v>
      </c>
    </row>
    <row r="293" spans="1:4" ht="11.45" customHeight="1" x14ac:dyDescent="0.2">
      <c r="A293" s="5" t="s">
        <v>18</v>
      </c>
      <c r="B293" s="5" t="s">
        <v>30</v>
      </c>
      <c r="C293" s="6">
        <v>2022</v>
      </c>
      <c r="D293" s="7">
        <v>3.69</v>
      </c>
    </row>
    <row r="294" spans="1:4" ht="11.45" customHeight="1" x14ac:dyDescent="0.2">
      <c r="A294" s="5" t="s">
        <v>17</v>
      </c>
      <c r="B294" s="5" t="s">
        <v>30</v>
      </c>
      <c r="C294" s="6">
        <v>2022</v>
      </c>
      <c r="D294" s="7">
        <v>30.73</v>
      </c>
    </row>
    <row r="295" spans="1:4" ht="11.45" customHeight="1" x14ac:dyDescent="0.2">
      <c r="A295" s="5" t="s">
        <v>16</v>
      </c>
      <c r="B295" s="5" t="s">
        <v>30</v>
      </c>
      <c r="C295" s="6">
        <v>2022</v>
      </c>
      <c r="D295" s="7">
        <v>6.22</v>
      </c>
    </row>
    <row r="296" spans="1:4" ht="11.45" customHeight="1" x14ac:dyDescent="0.2">
      <c r="A296" s="5" t="s">
        <v>15</v>
      </c>
      <c r="B296" s="5" t="s">
        <v>30</v>
      </c>
      <c r="C296" s="6">
        <v>2022</v>
      </c>
      <c r="D296" s="7">
        <v>2.65</v>
      </c>
    </row>
    <row r="297" spans="1:4" ht="11.45" customHeight="1" x14ac:dyDescent="0.2">
      <c r="A297" s="5" t="s">
        <v>14</v>
      </c>
      <c r="B297" s="5" t="s">
        <v>30</v>
      </c>
      <c r="C297" s="6">
        <v>2022</v>
      </c>
      <c r="D297" s="7">
        <v>10.4</v>
      </c>
    </row>
    <row r="298" spans="1:4" ht="11.45" customHeight="1" x14ac:dyDescent="0.2">
      <c r="A298" s="5" t="s">
        <v>13</v>
      </c>
      <c r="B298" s="5" t="s">
        <v>30</v>
      </c>
      <c r="C298" s="6">
        <v>2022</v>
      </c>
      <c r="D298" s="7">
        <v>18.71</v>
      </c>
    </row>
    <row r="299" spans="1:4" ht="11.45" customHeight="1" x14ac:dyDescent="0.2">
      <c r="A299" s="5" t="s">
        <v>12</v>
      </c>
      <c r="B299" s="5" t="s">
        <v>30</v>
      </c>
      <c r="C299" s="6">
        <v>2022</v>
      </c>
      <c r="D299" s="7">
        <v>0</v>
      </c>
    </row>
    <row r="300" spans="1:4" ht="11.45" customHeight="1" x14ac:dyDescent="0.2">
      <c r="A300" s="5" t="s">
        <v>11</v>
      </c>
      <c r="B300" s="5" t="s">
        <v>30</v>
      </c>
      <c r="C300" s="6">
        <v>2022</v>
      </c>
      <c r="D300" s="7">
        <v>11.47</v>
      </c>
    </row>
    <row r="301" spans="1:4" ht="11.45" customHeight="1" x14ac:dyDescent="0.2">
      <c r="A301" s="5" t="s">
        <v>10</v>
      </c>
      <c r="B301" s="5" t="s">
        <v>30</v>
      </c>
      <c r="C301" s="6">
        <v>2022</v>
      </c>
      <c r="D301" s="7">
        <v>4.41</v>
      </c>
    </row>
    <row r="302" spans="1:4" ht="11.45" customHeight="1" x14ac:dyDescent="0.2">
      <c r="A302" s="5" t="s">
        <v>9</v>
      </c>
      <c r="B302" s="5" t="s">
        <v>30</v>
      </c>
      <c r="C302" s="6">
        <v>2022</v>
      </c>
      <c r="D302" s="7">
        <v>30.78</v>
      </c>
    </row>
    <row r="303" spans="1:4" ht="11.45" customHeight="1" x14ac:dyDescent="0.2">
      <c r="A303" s="5" t="s">
        <v>8</v>
      </c>
      <c r="B303" s="5" t="s">
        <v>30</v>
      </c>
      <c r="C303" s="6">
        <v>2022</v>
      </c>
      <c r="D303" s="7">
        <v>34.36</v>
      </c>
    </row>
    <row r="304" spans="1:4" ht="11.45" customHeight="1" x14ac:dyDescent="0.2">
      <c r="A304" s="5" t="s">
        <v>7</v>
      </c>
      <c r="B304" s="5" t="s">
        <v>30</v>
      </c>
      <c r="C304" s="6">
        <v>2022</v>
      </c>
      <c r="D304" s="7">
        <v>14.27</v>
      </c>
    </row>
    <row r="305" spans="1:4" ht="11.45" customHeight="1" x14ac:dyDescent="0.2">
      <c r="A305" s="5" t="s">
        <v>6</v>
      </c>
      <c r="B305" s="5" t="s">
        <v>30</v>
      </c>
      <c r="C305" s="6">
        <v>2022</v>
      </c>
      <c r="D305" s="7">
        <v>1.69</v>
      </c>
    </row>
    <row r="306" spans="1:4" ht="11.45" customHeight="1" x14ac:dyDescent="0.2">
      <c r="A306" s="5" t="s">
        <v>5</v>
      </c>
      <c r="B306" s="5" t="s">
        <v>30</v>
      </c>
      <c r="C306" s="6">
        <v>2022</v>
      </c>
      <c r="D306" s="7">
        <v>20.66</v>
      </c>
    </row>
    <row r="307" spans="1:4" ht="11.45" customHeight="1" x14ac:dyDescent="0.2">
      <c r="A307" s="5" t="s">
        <v>4</v>
      </c>
      <c r="B307" s="5" t="s">
        <v>30</v>
      </c>
      <c r="C307" s="6">
        <v>2022</v>
      </c>
      <c r="D307" s="7">
        <v>29.57</v>
      </c>
    </row>
    <row r="308" spans="1:4" ht="11.45" customHeight="1" x14ac:dyDescent="0.2">
      <c r="A308" s="5" t="s">
        <v>3</v>
      </c>
      <c r="B308" s="5" t="s">
        <v>30</v>
      </c>
      <c r="C308" s="6">
        <v>2022</v>
      </c>
      <c r="D308" s="7">
        <v>2.52</v>
      </c>
    </row>
    <row r="309" spans="1:4" ht="11.45" customHeight="1" x14ac:dyDescent="0.2">
      <c r="A309" s="5" t="s">
        <v>2</v>
      </c>
      <c r="B309" s="5" t="s">
        <v>30</v>
      </c>
      <c r="C309" s="6">
        <v>2022</v>
      </c>
      <c r="D309" s="7">
        <v>66.180000000000007</v>
      </c>
    </row>
    <row r="310" spans="1:4" ht="11.45" customHeight="1" x14ac:dyDescent="0.2">
      <c r="A310" s="5" t="s">
        <v>1</v>
      </c>
      <c r="B310" s="5" t="s">
        <v>30</v>
      </c>
      <c r="C310" s="6">
        <v>2022</v>
      </c>
      <c r="D310" s="7">
        <v>186.47</v>
      </c>
    </row>
    <row r="311" spans="1:4" ht="11.45" customHeight="1" x14ac:dyDescent="0.2">
      <c r="A311" s="5" t="s">
        <v>27</v>
      </c>
      <c r="B311" s="5" t="s">
        <v>29</v>
      </c>
      <c r="C311" s="6">
        <v>2022</v>
      </c>
      <c r="D311" s="7">
        <v>35.200000000000003</v>
      </c>
    </row>
    <row r="312" spans="1:4" ht="11.45" customHeight="1" x14ac:dyDescent="0.2">
      <c r="A312" s="5" t="s">
        <v>26</v>
      </c>
      <c r="B312" s="5" t="s">
        <v>29</v>
      </c>
      <c r="C312" s="6">
        <v>2022</v>
      </c>
      <c r="D312" s="7">
        <v>0.6</v>
      </c>
    </row>
    <row r="313" spans="1:4" ht="11.45" customHeight="1" x14ac:dyDescent="0.2">
      <c r="A313" s="5" t="s">
        <v>25</v>
      </c>
      <c r="B313" s="5" t="s">
        <v>29</v>
      </c>
      <c r="C313" s="6">
        <v>2022</v>
      </c>
      <c r="D313" s="7">
        <v>6.57</v>
      </c>
    </row>
    <row r="314" spans="1:4" ht="11.45" customHeight="1" x14ac:dyDescent="0.2">
      <c r="A314" s="5" t="s">
        <v>24</v>
      </c>
      <c r="B314" s="5" t="s">
        <v>29</v>
      </c>
      <c r="C314" s="6">
        <v>2022</v>
      </c>
      <c r="D314" s="7">
        <v>100.5</v>
      </c>
    </row>
    <row r="315" spans="1:4" ht="11.45" customHeight="1" x14ac:dyDescent="0.2">
      <c r="A315" s="5" t="s">
        <v>23</v>
      </c>
      <c r="B315" s="5" t="s">
        <v>29</v>
      </c>
      <c r="C315" s="6">
        <v>2022</v>
      </c>
      <c r="D315" s="7">
        <v>27.17</v>
      </c>
    </row>
    <row r="316" spans="1:4" ht="11.45" customHeight="1" x14ac:dyDescent="0.2">
      <c r="A316" s="5" t="s">
        <v>22</v>
      </c>
      <c r="B316" s="5" t="s">
        <v>29</v>
      </c>
      <c r="C316" s="6">
        <v>2022</v>
      </c>
      <c r="D316" s="7">
        <v>1.5</v>
      </c>
    </row>
    <row r="317" spans="1:4" ht="11.45" customHeight="1" x14ac:dyDescent="0.2">
      <c r="A317" s="5" t="s">
        <v>21</v>
      </c>
      <c r="B317" s="5" t="s">
        <v>29</v>
      </c>
      <c r="C317" s="6">
        <v>2022</v>
      </c>
      <c r="D317" s="7">
        <v>10.77</v>
      </c>
    </row>
    <row r="318" spans="1:4" ht="11.45" customHeight="1" x14ac:dyDescent="0.2">
      <c r="A318" s="5" t="s">
        <v>20</v>
      </c>
      <c r="B318" s="5" t="s">
        <v>29</v>
      </c>
      <c r="C318" s="6">
        <v>2022</v>
      </c>
      <c r="D318" s="7">
        <v>1.18</v>
      </c>
    </row>
    <row r="319" spans="1:4" ht="11.45" customHeight="1" x14ac:dyDescent="0.2">
      <c r="A319" s="5" t="s">
        <v>19</v>
      </c>
      <c r="B319" s="5" t="s">
        <v>29</v>
      </c>
      <c r="C319" s="6">
        <v>2022</v>
      </c>
      <c r="D319" s="7">
        <v>0.87</v>
      </c>
    </row>
    <row r="320" spans="1:4" ht="11.45" customHeight="1" x14ac:dyDescent="0.2">
      <c r="A320" s="5" t="s">
        <v>18</v>
      </c>
      <c r="B320" s="5" t="s">
        <v>29</v>
      </c>
      <c r="C320" s="6">
        <v>2022</v>
      </c>
      <c r="D320" s="7">
        <v>4.26</v>
      </c>
    </row>
    <row r="321" spans="1:4" ht="11.45" customHeight="1" x14ac:dyDescent="0.2">
      <c r="A321" s="5" t="s">
        <v>17</v>
      </c>
      <c r="B321" s="5" t="s">
        <v>29</v>
      </c>
      <c r="C321" s="6">
        <v>2022</v>
      </c>
      <c r="D321" s="7">
        <v>2.0499999999999998</v>
      </c>
    </row>
    <row r="322" spans="1:4" ht="11.45" customHeight="1" x14ac:dyDescent="0.2">
      <c r="A322" s="5" t="s">
        <v>16</v>
      </c>
      <c r="B322" s="5" t="s">
        <v>29</v>
      </c>
      <c r="C322" s="6">
        <v>2022</v>
      </c>
      <c r="D322" s="7">
        <v>2.64</v>
      </c>
    </row>
    <row r="323" spans="1:4" ht="11.45" customHeight="1" x14ac:dyDescent="0.2">
      <c r="A323" s="5" t="s">
        <v>14</v>
      </c>
      <c r="B323" s="5" t="s">
        <v>29</v>
      </c>
      <c r="C323" s="6">
        <v>2022</v>
      </c>
      <c r="D323" s="7">
        <v>24.68</v>
      </c>
    </row>
    <row r="324" spans="1:4" ht="11.45" customHeight="1" x14ac:dyDescent="0.2">
      <c r="A324" s="5" t="s">
        <v>13</v>
      </c>
      <c r="B324" s="5" t="s">
        <v>29</v>
      </c>
      <c r="C324" s="6">
        <v>2022</v>
      </c>
      <c r="D324" s="7">
        <v>1.35</v>
      </c>
    </row>
    <row r="325" spans="1:4" ht="11.45" customHeight="1" x14ac:dyDescent="0.2">
      <c r="A325" s="5" t="s">
        <v>11</v>
      </c>
      <c r="B325" s="5" t="s">
        <v>29</v>
      </c>
      <c r="C325" s="6">
        <v>2022</v>
      </c>
      <c r="D325" s="7">
        <v>5.5</v>
      </c>
    </row>
    <row r="326" spans="1:4" ht="11.45" customHeight="1" x14ac:dyDescent="0.2">
      <c r="A326" s="5" t="s">
        <v>10</v>
      </c>
      <c r="B326" s="5" t="s">
        <v>29</v>
      </c>
      <c r="C326" s="6">
        <v>2022</v>
      </c>
      <c r="D326" s="7">
        <v>24.95</v>
      </c>
    </row>
    <row r="327" spans="1:4" ht="11.45" customHeight="1" x14ac:dyDescent="0.2">
      <c r="A327" s="5" t="s">
        <v>9</v>
      </c>
      <c r="B327" s="5" t="s">
        <v>29</v>
      </c>
      <c r="C327" s="6">
        <v>2022</v>
      </c>
      <c r="D327" s="7">
        <v>8.73</v>
      </c>
    </row>
    <row r="328" spans="1:4" ht="11.45" customHeight="1" x14ac:dyDescent="0.2">
      <c r="A328" s="5" t="s">
        <v>8</v>
      </c>
      <c r="B328" s="5" t="s">
        <v>29</v>
      </c>
      <c r="C328" s="6">
        <v>2022</v>
      </c>
      <c r="D328" s="7">
        <v>8.41</v>
      </c>
    </row>
    <row r="329" spans="1:4" ht="11.45" customHeight="1" x14ac:dyDescent="0.2">
      <c r="A329" s="5" t="s">
        <v>7</v>
      </c>
      <c r="B329" s="5" t="s">
        <v>29</v>
      </c>
      <c r="C329" s="6">
        <v>2022</v>
      </c>
      <c r="D329" s="7">
        <v>2.8</v>
      </c>
    </row>
    <row r="330" spans="1:4" ht="11.45" customHeight="1" x14ac:dyDescent="0.2">
      <c r="A330" s="5" t="s">
        <v>6</v>
      </c>
      <c r="B330" s="5" t="s">
        <v>29</v>
      </c>
      <c r="C330" s="6">
        <v>2022</v>
      </c>
      <c r="D330" s="7">
        <v>0.47</v>
      </c>
    </row>
    <row r="331" spans="1:4" ht="11.45" customHeight="1" x14ac:dyDescent="0.2">
      <c r="A331" s="5" t="s">
        <v>5</v>
      </c>
      <c r="B331" s="5" t="s">
        <v>29</v>
      </c>
      <c r="C331" s="6">
        <v>2022</v>
      </c>
      <c r="D331" s="7">
        <v>1.7</v>
      </c>
    </row>
    <row r="332" spans="1:4" ht="11.45" customHeight="1" x14ac:dyDescent="0.2">
      <c r="A332" s="5" t="s">
        <v>4</v>
      </c>
      <c r="B332" s="5" t="s">
        <v>29</v>
      </c>
      <c r="C332" s="6">
        <v>2022</v>
      </c>
      <c r="D332" s="7">
        <v>4.41</v>
      </c>
    </row>
    <row r="333" spans="1:4" ht="11.45" customHeight="1" x14ac:dyDescent="0.2">
      <c r="A333" s="5" t="s">
        <v>3</v>
      </c>
      <c r="B333" s="5" t="s">
        <v>29</v>
      </c>
      <c r="C333" s="6">
        <v>2022</v>
      </c>
      <c r="D333" s="7">
        <v>2.3199999999999998</v>
      </c>
    </row>
    <row r="334" spans="1:4" ht="11.45" customHeight="1" x14ac:dyDescent="0.2">
      <c r="A334" s="5" t="s">
        <v>2</v>
      </c>
      <c r="B334" s="5" t="s">
        <v>29</v>
      </c>
      <c r="C334" s="6">
        <v>2022</v>
      </c>
      <c r="D334" s="7">
        <v>16.690000000000001</v>
      </c>
    </row>
    <row r="335" spans="1:4" ht="11.45" customHeight="1" x14ac:dyDescent="0.2">
      <c r="A335" s="5" t="s">
        <v>1</v>
      </c>
      <c r="B335" s="5" t="s">
        <v>29</v>
      </c>
      <c r="C335" s="6">
        <v>2022</v>
      </c>
      <c r="D335" s="7">
        <v>143.11000000000001</v>
      </c>
    </row>
    <row r="336" spans="1:4" ht="11.45" customHeight="1" x14ac:dyDescent="0.2">
      <c r="A336" s="5" t="s">
        <v>27</v>
      </c>
      <c r="B336" s="5" t="s">
        <v>28</v>
      </c>
      <c r="C336" s="6">
        <v>2022</v>
      </c>
      <c r="D336" s="7">
        <v>82.15</v>
      </c>
    </row>
    <row r="337" spans="1:4" ht="11.45" customHeight="1" x14ac:dyDescent="0.2">
      <c r="A337" s="5" t="s">
        <v>26</v>
      </c>
      <c r="B337" s="5" t="s">
        <v>28</v>
      </c>
      <c r="C337" s="6">
        <v>2022</v>
      </c>
      <c r="D337" s="7">
        <v>0.88</v>
      </c>
    </row>
    <row r="338" spans="1:4" ht="11.45" customHeight="1" x14ac:dyDescent="0.2">
      <c r="A338" s="5" t="s">
        <v>25</v>
      </c>
      <c r="B338" s="5" t="s">
        <v>28</v>
      </c>
      <c r="C338" s="6">
        <v>2022</v>
      </c>
      <c r="D338" s="7">
        <v>27.08</v>
      </c>
    </row>
    <row r="339" spans="1:4" ht="11.45" customHeight="1" x14ac:dyDescent="0.2">
      <c r="A339" s="5" t="s">
        <v>23</v>
      </c>
      <c r="B339" s="5" t="s">
        <v>28</v>
      </c>
      <c r="C339" s="6">
        <v>2022</v>
      </c>
      <c r="D339" s="7">
        <v>19.899999999999999</v>
      </c>
    </row>
    <row r="340" spans="1:4" ht="11.45" customHeight="1" x14ac:dyDescent="0.2">
      <c r="A340" s="5" t="s">
        <v>22</v>
      </c>
      <c r="B340" s="5" t="s">
        <v>28</v>
      </c>
      <c r="C340" s="6">
        <v>2022</v>
      </c>
      <c r="D340" s="7">
        <v>17.34</v>
      </c>
    </row>
    <row r="341" spans="1:4" ht="11.45" customHeight="1" x14ac:dyDescent="0.2">
      <c r="A341" s="5" t="s">
        <v>21</v>
      </c>
      <c r="B341" s="5" t="s">
        <v>28</v>
      </c>
      <c r="C341" s="6">
        <v>2022</v>
      </c>
      <c r="D341" s="7">
        <v>1.98</v>
      </c>
    </row>
    <row r="342" spans="1:4" ht="11.45" customHeight="1" x14ac:dyDescent="0.2">
      <c r="A342" s="5" t="s">
        <v>20</v>
      </c>
      <c r="B342" s="5" t="s">
        <v>28</v>
      </c>
      <c r="C342" s="6">
        <v>2022</v>
      </c>
      <c r="D342" s="7">
        <v>7.66</v>
      </c>
    </row>
    <row r="343" spans="1:4" ht="11.45" customHeight="1" x14ac:dyDescent="0.2">
      <c r="A343" s="5" t="s">
        <v>19</v>
      </c>
      <c r="B343" s="5" t="s">
        <v>28</v>
      </c>
      <c r="C343" s="6">
        <v>2022</v>
      </c>
      <c r="D343" s="7">
        <v>15.26</v>
      </c>
    </row>
    <row r="344" spans="1:4" ht="11.45" customHeight="1" x14ac:dyDescent="0.2">
      <c r="A344" s="5" t="s">
        <v>18</v>
      </c>
      <c r="B344" s="5" t="s">
        <v>28</v>
      </c>
      <c r="C344" s="6">
        <v>2022</v>
      </c>
      <c r="D344" s="7">
        <v>23.93</v>
      </c>
    </row>
    <row r="345" spans="1:4" ht="11.45" customHeight="1" x14ac:dyDescent="0.2">
      <c r="A345" s="5" t="s">
        <v>17</v>
      </c>
      <c r="B345" s="5" t="s">
        <v>28</v>
      </c>
      <c r="C345" s="6">
        <v>2022</v>
      </c>
      <c r="D345" s="7">
        <v>39.869999999999997</v>
      </c>
    </row>
    <row r="346" spans="1:4" ht="11.45" customHeight="1" x14ac:dyDescent="0.2">
      <c r="A346" s="5" t="s">
        <v>16</v>
      </c>
      <c r="B346" s="5" t="s">
        <v>28</v>
      </c>
      <c r="C346" s="6">
        <v>2022</v>
      </c>
      <c r="D346" s="7">
        <v>55.43</v>
      </c>
    </row>
    <row r="347" spans="1:4" ht="11.45" customHeight="1" x14ac:dyDescent="0.2">
      <c r="A347" s="5" t="s">
        <v>15</v>
      </c>
      <c r="B347" s="5" t="s">
        <v>28</v>
      </c>
      <c r="C347" s="6">
        <v>2022</v>
      </c>
      <c r="D347" s="7">
        <v>12.6</v>
      </c>
    </row>
    <row r="348" spans="1:4" ht="11.45" customHeight="1" x14ac:dyDescent="0.2">
      <c r="A348" s="5" t="s">
        <v>14</v>
      </c>
      <c r="B348" s="5" t="s">
        <v>28</v>
      </c>
      <c r="C348" s="6">
        <v>2022</v>
      </c>
      <c r="D348" s="7">
        <v>2.19</v>
      </c>
    </row>
    <row r="349" spans="1:4" ht="11.45" customHeight="1" x14ac:dyDescent="0.2">
      <c r="A349" s="5" t="s">
        <v>13</v>
      </c>
      <c r="B349" s="5" t="s">
        <v>28</v>
      </c>
      <c r="C349" s="6">
        <v>2022</v>
      </c>
      <c r="D349" s="7">
        <v>32.68</v>
      </c>
    </row>
    <row r="350" spans="1:4" ht="11.45" customHeight="1" x14ac:dyDescent="0.2">
      <c r="A350" s="5" t="s">
        <v>11</v>
      </c>
      <c r="B350" s="5" t="s">
        <v>28</v>
      </c>
      <c r="C350" s="6">
        <v>2022</v>
      </c>
      <c r="D350" s="7">
        <v>60.81</v>
      </c>
    </row>
    <row r="351" spans="1:4" ht="11.45" customHeight="1" x14ac:dyDescent="0.2">
      <c r="A351" s="5" t="s">
        <v>10</v>
      </c>
      <c r="B351" s="5" t="s">
        <v>28</v>
      </c>
      <c r="C351" s="6">
        <v>2022</v>
      </c>
      <c r="D351" s="7">
        <v>90.02</v>
      </c>
    </row>
    <row r="352" spans="1:4" ht="11.45" customHeight="1" x14ac:dyDescent="0.2">
      <c r="A352" s="5" t="s">
        <v>8</v>
      </c>
      <c r="B352" s="5" t="s">
        <v>28</v>
      </c>
      <c r="C352" s="6">
        <v>2022</v>
      </c>
      <c r="D352" s="7">
        <v>244.73</v>
      </c>
    </row>
    <row r="353" spans="1:4" ht="11.45" customHeight="1" x14ac:dyDescent="0.2">
      <c r="A353" s="5" t="s">
        <v>7</v>
      </c>
      <c r="B353" s="5" t="s">
        <v>28</v>
      </c>
      <c r="C353" s="6">
        <v>2022</v>
      </c>
      <c r="D353" s="7">
        <v>19.36</v>
      </c>
    </row>
    <row r="354" spans="1:4" ht="11.45" customHeight="1" x14ac:dyDescent="0.2">
      <c r="A354" s="5" t="s">
        <v>6</v>
      </c>
      <c r="B354" s="5" t="s">
        <v>28</v>
      </c>
      <c r="C354" s="6">
        <v>2022</v>
      </c>
      <c r="D354" s="7">
        <v>21.44</v>
      </c>
    </row>
    <row r="355" spans="1:4" ht="11.45" customHeight="1" x14ac:dyDescent="0.2">
      <c r="A355" s="5" t="s">
        <v>5</v>
      </c>
      <c r="B355" s="5" t="s">
        <v>28</v>
      </c>
      <c r="C355" s="6">
        <v>2022</v>
      </c>
      <c r="D355" s="7">
        <v>11.33</v>
      </c>
    </row>
    <row r="356" spans="1:4" ht="11.45" customHeight="1" x14ac:dyDescent="0.2">
      <c r="A356" s="5" t="s">
        <v>4</v>
      </c>
      <c r="B356" s="5" t="s">
        <v>28</v>
      </c>
      <c r="C356" s="6">
        <v>2022</v>
      </c>
      <c r="D356" s="7">
        <v>10.199999999999999</v>
      </c>
    </row>
    <row r="357" spans="1:4" ht="11.45" customHeight="1" x14ac:dyDescent="0.2">
      <c r="A357" s="5" t="s">
        <v>3</v>
      </c>
      <c r="B357" s="5" t="s">
        <v>28</v>
      </c>
      <c r="C357" s="6">
        <v>2022</v>
      </c>
      <c r="D357" s="7">
        <v>0.81</v>
      </c>
    </row>
    <row r="358" spans="1:4" ht="11.45" customHeight="1" x14ac:dyDescent="0.2">
      <c r="A358" s="5" t="s">
        <v>2</v>
      </c>
      <c r="B358" s="5" t="s">
        <v>28</v>
      </c>
      <c r="C358" s="6">
        <v>2022</v>
      </c>
      <c r="D358" s="7">
        <v>41.09</v>
      </c>
    </row>
    <row r="359" spans="1:4" ht="11.45" customHeight="1" x14ac:dyDescent="0.2">
      <c r="A359" s="5" t="s">
        <v>1</v>
      </c>
      <c r="B359" s="5" t="s">
        <v>28</v>
      </c>
      <c r="C359" s="6">
        <v>2022</v>
      </c>
      <c r="D359" s="7">
        <v>88.97</v>
      </c>
    </row>
    <row r="360" spans="1:4" ht="11.45" customHeight="1" x14ac:dyDescent="0.2">
      <c r="A360" s="5" t="s">
        <v>27</v>
      </c>
      <c r="B360" s="5" t="s">
        <v>102</v>
      </c>
      <c r="C360" s="6">
        <v>2022</v>
      </c>
      <c r="D360" s="7">
        <v>2.94</v>
      </c>
    </row>
    <row r="361" spans="1:4" ht="11.45" customHeight="1" x14ac:dyDescent="0.2">
      <c r="A361" s="5" t="s">
        <v>26</v>
      </c>
      <c r="B361" s="5" t="s">
        <v>102</v>
      </c>
      <c r="C361" s="6">
        <v>2022</v>
      </c>
      <c r="D361" s="7">
        <v>0.72</v>
      </c>
    </row>
    <row r="362" spans="1:4" ht="11.45" customHeight="1" x14ac:dyDescent="0.2">
      <c r="A362" s="5" t="s">
        <v>25</v>
      </c>
      <c r="B362" s="5" t="s">
        <v>102</v>
      </c>
      <c r="C362" s="6">
        <v>2022</v>
      </c>
      <c r="D362" s="7">
        <v>0.21</v>
      </c>
    </row>
    <row r="363" spans="1:4" ht="11.45" customHeight="1" x14ac:dyDescent="0.2">
      <c r="A363" s="5" t="s">
        <v>23</v>
      </c>
      <c r="B363" s="5" t="s">
        <v>102</v>
      </c>
      <c r="C363" s="6">
        <v>2022</v>
      </c>
      <c r="D363" s="7">
        <v>0.77</v>
      </c>
    </row>
    <row r="364" spans="1:4" ht="11.45" customHeight="1" x14ac:dyDescent="0.2">
      <c r="A364" s="5" t="s">
        <v>22</v>
      </c>
      <c r="B364" s="5" t="s">
        <v>102</v>
      </c>
      <c r="C364" s="6">
        <v>2022</v>
      </c>
      <c r="D364" s="7">
        <v>0.15</v>
      </c>
    </row>
    <row r="365" spans="1:4" ht="11.45" customHeight="1" x14ac:dyDescent="0.2">
      <c r="A365" s="5" t="s">
        <v>20</v>
      </c>
      <c r="B365" s="5" t="s">
        <v>102</v>
      </c>
      <c r="C365" s="6">
        <v>2022</v>
      </c>
      <c r="D365" s="7">
        <v>3.27</v>
      </c>
    </row>
    <row r="366" spans="1:4" ht="11.45" customHeight="1" x14ac:dyDescent="0.2">
      <c r="A366" s="5" t="s">
        <v>19</v>
      </c>
      <c r="B366" s="5" t="s">
        <v>102</v>
      </c>
      <c r="C366" s="6">
        <v>2022</v>
      </c>
      <c r="D366" s="7">
        <v>4.29</v>
      </c>
    </row>
    <row r="367" spans="1:4" ht="11.45" customHeight="1" x14ac:dyDescent="0.2">
      <c r="A367" s="5" t="s">
        <v>18</v>
      </c>
      <c r="B367" s="5" t="s">
        <v>102</v>
      </c>
      <c r="C367" s="6">
        <v>2022</v>
      </c>
      <c r="D367" s="7">
        <v>3.09</v>
      </c>
    </row>
    <row r="368" spans="1:4" ht="11.45" customHeight="1" x14ac:dyDescent="0.2">
      <c r="A368" s="5" t="s">
        <v>17</v>
      </c>
      <c r="B368" s="5" t="s">
        <v>102</v>
      </c>
      <c r="C368" s="6">
        <v>2022</v>
      </c>
      <c r="D368" s="7">
        <v>0.93</v>
      </c>
    </row>
    <row r="369" spans="1:4" ht="11.45" customHeight="1" x14ac:dyDescent="0.2">
      <c r="A369" s="5" t="s">
        <v>16</v>
      </c>
      <c r="B369" s="5" t="s">
        <v>102</v>
      </c>
      <c r="C369" s="6">
        <v>2022</v>
      </c>
      <c r="D369" s="7">
        <v>0.75</v>
      </c>
    </row>
    <row r="370" spans="1:4" ht="11.45" customHeight="1" x14ac:dyDescent="0.2">
      <c r="A370" s="5" t="s">
        <v>15</v>
      </c>
      <c r="B370" s="5" t="s">
        <v>102</v>
      </c>
      <c r="C370" s="6">
        <v>2022</v>
      </c>
      <c r="D370" s="7">
        <v>0</v>
      </c>
    </row>
    <row r="371" spans="1:4" ht="11.45" customHeight="1" x14ac:dyDescent="0.2">
      <c r="A371" s="5" t="s">
        <v>13</v>
      </c>
      <c r="B371" s="5" t="s">
        <v>102</v>
      </c>
      <c r="C371" s="6">
        <v>2022</v>
      </c>
      <c r="D371" s="7">
        <v>0.21</v>
      </c>
    </row>
    <row r="372" spans="1:4" ht="11.45" customHeight="1" x14ac:dyDescent="0.2">
      <c r="A372" s="5" t="s">
        <v>12</v>
      </c>
      <c r="B372" s="5" t="s">
        <v>102</v>
      </c>
      <c r="C372" s="6">
        <v>2022</v>
      </c>
      <c r="D372" s="7">
        <v>10.85</v>
      </c>
    </row>
    <row r="373" spans="1:4" ht="11.45" customHeight="1" x14ac:dyDescent="0.2">
      <c r="A373" s="5" t="s">
        <v>10</v>
      </c>
      <c r="B373" s="5" t="s">
        <v>102</v>
      </c>
      <c r="C373" s="6">
        <v>2022</v>
      </c>
      <c r="D373" s="7">
        <v>0</v>
      </c>
    </row>
    <row r="374" spans="1:4" ht="11.45" customHeight="1" x14ac:dyDescent="0.2">
      <c r="A374" s="5" t="s">
        <v>8</v>
      </c>
      <c r="B374" s="5" t="s">
        <v>102</v>
      </c>
      <c r="C374" s="6">
        <v>2022</v>
      </c>
      <c r="D374" s="7">
        <v>0.98</v>
      </c>
    </row>
    <row r="375" spans="1:4" ht="11.45" customHeight="1" x14ac:dyDescent="0.2">
      <c r="A375" s="5" t="s">
        <v>7</v>
      </c>
      <c r="B375" s="5" t="s">
        <v>102</v>
      </c>
      <c r="C375" s="6">
        <v>2022</v>
      </c>
      <c r="D375" s="7">
        <v>2.88</v>
      </c>
    </row>
    <row r="376" spans="1:4" ht="11.45" customHeight="1" x14ac:dyDescent="0.2">
      <c r="A376" s="5" t="s">
        <v>6</v>
      </c>
      <c r="B376" s="5" t="s">
        <v>102</v>
      </c>
      <c r="C376" s="6">
        <v>2022</v>
      </c>
      <c r="D376" s="7">
        <v>0.06</v>
      </c>
    </row>
    <row r="377" spans="1:4" ht="11.45" customHeight="1" x14ac:dyDescent="0.2">
      <c r="A377" s="5" t="s">
        <v>5</v>
      </c>
      <c r="B377" s="5" t="s">
        <v>102</v>
      </c>
      <c r="C377" s="6">
        <v>2022</v>
      </c>
      <c r="D377" s="7">
        <v>2.71</v>
      </c>
    </row>
    <row r="378" spans="1:4" ht="11.45" customHeight="1" x14ac:dyDescent="0.2">
      <c r="A378" s="5" t="s">
        <v>4</v>
      </c>
      <c r="B378" s="5" t="s">
        <v>102</v>
      </c>
      <c r="C378" s="6">
        <v>2022</v>
      </c>
      <c r="D378" s="7">
        <v>0</v>
      </c>
    </row>
    <row r="379" spans="1:4" ht="11.45" customHeight="1" x14ac:dyDescent="0.2">
      <c r="A379" s="5" t="s">
        <v>3</v>
      </c>
      <c r="B379" s="5" t="s">
        <v>102</v>
      </c>
      <c r="C379" s="6">
        <v>2022</v>
      </c>
      <c r="D379" s="7">
        <v>0.15</v>
      </c>
    </row>
    <row r="380" spans="1:4" ht="11.45" customHeight="1" x14ac:dyDescent="0.2">
      <c r="A380" s="5" t="s">
        <v>2</v>
      </c>
      <c r="B380" s="5" t="s">
        <v>102</v>
      </c>
      <c r="C380" s="6">
        <v>2022</v>
      </c>
      <c r="D380" s="7">
        <v>0.05</v>
      </c>
    </row>
  </sheetData>
  <autoFilter ref="A1:O381" xr:uid="{00000000-0009-0000-0000-000000000000}"/>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R50"/>
  <sheetViews>
    <sheetView showGridLines="0" zoomScaleNormal="100" workbookViewId="0">
      <selection activeCell="A48" sqref="A48"/>
    </sheetView>
  </sheetViews>
  <sheetFormatPr defaultColWidth="9.140625" defaultRowHeight="12.75" x14ac:dyDescent="0.2"/>
  <cols>
    <col min="1" max="1" width="35.42578125" style="4" customWidth="1"/>
    <col min="2" max="2" width="9.28515625" style="4" bestFit="1" customWidth="1"/>
    <col min="3" max="7" width="9.85546875" style="4" bestFit="1" customWidth="1"/>
    <col min="8" max="15" width="9.28515625" style="4" bestFit="1" customWidth="1"/>
    <col min="16" max="16" width="9.28515625" style="4" customWidth="1"/>
    <col min="17" max="16384" width="9.140625" style="4"/>
  </cols>
  <sheetData>
    <row r="1" spans="1:18" x14ac:dyDescent="0.2">
      <c r="M1" s="12"/>
      <c r="N1" s="12"/>
      <c r="O1" s="12"/>
      <c r="P1" s="12"/>
    </row>
    <row r="2" spans="1:18" x14ac:dyDescent="0.2">
      <c r="A2" s="13" t="s">
        <v>87</v>
      </c>
      <c r="B2" s="14"/>
      <c r="C2" s="14"/>
      <c r="D2" s="14"/>
      <c r="E2" s="14"/>
      <c r="F2" s="14"/>
      <c r="G2" s="14"/>
      <c r="H2" s="14"/>
      <c r="I2" s="14"/>
      <c r="J2" s="14"/>
      <c r="K2" s="14"/>
      <c r="L2" s="14"/>
      <c r="M2" s="15"/>
      <c r="N2" s="15"/>
      <c r="O2" s="15"/>
      <c r="P2" s="15"/>
    </row>
    <row r="3" spans="1:18" x14ac:dyDescent="0.2">
      <c r="A3" s="16" t="s">
        <v>71</v>
      </c>
      <c r="B3" s="14"/>
      <c r="C3" s="14"/>
      <c r="D3" s="14"/>
      <c r="E3" s="14"/>
      <c r="F3" s="14"/>
      <c r="G3" s="14"/>
      <c r="H3" s="14"/>
      <c r="I3" s="14"/>
      <c r="J3" s="14"/>
      <c r="K3" s="14"/>
      <c r="L3" s="14"/>
      <c r="M3" s="17"/>
      <c r="N3" s="17"/>
      <c r="O3" s="17"/>
      <c r="P3" s="17"/>
    </row>
    <row r="4" spans="1:18" x14ac:dyDescent="0.2">
      <c r="A4" s="16"/>
      <c r="B4" s="14"/>
      <c r="C4" s="14"/>
      <c r="D4" s="14"/>
      <c r="E4" s="14"/>
      <c r="F4" s="14"/>
      <c r="G4" s="14"/>
      <c r="H4" s="14"/>
      <c r="I4" s="14"/>
      <c r="J4" s="14"/>
      <c r="K4" s="14"/>
      <c r="L4" s="14"/>
      <c r="M4" s="14"/>
      <c r="N4" s="14"/>
      <c r="O4" s="14"/>
      <c r="P4" s="14"/>
    </row>
    <row r="5" spans="1:18" x14ac:dyDescent="0.2">
      <c r="A5" s="14"/>
      <c r="B5" s="14"/>
      <c r="C5" s="18"/>
      <c r="D5" s="18"/>
      <c r="E5" s="18"/>
      <c r="F5" s="18"/>
      <c r="G5" s="18"/>
    </row>
    <row r="6" spans="1:18" x14ac:dyDescent="0.2">
      <c r="A6" s="19"/>
      <c r="B6" s="19" t="s">
        <v>70</v>
      </c>
      <c r="C6" s="19" t="s">
        <v>69</v>
      </c>
      <c r="D6" s="19" t="s">
        <v>68</v>
      </c>
      <c r="E6" s="19" t="s">
        <v>67</v>
      </c>
      <c r="F6" s="19" t="s">
        <v>66</v>
      </c>
      <c r="G6" s="19" t="s">
        <v>65</v>
      </c>
      <c r="H6" s="19" t="s">
        <v>64</v>
      </c>
      <c r="I6" s="19" t="s">
        <v>63</v>
      </c>
      <c r="J6" s="19" t="s">
        <v>62</v>
      </c>
      <c r="K6" s="19" t="s">
        <v>61</v>
      </c>
      <c r="L6" s="19" t="s">
        <v>60</v>
      </c>
      <c r="M6" s="19" t="s">
        <v>59</v>
      </c>
      <c r="N6" s="19">
        <v>2020</v>
      </c>
      <c r="O6" s="19">
        <v>2021</v>
      </c>
      <c r="P6" s="19">
        <v>2022</v>
      </c>
    </row>
    <row r="7" spans="1:18" x14ac:dyDescent="0.2">
      <c r="A7" s="20" t="s">
        <v>84</v>
      </c>
      <c r="B7" s="21">
        <f>SUM(B$9:B$35)</f>
        <v>5703</v>
      </c>
      <c r="C7" s="21">
        <f>SUM(C$9:C$35)</f>
        <v>5410</v>
      </c>
      <c r="D7" s="21">
        <f>SUM(D$9:D$35)+$C$27</f>
        <v>5204</v>
      </c>
      <c r="E7" s="21">
        <f>SUM(E$9:E$35)+$C$27</f>
        <v>5189</v>
      </c>
      <c r="F7" s="21">
        <f>SUM(F$9:F$35)+$C$27</f>
        <v>4949</v>
      </c>
      <c r="G7" s="21">
        <f t="shared" ref="G7:M7" si="0">SUM(G$9:G$35)</f>
        <v>4635</v>
      </c>
      <c r="H7" s="21">
        <f t="shared" si="0"/>
        <v>4448</v>
      </c>
      <c r="I7" s="21">
        <f t="shared" si="0"/>
        <v>4616</v>
      </c>
      <c r="J7" s="21">
        <f t="shared" si="0"/>
        <v>4151</v>
      </c>
      <c r="K7" s="21">
        <f t="shared" si="0"/>
        <v>4157</v>
      </c>
      <c r="L7" s="21">
        <f t="shared" si="0"/>
        <v>3939</v>
      </c>
      <c r="M7" s="21">
        <f t="shared" si="0"/>
        <v>3784</v>
      </c>
      <c r="N7" s="21">
        <f t="shared" ref="N7:P7" si="1">SUM(N$9:N$35)</f>
        <v>3859</v>
      </c>
      <c r="O7" s="21">
        <f t="shared" si="1"/>
        <v>3701</v>
      </c>
      <c r="P7" s="21">
        <f t="shared" si="1"/>
        <v>3862</v>
      </c>
      <c r="R7" s="108"/>
    </row>
    <row r="8" spans="1:18" x14ac:dyDescent="0.2">
      <c r="A8" s="20" t="s">
        <v>100</v>
      </c>
      <c r="B8" s="22">
        <v>1.299901984700744</v>
      </c>
      <c r="C8" s="22">
        <v>1.2294116386768192</v>
      </c>
      <c r="D8" s="22">
        <v>1.190797801326031</v>
      </c>
      <c r="E8" s="22">
        <v>1.18950165635566</v>
      </c>
      <c r="F8" s="22">
        <v>1.1313703533112471</v>
      </c>
      <c r="G8" s="22">
        <v>1.0504065729516507</v>
      </c>
      <c r="H8" s="22">
        <v>1.0043264432324528</v>
      </c>
      <c r="I8" s="22">
        <v>1.0404203954746114</v>
      </c>
      <c r="J8" s="22">
        <v>0.93322247972208272</v>
      </c>
      <c r="K8" s="22">
        <v>0.93303675767549554</v>
      </c>
      <c r="L8" s="22">
        <v>0.88277105810859646</v>
      </c>
      <c r="M8" s="22">
        <v>0.84758206742486675</v>
      </c>
      <c r="N8" s="22">
        <v>0.86269353587198649</v>
      </c>
      <c r="O8" s="22">
        <v>0.82796319077443281</v>
      </c>
      <c r="P8" s="22">
        <v>0.86449404777380801</v>
      </c>
    </row>
    <row r="9" spans="1:18" x14ac:dyDescent="0.2">
      <c r="A9" s="23" t="s">
        <v>27</v>
      </c>
      <c r="B9" s="24">
        <v>204</v>
      </c>
      <c r="C9" s="24">
        <v>189</v>
      </c>
      <c r="D9" s="24">
        <v>189</v>
      </c>
      <c r="E9" s="24">
        <v>214</v>
      </c>
      <c r="F9" s="24">
        <v>206</v>
      </c>
      <c r="G9" s="24">
        <v>204</v>
      </c>
      <c r="H9" s="24">
        <v>210</v>
      </c>
      <c r="I9" s="24">
        <v>231</v>
      </c>
      <c r="J9" s="24">
        <v>175</v>
      </c>
      <c r="K9" s="24">
        <v>198</v>
      </c>
      <c r="L9" s="24">
        <v>192</v>
      </c>
      <c r="M9" s="24">
        <v>147</v>
      </c>
      <c r="N9" s="24">
        <v>150</v>
      </c>
      <c r="O9" s="24">
        <v>154</v>
      </c>
      <c r="P9" s="24">
        <v>179</v>
      </c>
    </row>
    <row r="10" spans="1:18" x14ac:dyDescent="0.2">
      <c r="A10" s="25" t="s">
        <v>26</v>
      </c>
      <c r="B10" s="26">
        <v>172</v>
      </c>
      <c r="C10" s="26">
        <v>150</v>
      </c>
      <c r="D10" s="26">
        <v>148</v>
      </c>
      <c r="E10" s="26">
        <v>128</v>
      </c>
      <c r="F10" s="26">
        <v>141</v>
      </c>
      <c r="G10" s="26">
        <v>109</v>
      </c>
      <c r="H10" s="26">
        <v>112</v>
      </c>
      <c r="I10" s="26">
        <v>126</v>
      </c>
      <c r="J10" s="26">
        <v>79</v>
      </c>
      <c r="K10" s="26">
        <v>95</v>
      </c>
      <c r="L10" s="26">
        <v>92</v>
      </c>
      <c r="M10" s="26">
        <v>81</v>
      </c>
      <c r="N10" s="26">
        <v>67</v>
      </c>
      <c r="O10" s="26">
        <v>89</v>
      </c>
      <c r="P10" s="26">
        <v>76</v>
      </c>
    </row>
    <row r="11" spans="1:18" x14ac:dyDescent="0.2">
      <c r="A11" s="25" t="s">
        <v>25</v>
      </c>
      <c r="B11" s="26">
        <v>113</v>
      </c>
      <c r="C11" s="26">
        <v>105</v>
      </c>
      <c r="D11" s="26">
        <v>105</v>
      </c>
      <c r="E11" s="26">
        <v>83</v>
      </c>
      <c r="F11" s="26">
        <v>95</v>
      </c>
      <c r="G11" s="26">
        <v>90</v>
      </c>
      <c r="H11" s="26">
        <v>81</v>
      </c>
      <c r="I11" s="26">
        <v>88</v>
      </c>
      <c r="J11" s="26">
        <v>65</v>
      </c>
      <c r="K11" s="26">
        <v>40</v>
      </c>
      <c r="L11" s="26">
        <v>55</v>
      </c>
      <c r="M11" s="26">
        <v>81</v>
      </c>
      <c r="N11" s="26">
        <v>57</v>
      </c>
      <c r="O11" s="26">
        <v>46</v>
      </c>
      <c r="P11" s="26">
        <v>79</v>
      </c>
    </row>
    <row r="12" spans="1:18" x14ac:dyDescent="0.2">
      <c r="A12" s="25" t="s">
        <v>24</v>
      </c>
      <c r="B12" s="26">
        <v>53</v>
      </c>
      <c r="C12" s="26">
        <v>56</v>
      </c>
      <c r="D12" s="26">
        <v>49</v>
      </c>
      <c r="E12" s="26">
        <v>49</v>
      </c>
      <c r="F12" s="26">
        <v>43</v>
      </c>
      <c r="G12" s="26">
        <v>41</v>
      </c>
      <c r="H12" s="26">
        <v>62</v>
      </c>
      <c r="I12" s="26">
        <v>52</v>
      </c>
      <c r="J12" s="26">
        <v>53</v>
      </c>
      <c r="K12" s="26">
        <v>61</v>
      </c>
      <c r="L12" s="26">
        <v>54</v>
      </c>
      <c r="M12" s="26">
        <v>54</v>
      </c>
      <c r="N12" s="26">
        <v>51</v>
      </c>
      <c r="O12" s="26">
        <v>42</v>
      </c>
      <c r="P12" s="26">
        <v>59</v>
      </c>
    </row>
    <row r="13" spans="1:18" x14ac:dyDescent="0.2">
      <c r="A13" s="25" t="s">
        <v>23</v>
      </c>
      <c r="B13" s="26">
        <v>656</v>
      </c>
      <c r="C13" s="26">
        <v>721</v>
      </c>
      <c r="D13" s="26">
        <v>699</v>
      </c>
      <c r="E13" s="26">
        <v>689</v>
      </c>
      <c r="F13" s="26">
        <v>619</v>
      </c>
      <c r="G13" s="26">
        <v>623</v>
      </c>
      <c r="H13" s="26">
        <v>645</v>
      </c>
      <c r="I13" s="26">
        <v>655</v>
      </c>
      <c r="J13" s="26">
        <v>747</v>
      </c>
      <c r="K13" s="26">
        <v>738</v>
      </c>
      <c r="L13" s="26">
        <v>632</v>
      </c>
      <c r="M13" s="26">
        <v>586</v>
      </c>
      <c r="N13" s="26">
        <v>719</v>
      </c>
      <c r="O13" s="26">
        <v>631</v>
      </c>
      <c r="P13" s="26">
        <v>614</v>
      </c>
    </row>
    <row r="14" spans="1:18" x14ac:dyDescent="0.2">
      <c r="A14" s="25" t="s">
        <v>22</v>
      </c>
      <c r="B14" s="26">
        <v>84</v>
      </c>
      <c r="C14" s="26">
        <v>70</v>
      </c>
      <c r="D14" s="26">
        <v>70</v>
      </c>
      <c r="E14" s="26">
        <v>65</v>
      </c>
      <c r="F14" s="26">
        <v>63</v>
      </c>
      <c r="G14" s="26">
        <v>52</v>
      </c>
      <c r="H14" s="26">
        <v>41</v>
      </c>
      <c r="I14" s="26">
        <v>50</v>
      </c>
      <c r="J14" s="26">
        <v>33</v>
      </c>
      <c r="K14" s="26">
        <v>29</v>
      </c>
      <c r="L14" s="26">
        <v>25</v>
      </c>
      <c r="M14" s="26">
        <v>23</v>
      </c>
      <c r="N14" s="26">
        <v>37</v>
      </c>
      <c r="O14" s="26">
        <v>19</v>
      </c>
      <c r="P14" s="26">
        <v>18</v>
      </c>
    </row>
    <row r="15" spans="1:18" x14ac:dyDescent="0.2">
      <c r="A15" s="25" t="s">
        <v>21</v>
      </c>
      <c r="B15" s="26">
        <v>51</v>
      </c>
      <c r="C15" s="26">
        <v>53</v>
      </c>
      <c r="D15" s="26">
        <v>55</v>
      </c>
      <c r="E15" s="26">
        <v>42</v>
      </c>
      <c r="F15" s="26">
        <v>52</v>
      </c>
      <c r="G15" s="26">
        <v>51</v>
      </c>
      <c r="H15" s="26">
        <v>53</v>
      </c>
      <c r="I15" s="26">
        <v>30</v>
      </c>
      <c r="J15" s="26">
        <v>34</v>
      </c>
      <c r="K15" s="26">
        <v>39</v>
      </c>
      <c r="L15" s="26">
        <v>39</v>
      </c>
      <c r="M15" s="26">
        <v>32</v>
      </c>
      <c r="N15" s="26">
        <v>32</v>
      </c>
      <c r="O15" s="26">
        <v>23</v>
      </c>
      <c r="P15" s="26">
        <v>44</v>
      </c>
    </row>
    <row r="16" spans="1:18" x14ac:dyDescent="0.2">
      <c r="A16" s="25" t="s">
        <v>20</v>
      </c>
      <c r="B16" s="26">
        <v>139</v>
      </c>
      <c r="C16" s="26">
        <v>143</v>
      </c>
      <c r="D16" s="26">
        <v>176</v>
      </c>
      <c r="E16" s="26">
        <v>184</v>
      </c>
      <c r="F16" s="26">
        <v>165</v>
      </c>
      <c r="G16" s="26">
        <v>141</v>
      </c>
      <c r="H16" s="26">
        <v>105</v>
      </c>
      <c r="I16" s="26">
        <v>86</v>
      </c>
      <c r="J16" s="26">
        <v>81</v>
      </c>
      <c r="K16" s="26">
        <v>78</v>
      </c>
      <c r="L16" s="26">
        <v>94</v>
      </c>
      <c r="M16" s="26">
        <v>76</v>
      </c>
      <c r="N16" s="26">
        <v>73</v>
      </c>
      <c r="O16" s="26">
        <v>89</v>
      </c>
      <c r="P16" s="26">
        <v>79</v>
      </c>
    </row>
    <row r="17" spans="1:16" x14ac:dyDescent="0.2">
      <c r="A17" s="25" t="s">
        <v>19</v>
      </c>
      <c r="B17" s="26">
        <v>407</v>
      </c>
      <c r="C17" s="26">
        <v>412</v>
      </c>
      <c r="D17" s="26">
        <v>401</v>
      </c>
      <c r="E17" s="26">
        <v>385</v>
      </c>
      <c r="F17" s="26">
        <v>364</v>
      </c>
      <c r="G17" s="26">
        <v>302</v>
      </c>
      <c r="H17" s="26">
        <v>323</v>
      </c>
      <c r="I17" s="26">
        <v>302</v>
      </c>
      <c r="J17" s="26">
        <v>294</v>
      </c>
      <c r="K17" s="26">
        <v>307</v>
      </c>
      <c r="L17" s="26">
        <v>289</v>
      </c>
      <c r="M17" s="26">
        <v>331</v>
      </c>
      <c r="N17" s="26">
        <v>298</v>
      </c>
      <c r="O17" s="26">
        <v>290</v>
      </c>
      <c r="P17" s="26">
        <v>325</v>
      </c>
    </row>
    <row r="18" spans="1:16" x14ac:dyDescent="0.2">
      <c r="A18" s="25" t="s">
        <v>18</v>
      </c>
      <c r="B18" s="26">
        <v>975</v>
      </c>
      <c r="C18" s="26">
        <v>804</v>
      </c>
      <c r="D18" s="26">
        <v>797</v>
      </c>
      <c r="E18" s="26">
        <v>874</v>
      </c>
      <c r="F18" s="26">
        <v>814</v>
      </c>
      <c r="G18" s="26">
        <v>802</v>
      </c>
      <c r="H18" s="26">
        <v>765</v>
      </c>
      <c r="I18" s="26">
        <v>880</v>
      </c>
      <c r="J18" s="26">
        <v>779</v>
      </c>
      <c r="K18" s="26">
        <v>710</v>
      </c>
      <c r="L18" s="26">
        <v>696</v>
      </c>
      <c r="M18" s="26">
        <v>753</v>
      </c>
      <c r="N18" s="26">
        <v>692</v>
      </c>
      <c r="O18" s="26">
        <v>734</v>
      </c>
      <c r="P18" s="26">
        <v>821</v>
      </c>
    </row>
    <row r="19" spans="1:16" x14ac:dyDescent="0.2">
      <c r="A19" s="25" t="s">
        <v>17</v>
      </c>
      <c r="B19" s="26">
        <v>71</v>
      </c>
      <c r="C19" s="26">
        <v>49</v>
      </c>
      <c r="D19" s="26">
        <v>62</v>
      </c>
      <c r="E19" s="26">
        <v>49</v>
      </c>
      <c r="F19" s="26">
        <v>51</v>
      </c>
      <c r="G19" s="26">
        <v>46</v>
      </c>
      <c r="H19" s="26">
        <v>36</v>
      </c>
      <c r="I19" s="26">
        <v>37</v>
      </c>
      <c r="J19" s="26">
        <v>44</v>
      </c>
      <c r="K19" s="26">
        <v>46</v>
      </c>
      <c r="L19" s="26">
        <v>24</v>
      </c>
      <c r="M19" s="26">
        <v>33</v>
      </c>
      <c r="N19" s="26">
        <v>40</v>
      </c>
      <c r="O19" s="26">
        <v>33</v>
      </c>
      <c r="P19" s="26">
        <v>31</v>
      </c>
    </row>
    <row r="20" spans="1:16" x14ac:dyDescent="0.2">
      <c r="A20" s="25" t="s">
        <v>16</v>
      </c>
      <c r="B20" s="26">
        <v>615</v>
      </c>
      <c r="C20" s="26">
        <v>590</v>
      </c>
      <c r="D20" s="26">
        <v>529</v>
      </c>
      <c r="E20" s="26">
        <v>552</v>
      </c>
      <c r="F20" s="26">
        <v>530</v>
      </c>
      <c r="G20" s="26">
        <v>506</v>
      </c>
      <c r="H20" s="26">
        <v>487</v>
      </c>
      <c r="I20" s="26">
        <v>471</v>
      </c>
      <c r="J20" s="26">
        <v>404</v>
      </c>
      <c r="K20" s="26">
        <v>376</v>
      </c>
      <c r="L20" s="26">
        <v>359</v>
      </c>
      <c r="M20" s="26">
        <v>317</v>
      </c>
      <c r="N20" s="26">
        <v>285</v>
      </c>
      <c r="O20" s="26">
        <v>303</v>
      </c>
      <c r="P20" s="26">
        <v>322</v>
      </c>
    </row>
    <row r="21" spans="1:16" x14ac:dyDescent="0.2">
      <c r="A21" s="25" t="s">
        <v>15</v>
      </c>
      <c r="B21" s="26">
        <v>9</v>
      </c>
      <c r="C21" s="26">
        <v>19</v>
      </c>
      <c r="D21" s="26">
        <v>7</v>
      </c>
      <c r="E21" s="26">
        <v>8</v>
      </c>
      <c r="F21" s="26">
        <v>19</v>
      </c>
      <c r="G21" s="26">
        <v>11</v>
      </c>
      <c r="H21" s="26">
        <v>10</v>
      </c>
      <c r="I21" s="26">
        <v>12</v>
      </c>
      <c r="J21" s="26">
        <v>11</v>
      </c>
      <c r="K21" s="26">
        <v>7</v>
      </c>
      <c r="L21" s="26">
        <v>14</v>
      </c>
      <c r="M21" s="26">
        <v>13</v>
      </c>
      <c r="N21" s="26">
        <v>15</v>
      </c>
      <c r="O21" s="26">
        <v>14</v>
      </c>
      <c r="P21" s="26">
        <v>7</v>
      </c>
    </row>
    <row r="22" spans="1:16" x14ac:dyDescent="0.2">
      <c r="A22" s="25" t="s">
        <v>14</v>
      </c>
      <c r="B22" s="26">
        <v>99</v>
      </c>
      <c r="C22" s="26">
        <v>108</v>
      </c>
      <c r="D22" s="26">
        <v>70</v>
      </c>
      <c r="E22" s="26">
        <v>69</v>
      </c>
      <c r="F22" s="26">
        <v>97</v>
      </c>
      <c r="G22" s="26">
        <v>69</v>
      </c>
      <c r="H22" s="26">
        <v>77</v>
      </c>
      <c r="I22" s="26">
        <v>81</v>
      </c>
      <c r="J22" s="26">
        <v>111</v>
      </c>
      <c r="K22" s="26">
        <v>109</v>
      </c>
      <c r="L22" s="26">
        <v>101</v>
      </c>
      <c r="M22" s="26">
        <v>91</v>
      </c>
      <c r="N22" s="26">
        <v>93</v>
      </c>
      <c r="O22" s="26">
        <v>98</v>
      </c>
      <c r="P22" s="26">
        <v>76</v>
      </c>
    </row>
    <row r="23" spans="1:16" x14ac:dyDescent="0.2">
      <c r="A23" s="25" t="s">
        <v>13</v>
      </c>
      <c r="B23" s="26">
        <v>286</v>
      </c>
      <c r="C23" s="26">
        <v>240</v>
      </c>
      <c r="D23" s="26">
        <v>199</v>
      </c>
      <c r="E23" s="26">
        <v>189</v>
      </c>
      <c r="F23" s="26">
        <v>181</v>
      </c>
      <c r="G23" s="26">
        <v>172</v>
      </c>
      <c r="H23" s="26">
        <v>155</v>
      </c>
      <c r="I23" s="26">
        <v>168</v>
      </c>
      <c r="J23" s="26">
        <v>142</v>
      </c>
      <c r="K23" s="26">
        <v>113</v>
      </c>
      <c r="L23" s="26">
        <v>97</v>
      </c>
      <c r="M23" s="26">
        <v>84</v>
      </c>
      <c r="N23" s="26">
        <v>99</v>
      </c>
      <c r="O23" s="26">
        <v>70</v>
      </c>
      <c r="P23" s="26">
        <v>62</v>
      </c>
    </row>
    <row r="24" spans="1:16" x14ac:dyDescent="0.2">
      <c r="A24" s="25" t="s">
        <v>12</v>
      </c>
      <c r="B24" s="26">
        <v>7</v>
      </c>
      <c r="C24" s="26">
        <v>5</v>
      </c>
      <c r="D24" s="26">
        <v>8</v>
      </c>
      <c r="E24" s="26">
        <v>4</v>
      </c>
      <c r="F24" s="26">
        <v>3</v>
      </c>
      <c r="G24" s="26">
        <v>2</v>
      </c>
      <c r="H24" s="26">
        <v>4</v>
      </c>
      <c r="I24" s="26">
        <v>5</v>
      </c>
      <c r="J24" s="26">
        <v>5</v>
      </c>
      <c r="K24" s="26">
        <v>2</v>
      </c>
      <c r="L24" s="26">
        <v>3</v>
      </c>
      <c r="M24" s="26">
        <v>4</v>
      </c>
      <c r="N24" s="26">
        <v>2</v>
      </c>
      <c r="O24" s="26">
        <v>3</v>
      </c>
      <c r="P24" s="26">
        <v>9</v>
      </c>
    </row>
    <row r="25" spans="1:16" x14ac:dyDescent="0.2">
      <c r="A25" s="25" t="s">
        <v>11</v>
      </c>
      <c r="B25" s="26">
        <v>147</v>
      </c>
      <c r="C25" s="26">
        <v>139</v>
      </c>
      <c r="D25" s="26">
        <v>133</v>
      </c>
      <c r="E25" s="26">
        <v>142</v>
      </c>
      <c r="F25" s="26">
        <v>113</v>
      </c>
      <c r="G25" s="26">
        <v>138</v>
      </c>
      <c r="H25" s="26">
        <v>129</v>
      </c>
      <c r="I25" s="26">
        <v>202</v>
      </c>
      <c r="J25" s="26">
        <v>91</v>
      </c>
      <c r="K25" s="26">
        <v>85</v>
      </c>
      <c r="L25" s="26">
        <v>83</v>
      </c>
      <c r="M25" s="26">
        <v>58</v>
      </c>
      <c r="N25" s="26">
        <v>77</v>
      </c>
      <c r="O25" s="26">
        <v>67</v>
      </c>
      <c r="P25" s="26">
        <v>85</v>
      </c>
    </row>
    <row r="26" spans="1:16" x14ac:dyDescent="0.2">
      <c r="A26" s="25" t="s">
        <v>10</v>
      </c>
      <c r="B26" s="26">
        <v>6</v>
      </c>
      <c r="C26" s="26">
        <v>4</v>
      </c>
      <c r="D26" s="26">
        <v>4</v>
      </c>
      <c r="E26" s="26">
        <v>3</v>
      </c>
      <c r="F26" s="26">
        <v>10</v>
      </c>
      <c r="G26" s="26">
        <v>6</v>
      </c>
      <c r="H26" s="26">
        <v>6</v>
      </c>
      <c r="I26" s="26">
        <v>4</v>
      </c>
      <c r="J26" s="26">
        <v>5</v>
      </c>
      <c r="K26" s="26">
        <v>9</v>
      </c>
      <c r="L26" s="26">
        <v>6</v>
      </c>
      <c r="M26" s="26">
        <v>4</v>
      </c>
      <c r="N26" s="26">
        <v>6</v>
      </c>
      <c r="O26" s="26">
        <v>2</v>
      </c>
      <c r="P26" s="26">
        <v>8</v>
      </c>
    </row>
    <row r="27" spans="1:16" x14ac:dyDescent="0.2">
      <c r="A27" s="25" t="s">
        <v>9</v>
      </c>
      <c r="B27" s="26">
        <v>150</v>
      </c>
      <c r="C27" s="26">
        <v>154</v>
      </c>
      <c r="D27" s="27" t="s">
        <v>0</v>
      </c>
      <c r="E27" s="27" t="s">
        <v>0</v>
      </c>
      <c r="F27" s="27" t="s">
        <v>0</v>
      </c>
      <c r="G27" s="26">
        <v>147</v>
      </c>
      <c r="H27" s="26">
        <v>144</v>
      </c>
      <c r="I27" s="26">
        <v>120</v>
      </c>
      <c r="J27" s="26">
        <v>108</v>
      </c>
      <c r="K27" s="26">
        <v>158</v>
      </c>
      <c r="L27" s="26">
        <v>119</v>
      </c>
      <c r="M27" s="26">
        <v>125</v>
      </c>
      <c r="N27" s="26">
        <v>121</v>
      </c>
      <c r="O27" s="26">
        <v>126</v>
      </c>
      <c r="P27" s="26">
        <v>142</v>
      </c>
    </row>
    <row r="28" spans="1:16" x14ac:dyDescent="0.2">
      <c r="A28" s="25" t="s">
        <v>8</v>
      </c>
      <c r="B28" s="26">
        <v>58</v>
      </c>
      <c r="C28" s="26">
        <v>51</v>
      </c>
      <c r="D28" s="26">
        <v>61</v>
      </c>
      <c r="E28" s="26">
        <v>80</v>
      </c>
      <c r="F28" s="26">
        <v>88</v>
      </c>
      <c r="G28" s="26">
        <v>63</v>
      </c>
      <c r="H28" s="26">
        <v>43</v>
      </c>
      <c r="I28" s="26">
        <v>42</v>
      </c>
      <c r="J28" s="26">
        <v>49</v>
      </c>
      <c r="K28" s="26">
        <v>61</v>
      </c>
      <c r="L28" s="26">
        <v>73</v>
      </c>
      <c r="M28" s="26">
        <v>74</v>
      </c>
      <c r="N28" s="26">
        <v>54</v>
      </c>
      <c r="O28" s="26">
        <v>59</v>
      </c>
      <c r="P28" s="26">
        <v>65</v>
      </c>
    </row>
    <row r="29" spans="1:16" x14ac:dyDescent="0.2">
      <c r="A29" s="25" t="s">
        <v>7</v>
      </c>
      <c r="B29" s="26">
        <v>460</v>
      </c>
      <c r="C29" s="26">
        <v>493</v>
      </c>
      <c r="D29" s="26">
        <v>436</v>
      </c>
      <c r="E29" s="26">
        <v>449</v>
      </c>
      <c r="F29" s="26">
        <v>377</v>
      </c>
      <c r="G29" s="26">
        <v>296</v>
      </c>
      <c r="H29" s="26">
        <v>282</v>
      </c>
      <c r="I29" s="26">
        <v>287</v>
      </c>
      <c r="J29" s="26">
        <v>256</v>
      </c>
      <c r="K29" s="26">
        <v>278</v>
      </c>
      <c r="L29" s="26">
        <v>265</v>
      </c>
      <c r="M29" s="26">
        <v>205</v>
      </c>
      <c r="N29" s="26">
        <v>261</v>
      </c>
      <c r="O29" s="26">
        <v>265</v>
      </c>
      <c r="P29" s="26">
        <v>258</v>
      </c>
    </row>
    <row r="30" spans="1:16" x14ac:dyDescent="0.2">
      <c r="A30" s="25" t="s">
        <v>6</v>
      </c>
      <c r="B30" s="26">
        <v>124</v>
      </c>
      <c r="C30" s="26">
        <v>130</v>
      </c>
      <c r="D30" s="26">
        <v>124</v>
      </c>
      <c r="E30" s="26">
        <v>114</v>
      </c>
      <c r="F30" s="26">
        <v>122</v>
      </c>
      <c r="G30" s="26">
        <v>144</v>
      </c>
      <c r="H30" s="26">
        <v>92</v>
      </c>
      <c r="I30" s="26">
        <v>100</v>
      </c>
      <c r="J30" s="26">
        <v>66</v>
      </c>
      <c r="K30" s="26">
        <v>76</v>
      </c>
      <c r="L30" s="26">
        <v>81</v>
      </c>
      <c r="M30" s="26">
        <v>73</v>
      </c>
      <c r="N30" s="26">
        <v>81</v>
      </c>
      <c r="O30" s="26">
        <v>82</v>
      </c>
      <c r="P30" s="26">
        <v>75</v>
      </c>
    </row>
    <row r="31" spans="1:16" x14ac:dyDescent="0.2">
      <c r="A31" s="25" t="s">
        <v>5</v>
      </c>
      <c r="B31" s="26">
        <v>470</v>
      </c>
      <c r="C31" s="26">
        <v>397</v>
      </c>
      <c r="D31" s="26">
        <v>404</v>
      </c>
      <c r="E31" s="26">
        <v>335</v>
      </c>
      <c r="F31" s="26">
        <v>378</v>
      </c>
      <c r="G31" s="26">
        <v>336</v>
      </c>
      <c r="H31" s="26">
        <v>298</v>
      </c>
      <c r="I31" s="26">
        <v>291</v>
      </c>
      <c r="J31" s="26">
        <v>247</v>
      </c>
      <c r="K31" s="26">
        <v>256</v>
      </c>
      <c r="L31" s="26">
        <v>267</v>
      </c>
      <c r="M31" s="26">
        <v>255</v>
      </c>
      <c r="N31" s="26">
        <v>256</v>
      </c>
      <c r="O31" s="26">
        <v>191</v>
      </c>
      <c r="P31" s="26">
        <v>174</v>
      </c>
    </row>
    <row r="32" spans="1:16" x14ac:dyDescent="0.2">
      <c r="A32" s="25" t="s">
        <v>4</v>
      </c>
      <c r="B32" s="26">
        <v>11</v>
      </c>
      <c r="C32" s="26">
        <v>13</v>
      </c>
      <c r="D32" s="26">
        <v>11</v>
      </c>
      <c r="E32" s="26">
        <v>17</v>
      </c>
      <c r="F32" s="26">
        <v>14</v>
      </c>
      <c r="G32" s="26">
        <v>12</v>
      </c>
      <c r="H32" s="26">
        <v>17</v>
      </c>
      <c r="I32" s="26">
        <v>20</v>
      </c>
      <c r="J32" s="26">
        <v>10</v>
      </c>
      <c r="K32" s="26">
        <v>19</v>
      </c>
      <c r="L32" s="26">
        <v>9</v>
      </c>
      <c r="M32" s="26">
        <v>14</v>
      </c>
      <c r="N32" s="26">
        <v>11</v>
      </c>
      <c r="O32" s="26">
        <v>9</v>
      </c>
      <c r="P32" s="26">
        <v>13</v>
      </c>
    </row>
    <row r="33" spans="1:16" x14ac:dyDescent="0.2">
      <c r="A33" s="25" t="s">
        <v>3</v>
      </c>
      <c r="B33" s="26">
        <v>94</v>
      </c>
      <c r="C33" s="26">
        <v>84</v>
      </c>
      <c r="D33" s="26">
        <v>89</v>
      </c>
      <c r="E33" s="26">
        <v>96</v>
      </c>
      <c r="F33" s="26">
        <v>75</v>
      </c>
      <c r="G33" s="26">
        <v>78</v>
      </c>
      <c r="H33" s="26">
        <v>72</v>
      </c>
      <c r="I33" s="26">
        <v>48</v>
      </c>
      <c r="J33" s="26">
        <v>60</v>
      </c>
      <c r="K33" s="26">
        <v>80</v>
      </c>
      <c r="L33" s="26">
        <v>67</v>
      </c>
      <c r="M33" s="26">
        <v>76</v>
      </c>
      <c r="N33" s="26">
        <v>63</v>
      </c>
      <c r="O33" s="26">
        <v>55</v>
      </c>
      <c r="P33" s="26">
        <v>42</v>
      </c>
    </row>
    <row r="34" spans="1:16" x14ac:dyDescent="0.2">
      <c r="A34" s="28" t="s">
        <v>2</v>
      </c>
      <c r="B34" s="29">
        <v>160</v>
      </c>
      <c r="C34" s="29">
        <v>138</v>
      </c>
      <c r="D34" s="29">
        <v>133</v>
      </c>
      <c r="E34" s="29">
        <v>134</v>
      </c>
      <c r="F34" s="29">
        <v>107</v>
      </c>
      <c r="G34" s="29">
        <v>107</v>
      </c>
      <c r="H34" s="29">
        <v>112</v>
      </c>
      <c r="I34" s="29">
        <v>116</v>
      </c>
      <c r="J34" s="29">
        <v>96</v>
      </c>
      <c r="K34" s="29">
        <v>74</v>
      </c>
      <c r="L34" s="29">
        <v>95</v>
      </c>
      <c r="M34" s="29">
        <v>83</v>
      </c>
      <c r="N34" s="29">
        <v>95</v>
      </c>
      <c r="O34" s="29">
        <v>94</v>
      </c>
      <c r="P34" s="29">
        <v>83</v>
      </c>
    </row>
    <row r="35" spans="1:16" x14ac:dyDescent="0.2">
      <c r="A35" s="28" t="s">
        <v>1</v>
      </c>
      <c r="B35" s="29">
        <v>82</v>
      </c>
      <c r="C35" s="29">
        <v>93</v>
      </c>
      <c r="D35" s="29">
        <v>91</v>
      </c>
      <c r="E35" s="29">
        <v>81</v>
      </c>
      <c r="F35" s="29">
        <v>68</v>
      </c>
      <c r="G35" s="29">
        <v>87</v>
      </c>
      <c r="H35" s="29">
        <v>87</v>
      </c>
      <c r="I35" s="29">
        <v>112</v>
      </c>
      <c r="J35" s="29">
        <v>106</v>
      </c>
      <c r="K35" s="29">
        <v>113</v>
      </c>
      <c r="L35" s="29">
        <v>108</v>
      </c>
      <c r="M35" s="29">
        <v>111</v>
      </c>
      <c r="N35" s="29">
        <v>124</v>
      </c>
      <c r="O35" s="29">
        <v>113</v>
      </c>
      <c r="P35" s="29">
        <v>116</v>
      </c>
    </row>
    <row r="36" spans="1:16" x14ac:dyDescent="0.2">
      <c r="A36" s="30" t="s">
        <v>58</v>
      </c>
      <c r="B36" s="31">
        <v>0</v>
      </c>
      <c r="C36" s="31">
        <v>1</v>
      </c>
      <c r="D36" s="31">
        <v>2</v>
      </c>
      <c r="E36" s="31">
        <v>3</v>
      </c>
      <c r="F36" s="31">
        <v>1</v>
      </c>
      <c r="G36" s="31">
        <v>1</v>
      </c>
      <c r="H36" s="31">
        <v>2</v>
      </c>
      <c r="I36" s="31">
        <v>3</v>
      </c>
      <c r="J36" s="31">
        <v>1</v>
      </c>
      <c r="K36" s="31">
        <v>3</v>
      </c>
      <c r="L36" s="31">
        <v>2</v>
      </c>
      <c r="M36" s="31">
        <v>1</v>
      </c>
      <c r="N36" s="31">
        <v>3</v>
      </c>
      <c r="O36" s="31">
        <v>2</v>
      </c>
      <c r="P36" s="31">
        <v>4</v>
      </c>
    </row>
    <row r="37" spans="1:16" x14ac:dyDescent="0.2">
      <c r="A37" s="25" t="s">
        <v>57</v>
      </c>
      <c r="B37" s="26">
        <v>1</v>
      </c>
      <c r="C37" s="26">
        <v>0</v>
      </c>
      <c r="D37" s="26">
        <v>1</v>
      </c>
      <c r="E37" s="26">
        <v>0</v>
      </c>
      <c r="F37" s="26">
        <v>0</v>
      </c>
      <c r="G37" s="26">
        <v>0</v>
      </c>
      <c r="H37" s="26">
        <v>1</v>
      </c>
      <c r="I37" s="26">
        <v>0</v>
      </c>
      <c r="J37" s="26">
        <v>0</v>
      </c>
      <c r="K37" s="26">
        <v>1</v>
      </c>
      <c r="L37" s="26">
        <v>1</v>
      </c>
      <c r="M37" s="26">
        <v>0</v>
      </c>
      <c r="N37" s="26">
        <v>1</v>
      </c>
      <c r="O37" s="26" t="s">
        <v>0</v>
      </c>
      <c r="P37" s="26">
        <v>0</v>
      </c>
    </row>
    <row r="38" spans="1:16" x14ac:dyDescent="0.2">
      <c r="A38" s="28" t="s">
        <v>56</v>
      </c>
      <c r="B38" s="29">
        <v>34</v>
      </c>
      <c r="C38" s="29">
        <v>29</v>
      </c>
      <c r="D38" s="29">
        <v>29</v>
      </c>
      <c r="E38" s="29">
        <v>111</v>
      </c>
      <c r="F38" s="29">
        <v>27</v>
      </c>
      <c r="G38" s="29">
        <v>47</v>
      </c>
      <c r="H38" s="29">
        <v>29</v>
      </c>
      <c r="I38" s="29">
        <v>24</v>
      </c>
      <c r="J38" s="29">
        <v>27</v>
      </c>
      <c r="K38" s="29">
        <v>28</v>
      </c>
      <c r="L38" s="29">
        <v>25</v>
      </c>
      <c r="M38" s="29">
        <v>28</v>
      </c>
      <c r="N38" s="29">
        <v>31</v>
      </c>
      <c r="O38" s="29">
        <v>29</v>
      </c>
      <c r="P38" s="29">
        <v>30</v>
      </c>
    </row>
    <row r="39" spans="1:16" x14ac:dyDescent="0.2">
      <c r="A39" s="32" t="s">
        <v>55</v>
      </c>
      <c r="B39" s="33">
        <v>54</v>
      </c>
      <c r="C39" s="33">
        <v>51</v>
      </c>
      <c r="D39" s="33">
        <v>53</v>
      </c>
      <c r="E39" s="33">
        <v>46</v>
      </c>
      <c r="F39" s="33">
        <v>45</v>
      </c>
      <c r="G39" s="33">
        <v>57</v>
      </c>
      <c r="H39" s="33">
        <v>41</v>
      </c>
      <c r="I39" s="33">
        <v>57</v>
      </c>
      <c r="J39" s="33">
        <v>45</v>
      </c>
      <c r="K39" s="33">
        <v>45</v>
      </c>
      <c r="L39" s="33">
        <v>50</v>
      </c>
      <c r="M39" s="33">
        <v>46</v>
      </c>
      <c r="N39" s="33">
        <v>47</v>
      </c>
      <c r="O39" s="33">
        <v>42</v>
      </c>
      <c r="P39" s="33">
        <v>42</v>
      </c>
    </row>
    <row r="40" spans="1:16" x14ac:dyDescent="0.2">
      <c r="A40" s="30" t="s">
        <v>54</v>
      </c>
      <c r="B40" s="31">
        <v>66</v>
      </c>
      <c r="C40" s="31">
        <v>67</v>
      </c>
      <c r="D40" s="31">
        <v>54</v>
      </c>
      <c r="E40" s="31">
        <v>49</v>
      </c>
      <c r="F40" s="31">
        <v>60</v>
      </c>
      <c r="G40" s="31">
        <v>46</v>
      </c>
      <c r="H40" s="31">
        <v>49</v>
      </c>
      <c r="I40" s="31">
        <v>56</v>
      </c>
      <c r="J40" s="31">
        <v>42</v>
      </c>
      <c r="K40" s="31">
        <v>34</v>
      </c>
      <c r="L40" s="31">
        <v>36</v>
      </c>
      <c r="M40" s="31">
        <v>37</v>
      </c>
      <c r="N40" s="31">
        <v>42</v>
      </c>
      <c r="O40" s="31">
        <v>31</v>
      </c>
      <c r="P40" s="31">
        <v>34</v>
      </c>
    </row>
    <row r="41" spans="1:16" x14ac:dyDescent="0.2">
      <c r="A41" s="25" t="s">
        <v>53</v>
      </c>
      <c r="B41" s="26">
        <v>22</v>
      </c>
      <c r="C41" s="26">
        <v>10</v>
      </c>
      <c r="D41" s="26">
        <v>13</v>
      </c>
      <c r="E41" s="26">
        <v>19</v>
      </c>
      <c r="F41" s="26">
        <v>15</v>
      </c>
      <c r="G41" s="26">
        <v>9</v>
      </c>
      <c r="H41" s="26">
        <v>19</v>
      </c>
      <c r="I41" s="26">
        <v>17</v>
      </c>
      <c r="J41" s="26">
        <v>24</v>
      </c>
      <c r="K41" s="26">
        <v>11</v>
      </c>
      <c r="L41" s="26">
        <v>13</v>
      </c>
      <c r="M41" s="26">
        <v>21</v>
      </c>
      <c r="N41" s="26">
        <v>16</v>
      </c>
      <c r="O41" s="26">
        <v>14</v>
      </c>
      <c r="P41" s="26">
        <v>7</v>
      </c>
    </row>
    <row r="42" spans="1:16" x14ac:dyDescent="0.2">
      <c r="A42" s="28" t="s">
        <v>52</v>
      </c>
      <c r="B42" s="29">
        <v>35</v>
      </c>
      <c r="C42" s="29">
        <v>35</v>
      </c>
      <c r="D42" s="29">
        <v>39</v>
      </c>
      <c r="E42" s="29">
        <v>27</v>
      </c>
      <c r="F42" s="29">
        <v>28</v>
      </c>
      <c r="G42" s="29">
        <v>20</v>
      </c>
      <c r="H42" s="29">
        <v>25</v>
      </c>
      <c r="I42" s="29">
        <v>21</v>
      </c>
      <c r="J42" s="29">
        <v>17</v>
      </c>
      <c r="K42" s="29">
        <v>25</v>
      </c>
      <c r="L42" s="29" t="s">
        <v>0</v>
      </c>
      <c r="M42" s="29">
        <v>22</v>
      </c>
      <c r="N42" s="29">
        <v>10</v>
      </c>
      <c r="O42" s="29">
        <v>13</v>
      </c>
      <c r="P42" s="29">
        <v>18</v>
      </c>
    </row>
    <row r="43" spans="1:16" x14ac:dyDescent="0.2">
      <c r="A43" s="28" t="s">
        <v>51</v>
      </c>
      <c r="B43" s="29">
        <v>88</v>
      </c>
      <c r="C43" s="29">
        <v>82</v>
      </c>
      <c r="D43" s="29">
        <v>118</v>
      </c>
      <c r="E43" s="29">
        <v>124</v>
      </c>
      <c r="F43" s="29">
        <v>125</v>
      </c>
      <c r="G43" s="29">
        <v>107</v>
      </c>
      <c r="H43" s="29">
        <v>98</v>
      </c>
      <c r="I43" s="29">
        <v>54</v>
      </c>
      <c r="J43" s="29">
        <v>71</v>
      </c>
      <c r="K43" s="29">
        <v>52</v>
      </c>
      <c r="L43" s="29">
        <v>51</v>
      </c>
      <c r="M43" s="29">
        <v>58</v>
      </c>
      <c r="N43" s="29">
        <v>52</v>
      </c>
      <c r="O43" s="29">
        <v>61</v>
      </c>
      <c r="P43" s="29">
        <v>42</v>
      </c>
    </row>
    <row r="44" spans="1:16" x14ac:dyDescent="0.2">
      <c r="A44" s="23" t="s">
        <v>50</v>
      </c>
      <c r="B44" s="24">
        <v>128</v>
      </c>
      <c r="C44" s="24">
        <v>136</v>
      </c>
      <c r="D44" s="24">
        <v>114</v>
      </c>
      <c r="E44" s="24">
        <v>114</v>
      </c>
      <c r="F44" s="24">
        <v>104</v>
      </c>
      <c r="G44" s="24">
        <v>132</v>
      </c>
      <c r="H44" s="24">
        <v>114</v>
      </c>
      <c r="I44" s="24">
        <v>96</v>
      </c>
      <c r="J44" s="24">
        <v>106</v>
      </c>
      <c r="K44" s="24">
        <v>79</v>
      </c>
      <c r="L44" s="24">
        <v>104</v>
      </c>
      <c r="M44" s="24">
        <v>80</v>
      </c>
      <c r="N44" s="24">
        <v>76</v>
      </c>
      <c r="O44" s="24">
        <v>73</v>
      </c>
      <c r="P44" s="24">
        <v>70</v>
      </c>
    </row>
    <row r="45" spans="1:16" x14ac:dyDescent="0.2">
      <c r="A45" s="25" t="s">
        <v>49</v>
      </c>
      <c r="B45" s="26" t="s">
        <v>0</v>
      </c>
      <c r="C45" s="26">
        <v>2090</v>
      </c>
      <c r="D45" s="26">
        <v>1766</v>
      </c>
      <c r="E45" s="26">
        <v>1688</v>
      </c>
      <c r="F45" s="26">
        <v>1806</v>
      </c>
      <c r="G45" s="26" t="s">
        <v>0</v>
      </c>
      <c r="H45" s="26" t="s">
        <v>0</v>
      </c>
      <c r="I45" s="26" t="s">
        <v>0</v>
      </c>
      <c r="J45" s="26" t="s">
        <v>0</v>
      </c>
      <c r="K45" s="26" t="s">
        <v>0</v>
      </c>
      <c r="L45" s="26">
        <v>1960</v>
      </c>
      <c r="M45" s="26">
        <v>1839</v>
      </c>
      <c r="N45" s="26">
        <v>1962</v>
      </c>
      <c r="O45" s="26">
        <v>1967</v>
      </c>
      <c r="P45" s="26">
        <v>2084</v>
      </c>
    </row>
    <row r="46" spans="1:16" ht="14.25" x14ac:dyDescent="0.2">
      <c r="A46" s="28" t="s">
        <v>106</v>
      </c>
      <c r="B46" s="29">
        <v>113</v>
      </c>
      <c r="C46" s="29">
        <v>73</v>
      </c>
      <c r="D46" s="29">
        <v>106</v>
      </c>
      <c r="E46" s="29">
        <v>62</v>
      </c>
      <c r="F46" s="29">
        <v>90</v>
      </c>
      <c r="G46" s="29">
        <v>41</v>
      </c>
      <c r="H46" s="29">
        <v>38</v>
      </c>
      <c r="I46" s="29">
        <v>27</v>
      </c>
      <c r="J46" s="29">
        <v>29</v>
      </c>
      <c r="K46" s="29">
        <v>33</v>
      </c>
      <c r="L46" s="29">
        <v>43</v>
      </c>
      <c r="M46" s="29">
        <v>23</v>
      </c>
      <c r="N46" s="29">
        <v>28</v>
      </c>
      <c r="O46" s="29">
        <v>26</v>
      </c>
      <c r="P46" s="29" t="s">
        <v>0</v>
      </c>
    </row>
    <row r="47" spans="1:16" ht="7.5" customHeight="1" x14ac:dyDescent="0.2">
      <c r="P47" s="54"/>
    </row>
    <row r="48" spans="1:16" ht="15.75" customHeight="1" x14ac:dyDescent="0.2">
      <c r="A48" s="34" t="s">
        <v>105</v>
      </c>
      <c r="B48" s="35"/>
      <c r="C48" s="35"/>
      <c r="D48" s="35"/>
      <c r="E48" s="35"/>
      <c r="F48" s="35"/>
      <c r="G48" s="35"/>
      <c r="H48" s="35"/>
      <c r="I48" s="35"/>
      <c r="J48" s="35"/>
      <c r="K48" s="35"/>
      <c r="L48" s="36"/>
      <c r="M48" s="36"/>
      <c r="N48" s="36"/>
      <c r="O48" s="36"/>
      <c r="P48" s="36"/>
    </row>
    <row r="49" spans="1:12" ht="15" customHeight="1" x14ac:dyDescent="0.2">
      <c r="A49" s="37" t="s">
        <v>98</v>
      </c>
    </row>
    <row r="50" spans="1:12" ht="15" customHeight="1" x14ac:dyDescent="0.2">
      <c r="A50" s="38" t="s">
        <v>107</v>
      </c>
      <c r="B50" s="39"/>
      <c r="C50" s="39"/>
      <c r="D50" s="39"/>
      <c r="E50" s="39"/>
      <c r="F50" s="39"/>
      <c r="G50" s="39"/>
      <c r="H50" s="39"/>
      <c r="I50" s="39"/>
      <c r="J50" s="39"/>
      <c r="K50" s="39"/>
      <c r="L50" s="39"/>
    </row>
  </sheetData>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displayEmptyCellsAs="gap" high="1" low="1" xr2:uid="{C134A1F4-2AF5-4D98-B7C2-9A07D8519DD7}">
          <x14:colorSeries rgb="FF376092"/>
          <x14:colorNegative rgb="FFD00000"/>
          <x14:colorAxis rgb="FF000000"/>
          <x14:colorMarkers rgb="FFD00000"/>
          <x14:colorFirst rgb="FFD00000"/>
          <x14:colorLast rgb="FFD00000"/>
          <x14:colorHigh rgb="FFFF0000"/>
          <x14:colorLow rgb="FF00B050"/>
          <x14:sparklines>
            <x14:sparkline>
              <xm:f>'Figure 1'!B7:P7</xm:f>
              <xm:sqref>Q7</xm:sqref>
            </x14:sparkline>
            <x14:sparkline>
              <xm:f>'Figure 1'!B8:P8</xm:f>
              <xm:sqref>Q8</xm:sqref>
            </x14:sparkline>
            <x14:sparkline>
              <xm:f>'Figure 1'!B9:P9</xm:f>
              <xm:sqref>Q9</xm:sqref>
            </x14:sparkline>
            <x14:sparkline>
              <xm:f>'Figure 1'!B10:P10</xm:f>
              <xm:sqref>Q10</xm:sqref>
            </x14:sparkline>
            <x14:sparkline>
              <xm:f>'Figure 1'!B11:P11</xm:f>
              <xm:sqref>Q11</xm:sqref>
            </x14:sparkline>
            <x14:sparkline>
              <xm:f>'Figure 1'!B12:P12</xm:f>
              <xm:sqref>Q12</xm:sqref>
            </x14:sparkline>
            <x14:sparkline>
              <xm:f>'Figure 1'!B13:P13</xm:f>
              <xm:sqref>Q13</xm:sqref>
            </x14:sparkline>
            <x14:sparkline>
              <xm:f>'Figure 1'!B14:P14</xm:f>
              <xm:sqref>Q14</xm:sqref>
            </x14:sparkline>
            <x14:sparkline>
              <xm:f>'Figure 1'!B15:P15</xm:f>
              <xm:sqref>Q15</xm:sqref>
            </x14:sparkline>
            <x14:sparkline>
              <xm:f>'Figure 1'!B16:P16</xm:f>
              <xm:sqref>Q16</xm:sqref>
            </x14:sparkline>
            <x14:sparkline>
              <xm:f>'Figure 1'!B17:P17</xm:f>
              <xm:sqref>Q17</xm:sqref>
            </x14:sparkline>
            <x14:sparkline>
              <xm:f>'Figure 1'!B18:P18</xm:f>
              <xm:sqref>Q18</xm:sqref>
            </x14:sparkline>
            <x14:sparkline>
              <xm:f>'Figure 1'!B19:P19</xm:f>
              <xm:sqref>Q19</xm:sqref>
            </x14:sparkline>
            <x14:sparkline>
              <xm:f>'Figure 1'!B20:P20</xm:f>
              <xm:sqref>Q20</xm:sqref>
            </x14:sparkline>
            <x14:sparkline>
              <xm:f>'Figure 1'!B21:P21</xm:f>
              <xm:sqref>Q21</xm:sqref>
            </x14:sparkline>
            <x14:sparkline>
              <xm:f>'Figure 1'!B22:P22</xm:f>
              <xm:sqref>Q22</xm:sqref>
            </x14:sparkline>
            <x14:sparkline>
              <xm:f>'Figure 1'!B23:P23</xm:f>
              <xm:sqref>Q23</xm:sqref>
            </x14:sparkline>
            <x14:sparkline>
              <xm:f>'Figure 1'!B24:P24</xm:f>
              <xm:sqref>Q24</xm:sqref>
            </x14:sparkline>
            <x14:sparkline>
              <xm:f>'Figure 1'!B25:P25</xm:f>
              <xm:sqref>Q25</xm:sqref>
            </x14:sparkline>
            <x14:sparkline>
              <xm:f>'Figure 1'!B26:P26</xm:f>
              <xm:sqref>Q26</xm:sqref>
            </x14:sparkline>
            <x14:sparkline>
              <xm:f>'Figure 1'!B27:P27</xm:f>
              <xm:sqref>Q27</xm:sqref>
            </x14:sparkline>
            <x14:sparkline>
              <xm:f>'Figure 1'!B28:P28</xm:f>
              <xm:sqref>Q28</xm:sqref>
            </x14:sparkline>
            <x14:sparkline>
              <xm:f>'Figure 1'!B29:P29</xm:f>
              <xm:sqref>Q29</xm:sqref>
            </x14:sparkline>
            <x14:sparkline>
              <xm:f>'Figure 1'!B30:P30</xm:f>
              <xm:sqref>Q30</xm:sqref>
            </x14:sparkline>
            <x14:sparkline>
              <xm:f>'Figure 1'!B31:P31</xm:f>
              <xm:sqref>Q31</xm:sqref>
            </x14:sparkline>
            <x14:sparkline>
              <xm:f>'Figure 1'!B32:P32</xm:f>
              <xm:sqref>Q32</xm:sqref>
            </x14:sparkline>
            <x14:sparkline>
              <xm:f>'Figure 1'!B33:P33</xm:f>
              <xm:sqref>Q33</xm:sqref>
            </x14:sparkline>
            <x14:sparkline>
              <xm:f>'Figure 1'!B34:P34</xm:f>
              <xm:sqref>Q34</xm:sqref>
            </x14:sparkline>
            <x14:sparkline>
              <xm:f>'Figure 1'!B35:P35</xm:f>
              <xm:sqref>Q35</xm:sqref>
            </x14:sparkline>
            <x14:sparkline>
              <xm:f>'Figure 1'!B36:P36</xm:f>
              <xm:sqref>Q36</xm:sqref>
            </x14:sparkline>
            <x14:sparkline>
              <xm:f>'Figure 1'!B37:P37</xm:f>
              <xm:sqref>Q37</xm:sqref>
            </x14:sparkline>
            <x14:sparkline>
              <xm:f>'Figure 1'!B38:P38</xm:f>
              <xm:sqref>Q38</xm:sqref>
            </x14:sparkline>
            <x14:sparkline>
              <xm:f>'Figure 1'!B39:P39</xm:f>
              <xm:sqref>Q39</xm:sqref>
            </x14:sparkline>
            <x14:sparkline>
              <xm:f>'Figure 1'!B40:P40</xm:f>
              <xm:sqref>Q40</xm:sqref>
            </x14:sparkline>
            <x14:sparkline>
              <xm:f>'Figure 1'!B41:P41</xm:f>
              <xm:sqref>Q41</xm:sqref>
            </x14:sparkline>
            <x14:sparkline>
              <xm:f>'Figure 1'!B42:P42</xm:f>
              <xm:sqref>Q42</xm:sqref>
            </x14:sparkline>
            <x14:sparkline>
              <xm:f>'Figure 1'!B43:P43</xm:f>
              <xm:sqref>Q43</xm:sqref>
            </x14:sparkline>
            <x14:sparkline>
              <xm:f>'Figure 1'!B44:P44</xm:f>
              <xm:sqref>Q44</xm:sqref>
            </x14:sparkline>
            <x14:sparkline>
              <xm:f>'Figure 1'!B45:P45</xm:f>
              <xm:sqref>Q45</xm:sqref>
            </x14:sparkline>
            <x14:sparkline>
              <xm:f>'Figure 1'!B46:P46</xm:f>
              <xm:sqref>Q46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Q37"/>
  <sheetViews>
    <sheetView showGridLines="0" zoomScaleNormal="100" workbookViewId="0">
      <selection activeCell="A3" sqref="A3"/>
    </sheetView>
  </sheetViews>
  <sheetFormatPr defaultColWidth="9.140625" defaultRowHeight="12.75" x14ac:dyDescent="0.2"/>
  <cols>
    <col min="1" max="1" width="21.85546875" style="4" customWidth="1"/>
    <col min="2" max="2" width="11.5703125" style="4" customWidth="1"/>
    <col min="3" max="6" width="9.42578125" style="4" bestFit="1" customWidth="1"/>
    <col min="7" max="9" width="11.7109375" style="4" customWidth="1"/>
    <col min="10" max="10" width="11.5703125" style="4" customWidth="1"/>
    <col min="11" max="16384" width="9.140625" style="4"/>
  </cols>
  <sheetData>
    <row r="2" spans="1:17" x14ac:dyDescent="0.2">
      <c r="A2" s="40" t="s">
        <v>88</v>
      </c>
      <c r="B2" s="40"/>
      <c r="C2" s="36"/>
      <c r="D2" s="36"/>
      <c r="E2" s="36"/>
      <c r="F2" s="36"/>
      <c r="G2" s="36"/>
      <c r="H2" s="36"/>
      <c r="I2" s="36"/>
    </row>
    <row r="3" spans="1:17" x14ac:dyDescent="0.2">
      <c r="A3" s="41" t="s">
        <v>75</v>
      </c>
      <c r="B3" s="41"/>
      <c r="C3" s="36"/>
      <c r="D3" s="36"/>
      <c r="E3" s="36"/>
      <c r="F3" s="36"/>
      <c r="G3" s="36"/>
      <c r="H3" s="36"/>
      <c r="I3" s="36"/>
    </row>
    <row r="4" spans="1:17" x14ac:dyDescent="0.2">
      <c r="A4" s="36"/>
      <c r="B4" s="42"/>
      <c r="C4" s="42"/>
      <c r="D4" s="42"/>
      <c r="E4" s="42"/>
      <c r="F4" s="42"/>
      <c r="G4" s="42"/>
      <c r="H4" s="42"/>
      <c r="I4" s="36"/>
    </row>
    <row r="5" spans="1:17" x14ac:dyDescent="0.2">
      <c r="A5" s="43"/>
      <c r="B5" s="44"/>
      <c r="C5" s="44"/>
      <c r="D5" s="44"/>
      <c r="E5" s="44"/>
      <c r="F5" s="44"/>
      <c r="G5" s="44"/>
      <c r="H5" s="44"/>
      <c r="I5" s="43"/>
      <c r="J5" s="43"/>
      <c r="K5" s="43"/>
      <c r="L5" s="43"/>
      <c r="M5" s="43"/>
      <c r="N5" s="43"/>
      <c r="O5" s="43"/>
      <c r="P5" s="43"/>
      <c r="Q5" s="43"/>
    </row>
    <row r="6" spans="1:17" x14ac:dyDescent="0.2">
      <c r="A6" s="45"/>
      <c r="B6" s="45">
        <v>2015</v>
      </c>
      <c r="C6" s="45">
        <v>2016</v>
      </c>
      <c r="D6" s="45">
        <v>2017</v>
      </c>
      <c r="E6" s="45">
        <v>2018</v>
      </c>
      <c r="F6" s="45">
        <v>2019</v>
      </c>
      <c r="G6" s="45">
        <v>2020</v>
      </c>
      <c r="H6" s="45">
        <v>2021</v>
      </c>
      <c r="I6" s="45">
        <v>2022</v>
      </c>
      <c r="J6" s="43"/>
      <c r="K6" s="43"/>
      <c r="L6" s="43"/>
      <c r="M6" s="43"/>
      <c r="N6" s="43"/>
      <c r="O6" s="43"/>
      <c r="P6" s="43"/>
      <c r="Q6" s="43"/>
    </row>
    <row r="7" spans="1:17" x14ac:dyDescent="0.2">
      <c r="A7" s="46" t="s">
        <v>74</v>
      </c>
      <c r="B7" s="47">
        <v>3.2857849724139498</v>
      </c>
      <c r="C7" s="47">
        <v>3.1469640660462863</v>
      </c>
      <c r="D7" s="47">
        <v>3.2099674686993303</v>
      </c>
      <c r="E7" s="47">
        <v>3.134563602308964</v>
      </c>
      <c r="F7" s="47">
        <v>3.0755197665180893</v>
      </c>
      <c r="G7" s="47">
        <v>3.2867307383209967</v>
      </c>
      <c r="H7" s="47">
        <v>2.9449436540481124</v>
      </c>
      <c r="I7" s="47">
        <v>3.1672223918392639</v>
      </c>
      <c r="J7" s="48"/>
      <c r="K7" s="43"/>
      <c r="L7" s="43"/>
      <c r="M7" s="43"/>
      <c r="N7" s="43"/>
      <c r="O7" s="43"/>
      <c r="P7" s="43"/>
      <c r="Q7" s="43"/>
    </row>
    <row r="8" spans="1:17" x14ac:dyDescent="0.2">
      <c r="A8" s="49" t="s">
        <v>73</v>
      </c>
      <c r="B8" s="50">
        <v>4.2454805035125869</v>
      </c>
      <c r="C8" s="50">
        <v>4.2721668956210079</v>
      </c>
      <c r="D8" s="50">
        <v>4.1747573053955307</v>
      </c>
      <c r="E8" s="50">
        <v>3.9799322483781849</v>
      </c>
      <c r="F8" s="50">
        <v>3.9297380119382876</v>
      </c>
      <c r="G8" s="50">
        <v>4.2285487241379327</v>
      </c>
      <c r="H8" s="50">
        <v>3.9322995453553355</v>
      </c>
      <c r="I8" s="50">
        <v>4.3373871133080408</v>
      </c>
      <c r="J8" s="48"/>
      <c r="K8" s="43"/>
      <c r="L8" s="43"/>
      <c r="M8" s="43"/>
      <c r="N8" s="43"/>
      <c r="O8" s="43"/>
      <c r="P8" s="43"/>
      <c r="Q8" s="43"/>
    </row>
    <row r="9" spans="1:17" x14ac:dyDescent="0.2">
      <c r="A9" s="51" t="s">
        <v>72</v>
      </c>
      <c r="B9" s="52">
        <v>2.2586968898805657</v>
      </c>
      <c r="C9" s="52">
        <v>1.9185174479233253</v>
      </c>
      <c r="D9" s="52">
        <v>2.1726675903761996</v>
      </c>
      <c r="E9" s="52">
        <v>2.1988047917180729</v>
      </c>
      <c r="F9" s="52">
        <v>2.1609806614898819</v>
      </c>
      <c r="G9" s="52">
        <v>2.2317452806905376</v>
      </c>
      <c r="H9" s="52">
        <v>1.866038180342432</v>
      </c>
      <c r="I9" s="52">
        <v>1.9270553853377628</v>
      </c>
      <c r="J9" s="48"/>
      <c r="K9" s="43"/>
      <c r="L9" s="43"/>
      <c r="M9" s="43"/>
      <c r="N9" s="43"/>
      <c r="O9" s="43"/>
      <c r="P9" s="43"/>
      <c r="Q9" s="43"/>
    </row>
    <row r="10" spans="1:17" x14ac:dyDescent="0.2">
      <c r="B10" s="53"/>
      <c r="C10" s="53"/>
      <c r="D10" s="53"/>
      <c r="E10" s="53"/>
      <c r="F10" s="53"/>
      <c r="G10" s="53"/>
      <c r="H10" s="53"/>
    </row>
    <row r="11" spans="1:17" s="54" customFormat="1" x14ac:dyDescent="0.2">
      <c r="B11" s="55"/>
      <c r="C11" s="55"/>
      <c r="D11" s="55"/>
      <c r="E11" s="55"/>
      <c r="F11" s="55"/>
      <c r="G11" s="55"/>
      <c r="H11" s="55"/>
    </row>
    <row r="12" spans="1:17" ht="14.45" customHeight="1" x14ac:dyDescent="0.2">
      <c r="A12" s="56" t="s">
        <v>86</v>
      </c>
    </row>
    <row r="13" spans="1:17" x14ac:dyDescent="0.2">
      <c r="A13" s="57" t="s">
        <v>99</v>
      </c>
      <c r="B13" s="58"/>
      <c r="C13" s="58"/>
      <c r="D13" s="58"/>
      <c r="E13" s="58"/>
      <c r="F13" s="58"/>
      <c r="G13" s="58"/>
      <c r="H13" s="58"/>
    </row>
    <row r="18" spans="1:8" ht="11.45" customHeight="1" x14ac:dyDescent="0.2">
      <c r="A18" s="59"/>
      <c r="B18" s="59"/>
      <c r="C18" s="59"/>
      <c r="D18" s="59"/>
      <c r="E18" s="59"/>
      <c r="F18" s="59"/>
      <c r="G18" s="59"/>
      <c r="H18" s="59"/>
    </row>
    <row r="19" spans="1:8" ht="11.45" customHeight="1" x14ac:dyDescent="0.2">
      <c r="A19" s="59"/>
      <c r="B19" s="59"/>
      <c r="C19" s="59"/>
      <c r="D19" s="59"/>
      <c r="E19" s="59"/>
      <c r="F19" s="59"/>
      <c r="G19" s="59"/>
      <c r="H19" s="59"/>
    </row>
    <row r="20" spans="1:8" ht="11.45" customHeight="1" x14ac:dyDescent="0.2">
      <c r="A20" s="59"/>
      <c r="B20" s="59"/>
      <c r="C20" s="59"/>
      <c r="D20" s="59"/>
      <c r="E20" s="59"/>
      <c r="F20" s="59"/>
      <c r="G20" s="59"/>
      <c r="H20" s="59"/>
    </row>
    <row r="21" spans="1:8" ht="11.45" customHeight="1" x14ac:dyDescent="0.2">
      <c r="A21" s="59"/>
      <c r="B21" s="59"/>
      <c r="C21" s="59"/>
      <c r="D21" s="59"/>
      <c r="E21" s="59"/>
      <c r="F21" s="59"/>
      <c r="G21" s="59"/>
      <c r="H21" s="59"/>
    </row>
    <row r="22" spans="1:8" ht="11.45" customHeight="1" x14ac:dyDescent="0.2">
      <c r="A22" s="59"/>
      <c r="B22" s="59"/>
      <c r="C22" s="59"/>
      <c r="D22" s="59"/>
      <c r="E22" s="59"/>
      <c r="F22" s="59"/>
      <c r="G22" s="59"/>
      <c r="H22" s="59"/>
    </row>
    <row r="23" spans="1:8" ht="11.45" customHeight="1" x14ac:dyDescent="0.2">
      <c r="A23" s="59"/>
      <c r="B23" s="59"/>
      <c r="C23" s="59"/>
      <c r="D23" s="59"/>
      <c r="E23" s="59"/>
      <c r="F23" s="59"/>
      <c r="G23" s="59"/>
      <c r="H23" s="59"/>
    </row>
    <row r="24" spans="1:8" ht="11.45" customHeight="1" x14ac:dyDescent="0.2">
      <c r="A24" s="59"/>
      <c r="B24" s="59"/>
      <c r="C24" s="59"/>
      <c r="D24" s="59"/>
      <c r="E24" s="59"/>
      <c r="F24" s="59"/>
      <c r="G24" s="59"/>
      <c r="H24" s="59"/>
    </row>
    <row r="25" spans="1:8" ht="11.45" customHeight="1" x14ac:dyDescent="0.2">
      <c r="A25" s="59"/>
      <c r="B25" s="59"/>
      <c r="C25" s="59"/>
      <c r="D25" s="59"/>
      <c r="E25" s="59"/>
      <c r="F25" s="59"/>
      <c r="G25" s="59"/>
      <c r="H25" s="59"/>
    </row>
    <row r="26" spans="1:8" ht="11.45" customHeight="1" x14ac:dyDescent="0.2">
      <c r="A26" s="59"/>
      <c r="B26" s="59"/>
      <c r="C26" s="59"/>
      <c r="D26" s="59"/>
      <c r="E26" s="59"/>
      <c r="F26" s="59"/>
      <c r="G26" s="59"/>
      <c r="H26" s="59"/>
    </row>
    <row r="27" spans="1:8" ht="11.45" customHeight="1" x14ac:dyDescent="0.2">
      <c r="A27" s="59"/>
      <c r="B27" s="59"/>
      <c r="C27" s="59"/>
      <c r="D27" s="59"/>
      <c r="E27" s="59"/>
      <c r="F27" s="59"/>
      <c r="G27" s="59"/>
      <c r="H27" s="59"/>
    </row>
    <row r="28" spans="1:8" ht="11.45" customHeight="1" x14ac:dyDescent="0.2">
      <c r="A28" s="59"/>
      <c r="B28" s="59"/>
      <c r="C28" s="59"/>
      <c r="D28" s="59"/>
      <c r="E28" s="59"/>
      <c r="F28" s="59"/>
      <c r="G28" s="59"/>
      <c r="H28" s="59"/>
    </row>
    <row r="29" spans="1:8" ht="11.45" customHeight="1" x14ac:dyDescent="0.2">
      <c r="A29" s="59"/>
      <c r="B29" s="59"/>
      <c r="C29" s="59"/>
      <c r="D29" s="59"/>
      <c r="E29" s="59"/>
      <c r="F29" s="59"/>
      <c r="G29" s="59"/>
      <c r="H29" s="59"/>
    </row>
    <row r="30" spans="1:8" ht="11.45" customHeight="1" x14ac:dyDescent="0.2">
      <c r="A30" s="59"/>
      <c r="B30" s="59"/>
      <c r="C30" s="59"/>
      <c r="D30" s="59"/>
      <c r="E30" s="59"/>
      <c r="F30" s="59"/>
      <c r="G30" s="59"/>
      <c r="H30" s="59"/>
    </row>
    <row r="31" spans="1:8" ht="11.45" customHeight="1" x14ac:dyDescent="0.2">
      <c r="A31" s="59"/>
      <c r="B31" s="59"/>
      <c r="C31" s="59"/>
      <c r="D31" s="59"/>
      <c r="E31" s="59"/>
      <c r="F31" s="59"/>
      <c r="G31" s="59"/>
      <c r="H31" s="59"/>
    </row>
    <row r="32" spans="1:8" ht="11.45" customHeight="1" x14ac:dyDescent="0.2">
      <c r="A32" s="59"/>
      <c r="B32" s="59"/>
      <c r="C32" s="59"/>
      <c r="D32" s="59"/>
      <c r="E32" s="59"/>
      <c r="F32" s="59"/>
      <c r="G32" s="59"/>
      <c r="H32" s="59"/>
    </row>
    <row r="33" spans="1:8" ht="11.45" customHeight="1" x14ac:dyDescent="0.2">
      <c r="A33" s="59"/>
      <c r="B33" s="59"/>
      <c r="C33" s="59"/>
      <c r="D33" s="59"/>
      <c r="E33" s="59"/>
      <c r="F33" s="59"/>
      <c r="G33" s="59"/>
      <c r="H33" s="59"/>
    </row>
    <row r="34" spans="1:8" ht="11.45" customHeight="1" x14ac:dyDescent="0.2">
      <c r="A34" s="59"/>
      <c r="B34" s="59"/>
      <c r="C34" s="59"/>
      <c r="D34" s="59"/>
      <c r="E34" s="59"/>
      <c r="F34" s="59"/>
      <c r="G34" s="59"/>
      <c r="H34" s="59"/>
    </row>
    <row r="35" spans="1:8" ht="11.45" customHeight="1" x14ac:dyDescent="0.2">
      <c r="A35" s="59"/>
      <c r="B35" s="59"/>
      <c r="C35" s="59"/>
      <c r="D35" s="59"/>
      <c r="E35" s="59"/>
      <c r="F35" s="59"/>
      <c r="G35" s="59"/>
      <c r="H35" s="59"/>
    </row>
    <row r="36" spans="1:8" ht="11.45" customHeight="1" x14ac:dyDescent="0.2">
      <c r="A36" s="59"/>
      <c r="B36" s="59"/>
      <c r="C36" s="59"/>
      <c r="D36" s="59"/>
      <c r="E36" s="59"/>
      <c r="F36" s="59"/>
      <c r="G36" s="59"/>
      <c r="H36" s="59"/>
    </row>
    <row r="37" spans="1:8" ht="11.45" customHeight="1" x14ac:dyDescent="0.2">
      <c r="A37" s="59"/>
      <c r="B37" s="59"/>
      <c r="C37" s="59"/>
      <c r="D37" s="59"/>
      <c r="E37" s="59"/>
      <c r="F37" s="59"/>
      <c r="G37" s="59"/>
      <c r="H37" s="59"/>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71"/>
  <sheetViews>
    <sheetView showGridLines="0" zoomScaleNormal="100" workbookViewId="0">
      <selection activeCell="S35" sqref="S35"/>
    </sheetView>
  </sheetViews>
  <sheetFormatPr defaultColWidth="9.140625" defaultRowHeight="12.75" x14ac:dyDescent="0.2"/>
  <cols>
    <col min="1" max="1" width="21.42578125" style="4" customWidth="1"/>
    <col min="2" max="16384" width="9.140625" style="4"/>
  </cols>
  <sheetData>
    <row r="1" spans="1:17" x14ac:dyDescent="0.2">
      <c r="H1" s="12"/>
      <c r="I1" s="12"/>
      <c r="J1" s="12"/>
    </row>
    <row r="2" spans="1:17" x14ac:dyDescent="0.2">
      <c r="A2" s="60" t="s">
        <v>89</v>
      </c>
      <c r="B2" s="43"/>
      <c r="C2" s="43"/>
      <c r="D2" s="43"/>
      <c r="E2" s="43"/>
      <c r="F2" s="43"/>
      <c r="G2" s="43"/>
      <c r="H2" s="15"/>
      <c r="I2" s="15"/>
      <c r="J2" s="15"/>
      <c r="K2" s="43"/>
      <c r="L2" s="43"/>
      <c r="M2" s="43"/>
      <c r="N2" s="43"/>
      <c r="O2" s="43"/>
      <c r="P2" s="43"/>
      <c r="Q2" s="43"/>
    </row>
    <row r="3" spans="1:17" x14ac:dyDescent="0.2">
      <c r="A3" s="16" t="s">
        <v>81</v>
      </c>
      <c r="B3" s="43"/>
      <c r="C3" s="43"/>
      <c r="D3" s="43"/>
      <c r="E3" s="43"/>
      <c r="F3" s="43"/>
      <c r="G3" s="43"/>
      <c r="H3" s="17"/>
      <c r="I3" s="17"/>
      <c r="J3" s="17"/>
      <c r="K3" s="43"/>
      <c r="L3" s="43"/>
      <c r="M3" s="43"/>
      <c r="N3" s="43"/>
      <c r="O3" s="43"/>
      <c r="P3" s="43"/>
      <c r="Q3" s="43"/>
    </row>
    <row r="4" spans="1:17" x14ac:dyDescent="0.2">
      <c r="A4" s="43"/>
      <c r="B4" s="43"/>
      <c r="C4" s="43"/>
      <c r="D4" s="43"/>
      <c r="E4" s="43"/>
      <c r="F4" s="43"/>
      <c r="G4" s="43"/>
      <c r="H4" s="43"/>
      <c r="I4" s="43"/>
    </row>
    <row r="5" spans="1:17" x14ac:dyDescent="0.2">
      <c r="A5" s="45"/>
      <c r="B5" s="45" t="s">
        <v>65</v>
      </c>
      <c r="C5" s="45" t="s">
        <v>64</v>
      </c>
      <c r="D5" s="45" t="s">
        <v>63</v>
      </c>
      <c r="E5" s="45" t="s">
        <v>62</v>
      </c>
      <c r="F5" s="45" t="s">
        <v>61</v>
      </c>
      <c r="G5" s="45" t="s">
        <v>60</v>
      </c>
      <c r="H5" s="45" t="s">
        <v>59</v>
      </c>
      <c r="I5" s="45" t="s">
        <v>77</v>
      </c>
      <c r="J5" s="45">
        <v>2021</v>
      </c>
      <c r="K5" s="45">
        <v>2022</v>
      </c>
      <c r="L5" s="43"/>
      <c r="M5" s="43"/>
      <c r="N5" s="43"/>
      <c r="O5" s="43"/>
      <c r="P5" s="43"/>
      <c r="Q5" s="43"/>
    </row>
    <row r="6" spans="1:17" x14ac:dyDescent="0.2">
      <c r="A6" s="46" t="s">
        <v>85</v>
      </c>
      <c r="B6" s="61">
        <f>SUM(B8:B34)</f>
        <v>135971</v>
      </c>
      <c r="C6" s="61">
        <f t="shared" ref="C6:H6" si="0">SUM(C8:C34)</f>
        <v>131952</v>
      </c>
      <c r="D6" s="61">
        <f t="shared" si="0"/>
        <v>131101</v>
      </c>
      <c r="E6" s="61">
        <f t="shared" si="0"/>
        <v>143168</v>
      </c>
      <c r="F6" s="61">
        <f t="shared" si="0"/>
        <v>148926</v>
      </c>
      <c r="G6" s="61">
        <f t="shared" si="0"/>
        <v>167917</v>
      </c>
      <c r="H6" s="61">
        <f t="shared" si="0"/>
        <v>178652</v>
      </c>
      <c r="I6" s="61">
        <f>SUM(I8:I34)</f>
        <v>178265</v>
      </c>
      <c r="J6" s="61">
        <f>SUM(J8:J34)</f>
        <v>209899</v>
      </c>
      <c r="K6" s="61">
        <f>SUM(K8:K34)</f>
        <v>231456</v>
      </c>
      <c r="L6" s="108">
        <f>(K6-J6)/J6</f>
        <v>0.10270177561589146</v>
      </c>
      <c r="M6" s="43"/>
      <c r="N6" s="43"/>
      <c r="O6" s="43"/>
      <c r="P6" s="43"/>
      <c r="Q6" s="43"/>
    </row>
    <row r="7" spans="1:17" x14ac:dyDescent="0.2">
      <c r="A7" s="62" t="s">
        <v>100</v>
      </c>
      <c r="B7" s="63">
        <v>30.814419014198254</v>
      </c>
      <c r="C7" s="63">
        <v>29.7938135875469</v>
      </c>
      <c r="D7" s="63">
        <v>29.549426834297446</v>
      </c>
      <c r="E7" s="63">
        <v>32.186845573801769</v>
      </c>
      <c r="F7" s="63">
        <v>33.426372906803188</v>
      </c>
      <c r="G7" s="63">
        <v>37.631954243315867</v>
      </c>
      <c r="H7" s="63">
        <v>40.016445959193263</v>
      </c>
      <c r="I7" s="63">
        <v>39.851791441362963</v>
      </c>
      <c r="J7" s="63">
        <v>46.957213126280102</v>
      </c>
      <c r="K7" s="63">
        <v>51.810547468030684</v>
      </c>
      <c r="L7" s="48"/>
      <c r="M7" s="43"/>
      <c r="N7" s="43"/>
      <c r="O7" s="43"/>
      <c r="P7" s="43"/>
      <c r="Q7" s="43"/>
    </row>
    <row r="8" spans="1:17" x14ac:dyDescent="0.2">
      <c r="A8" s="64" t="s">
        <v>27</v>
      </c>
      <c r="B8" s="65">
        <v>11399</v>
      </c>
      <c r="C8" s="65">
        <v>6897</v>
      </c>
      <c r="D8" s="65">
        <v>6888</v>
      </c>
      <c r="E8" s="65">
        <v>7832</v>
      </c>
      <c r="F8" s="65">
        <v>8634</v>
      </c>
      <c r="G8" s="65">
        <v>8737</v>
      </c>
      <c r="H8" s="65">
        <v>9638</v>
      </c>
      <c r="I8" s="65">
        <v>9398</v>
      </c>
      <c r="J8" s="65">
        <v>10527</v>
      </c>
      <c r="K8" s="65">
        <v>10693</v>
      </c>
      <c r="L8" s="48"/>
    </row>
    <row r="9" spans="1:17" x14ac:dyDescent="0.2">
      <c r="A9" s="64" t="s">
        <v>26</v>
      </c>
      <c r="B9" s="65">
        <v>632</v>
      </c>
      <c r="C9" s="65">
        <v>610</v>
      </c>
      <c r="D9" s="65">
        <v>603</v>
      </c>
      <c r="E9" s="65">
        <v>554</v>
      </c>
      <c r="F9" s="65">
        <v>653</v>
      </c>
      <c r="G9" s="65">
        <v>575</v>
      </c>
      <c r="H9" s="65">
        <v>605</v>
      </c>
      <c r="I9" s="65">
        <v>568</v>
      </c>
      <c r="J9" s="65">
        <v>547</v>
      </c>
      <c r="K9" s="65">
        <v>567</v>
      </c>
      <c r="L9" s="48"/>
    </row>
    <row r="10" spans="1:17" x14ac:dyDescent="0.2">
      <c r="A10" s="64" t="s">
        <v>25</v>
      </c>
      <c r="B10" s="65">
        <v>1417</v>
      </c>
      <c r="C10" s="65">
        <v>1432</v>
      </c>
      <c r="D10" s="65">
        <v>1422</v>
      </c>
      <c r="E10" s="65">
        <v>1393</v>
      </c>
      <c r="F10" s="65">
        <v>1414</v>
      </c>
      <c r="G10" s="65">
        <v>1448</v>
      </c>
      <c r="H10" s="65">
        <v>1560</v>
      </c>
      <c r="I10" s="65">
        <v>1453</v>
      </c>
      <c r="J10" s="65">
        <v>1593</v>
      </c>
      <c r="K10" s="65">
        <v>1822</v>
      </c>
      <c r="L10" s="48"/>
    </row>
    <row r="11" spans="1:17" x14ac:dyDescent="0.2">
      <c r="A11" s="64" t="s">
        <v>24</v>
      </c>
      <c r="B11" s="65">
        <v>1843</v>
      </c>
      <c r="C11" s="65">
        <v>2368</v>
      </c>
      <c r="D11" s="65">
        <v>2611</v>
      </c>
      <c r="E11" s="65">
        <v>3793</v>
      </c>
      <c r="F11" s="65">
        <v>4795</v>
      </c>
      <c r="G11" s="65">
        <v>5540</v>
      </c>
      <c r="H11" s="65">
        <v>4895</v>
      </c>
      <c r="I11" s="65">
        <v>5370</v>
      </c>
      <c r="J11" s="65">
        <v>6343</v>
      </c>
      <c r="K11" s="65">
        <v>6296</v>
      </c>
      <c r="L11" s="48"/>
    </row>
    <row r="12" spans="1:17" x14ac:dyDescent="0.2">
      <c r="A12" s="64" t="s">
        <v>78</v>
      </c>
      <c r="B12" s="65">
        <v>35330</v>
      </c>
      <c r="C12" s="65">
        <v>34959</v>
      </c>
      <c r="D12" s="65">
        <v>34265</v>
      </c>
      <c r="E12" s="65">
        <v>37166</v>
      </c>
      <c r="F12" s="65">
        <v>34815</v>
      </c>
      <c r="G12" s="65">
        <v>40585</v>
      </c>
      <c r="H12" s="65">
        <v>40724</v>
      </c>
      <c r="I12" s="65">
        <v>41079</v>
      </c>
      <c r="J12" s="65">
        <v>41790</v>
      </c>
      <c r="K12" s="65">
        <v>49690</v>
      </c>
      <c r="L12" s="48"/>
    </row>
    <row r="13" spans="1:17" x14ac:dyDescent="0.2">
      <c r="A13" s="64" t="s">
        <v>22</v>
      </c>
      <c r="B13" s="65">
        <v>240</v>
      </c>
      <c r="C13" s="65">
        <v>199</v>
      </c>
      <c r="D13" s="65">
        <v>284</v>
      </c>
      <c r="E13" s="65">
        <v>271</v>
      </c>
      <c r="F13" s="65">
        <v>259</v>
      </c>
      <c r="G13" s="65">
        <v>296</v>
      </c>
      <c r="H13" s="65">
        <v>355</v>
      </c>
      <c r="I13" s="65">
        <v>310</v>
      </c>
      <c r="J13" s="65">
        <v>393</v>
      </c>
      <c r="K13" s="65">
        <v>363</v>
      </c>
      <c r="L13" s="48"/>
    </row>
    <row r="14" spans="1:17" x14ac:dyDescent="0.2">
      <c r="A14" s="64" t="s">
        <v>21</v>
      </c>
      <c r="B14" s="65">
        <v>1778</v>
      </c>
      <c r="C14" s="65">
        <v>1864</v>
      </c>
      <c r="D14" s="65">
        <v>2306</v>
      </c>
      <c r="E14" s="65">
        <v>2545</v>
      </c>
      <c r="F14" s="65">
        <v>2531</v>
      </c>
      <c r="G14" s="65">
        <v>2806</v>
      </c>
      <c r="H14" s="65">
        <v>2858</v>
      </c>
      <c r="I14" s="65">
        <v>2604</v>
      </c>
      <c r="J14" s="65">
        <v>2973</v>
      </c>
      <c r="K14" s="65">
        <v>3175</v>
      </c>
      <c r="L14" s="48"/>
    </row>
    <row r="15" spans="1:17" x14ac:dyDescent="0.2">
      <c r="A15" s="64" t="s">
        <v>20</v>
      </c>
      <c r="B15" s="65">
        <v>468</v>
      </c>
      <c r="C15" s="65">
        <v>466</v>
      </c>
      <c r="D15" s="65">
        <v>554</v>
      </c>
      <c r="E15" s="65">
        <v>493</v>
      </c>
      <c r="F15" s="65">
        <v>453</v>
      </c>
      <c r="G15" s="65">
        <v>423</v>
      </c>
      <c r="H15" s="65">
        <v>303</v>
      </c>
      <c r="I15" s="65">
        <v>192</v>
      </c>
      <c r="J15" s="65">
        <v>320</v>
      </c>
      <c r="K15" s="65">
        <v>411</v>
      </c>
      <c r="L15" s="48"/>
    </row>
    <row r="16" spans="1:17" x14ac:dyDescent="0.2">
      <c r="A16" s="64" t="s">
        <v>19</v>
      </c>
      <c r="B16" s="65">
        <v>8923</v>
      </c>
      <c r="C16" s="65">
        <v>9468</v>
      </c>
      <c r="D16" s="65">
        <v>7496</v>
      </c>
      <c r="E16" s="65">
        <v>8726</v>
      </c>
      <c r="F16" s="65">
        <v>9464</v>
      </c>
      <c r="G16" s="65">
        <v>11612</v>
      </c>
      <c r="H16" s="65">
        <v>13031</v>
      </c>
      <c r="I16" s="65">
        <v>11112</v>
      </c>
      <c r="J16" s="65">
        <v>14918</v>
      </c>
      <c r="K16" s="65">
        <v>16789</v>
      </c>
      <c r="L16" s="48"/>
    </row>
    <row r="17" spans="1:12" x14ac:dyDescent="0.2">
      <c r="A17" s="64" t="s">
        <v>18</v>
      </c>
      <c r="B17" s="65">
        <v>27778</v>
      </c>
      <c r="C17" s="65">
        <v>30959</v>
      </c>
      <c r="D17" s="65">
        <v>33283</v>
      </c>
      <c r="E17" s="65">
        <v>35464</v>
      </c>
      <c r="F17" s="65">
        <v>39690</v>
      </c>
      <c r="G17" s="65">
        <v>47736</v>
      </c>
      <c r="H17" s="65">
        <v>55223</v>
      </c>
      <c r="I17" s="65">
        <v>57828</v>
      </c>
      <c r="J17" s="65">
        <v>76594</v>
      </c>
      <c r="K17" s="65">
        <v>85571</v>
      </c>
      <c r="L17" s="48"/>
    </row>
    <row r="18" spans="1:12" x14ac:dyDescent="0.2">
      <c r="A18" s="64" t="s">
        <v>17</v>
      </c>
      <c r="B18" s="65">
        <v>576</v>
      </c>
      <c r="C18" s="65">
        <v>604</v>
      </c>
      <c r="D18" s="65">
        <v>605</v>
      </c>
      <c r="E18" s="65">
        <v>717</v>
      </c>
      <c r="F18" s="65">
        <v>495</v>
      </c>
      <c r="G18" s="65">
        <v>589</v>
      </c>
      <c r="H18" s="65">
        <v>858</v>
      </c>
      <c r="I18" s="65">
        <v>596</v>
      </c>
      <c r="J18" s="65">
        <v>891</v>
      </c>
      <c r="K18" s="65">
        <v>718</v>
      </c>
      <c r="L18" s="48"/>
    </row>
    <row r="19" spans="1:12" x14ac:dyDescent="0.2">
      <c r="A19" s="64" t="s">
        <v>16</v>
      </c>
      <c r="B19" s="65">
        <v>4488</v>
      </c>
      <c r="C19" s="65">
        <v>4754</v>
      </c>
      <c r="D19" s="65">
        <v>4511</v>
      </c>
      <c r="E19" s="65">
        <v>4513</v>
      </c>
      <c r="F19" s="65">
        <v>5115</v>
      </c>
      <c r="G19" s="65">
        <v>5381</v>
      </c>
      <c r="H19" s="65">
        <v>5402</v>
      </c>
      <c r="I19" s="65">
        <v>4918</v>
      </c>
      <c r="J19" s="65">
        <v>5766</v>
      </c>
      <c r="K19" s="65">
        <v>6814</v>
      </c>
      <c r="L19" s="48"/>
    </row>
    <row r="20" spans="1:12" x14ac:dyDescent="0.2">
      <c r="A20" s="64" t="s">
        <v>15</v>
      </c>
      <c r="B20" s="65">
        <v>24</v>
      </c>
      <c r="C20" s="65">
        <v>19</v>
      </c>
      <c r="D20" s="65">
        <v>21</v>
      </c>
      <c r="E20" s="65">
        <v>24</v>
      </c>
      <c r="F20" s="65">
        <v>20</v>
      </c>
      <c r="G20" s="65">
        <v>29</v>
      </c>
      <c r="H20" s="65">
        <v>17</v>
      </c>
      <c r="I20" s="65">
        <v>30</v>
      </c>
      <c r="J20" s="65">
        <v>63</v>
      </c>
      <c r="K20" s="65">
        <v>57</v>
      </c>
      <c r="L20" s="48"/>
    </row>
    <row r="21" spans="1:12" x14ac:dyDescent="0.2">
      <c r="A21" s="64" t="s">
        <v>14</v>
      </c>
      <c r="B21" s="65">
        <v>452</v>
      </c>
      <c r="C21" s="65">
        <v>553</v>
      </c>
      <c r="D21" s="65">
        <v>466</v>
      </c>
      <c r="E21" s="65">
        <v>220</v>
      </c>
      <c r="F21" s="65">
        <v>262</v>
      </c>
      <c r="G21" s="65">
        <v>295</v>
      </c>
      <c r="H21" s="65">
        <v>303</v>
      </c>
      <c r="I21" s="65">
        <v>309</v>
      </c>
      <c r="J21" s="65">
        <v>335</v>
      </c>
      <c r="K21" s="65">
        <v>399</v>
      </c>
      <c r="L21" s="48"/>
    </row>
    <row r="22" spans="1:12" x14ac:dyDescent="0.2">
      <c r="A22" s="64" t="s">
        <v>13</v>
      </c>
      <c r="B22" s="65">
        <v>255</v>
      </c>
      <c r="C22" s="65">
        <v>317</v>
      </c>
      <c r="D22" s="65">
        <v>263</v>
      </c>
      <c r="E22" s="65">
        <v>208</v>
      </c>
      <c r="F22" s="65">
        <v>226</v>
      </c>
      <c r="G22" s="65">
        <v>219</v>
      </c>
      <c r="H22" s="65">
        <v>190</v>
      </c>
      <c r="I22" s="65">
        <v>126</v>
      </c>
      <c r="J22" s="65">
        <v>147</v>
      </c>
      <c r="K22" s="65">
        <v>141</v>
      </c>
      <c r="L22" s="48"/>
    </row>
    <row r="23" spans="1:12" x14ac:dyDescent="0.2">
      <c r="A23" s="64" t="s">
        <v>12</v>
      </c>
      <c r="B23" s="65">
        <v>357</v>
      </c>
      <c r="C23" s="65">
        <v>359</v>
      </c>
      <c r="D23" s="65">
        <v>328</v>
      </c>
      <c r="E23" s="65">
        <v>263</v>
      </c>
      <c r="F23" s="65">
        <v>233</v>
      </c>
      <c r="G23" s="65">
        <v>227</v>
      </c>
      <c r="H23" s="65">
        <v>296</v>
      </c>
      <c r="I23" s="65">
        <v>289</v>
      </c>
      <c r="J23" s="65">
        <v>348</v>
      </c>
      <c r="K23" s="65">
        <v>392</v>
      </c>
      <c r="L23" s="48"/>
    </row>
    <row r="24" spans="1:12" x14ac:dyDescent="0.2">
      <c r="A24" s="64" t="s">
        <v>11</v>
      </c>
      <c r="B24" s="65">
        <v>5974</v>
      </c>
      <c r="C24" s="65">
        <v>773</v>
      </c>
      <c r="D24" s="65">
        <v>1686</v>
      </c>
      <c r="E24" s="65">
        <v>600</v>
      </c>
      <c r="F24" s="65">
        <v>588</v>
      </c>
      <c r="G24" s="65">
        <v>541</v>
      </c>
      <c r="H24" s="65">
        <v>385</v>
      </c>
      <c r="I24" s="65">
        <v>504</v>
      </c>
      <c r="J24" s="65">
        <v>473</v>
      </c>
      <c r="K24" s="65">
        <v>587</v>
      </c>
      <c r="L24" s="48"/>
    </row>
    <row r="25" spans="1:12" x14ac:dyDescent="0.2">
      <c r="A25" s="64" t="s">
        <v>10</v>
      </c>
      <c r="B25" s="65">
        <v>94</v>
      </c>
      <c r="C25" s="65">
        <v>77</v>
      </c>
      <c r="D25" s="65">
        <v>104</v>
      </c>
      <c r="E25" s="65">
        <v>88</v>
      </c>
      <c r="F25" s="65">
        <v>78</v>
      </c>
      <c r="G25" s="65">
        <v>93</v>
      </c>
      <c r="H25" s="65">
        <v>119</v>
      </c>
      <c r="I25" s="65">
        <v>89</v>
      </c>
      <c r="J25" s="65">
        <v>138</v>
      </c>
      <c r="K25" s="65">
        <v>141</v>
      </c>
      <c r="L25" s="48"/>
    </row>
    <row r="26" spans="1:12" x14ac:dyDescent="0.2">
      <c r="A26" s="64" t="s">
        <v>9</v>
      </c>
      <c r="B26" s="65">
        <v>4420</v>
      </c>
      <c r="C26" s="65">
        <v>4290</v>
      </c>
      <c r="D26" s="65">
        <v>4160</v>
      </c>
      <c r="E26" s="65">
        <v>4735</v>
      </c>
      <c r="F26" s="65">
        <v>4805</v>
      </c>
      <c r="G26" s="65">
        <v>5155</v>
      </c>
      <c r="H26" s="65">
        <v>4300</v>
      </c>
      <c r="I26" s="65">
        <v>4020</v>
      </c>
      <c r="J26" s="65">
        <v>4665</v>
      </c>
      <c r="K26" s="65">
        <v>5835</v>
      </c>
      <c r="L26" s="48"/>
    </row>
    <row r="27" spans="1:12" x14ac:dyDescent="0.2">
      <c r="A27" s="64" t="s">
        <v>8</v>
      </c>
      <c r="B27" s="65">
        <v>3780</v>
      </c>
      <c r="C27" s="65">
        <v>3564</v>
      </c>
      <c r="D27" s="65">
        <v>3479</v>
      </c>
      <c r="E27" s="65">
        <v>4391</v>
      </c>
      <c r="F27" s="65">
        <v>4253</v>
      </c>
      <c r="G27" s="65">
        <v>4425</v>
      </c>
      <c r="H27" s="65">
        <v>4509</v>
      </c>
      <c r="I27" s="65">
        <v>4141</v>
      </c>
      <c r="J27" s="65">
        <v>4354</v>
      </c>
      <c r="K27" s="65">
        <v>4968</v>
      </c>
      <c r="L27" s="48"/>
    </row>
    <row r="28" spans="1:12" x14ac:dyDescent="0.2">
      <c r="A28" s="64" t="s">
        <v>7</v>
      </c>
      <c r="B28" s="65">
        <v>3055</v>
      </c>
      <c r="C28" s="65">
        <v>2931</v>
      </c>
      <c r="D28" s="65">
        <v>2755</v>
      </c>
      <c r="E28" s="65">
        <v>3155</v>
      </c>
      <c r="F28" s="65">
        <v>3221</v>
      </c>
      <c r="G28" s="65">
        <v>3328</v>
      </c>
      <c r="H28" s="65">
        <v>3560</v>
      </c>
      <c r="I28" s="65">
        <v>2939</v>
      </c>
      <c r="J28" s="65">
        <v>3214</v>
      </c>
      <c r="K28" s="65">
        <v>3372</v>
      </c>
      <c r="L28" s="48"/>
    </row>
    <row r="29" spans="1:12" x14ac:dyDescent="0.2">
      <c r="A29" s="64" t="s">
        <v>6</v>
      </c>
      <c r="B29" s="65">
        <v>2136</v>
      </c>
      <c r="C29" s="65">
        <v>2331</v>
      </c>
      <c r="D29" s="65">
        <v>2445</v>
      </c>
      <c r="E29" s="65">
        <v>2473</v>
      </c>
      <c r="F29" s="65">
        <v>2538</v>
      </c>
      <c r="G29" s="65">
        <v>2463</v>
      </c>
      <c r="H29" s="65">
        <v>2701</v>
      </c>
      <c r="I29" s="65">
        <v>2434</v>
      </c>
      <c r="J29" s="65">
        <v>2719</v>
      </c>
      <c r="K29" s="65">
        <v>3024</v>
      </c>
      <c r="L29" s="48"/>
    </row>
    <row r="30" spans="1:12" x14ac:dyDescent="0.2">
      <c r="A30" s="64" t="s">
        <v>5</v>
      </c>
      <c r="B30" s="65">
        <v>1736</v>
      </c>
      <c r="C30" s="65">
        <v>1516</v>
      </c>
      <c r="D30" s="65">
        <v>1740</v>
      </c>
      <c r="E30" s="65">
        <v>1789</v>
      </c>
      <c r="F30" s="65">
        <v>1528</v>
      </c>
      <c r="G30" s="65">
        <v>1751</v>
      </c>
      <c r="H30" s="65">
        <v>1912</v>
      </c>
      <c r="I30" s="65">
        <v>1914</v>
      </c>
      <c r="J30" s="65">
        <v>2345</v>
      </c>
      <c r="K30" s="65">
        <v>2694</v>
      </c>
      <c r="L30" s="48"/>
    </row>
    <row r="31" spans="1:12" x14ac:dyDescent="0.2">
      <c r="A31" s="64" t="s">
        <v>4</v>
      </c>
      <c r="B31" s="65">
        <v>292</v>
      </c>
      <c r="C31" s="65">
        <v>224</v>
      </c>
      <c r="D31" s="65">
        <v>172</v>
      </c>
      <c r="E31" s="65">
        <v>230</v>
      </c>
      <c r="F31" s="65">
        <v>223</v>
      </c>
      <c r="G31" s="65">
        <v>187</v>
      </c>
      <c r="H31" s="65">
        <v>241</v>
      </c>
      <c r="I31" s="65">
        <v>215</v>
      </c>
      <c r="J31" s="65">
        <v>238</v>
      </c>
      <c r="K31" s="65">
        <v>289</v>
      </c>
      <c r="L31" s="48"/>
    </row>
    <row r="32" spans="1:12" x14ac:dyDescent="0.2">
      <c r="A32" s="64" t="s">
        <v>3</v>
      </c>
      <c r="B32" s="65">
        <v>645</v>
      </c>
      <c r="C32" s="65">
        <v>683</v>
      </c>
      <c r="D32" s="65">
        <v>645</v>
      </c>
      <c r="E32" s="65">
        <v>656</v>
      </c>
      <c r="F32" s="65">
        <v>705</v>
      </c>
      <c r="G32" s="65">
        <v>667</v>
      </c>
      <c r="H32" s="65">
        <v>698</v>
      </c>
      <c r="I32" s="65">
        <v>621</v>
      </c>
      <c r="J32" s="65">
        <v>591</v>
      </c>
      <c r="K32" s="65">
        <v>600</v>
      </c>
      <c r="L32" s="48"/>
    </row>
    <row r="33" spans="1:19" x14ac:dyDescent="0.2">
      <c r="A33" s="64" t="s">
        <v>2</v>
      </c>
      <c r="B33" s="65">
        <v>2988</v>
      </c>
      <c r="C33" s="65">
        <v>2825</v>
      </c>
      <c r="D33" s="65">
        <v>2772</v>
      </c>
      <c r="E33" s="65">
        <v>3188</v>
      </c>
      <c r="F33" s="65">
        <v>3054</v>
      </c>
      <c r="G33" s="65">
        <v>3537</v>
      </c>
      <c r="H33" s="65">
        <v>4009</v>
      </c>
      <c r="I33" s="65">
        <v>4062</v>
      </c>
      <c r="J33" s="65">
        <v>5016</v>
      </c>
      <c r="K33" s="65">
        <v>5108</v>
      </c>
      <c r="L33" s="48"/>
    </row>
    <row r="34" spans="1:19" x14ac:dyDescent="0.2">
      <c r="A34" s="66" t="s">
        <v>1</v>
      </c>
      <c r="B34" s="67">
        <v>14891</v>
      </c>
      <c r="C34" s="67">
        <v>16910</v>
      </c>
      <c r="D34" s="67">
        <v>15237</v>
      </c>
      <c r="E34" s="67">
        <v>17681</v>
      </c>
      <c r="F34" s="67">
        <v>18874</v>
      </c>
      <c r="G34" s="67">
        <v>19272</v>
      </c>
      <c r="H34" s="67">
        <v>19960</v>
      </c>
      <c r="I34" s="67">
        <v>21144</v>
      </c>
      <c r="J34" s="67">
        <v>22598</v>
      </c>
      <c r="K34" s="67">
        <v>20940</v>
      </c>
      <c r="L34" s="48"/>
    </row>
    <row r="35" spans="1:19" x14ac:dyDescent="0.2">
      <c r="A35" s="43"/>
      <c r="B35" s="68"/>
      <c r="C35" s="68"/>
      <c r="D35" s="68"/>
      <c r="E35" s="69"/>
      <c r="F35" s="69"/>
      <c r="G35" s="43"/>
      <c r="H35" s="43"/>
      <c r="I35" s="43"/>
      <c r="J35" s="43"/>
      <c r="K35" s="70"/>
      <c r="L35" s="43"/>
      <c r="M35" s="43"/>
      <c r="N35" s="43"/>
      <c r="O35" s="43"/>
      <c r="P35" s="43"/>
      <c r="Q35" s="43"/>
      <c r="S35" s="116"/>
    </row>
    <row r="36" spans="1:19" x14ac:dyDescent="0.2">
      <c r="A36" s="71" t="s">
        <v>98</v>
      </c>
      <c r="B36" s="43"/>
      <c r="C36" s="43"/>
      <c r="D36" s="43"/>
      <c r="E36" s="43"/>
      <c r="F36" s="43"/>
      <c r="G36" s="43"/>
      <c r="H36" s="43"/>
      <c r="I36" s="43"/>
      <c r="J36" s="43"/>
      <c r="K36" s="43"/>
      <c r="L36" s="43"/>
      <c r="M36" s="43"/>
      <c r="N36" s="43"/>
      <c r="O36" s="43"/>
      <c r="P36" s="43"/>
      <c r="Q36" s="43"/>
    </row>
    <row r="37" spans="1:19" x14ac:dyDescent="0.2">
      <c r="B37" s="43"/>
      <c r="C37" s="43"/>
      <c r="D37" s="43"/>
      <c r="E37" s="43"/>
      <c r="F37" s="43"/>
      <c r="G37" s="43"/>
      <c r="H37" s="43"/>
      <c r="I37" s="43"/>
      <c r="J37" s="43"/>
      <c r="K37" s="43"/>
      <c r="L37" s="43"/>
      <c r="M37" s="43"/>
      <c r="N37" s="43"/>
      <c r="O37" s="43"/>
      <c r="P37" s="43"/>
      <c r="Q37" s="43"/>
    </row>
    <row r="38" spans="1:19" x14ac:dyDescent="0.2">
      <c r="A38" s="43"/>
      <c r="B38" s="72"/>
      <c r="C38" s="72"/>
      <c r="D38" s="72"/>
      <c r="E38" s="72"/>
      <c r="F38" s="72"/>
      <c r="G38" s="72"/>
      <c r="H38" s="72"/>
      <c r="I38" s="72"/>
      <c r="J38" s="72"/>
      <c r="K38" s="43"/>
      <c r="L38" s="43"/>
      <c r="M38" s="43"/>
      <c r="N38" s="43"/>
      <c r="O38" s="43"/>
      <c r="P38" s="43"/>
      <c r="Q38" s="43"/>
    </row>
    <row r="39" spans="1:19" x14ac:dyDescent="0.2">
      <c r="A39" s="43"/>
      <c r="B39" s="43"/>
      <c r="C39" s="43"/>
      <c r="D39" s="43"/>
      <c r="E39" s="43"/>
      <c r="F39" s="43"/>
      <c r="G39" s="43"/>
      <c r="H39" s="43"/>
      <c r="I39" s="43"/>
      <c r="J39" s="43"/>
      <c r="K39" s="43"/>
      <c r="L39" s="43"/>
      <c r="M39" s="43"/>
      <c r="N39" s="43"/>
      <c r="O39" s="43"/>
      <c r="P39" s="43"/>
      <c r="Q39" s="43"/>
    </row>
    <row r="40" spans="1:19" x14ac:dyDescent="0.2">
      <c r="A40" s="43"/>
      <c r="B40" s="43"/>
      <c r="C40" s="43"/>
      <c r="D40" s="43"/>
      <c r="E40" s="43"/>
      <c r="F40" s="73"/>
      <c r="G40" s="73"/>
      <c r="H40" s="73"/>
      <c r="I40" s="73"/>
      <c r="J40" s="73"/>
      <c r="K40" s="43"/>
      <c r="L40" s="43"/>
      <c r="M40" s="43"/>
      <c r="N40" s="43"/>
      <c r="O40" s="43"/>
      <c r="P40" s="43"/>
    </row>
    <row r="41" spans="1:19" x14ac:dyDescent="0.2">
      <c r="A41" s="43"/>
      <c r="B41" s="43"/>
      <c r="C41" s="43"/>
      <c r="D41" s="43"/>
      <c r="E41" s="43"/>
      <c r="F41" s="73"/>
      <c r="G41" s="73"/>
      <c r="H41" s="73"/>
      <c r="I41" s="73"/>
      <c r="J41" s="73"/>
    </row>
    <row r="42" spans="1:19" x14ac:dyDescent="0.2">
      <c r="F42" s="73"/>
      <c r="G42" s="73"/>
      <c r="H42" s="73"/>
      <c r="I42" s="73"/>
      <c r="J42" s="73"/>
    </row>
    <row r="43" spans="1:19" x14ac:dyDescent="0.2">
      <c r="F43" s="73"/>
      <c r="G43" s="73"/>
      <c r="H43" s="73"/>
      <c r="I43" s="73"/>
      <c r="J43" s="73"/>
    </row>
    <row r="44" spans="1:19" x14ac:dyDescent="0.2">
      <c r="F44" s="73"/>
      <c r="G44" s="73"/>
      <c r="H44" s="73"/>
      <c r="I44" s="73"/>
      <c r="J44" s="73"/>
    </row>
    <row r="45" spans="1:19" x14ac:dyDescent="0.2">
      <c r="F45" s="73"/>
      <c r="G45" s="73"/>
      <c r="H45" s="73"/>
      <c r="I45" s="73"/>
      <c r="J45" s="73"/>
    </row>
    <row r="46" spans="1:19" x14ac:dyDescent="0.2">
      <c r="F46" s="73"/>
      <c r="G46" s="73"/>
      <c r="H46" s="73"/>
      <c r="I46" s="73"/>
      <c r="J46" s="73"/>
    </row>
    <row r="47" spans="1:19" x14ac:dyDescent="0.2">
      <c r="F47" s="73"/>
      <c r="G47" s="73"/>
      <c r="H47" s="73"/>
      <c r="I47" s="73"/>
      <c r="J47" s="73"/>
    </row>
    <row r="48" spans="1:19" x14ac:dyDescent="0.2">
      <c r="F48" s="73"/>
      <c r="G48" s="73"/>
      <c r="H48" s="73"/>
      <c r="I48" s="73"/>
      <c r="J48" s="73"/>
    </row>
    <row r="49" spans="6:10" x14ac:dyDescent="0.2">
      <c r="F49" s="73"/>
      <c r="G49" s="73"/>
      <c r="H49" s="73"/>
      <c r="I49" s="73"/>
      <c r="J49" s="73"/>
    </row>
    <row r="50" spans="6:10" x14ac:dyDescent="0.2">
      <c r="F50" s="73"/>
      <c r="G50" s="73"/>
      <c r="H50" s="73"/>
      <c r="I50" s="73"/>
      <c r="J50" s="73"/>
    </row>
    <row r="51" spans="6:10" x14ac:dyDescent="0.2">
      <c r="F51" s="73"/>
      <c r="G51" s="73"/>
      <c r="H51" s="73"/>
      <c r="I51" s="73"/>
      <c r="J51" s="73"/>
    </row>
    <row r="52" spans="6:10" x14ac:dyDescent="0.2">
      <c r="F52" s="73"/>
      <c r="G52" s="73"/>
      <c r="H52" s="73"/>
      <c r="I52" s="73"/>
      <c r="J52" s="73"/>
    </row>
    <row r="53" spans="6:10" x14ac:dyDescent="0.2">
      <c r="F53" s="73"/>
      <c r="G53" s="73"/>
      <c r="H53" s="73"/>
      <c r="I53" s="73"/>
      <c r="J53" s="73"/>
    </row>
    <row r="54" spans="6:10" x14ac:dyDescent="0.2">
      <c r="F54" s="73"/>
      <c r="G54" s="73"/>
      <c r="H54" s="73"/>
      <c r="I54" s="73"/>
      <c r="J54" s="73"/>
    </row>
    <row r="55" spans="6:10" x14ac:dyDescent="0.2">
      <c r="F55" s="73"/>
      <c r="G55" s="73"/>
      <c r="H55" s="54"/>
      <c r="I55" s="73"/>
      <c r="J55" s="73"/>
    </row>
    <row r="56" spans="6:10" x14ac:dyDescent="0.2">
      <c r="F56" s="73"/>
      <c r="G56" s="73"/>
      <c r="H56" s="73"/>
      <c r="I56" s="73"/>
      <c r="J56" s="73"/>
    </row>
    <row r="57" spans="6:10" x14ac:dyDescent="0.2">
      <c r="F57" s="73"/>
      <c r="G57" s="73"/>
      <c r="H57" s="73"/>
      <c r="I57" s="73"/>
      <c r="J57" s="73"/>
    </row>
    <row r="58" spans="6:10" x14ac:dyDescent="0.2">
      <c r="F58" s="73"/>
      <c r="G58" s="73"/>
      <c r="H58" s="73"/>
      <c r="I58" s="73"/>
      <c r="J58" s="73"/>
    </row>
    <row r="59" spans="6:10" x14ac:dyDescent="0.2">
      <c r="F59" s="73"/>
      <c r="G59" s="73"/>
      <c r="H59" s="73"/>
      <c r="I59" s="73"/>
      <c r="J59" s="73"/>
    </row>
    <row r="60" spans="6:10" x14ac:dyDescent="0.2">
      <c r="F60" s="73"/>
      <c r="G60" s="73"/>
      <c r="H60" s="73"/>
      <c r="I60" s="73"/>
      <c r="J60" s="73"/>
    </row>
    <row r="61" spans="6:10" x14ac:dyDescent="0.2">
      <c r="F61" s="73"/>
      <c r="G61" s="73"/>
      <c r="H61" s="73"/>
      <c r="I61" s="73"/>
      <c r="J61" s="73"/>
    </row>
    <row r="62" spans="6:10" x14ac:dyDescent="0.2">
      <c r="F62" s="73"/>
      <c r="G62" s="73"/>
      <c r="H62" s="73"/>
      <c r="I62" s="73"/>
      <c r="J62" s="73"/>
    </row>
    <row r="63" spans="6:10" x14ac:dyDescent="0.2">
      <c r="F63" s="73"/>
      <c r="G63" s="73"/>
      <c r="H63" s="73"/>
      <c r="I63" s="73"/>
      <c r="J63" s="73"/>
    </row>
    <row r="64" spans="6:10" x14ac:dyDescent="0.2">
      <c r="F64" s="73"/>
      <c r="G64" s="73"/>
      <c r="H64" s="73"/>
      <c r="I64" s="73"/>
      <c r="J64" s="73"/>
    </row>
    <row r="65" spans="6:10" x14ac:dyDescent="0.2">
      <c r="F65" s="73"/>
      <c r="G65" s="73"/>
      <c r="H65" s="73"/>
      <c r="I65" s="73"/>
      <c r="J65" s="73"/>
    </row>
    <row r="66" spans="6:10" x14ac:dyDescent="0.2">
      <c r="F66" s="73"/>
      <c r="G66" s="73"/>
      <c r="H66" s="73"/>
      <c r="I66" s="73"/>
      <c r="J66" s="73"/>
    </row>
    <row r="67" spans="6:10" x14ac:dyDescent="0.2">
      <c r="F67" s="54"/>
      <c r="G67" s="54"/>
      <c r="H67" s="54"/>
      <c r="I67" s="54"/>
      <c r="J67" s="54"/>
    </row>
    <row r="68" spans="6:10" x14ac:dyDescent="0.2">
      <c r="F68" s="54"/>
      <c r="G68" s="54"/>
      <c r="H68" s="54"/>
      <c r="I68" s="54"/>
      <c r="J68" s="54"/>
    </row>
    <row r="69" spans="6:10" x14ac:dyDescent="0.2">
      <c r="F69" s="54"/>
      <c r="G69" s="54"/>
      <c r="H69" s="54"/>
      <c r="I69" s="54"/>
      <c r="J69" s="54"/>
    </row>
    <row r="70" spans="6:10" x14ac:dyDescent="0.2">
      <c r="F70" s="54"/>
      <c r="G70" s="54"/>
      <c r="H70" s="54"/>
      <c r="I70" s="54"/>
      <c r="J70" s="54"/>
    </row>
    <row r="71" spans="6:10" x14ac:dyDescent="0.2">
      <c r="F71" s="54"/>
      <c r="G71" s="54"/>
      <c r="H71" s="54"/>
      <c r="I71" s="54"/>
      <c r="J71" s="54"/>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18"/>
  <sheetViews>
    <sheetView showGridLines="0" zoomScaleNormal="100" workbookViewId="0">
      <selection activeCell="M18" sqref="M18"/>
    </sheetView>
  </sheetViews>
  <sheetFormatPr defaultColWidth="9.140625" defaultRowHeight="12.75" x14ac:dyDescent="0.2"/>
  <cols>
    <col min="1" max="1" width="14.140625" style="4" customWidth="1"/>
    <col min="2" max="14" width="11.140625" style="4" customWidth="1"/>
    <col min="15" max="16384" width="9.140625" style="4"/>
  </cols>
  <sheetData>
    <row r="1" spans="1:16" x14ac:dyDescent="0.2">
      <c r="A1" s="60" t="s">
        <v>90</v>
      </c>
      <c r="B1" s="60"/>
      <c r="C1" s="60"/>
      <c r="D1" s="60"/>
      <c r="E1" s="60"/>
      <c r="F1" s="60"/>
      <c r="G1" s="60"/>
      <c r="H1" s="43"/>
      <c r="I1" s="43"/>
      <c r="J1" s="43"/>
      <c r="K1" s="43"/>
      <c r="L1" s="43"/>
      <c r="M1" s="74"/>
      <c r="N1" s="74"/>
    </row>
    <row r="2" spans="1:16" x14ac:dyDescent="0.2">
      <c r="A2" s="75" t="s">
        <v>76</v>
      </c>
      <c r="B2" s="75"/>
      <c r="C2" s="75"/>
      <c r="D2" s="75"/>
      <c r="E2" s="75"/>
      <c r="F2" s="75"/>
      <c r="G2" s="75"/>
      <c r="H2" s="43"/>
      <c r="I2" s="43"/>
      <c r="J2" s="43"/>
      <c r="K2" s="15"/>
      <c r="L2" s="15"/>
      <c r="M2" s="15"/>
      <c r="N2" s="15"/>
    </row>
    <row r="3" spans="1:16" x14ac:dyDescent="0.2">
      <c r="A3" s="75"/>
      <c r="B3" s="75"/>
      <c r="C3" s="75"/>
      <c r="D3" s="75"/>
      <c r="E3" s="75"/>
      <c r="F3" s="75"/>
      <c r="G3" s="75"/>
      <c r="H3" s="76"/>
      <c r="I3" s="76"/>
      <c r="J3" s="76"/>
      <c r="K3" s="76"/>
      <c r="L3" s="76"/>
      <c r="M3" s="76"/>
      <c r="N3" s="76"/>
    </row>
    <row r="4" spans="1:16" x14ac:dyDescent="0.2">
      <c r="A4" s="19" t="s">
        <v>74</v>
      </c>
      <c r="B4" s="77" t="s">
        <v>68</v>
      </c>
      <c r="C4" s="77" t="s">
        <v>67</v>
      </c>
      <c r="D4" s="77" t="s">
        <v>66</v>
      </c>
      <c r="E4" s="77" t="s">
        <v>65</v>
      </c>
      <c r="F4" s="77" t="s">
        <v>64</v>
      </c>
      <c r="G4" s="77" t="s">
        <v>63</v>
      </c>
      <c r="H4" s="77" t="s">
        <v>62</v>
      </c>
      <c r="I4" s="77" t="s">
        <v>61</v>
      </c>
      <c r="J4" s="77">
        <v>2018</v>
      </c>
      <c r="K4" s="77">
        <v>2019</v>
      </c>
      <c r="L4" s="77">
        <v>2020</v>
      </c>
      <c r="M4" s="77">
        <v>2021</v>
      </c>
      <c r="N4" s="77">
        <v>2022</v>
      </c>
    </row>
    <row r="5" spans="1:16" x14ac:dyDescent="0.2">
      <c r="A5" s="78" t="s">
        <v>35</v>
      </c>
      <c r="B5" s="79">
        <v>430939</v>
      </c>
      <c r="C5" s="79">
        <v>444085</v>
      </c>
      <c r="D5" s="79">
        <v>454080</v>
      </c>
      <c r="E5" s="79">
        <v>436768</v>
      </c>
      <c r="F5" s="79">
        <v>373059</v>
      </c>
      <c r="G5" s="79">
        <v>340766</v>
      </c>
      <c r="H5" s="79">
        <v>330221</v>
      </c>
      <c r="I5" s="79">
        <v>309555</v>
      </c>
      <c r="J5" s="79">
        <v>291176</v>
      </c>
      <c r="K5" s="79">
        <v>290815</v>
      </c>
      <c r="L5" s="79">
        <v>235388</v>
      </c>
      <c r="M5" s="79">
        <v>230894</v>
      </c>
      <c r="N5" s="79">
        <v>253247</v>
      </c>
      <c r="P5" s="108"/>
    </row>
    <row r="6" spans="1:16" s="80" customFormat="1" x14ac:dyDescent="0.2">
      <c r="A6" s="20" t="s">
        <v>83</v>
      </c>
      <c r="B6" s="21">
        <v>1911520</v>
      </c>
      <c r="C6" s="21">
        <v>1956707</v>
      </c>
      <c r="D6" s="21">
        <v>1972729</v>
      </c>
      <c r="E6" s="21">
        <v>1953919</v>
      </c>
      <c r="F6" s="21">
        <v>1889915</v>
      </c>
      <c r="G6" s="21">
        <v>1807334</v>
      </c>
      <c r="H6" s="21">
        <v>1695108</v>
      </c>
      <c r="I6" s="21">
        <v>1534175</v>
      </c>
      <c r="J6" s="21">
        <v>1425073</v>
      </c>
      <c r="K6" s="21">
        <v>1371080</v>
      </c>
      <c r="L6" s="21">
        <v>1214174</v>
      </c>
      <c r="M6" s="21">
        <v>1098629</v>
      </c>
      <c r="N6" s="21">
        <v>1179573</v>
      </c>
      <c r="O6" s="4"/>
      <c r="P6" s="108"/>
    </row>
    <row r="7" spans="1:16" s="80" customFormat="1" x14ac:dyDescent="0.2">
      <c r="A7" s="81" t="s">
        <v>33</v>
      </c>
      <c r="B7" s="21">
        <v>6079439</v>
      </c>
      <c r="C7" s="21">
        <v>6261691</v>
      </c>
      <c r="D7" s="21">
        <v>6285961</v>
      </c>
      <c r="E7" s="21">
        <v>6692200</v>
      </c>
      <c r="F7" s="21">
        <v>6693035</v>
      </c>
      <c r="G7" s="21">
        <v>6508316</v>
      </c>
      <c r="H7" s="21">
        <v>6201133</v>
      </c>
      <c r="I7" s="21">
        <v>5900875</v>
      </c>
      <c r="J7" s="21">
        <v>5589308</v>
      </c>
      <c r="K7" s="21">
        <v>5398603</v>
      </c>
      <c r="L7" s="21">
        <v>4376941</v>
      </c>
      <c r="M7" s="21">
        <v>4317609</v>
      </c>
      <c r="N7" s="21">
        <v>5092518</v>
      </c>
      <c r="O7" s="4"/>
      <c r="P7" s="108"/>
    </row>
    <row r="8" spans="1:16" x14ac:dyDescent="0.2">
      <c r="A8" s="82"/>
      <c r="B8" s="82"/>
      <c r="C8" s="82"/>
      <c r="D8" s="82"/>
      <c r="E8" s="82"/>
      <c r="F8" s="82"/>
      <c r="G8" s="82"/>
      <c r="H8" s="83"/>
      <c r="I8" s="83"/>
      <c r="J8" s="84"/>
      <c r="K8" s="48"/>
      <c r="L8" s="48"/>
      <c r="M8" s="48"/>
      <c r="N8" s="48"/>
    </row>
    <row r="9" spans="1:16" x14ac:dyDescent="0.2">
      <c r="A9" s="85"/>
      <c r="B9" s="85"/>
      <c r="C9" s="85"/>
      <c r="D9" s="85"/>
      <c r="E9" s="85"/>
      <c r="F9" s="85"/>
      <c r="G9" s="85"/>
      <c r="H9" s="85"/>
      <c r="I9" s="85"/>
      <c r="J9" s="85"/>
      <c r="K9" s="85"/>
      <c r="L9" s="86"/>
      <c r="M9" s="86"/>
      <c r="N9" s="86"/>
    </row>
    <row r="10" spans="1:16" ht="15.75" customHeight="1" x14ac:dyDescent="0.2">
      <c r="A10" s="87" t="s">
        <v>104</v>
      </c>
      <c r="B10" s="88"/>
      <c r="C10" s="88"/>
      <c r="D10" s="88"/>
      <c r="E10" s="88"/>
      <c r="F10" s="88"/>
      <c r="G10" s="88"/>
      <c r="K10" s="74"/>
      <c r="L10" s="74"/>
      <c r="M10" s="74"/>
      <c r="N10" s="74"/>
    </row>
    <row r="11" spans="1:16" x14ac:dyDescent="0.2">
      <c r="A11" s="71" t="s">
        <v>98</v>
      </c>
      <c r="B11" s="71"/>
      <c r="C11" s="71"/>
      <c r="D11" s="71"/>
      <c r="E11" s="71"/>
      <c r="F11" s="71"/>
      <c r="G11" s="71"/>
    </row>
    <row r="12" spans="1:16" x14ac:dyDescent="0.2">
      <c r="K12" s="15"/>
      <c r="L12" s="15"/>
      <c r="M12" s="15"/>
      <c r="N12" s="15"/>
    </row>
    <row r="13" spans="1:16" x14ac:dyDescent="0.2">
      <c r="A13" s="17"/>
      <c r="B13" s="17"/>
      <c r="C13" s="17"/>
      <c r="D13" s="17"/>
      <c r="E13" s="17"/>
      <c r="F13" s="17"/>
      <c r="G13" s="17"/>
    </row>
    <row r="14" spans="1:16" x14ac:dyDescent="0.2">
      <c r="A14" s="17"/>
      <c r="B14" s="17"/>
      <c r="C14" s="17"/>
      <c r="D14" s="17"/>
      <c r="E14" s="17"/>
      <c r="F14" s="17"/>
      <c r="G14" s="17"/>
      <c r="L14" s="84"/>
      <c r="M14" s="84"/>
      <c r="N14" s="84"/>
    </row>
    <row r="15" spans="1:16" x14ac:dyDescent="0.2">
      <c r="B15" s="84"/>
      <c r="C15" s="84"/>
      <c r="D15" s="84"/>
      <c r="E15" s="84"/>
      <c r="F15" s="84"/>
      <c r="G15" s="84"/>
      <c r="H15" s="84"/>
      <c r="I15" s="84"/>
      <c r="J15" s="84"/>
      <c r="K15" s="84"/>
      <c r="L15" s="84"/>
      <c r="M15" s="84"/>
      <c r="N15" s="84"/>
    </row>
    <row r="18" spans="13:13" x14ac:dyDescent="0.2">
      <c r="M18" s="116"/>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high="1" low="1" xr2:uid="{A87E4F12-DE71-42B4-971F-10F46C260DCA}">
          <x14:colorSeries rgb="FF376092"/>
          <x14:colorNegative rgb="FFD00000"/>
          <x14:colorAxis rgb="FF000000"/>
          <x14:colorMarkers rgb="FFD00000"/>
          <x14:colorFirst rgb="FFD00000"/>
          <x14:colorLast rgb="FFD00000"/>
          <x14:colorHigh rgb="FFFF0000"/>
          <x14:colorLow rgb="FF00B050"/>
          <x14:sparklines>
            <x14:sparkline>
              <xm:f>'Figure 4'!B5:N5</xm:f>
              <xm:sqref>O5</xm:sqref>
            </x14:sparkline>
            <x14:sparkline>
              <xm:f>'Figure 4'!B6:N6</xm:f>
              <xm:sqref>O6</xm:sqref>
            </x14:sparkline>
            <x14:sparkline>
              <xm:f>'Figure 4'!B7:N7</xm:f>
              <xm:sqref>O7</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2:R49"/>
  <sheetViews>
    <sheetView showGridLines="0" tabSelected="1" topLeftCell="C6" zoomScaleNormal="100" workbookViewId="0">
      <selection activeCell="Q40" sqref="Q40"/>
    </sheetView>
  </sheetViews>
  <sheetFormatPr defaultColWidth="10" defaultRowHeight="12.75" x14ac:dyDescent="0.2"/>
  <cols>
    <col min="1" max="1" width="23.140625" style="91" customWidth="1"/>
    <col min="2" max="2" width="17.5703125" style="91" bestFit="1" customWidth="1"/>
    <col min="3" max="5" width="12.140625" style="101" customWidth="1"/>
    <col min="6" max="6" width="12.5703125" style="91" bestFit="1" customWidth="1"/>
    <col min="7" max="8" width="10" style="91"/>
    <col min="9" max="9" width="10" style="102"/>
    <col min="10" max="16384" width="10" style="91"/>
  </cols>
  <sheetData>
    <row r="2" spans="1:18" x14ac:dyDescent="0.2">
      <c r="A2" s="13" t="s">
        <v>91</v>
      </c>
      <c r="B2" s="14"/>
      <c r="C2" s="89"/>
      <c r="D2" s="89"/>
      <c r="E2" s="89"/>
      <c r="F2" s="14"/>
      <c r="G2" s="14"/>
      <c r="H2" s="14"/>
      <c r="I2" s="90"/>
      <c r="J2" s="14"/>
      <c r="K2" s="14"/>
      <c r="L2" s="14"/>
      <c r="M2" s="14"/>
      <c r="N2" s="14"/>
      <c r="O2" s="14"/>
    </row>
    <row r="3" spans="1:18" s="93" customFormat="1" x14ac:dyDescent="0.2">
      <c r="A3" s="82" t="s">
        <v>82</v>
      </c>
      <c r="B3" s="16"/>
      <c r="C3" s="89"/>
      <c r="D3" s="89"/>
      <c r="E3" s="89"/>
      <c r="F3" s="16"/>
      <c r="G3" s="16"/>
      <c r="H3" s="16"/>
      <c r="I3" s="92"/>
      <c r="J3" s="16"/>
      <c r="K3" s="16"/>
      <c r="L3" s="16"/>
      <c r="M3" s="16"/>
      <c r="N3" s="16"/>
      <c r="O3" s="16"/>
    </row>
    <row r="4" spans="1:18" s="93" customFormat="1" x14ac:dyDescent="0.2">
      <c r="A4" s="82"/>
      <c r="B4" s="16"/>
      <c r="C4" s="89"/>
      <c r="D4" s="89"/>
      <c r="E4" s="89"/>
      <c r="F4" s="16"/>
      <c r="G4" s="16"/>
      <c r="H4" s="16"/>
      <c r="I4" s="92"/>
      <c r="J4" s="16"/>
      <c r="K4" s="16"/>
      <c r="L4" s="16"/>
      <c r="M4" s="16"/>
      <c r="N4" s="16"/>
      <c r="O4" s="16"/>
    </row>
    <row r="5" spans="1:18" s="4" customFormat="1" ht="51.6" customHeight="1" x14ac:dyDescent="0.2">
      <c r="A5" s="105"/>
      <c r="B5" s="105" t="s">
        <v>92</v>
      </c>
      <c r="C5" s="105" t="s">
        <v>93</v>
      </c>
      <c r="D5" s="105" t="s">
        <v>94</v>
      </c>
      <c r="E5" s="105" t="s">
        <v>95</v>
      </c>
      <c r="F5" s="105" t="s">
        <v>79</v>
      </c>
      <c r="G5" s="36"/>
      <c r="H5" s="115"/>
      <c r="I5" s="115"/>
      <c r="J5" s="36"/>
      <c r="K5" s="36"/>
      <c r="L5" s="36"/>
      <c r="M5" s="36"/>
      <c r="N5" s="36"/>
      <c r="O5" s="36"/>
      <c r="P5" s="36"/>
      <c r="Q5" s="36"/>
      <c r="R5" s="36"/>
    </row>
    <row r="6" spans="1:18" s="58" customFormat="1" ht="14.25" x14ac:dyDescent="0.2">
      <c r="A6" s="107" t="s">
        <v>108</v>
      </c>
      <c r="B6" s="106">
        <v>56.688380144115371</v>
      </c>
      <c r="C6" s="106">
        <v>305.55503404611829</v>
      </c>
      <c r="D6" s="106">
        <v>1139.9408335528165</v>
      </c>
      <c r="E6" s="106">
        <f>SUM(B6:D6)</f>
        <v>1502.18424774305</v>
      </c>
      <c r="F6" s="106">
        <v>1295.6937506636179</v>
      </c>
      <c r="G6" s="98"/>
      <c r="H6" s="48"/>
      <c r="I6" s="94"/>
      <c r="J6" s="95"/>
      <c r="K6" s="95"/>
      <c r="L6" s="95"/>
      <c r="M6" s="95"/>
      <c r="N6" s="95"/>
      <c r="O6" s="95"/>
      <c r="P6" s="95"/>
      <c r="Q6" s="95"/>
      <c r="R6" s="95"/>
    </row>
    <row r="7" spans="1:18" s="58" customFormat="1" x14ac:dyDescent="0.2">
      <c r="A7" s="96"/>
      <c r="B7" s="97"/>
      <c r="C7" s="97"/>
      <c r="D7" s="97"/>
      <c r="E7" s="97"/>
      <c r="F7" s="97"/>
      <c r="G7" s="98"/>
      <c r="H7" s="48"/>
      <c r="I7" s="94"/>
      <c r="J7" s="95"/>
      <c r="K7" s="95"/>
      <c r="L7" s="95"/>
      <c r="M7" s="95"/>
      <c r="N7" s="95"/>
      <c r="O7" s="95"/>
      <c r="P7" s="95"/>
      <c r="Q7" s="95"/>
      <c r="R7" s="95"/>
    </row>
    <row r="8" spans="1:18" s="93" customFormat="1" x14ac:dyDescent="0.2">
      <c r="A8" s="4" t="s">
        <v>1</v>
      </c>
      <c r="B8" s="104">
        <v>62.02</v>
      </c>
      <c r="C8" s="110">
        <v>663.27</v>
      </c>
      <c r="D8" s="110">
        <v>2858.48</v>
      </c>
      <c r="E8" s="83">
        <f t="shared" ref="E8:E34" si="0">SUM(B8:D8)</f>
        <v>3583.77</v>
      </c>
      <c r="F8" s="83">
        <v>3558.0800000000004</v>
      </c>
      <c r="G8" s="98"/>
      <c r="H8" s="48"/>
      <c r="I8" s="94"/>
      <c r="J8" s="16"/>
      <c r="K8" s="16"/>
    </row>
    <row r="9" spans="1:18" s="93" customFormat="1" x14ac:dyDescent="0.2">
      <c r="A9" s="4" t="s">
        <v>12</v>
      </c>
      <c r="B9" s="104">
        <v>101.02</v>
      </c>
      <c r="C9" s="110">
        <v>633.72</v>
      </c>
      <c r="D9" s="110">
        <v>2520</v>
      </c>
      <c r="E9" s="83">
        <f t="shared" si="0"/>
        <v>3254.74</v>
      </c>
      <c r="F9" s="83">
        <v>2300.66</v>
      </c>
      <c r="G9" s="98"/>
      <c r="H9" s="48"/>
      <c r="I9" s="94"/>
      <c r="J9" s="16"/>
      <c r="K9" s="16"/>
    </row>
    <row r="10" spans="1:18" s="93" customFormat="1" x14ac:dyDescent="0.2">
      <c r="A10" s="4" t="s">
        <v>24</v>
      </c>
      <c r="B10" s="104">
        <v>23.94</v>
      </c>
      <c r="C10" s="110">
        <v>537.83000000000004</v>
      </c>
      <c r="D10" s="110">
        <v>2496.21</v>
      </c>
      <c r="E10" s="83">
        <f t="shared" si="0"/>
        <v>3057.98</v>
      </c>
      <c r="F10" s="83">
        <v>2677.17</v>
      </c>
      <c r="G10" s="98"/>
      <c r="H10" s="48"/>
      <c r="I10" s="94"/>
      <c r="J10" s="16"/>
      <c r="K10" s="16"/>
    </row>
    <row r="11" spans="1:18" s="93" customFormat="1" x14ac:dyDescent="0.2">
      <c r="A11" s="4" t="s">
        <v>18</v>
      </c>
      <c r="B11" s="104">
        <v>100.19</v>
      </c>
      <c r="C11" s="110">
        <v>436.44</v>
      </c>
      <c r="D11" s="110">
        <v>1964.18</v>
      </c>
      <c r="E11" s="83">
        <f t="shared" si="0"/>
        <v>2500.81</v>
      </c>
      <c r="F11" s="83">
        <v>2247.9700000000003</v>
      </c>
      <c r="G11" s="98"/>
      <c r="H11" s="48"/>
      <c r="I11" s="94"/>
      <c r="J11" s="16"/>
      <c r="K11" s="16"/>
    </row>
    <row r="12" spans="1:18" s="93" customFormat="1" x14ac:dyDescent="0.2">
      <c r="A12" s="4" t="s">
        <v>2</v>
      </c>
      <c r="B12" s="104">
        <v>41.98</v>
      </c>
      <c r="C12" s="110">
        <v>104.72</v>
      </c>
      <c r="D12" s="110">
        <v>2249.83</v>
      </c>
      <c r="E12" s="83">
        <f t="shared" si="0"/>
        <v>2396.5299999999997</v>
      </c>
      <c r="F12" s="83">
        <v>2391.5099999999998</v>
      </c>
      <c r="G12" s="98"/>
      <c r="H12" s="48"/>
      <c r="I12" s="94"/>
      <c r="J12" s="16"/>
      <c r="K12" s="16"/>
      <c r="L12" s="16"/>
    </row>
    <row r="13" spans="1:18" s="93" customFormat="1" x14ac:dyDescent="0.2">
      <c r="A13" s="4" t="s">
        <v>27</v>
      </c>
      <c r="B13" s="104">
        <v>104.38</v>
      </c>
      <c r="C13" s="110">
        <v>445</v>
      </c>
      <c r="D13" s="110">
        <v>1686</v>
      </c>
      <c r="E13" s="83">
        <f t="shared" si="0"/>
        <v>2235.38</v>
      </c>
      <c r="F13" s="83">
        <v>1942.6999999999998</v>
      </c>
      <c r="G13" s="98"/>
      <c r="H13" s="48"/>
      <c r="I13" s="94"/>
      <c r="J13" s="16"/>
      <c r="K13" s="16"/>
    </row>
    <row r="14" spans="1:18" s="93" customFormat="1" x14ac:dyDescent="0.2">
      <c r="A14" s="4" t="s">
        <v>8</v>
      </c>
      <c r="B14" s="104">
        <v>28.24</v>
      </c>
      <c r="C14" s="110">
        <v>552.32000000000005</v>
      </c>
      <c r="D14" s="110">
        <v>1081.8599999999999</v>
      </c>
      <c r="E14" s="83">
        <f t="shared" si="0"/>
        <v>1662.42</v>
      </c>
      <c r="F14" s="83">
        <v>1295.42</v>
      </c>
      <c r="G14" s="98"/>
      <c r="H14" s="48"/>
      <c r="I14" s="94"/>
      <c r="J14" s="16"/>
      <c r="K14" s="16"/>
    </row>
    <row r="15" spans="1:18" s="93" customFormat="1" x14ac:dyDescent="0.2">
      <c r="A15" s="4" t="s">
        <v>23</v>
      </c>
      <c r="B15" s="104">
        <v>45.89</v>
      </c>
      <c r="C15" s="110">
        <v>313.08999999999997</v>
      </c>
      <c r="D15" s="110">
        <v>1254.1099999999999</v>
      </c>
      <c r="E15" s="83">
        <f t="shared" si="0"/>
        <v>1613.09</v>
      </c>
      <c r="F15" s="83">
        <v>1333.25</v>
      </c>
      <c r="G15" s="98"/>
      <c r="H15" s="48"/>
      <c r="I15" s="94"/>
      <c r="J15" s="16"/>
      <c r="K15" s="16"/>
    </row>
    <row r="16" spans="1:18" s="93" customFormat="1" x14ac:dyDescent="0.2">
      <c r="A16" s="4" t="s">
        <v>9</v>
      </c>
      <c r="B16" s="104">
        <v>33.85</v>
      </c>
      <c r="C16" s="110">
        <v>212.13</v>
      </c>
      <c r="D16" s="110">
        <v>1324.88</v>
      </c>
      <c r="E16" s="83">
        <f t="shared" si="0"/>
        <v>1570.8600000000001</v>
      </c>
      <c r="F16" s="83">
        <v>1297.1600000000001</v>
      </c>
      <c r="G16" s="98"/>
      <c r="H16" s="48"/>
      <c r="I16" s="94"/>
      <c r="J16" s="16"/>
      <c r="K16" s="16"/>
    </row>
    <row r="17" spans="1:11" s="93" customFormat="1" x14ac:dyDescent="0.2">
      <c r="A17" s="4" t="s">
        <v>16</v>
      </c>
      <c r="B17" s="104">
        <v>44.35</v>
      </c>
      <c r="C17" s="110" t="s">
        <v>0</v>
      </c>
      <c r="D17" s="110">
        <v>1431.39</v>
      </c>
      <c r="E17" s="83">
        <f t="shared" si="0"/>
        <v>1475.74</v>
      </c>
      <c r="F17" s="83">
        <v>1223.3899999999999</v>
      </c>
      <c r="G17" s="98"/>
      <c r="H17" s="48"/>
      <c r="I17" s="94"/>
      <c r="J17" s="16"/>
      <c r="K17" s="16"/>
    </row>
    <row r="18" spans="1:11" s="93" customFormat="1" x14ac:dyDescent="0.2">
      <c r="A18" s="4" t="s">
        <v>21</v>
      </c>
      <c r="B18" s="104">
        <v>27.83</v>
      </c>
      <c r="C18" s="110">
        <v>181.46</v>
      </c>
      <c r="D18" s="110">
        <v>1230.8699999999999</v>
      </c>
      <c r="E18" s="83">
        <f t="shared" si="0"/>
        <v>1440.1599999999999</v>
      </c>
      <c r="F18" s="83">
        <v>1080.79</v>
      </c>
      <c r="G18" s="98"/>
      <c r="H18" s="48"/>
      <c r="I18" s="94"/>
      <c r="J18" s="16"/>
      <c r="K18" s="16"/>
    </row>
    <row r="19" spans="1:11" s="93" customFormat="1" x14ac:dyDescent="0.2">
      <c r="A19" s="4" t="s">
        <v>4</v>
      </c>
      <c r="B19" s="104">
        <v>10.199999999999999</v>
      </c>
      <c r="C19" s="110">
        <v>266</v>
      </c>
      <c r="D19" s="110">
        <v>1022.6</v>
      </c>
      <c r="E19" s="83">
        <f t="shared" si="0"/>
        <v>1298.8</v>
      </c>
      <c r="F19" s="83">
        <v>1095.03</v>
      </c>
      <c r="G19" s="98"/>
      <c r="H19" s="48"/>
      <c r="I19" s="94"/>
      <c r="J19" s="16"/>
      <c r="K19" s="16"/>
    </row>
    <row r="20" spans="1:11" s="93" customFormat="1" x14ac:dyDescent="0.2">
      <c r="A20" s="4" t="s">
        <v>6</v>
      </c>
      <c r="B20" s="104">
        <v>85.08</v>
      </c>
      <c r="C20" s="110">
        <v>163.65</v>
      </c>
      <c r="D20" s="110">
        <v>708.7</v>
      </c>
      <c r="E20" s="83">
        <f t="shared" si="0"/>
        <v>957.43000000000006</v>
      </c>
      <c r="F20" s="83">
        <v>856.9799999999999</v>
      </c>
      <c r="G20" s="98"/>
      <c r="H20" s="48"/>
      <c r="I20" s="94"/>
      <c r="J20" s="16"/>
      <c r="K20" s="16"/>
    </row>
    <row r="21" spans="1:11" s="93" customFormat="1" x14ac:dyDescent="0.2">
      <c r="A21" s="4" t="s">
        <v>10</v>
      </c>
      <c r="B21" s="104">
        <v>25.34</v>
      </c>
      <c r="C21" s="110">
        <v>171.99</v>
      </c>
      <c r="D21" s="110">
        <v>687.95</v>
      </c>
      <c r="E21" s="83">
        <f t="shared" si="0"/>
        <v>885.28000000000009</v>
      </c>
      <c r="F21" s="83">
        <v>867.66000000000008</v>
      </c>
      <c r="G21" s="98"/>
      <c r="H21" s="48"/>
      <c r="I21" s="94"/>
      <c r="J21" s="16"/>
      <c r="K21" s="16"/>
    </row>
    <row r="22" spans="1:11" s="93" customFormat="1" x14ac:dyDescent="0.2">
      <c r="A22" s="4" t="s">
        <v>20</v>
      </c>
      <c r="B22" s="104">
        <v>27.08</v>
      </c>
      <c r="C22" s="110">
        <v>135.99</v>
      </c>
      <c r="D22" s="110">
        <v>680.03</v>
      </c>
      <c r="E22" s="83">
        <f t="shared" si="0"/>
        <v>843.09999999999991</v>
      </c>
      <c r="F22" s="83">
        <v>699.56</v>
      </c>
      <c r="G22" s="98"/>
      <c r="H22" s="48"/>
      <c r="I22" s="94"/>
      <c r="J22" s="16"/>
      <c r="K22" s="16"/>
    </row>
    <row r="23" spans="1:11" s="93" customFormat="1" x14ac:dyDescent="0.2">
      <c r="A23" s="4" t="s">
        <v>19</v>
      </c>
      <c r="B23" s="104">
        <v>133.65</v>
      </c>
      <c r="C23" s="110">
        <v>313.52083036554404</v>
      </c>
      <c r="D23" s="110">
        <v>383.04</v>
      </c>
      <c r="E23" s="83">
        <f t="shared" si="0"/>
        <v>830.2108303655441</v>
      </c>
      <c r="F23" s="83">
        <v>596.32000000000005</v>
      </c>
      <c r="G23" s="98"/>
      <c r="H23" s="48"/>
      <c r="I23" s="94"/>
      <c r="J23" s="16"/>
      <c r="K23" s="16"/>
    </row>
    <row r="24" spans="1:11" s="93" customFormat="1" x14ac:dyDescent="0.2">
      <c r="A24" s="4" t="s">
        <v>14</v>
      </c>
      <c r="B24" s="104">
        <v>14.93</v>
      </c>
      <c r="C24" s="104">
        <v>147.25</v>
      </c>
      <c r="D24" s="104">
        <v>512.91</v>
      </c>
      <c r="E24" s="83">
        <f t="shared" si="0"/>
        <v>675.08999999999992</v>
      </c>
      <c r="F24" s="83">
        <v>577.95999999999992</v>
      </c>
      <c r="G24" s="98"/>
      <c r="H24" s="48"/>
      <c r="I24" s="94"/>
      <c r="J24" s="16"/>
      <c r="K24" s="16"/>
    </row>
    <row r="25" spans="1:11" s="93" customFormat="1" x14ac:dyDescent="0.2">
      <c r="A25" s="4" t="s">
        <v>25</v>
      </c>
      <c r="B25" s="104">
        <v>13.52</v>
      </c>
      <c r="C25" s="104">
        <v>320.92</v>
      </c>
      <c r="D25" s="104">
        <v>330.65</v>
      </c>
      <c r="E25" s="83">
        <f t="shared" si="0"/>
        <v>665.08999999999992</v>
      </c>
      <c r="F25" s="83">
        <v>561.04999999999995</v>
      </c>
      <c r="G25" s="98"/>
      <c r="H25" s="48"/>
      <c r="I25" s="94"/>
      <c r="J25" s="16"/>
      <c r="K25" s="16"/>
    </row>
    <row r="26" spans="1:11" s="93" customFormat="1" x14ac:dyDescent="0.2">
      <c r="A26" s="4" t="s">
        <v>22</v>
      </c>
      <c r="B26" s="104">
        <v>7.36</v>
      </c>
      <c r="C26" s="104" t="s">
        <v>0</v>
      </c>
      <c r="D26" s="104">
        <v>602.72</v>
      </c>
      <c r="E26" s="83">
        <f t="shared" si="0"/>
        <v>610.08000000000004</v>
      </c>
      <c r="F26" s="83">
        <v>574.56000000000006</v>
      </c>
      <c r="G26" s="98"/>
      <c r="H26" s="48"/>
      <c r="I26" s="94"/>
      <c r="J26" s="16"/>
      <c r="K26" s="16"/>
    </row>
    <row r="27" spans="1:11" s="93" customFormat="1" x14ac:dyDescent="0.2">
      <c r="A27" s="4" t="s">
        <v>7</v>
      </c>
      <c r="B27" s="104">
        <v>12.83</v>
      </c>
      <c r="C27" s="104">
        <v>186.58</v>
      </c>
      <c r="D27" s="104">
        <v>321.08</v>
      </c>
      <c r="E27" s="83">
        <f t="shared" si="0"/>
        <v>520.49</v>
      </c>
      <c r="F27" s="83">
        <v>494.37</v>
      </c>
      <c r="G27" s="98"/>
      <c r="H27" s="48"/>
      <c r="I27" s="94"/>
      <c r="J27" s="16"/>
      <c r="K27" s="16"/>
    </row>
    <row r="28" spans="1:11" s="93" customFormat="1" x14ac:dyDescent="0.2">
      <c r="A28" s="4" t="s">
        <v>11</v>
      </c>
      <c r="B28" s="104">
        <v>5.5</v>
      </c>
      <c r="C28" s="104" t="s">
        <v>0</v>
      </c>
      <c r="D28" s="104">
        <v>501.76</v>
      </c>
      <c r="E28" s="83">
        <f t="shared" si="0"/>
        <v>507.26</v>
      </c>
      <c r="F28" s="83">
        <v>441.58</v>
      </c>
      <c r="G28" s="98"/>
      <c r="H28" s="48"/>
      <c r="I28" s="94"/>
      <c r="J28" s="16"/>
      <c r="K28" s="16"/>
    </row>
    <row r="29" spans="1:11" s="93" customFormat="1" x14ac:dyDescent="0.2">
      <c r="A29" s="4" t="s">
        <v>17</v>
      </c>
      <c r="B29" s="104">
        <v>18.329999999999998</v>
      </c>
      <c r="C29" s="104">
        <v>185.28</v>
      </c>
      <c r="D29" s="104">
        <v>287.06</v>
      </c>
      <c r="E29" s="83">
        <f t="shared" si="0"/>
        <v>490.67</v>
      </c>
      <c r="F29" s="83">
        <v>458.9</v>
      </c>
      <c r="G29" s="98"/>
      <c r="H29" s="48"/>
      <c r="I29" s="94"/>
      <c r="J29" s="16"/>
      <c r="K29" s="16"/>
    </row>
    <row r="30" spans="1:11" s="93" customFormat="1" x14ac:dyDescent="0.2">
      <c r="A30" s="4" t="s">
        <v>26</v>
      </c>
      <c r="B30" s="104">
        <v>13.19</v>
      </c>
      <c r="C30" s="104">
        <v>63.46</v>
      </c>
      <c r="D30" s="104">
        <v>413.08</v>
      </c>
      <c r="E30" s="83">
        <f t="shared" si="0"/>
        <v>489.73</v>
      </c>
      <c r="F30" s="83">
        <v>425.18999999999994</v>
      </c>
      <c r="G30" s="98"/>
      <c r="H30" s="48"/>
      <c r="I30" s="94"/>
      <c r="J30" s="16"/>
      <c r="K30" s="16"/>
    </row>
    <row r="31" spans="1:11" s="93" customFormat="1" x14ac:dyDescent="0.2">
      <c r="A31" s="4" t="s">
        <v>5</v>
      </c>
      <c r="B31" s="104">
        <v>16.12</v>
      </c>
      <c r="C31" s="104">
        <v>133.63999999999999</v>
      </c>
      <c r="D31" s="104">
        <v>311.37</v>
      </c>
      <c r="E31" s="83">
        <f t="shared" si="0"/>
        <v>461.13</v>
      </c>
      <c r="F31" s="83">
        <v>489.21999999999997</v>
      </c>
      <c r="G31" s="98"/>
      <c r="H31" s="48"/>
      <c r="I31" s="94"/>
      <c r="J31" s="16"/>
      <c r="K31" s="16"/>
    </row>
    <row r="32" spans="1:11" s="93" customFormat="1" x14ac:dyDescent="0.2">
      <c r="A32" s="4" t="s">
        <v>13</v>
      </c>
      <c r="B32" s="104">
        <v>12.19</v>
      </c>
      <c r="C32" s="104">
        <v>28.94</v>
      </c>
      <c r="D32" s="104">
        <v>343.12</v>
      </c>
      <c r="E32" s="83">
        <f t="shared" si="0"/>
        <v>384.25</v>
      </c>
      <c r="F32" s="83">
        <v>317.19999999999993</v>
      </c>
      <c r="G32" s="98"/>
      <c r="H32" s="48"/>
      <c r="I32" s="94"/>
      <c r="J32" s="16"/>
      <c r="K32" s="16"/>
    </row>
    <row r="33" spans="1:12" s="93" customFormat="1" x14ac:dyDescent="0.2">
      <c r="A33" s="4" t="s">
        <v>3</v>
      </c>
      <c r="B33" s="104">
        <v>5.76</v>
      </c>
      <c r="C33" s="104">
        <v>64.790000000000006</v>
      </c>
      <c r="D33" s="104">
        <v>250.21</v>
      </c>
      <c r="E33" s="83">
        <f t="shared" si="0"/>
        <v>320.76</v>
      </c>
      <c r="F33" s="83">
        <v>283.85000000000002</v>
      </c>
      <c r="G33" s="98"/>
      <c r="H33" s="48"/>
      <c r="I33" s="94"/>
      <c r="J33" s="16"/>
      <c r="K33" s="16"/>
    </row>
    <row r="34" spans="1:12" s="93" customFormat="1" x14ac:dyDescent="0.2">
      <c r="A34" s="4" t="s">
        <v>15</v>
      </c>
      <c r="B34" s="104">
        <v>10.61</v>
      </c>
      <c r="C34" s="104">
        <v>124.68</v>
      </c>
      <c r="D34" s="104">
        <v>67.760000000000005</v>
      </c>
      <c r="E34" s="83">
        <f t="shared" si="0"/>
        <v>203.05</v>
      </c>
      <c r="F34" s="83">
        <v>162.84</v>
      </c>
      <c r="G34" s="98"/>
      <c r="H34" s="48"/>
      <c r="I34" s="94"/>
      <c r="J34" s="16"/>
      <c r="K34" s="16"/>
    </row>
    <row r="35" spans="1:12" s="93" customFormat="1" x14ac:dyDescent="0.2">
      <c r="A35" s="4"/>
      <c r="B35" s="104"/>
      <c r="C35" s="104"/>
      <c r="D35" s="104"/>
      <c r="E35" s="83"/>
      <c r="F35" s="83"/>
      <c r="G35" s="98"/>
      <c r="H35" s="48"/>
      <c r="I35" s="94"/>
      <c r="J35" s="16"/>
      <c r="K35" s="16"/>
    </row>
    <row r="36" spans="1:12" s="93" customFormat="1" x14ac:dyDescent="0.2">
      <c r="A36" s="4" t="s">
        <v>55</v>
      </c>
      <c r="B36" s="104">
        <v>22.21</v>
      </c>
      <c r="C36" s="104">
        <v>408.89</v>
      </c>
      <c r="D36" s="104">
        <v>1590.27</v>
      </c>
      <c r="E36" s="83">
        <f>SUM(B36:D36)</f>
        <v>2021.37</v>
      </c>
      <c r="F36" s="83">
        <v>1735.9</v>
      </c>
      <c r="G36" s="98"/>
      <c r="H36" s="48"/>
      <c r="I36" s="94"/>
      <c r="J36" s="16"/>
      <c r="K36" s="16"/>
    </row>
    <row r="37" spans="1:12" s="93" customFormat="1" x14ac:dyDescent="0.2">
      <c r="A37" s="4" t="s">
        <v>56</v>
      </c>
      <c r="B37" s="104">
        <v>16.66</v>
      </c>
      <c r="C37" s="104" t="s">
        <v>0</v>
      </c>
      <c r="D37" s="104">
        <v>1830.54</v>
      </c>
      <c r="E37" s="83">
        <f>SUM(B37:D37)</f>
        <v>1847.2</v>
      </c>
      <c r="F37" s="83">
        <v>1481.98</v>
      </c>
      <c r="G37" s="98"/>
      <c r="H37" s="48"/>
      <c r="I37" s="94"/>
      <c r="J37" s="16"/>
      <c r="K37" s="16"/>
    </row>
    <row r="38" spans="1:12" s="93" customFormat="1" x14ac:dyDescent="0.2">
      <c r="A38" s="4" t="s">
        <v>58</v>
      </c>
      <c r="B38" s="104">
        <v>17.54</v>
      </c>
      <c r="C38" s="104">
        <v>288.64</v>
      </c>
      <c r="D38" s="104">
        <v>907.38</v>
      </c>
      <c r="E38" s="83">
        <f>SUM(B38:D38)</f>
        <v>1213.56</v>
      </c>
      <c r="F38" s="83">
        <v>1319.98</v>
      </c>
      <c r="G38" s="98"/>
      <c r="H38" s="48"/>
      <c r="I38" s="94"/>
      <c r="J38" s="16"/>
      <c r="K38" s="16"/>
      <c r="L38" s="16"/>
    </row>
    <row r="39" spans="1:12" s="93" customFormat="1" x14ac:dyDescent="0.2">
      <c r="A39" s="4" t="s">
        <v>57</v>
      </c>
      <c r="B39" s="104">
        <v>5.09</v>
      </c>
      <c r="C39" s="104">
        <v>351.07</v>
      </c>
      <c r="D39" s="104">
        <v>646.17999999999995</v>
      </c>
      <c r="E39" s="83">
        <f>SUM(B39:D39)</f>
        <v>1002.3399999999999</v>
      </c>
      <c r="F39" s="83">
        <v>760.45999999999992</v>
      </c>
      <c r="G39" s="98"/>
      <c r="H39" s="48"/>
      <c r="I39" s="94"/>
      <c r="J39" s="16"/>
      <c r="K39" s="16"/>
      <c r="L39" s="16"/>
    </row>
    <row r="40" spans="1:12" s="93" customFormat="1" x14ac:dyDescent="0.2">
      <c r="A40" s="4"/>
      <c r="B40" s="104"/>
      <c r="C40" s="104"/>
      <c r="D40" s="104"/>
      <c r="E40" s="83"/>
      <c r="F40" s="83"/>
      <c r="G40" s="98"/>
      <c r="H40" s="48"/>
      <c r="I40" s="94"/>
      <c r="J40" s="16"/>
      <c r="K40" s="16"/>
      <c r="L40" s="16"/>
    </row>
    <row r="41" spans="1:12" s="93" customFormat="1" x14ac:dyDescent="0.2">
      <c r="A41" s="4" t="s">
        <v>49</v>
      </c>
      <c r="B41" s="104">
        <v>18.510000000000002</v>
      </c>
      <c r="C41" s="104">
        <v>127.01</v>
      </c>
      <c r="D41" s="104">
        <v>286.39999999999998</v>
      </c>
      <c r="E41" s="83">
        <f t="shared" ref="E41:E45" si="1">SUM(B41:D41)</f>
        <v>431.91999999999996</v>
      </c>
      <c r="F41" s="83">
        <v>381.45</v>
      </c>
      <c r="G41" s="98"/>
      <c r="H41" s="48"/>
      <c r="I41" s="94"/>
      <c r="J41" s="16"/>
      <c r="K41" s="16"/>
      <c r="L41" s="16"/>
    </row>
    <row r="42" spans="1:12" s="93" customFormat="1" x14ac:dyDescent="0.2">
      <c r="A42" s="4" t="s">
        <v>50</v>
      </c>
      <c r="B42" s="104">
        <v>10.55</v>
      </c>
      <c r="C42" s="104">
        <v>139.63</v>
      </c>
      <c r="D42" s="104">
        <v>258.55</v>
      </c>
      <c r="E42" s="83">
        <f t="shared" si="1"/>
        <v>408.73</v>
      </c>
      <c r="F42" s="83">
        <v>407.4</v>
      </c>
      <c r="G42" s="98"/>
      <c r="H42" s="48"/>
      <c r="I42" s="94"/>
      <c r="J42" s="16"/>
      <c r="K42" s="16"/>
      <c r="L42" s="16"/>
    </row>
    <row r="43" spans="1:12" s="93" customFormat="1" x14ac:dyDescent="0.2">
      <c r="A43" s="4" t="s">
        <v>53</v>
      </c>
      <c r="B43" s="104">
        <v>7.61</v>
      </c>
      <c r="C43" s="104">
        <v>74.8</v>
      </c>
      <c r="D43" s="104">
        <v>55.04</v>
      </c>
      <c r="E43" s="83">
        <f t="shared" si="1"/>
        <v>137.44999999999999</v>
      </c>
      <c r="F43" s="83">
        <v>137.74</v>
      </c>
      <c r="G43" s="98"/>
      <c r="H43" s="48"/>
      <c r="I43" s="94"/>
      <c r="J43" s="16"/>
      <c r="K43" s="16"/>
      <c r="L43" s="16"/>
    </row>
    <row r="44" spans="1:12" s="93" customFormat="1" x14ac:dyDescent="0.2">
      <c r="A44" s="4" t="s">
        <v>51</v>
      </c>
      <c r="B44" s="104">
        <v>2.79</v>
      </c>
      <c r="C44" s="104">
        <v>21.73</v>
      </c>
      <c r="D44" s="104">
        <v>87.99</v>
      </c>
      <c r="E44" s="83">
        <f t="shared" si="1"/>
        <v>112.50999999999999</v>
      </c>
      <c r="F44" s="83">
        <v>147.29</v>
      </c>
      <c r="G44" s="98"/>
      <c r="H44" s="48"/>
      <c r="I44" s="94"/>
      <c r="J44" s="16"/>
      <c r="K44" s="16"/>
      <c r="L44" s="16"/>
    </row>
    <row r="45" spans="1:12" s="93" customFormat="1" x14ac:dyDescent="0.2">
      <c r="A45" s="4" t="s">
        <v>52</v>
      </c>
      <c r="B45" s="104">
        <v>17.53</v>
      </c>
      <c r="C45" s="104" t="s">
        <v>0</v>
      </c>
      <c r="D45" s="104" t="s">
        <v>0</v>
      </c>
      <c r="E45" s="83">
        <f t="shared" si="1"/>
        <v>17.53</v>
      </c>
      <c r="F45" s="83">
        <v>13.29</v>
      </c>
      <c r="G45" s="98"/>
      <c r="H45" s="48"/>
      <c r="I45" s="94"/>
      <c r="J45" s="16"/>
      <c r="K45" s="16"/>
      <c r="L45" s="16"/>
    </row>
    <row r="46" spans="1:12" s="93" customFormat="1" x14ac:dyDescent="0.2">
      <c r="A46" s="4"/>
      <c r="B46" s="99"/>
      <c r="C46" s="99"/>
      <c r="D46" s="99"/>
      <c r="E46" s="89"/>
      <c r="F46" s="89"/>
      <c r="G46" s="4"/>
      <c r="H46" s="48"/>
      <c r="I46" s="90"/>
      <c r="J46" s="16"/>
      <c r="K46" s="16"/>
      <c r="L46" s="16"/>
    </row>
    <row r="47" spans="1:12" ht="17.25" customHeight="1" x14ac:dyDescent="0.2">
      <c r="A47" s="93" t="s">
        <v>103</v>
      </c>
      <c r="B47" s="100"/>
      <c r="F47" s="14"/>
      <c r="G47" s="14"/>
      <c r="H47" s="14"/>
      <c r="J47" s="14"/>
    </row>
    <row r="48" spans="1:12" ht="15" customHeight="1" x14ac:dyDescent="0.2">
      <c r="A48" s="103" t="s">
        <v>101</v>
      </c>
      <c r="B48" s="100"/>
    </row>
    <row r="49" spans="2:2" x14ac:dyDescent="0.2">
      <c r="B49" s="100"/>
    </row>
  </sheetData>
  <sortState xmlns:xlrd2="http://schemas.microsoft.com/office/spreadsheetml/2017/richdata2" ref="A41:F45">
    <sortCondition descending="1" ref="E41:E45"/>
  </sortState>
  <mergeCells count="1">
    <mergeCell ref="H5:I5"/>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50"/>
  <sheetViews>
    <sheetView showGridLines="0" zoomScaleNormal="100" workbookViewId="0">
      <selection activeCell="A48" sqref="A48"/>
    </sheetView>
  </sheetViews>
  <sheetFormatPr defaultColWidth="9.140625" defaultRowHeight="12.75" x14ac:dyDescent="0.2"/>
  <cols>
    <col min="1" max="1" width="35.42578125" style="4" customWidth="1"/>
    <col min="2" max="6" width="9.28515625" style="4" bestFit="1" customWidth="1"/>
    <col min="7" max="16384" width="9.140625" style="4"/>
  </cols>
  <sheetData>
    <row r="1" spans="1:9" x14ac:dyDescent="0.2">
      <c r="E1" s="12"/>
      <c r="F1" s="12"/>
    </row>
    <row r="2" spans="1:9" x14ac:dyDescent="0.2">
      <c r="A2" s="13" t="s">
        <v>96</v>
      </c>
      <c r="B2" s="14"/>
      <c r="C2" s="14"/>
      <c r="D2" s="14"/>
      <c r="E2" s="15"/>
      <c r="F2" s="15"/>
    </row>
    <row r="3" spans="1:9" x14ac:dyDescent="0.2">
      <c r="A3" s="16" t="s">
        <v>81</v>
      </c>
      <c r="B3" s="14"/>
      <c r="C3" s="14"/>
      <c r="D3" s="14"/>
      <c r="E3" s="17"/>
      <c r="F3" s="17"/>
    </row>
    <row r="4" spans="1:9" x14ac:dyDescent="0.2">
      <c r="A4" s="16"/>
      <c r="B4" s="14"/>
      <c r="C4" s="14"/>
      <c r="D4" s="14"/>
      <c r="E4" s="14"/>
      <c r="F4" s="14"/>
    </row>
    <row r="5" spans="1:9" x14ac:dyDescent="0.2">
      <c r="A5" s="14"/>
    </row>
    <row r="6" spans="1:9" x14ac:dyDescent="0.2">
      <c r="A6" s="19"/>
      <c r="B6" s="19" t="s">
        <v>62</v>
      </c>
      <c r="C6" s="19" t="s">
        <v>61</v>
      </c>
      <c r="D6" s="19" t="s">
        <v>60</v>
      </c>
      <c r="E6" s="19" t="s">
        <v>59</v>
      </c>
      <c r="F6" s="19">
        <v>2020</v>
      </c>
      <c r="G6" s="19">
        <v>2021</v>
      </c>
      <c r="H6" s="19">
        <v>2022</v>
      </c>
    </row>
    <row r="7" spans="1:9" ht="14.25" x14ac:dyDescent="0.2">
      <c r="A7" s="81" t="s">
        <v>84</v>
      </c>
      <c r="B7" s="21">
        <f t="shared" ref="B7:H7" si="0">SUM(B$9:B$35)</f>
        <v>2128365</v>
      </c>
      <c r="C7" s="21">
        <f t="shared" si="0"/>
        <v>2142860</v>
      </c>
      <c r="D7" s="21">
        <f t="shared" si="0"/>
        <v>2222889</v>
      </c>
      <c r="E7" s="21">
        <f t="shared" si="0"/>
        <v>2353236</v>
      </c>
      <c r="F7" s="21">
        <f t="shared" si="0"/>
        <v>2463560</v>
      </c>
      <c r="G7" s="21">
        <f t="shared" si="0"/>
        <v>2590889</v>
      </c>
      <c r="H7" s="21">
        <f t="shared" si="0"/>
        <v>2769262</v>
      </c>
      <c r="I7" s="109"/>
    </row>
    <row r="8" spans="1:9" ht="14.25" x14ac:dyDescent="0.2">
      <c r="A8" s="81" t="s">
        <v>109</v>
      </c>
      <c r="B8" s="21">
        <v>500.74199095198168</v>
      </c>
      <c r="C8" s="21">
        <v>500.13896159135322</v>
      </c>
      <c r="D8" s="21">
        <v>518.12276366739809</v>
      </c>
      <c r="E8" s="21">
        <v>548.32988302677495</v>
      </c>
      <c r="F8" s="21">
        <v>573.0377619710564</v>
      </c>
      <c r="G8" s="21">
        <v>603.19846289413749</v>
      </c>
      <c r="H8" s="21">
        <v>645.29808306882205</v>
      </c>
    </row>
    <row r="9" spans="1:9" x14ac:dyDescent="0.2">
      <c r="A9" s="23" t="s">
        <v>27</v>
      </c>
      <c r="B9" s="24">
        <v>55597</v>
      </c>
      <c r="C9" s="24">
        <v>57995</v>
      </c>
      <c r="D9" s="24">
        <v>66051</v>
      </c>
      <c r="E9" s="24">
        <v>81271</v>
      </c>
      <c r="F9" s="24">
        <v>95733</v>
      </c>
      <c r="G9" s="24">
        <v>101776</v>
      </c>
      <c r="H9" s="24">
        <v>113525</v>
      </c>
    </row>
    <row r="10" spans="1:9" x14ac:dyDescent="0.2">
      <c r="A10" s="25" t="s">
        <v>26</v>
      </c>
      <c r="B10" s="26">
        <v>3605</v>
      </c>
      <c r="C10" s="26">
        <v>3370</v>
      </c>
      <c r="D10" s="26">
        <v>2850</v>
      </c>
      <c r="E10" s="26">
        <v>2103</v>
      </c>
      <c r="F10" s="26">
        <v>1671</v>
      </c>
      <c r="G10" s="26">
        <v>1639</v>
      </c>
      <c r="H10" s="26">
        <v>2299</v>
      </c>
    </row>
    <row r="11" spans="1:9" x14ac:dyDescent="0.2">
      <c r="A11" s="25" t="s">
        <v>25</v>
      </c>
      <c r="B11" s="26">
        <v>9836</v>
      </c>
      <c r="C11" s="26">
        <v>8752</v>
      </c>
      <c r="D11" s="26">
        <v>8449</v>
      </c>
      <c r="E11" s="26">
        <v>9179</v>
      </c>
      <c r="F11" s="26">
        <v>7952</v>
      </c>
      <c r="G11" s="26">
        <v>11715</v>
      </c>
      <c r="H11" s="26">
        <v>16100</v>
      </c>
    </row>
    <row r="12" spans="1:9" x14ac:dyDescent="0.2">
      <c r="A12" s="25" t="s">
        <v>24</v>
      </c>
      <c r="B12" s="26">
        <v>39282</v>
      </c>
      <c r="C12" s="26">
        <v>43938</v>
      </c>
      <c r="D12" s="26">
        <v>43348</v>
      </c>
      <c r="E12" s="26">
        <v>47627</v>
      </c>
      <c r="F12" s="26">
        <v>53864</v>
      </c>
      <c r="G12" s="26">
        <v>45482</v>
      </c>
      <c r="H12" s="26">
        <v>57183</v>
      </c>
    </row>
    <row r="13" spans="1:9" x14ac:dyDescent="0.2">
      <c r="A13" s="25" t="s">
        <v>23</v>
      </c>
      <c r="B13" s="26">
        <v>899043</v>
      </c>
      <c r="C13" s="26">
        <v>910352</v>
      </c>
      <c r="D13" s="26">
        <v>840783</v>
      </c>
      <c r="E13" s="26">
        <v>832966</v>
      </c>
      <c r="F13" s="26">
        <v>808074</v>
      </c>
      <c r="G13" s="26">
        <v>793622</v>
      </c>
      <c r="H13" s="26">
        <v>801412</v>
      </c>
    </row>
    <row r="14" spans="1:9" x14ac:dyDescent="0.2">
      <c r="A14" s="25" t="s">
        <v>22</v>
      </c>
      <c r="B14" s="26">
        <v>1685</v>
      </c>
      <c r="C14" s="26">
        <v>1561</v>
      </c>
      <c r="D14" s="26">
        <v>1453</v>
      </c>
      <c r="E14" s="26">
        <v>1813</v>
      </c>
      <c r="F14" s="26">
        <v>1845</v>
      </c>
      <c r="G14" s="26">
        <v>2852</v>
      </c>
      <c r="H14" s="26">
        <v>2612</v>
      </c>
    </row>
    <row r="15" spans="1:9" x14ac:dyDescent="0.2">
      <c r="A15" s="25" t="s">
        <v>21</v>
      </c>
      <c r="B15" s="26">
        <v>4902</v>
      </c>
      <c r="C15" s="26">
        <v>3944</v>
      </c>
      <c r="D15" s="26">
        <v>4552</v>
      </c>
      <c r="E15" s="26">
        <v>5635</v>
      </c>
      <c r="F15" s="26">
        <v>5900</v>
      </c>
      <c r="G15" s="26">
        <v>15212</v>
      </c>
      <c r="H15" s="26">
        <v>10256</v>
      </c>
    </row>
    <row r="16" spans="1:9" x14ac:dyDescent="0.2">
      <c r="A16" s="25" t="s">
        <v>20</v>
      </c>
      <c r="B16" s="26">
        <v>3790</v>
      </c>
      <c r="C16" s="26">
        <v>3253</v>
      </c>
      <c r="D16" s="26">
        <v>3184</v>
      </c>
      <c r="E16" s="26">
        <v>3208</v>
      </c>
      <c r="F16" s="26">
        <v>4059</v>
      </c>
      <c r="G16" s="26">
        <v>8546</v>
      </c>
      <c r="H16" s="26">
        <v>10284</v>
      </c>
    </row>
    <row r="17" spans="1:8" x14ac:dyDescent="0.2">
      <c r="A17" s="25" t="s">
        <v>19</v>
      </c>
      <c r="B17" s="26">
        <v>183005</v>
      </c>
      <c r="C17" s="26">
        <v>214595</v>
      </c>
      <c r="D17" s="26">
        <v>289182</v>
      </c>
      <c r="E17" s="26">
        <v>327616</v>
      </c>
      <c r="F17" s="26">
        <v>360551</v>
      </c>
      <c r="G17" s="26">
        <v>363203</v>
      </c>
      <c r="H17" s="26">
        <v>438207</v>
      </c>
    </row>
    <row r="18" spans="1:8" x14ac:dyDescent="0.2">
      <c r="A18" s="25" t="s">
        <v>18</v>
      </c>
      <c r="B18" s="26">
        <v>197720</v>
      </c>
      <c r="C18" s="26">
        <v>173909</v>
      </c>
      <c r="D18" s="26">
        <v>180411</v>
      </c>
      <c r="E18" s="26">
        <v>164384</v>
      </c>
      <c r="F18" s="26">
        <v>173018</v>
      </c>
      <c r="G18" s="26">
        <v>179145</v>
      </c>
      <c r="H18" s="26">
        <v>259497</v>
      </c>
    </row>
    <row r="19" spans="1:8" x14ac:dyDescent="0.2">
      <c r="A19" s="25" t="s">
        <v>17</v>
      </c>
      <c r="B19" s="26">
        <v>3806</v>
      </c>
      <c r="C19" s="26">
        <v>2639</v>
      </c>
      <c r="D19" s="26">
        <v>3088</v>
      </c>
      <c r="E19" s="26">
        <v>3298</v>
      </c>
      <c r="F19" s="26">
        <v>2507</v>
      </c>
      <c r="G19" s="26">
        <v>2948</v>
      </c>
      <c r="H19" s="26">
        <v>3488</v>
      </c>
    </row>
    <row r="20" spans="1:8" x14ac:dyDescent="0.2">
      <c r="A20" s="25" t="s">
        <v>16</v>
      </c>
      <c r="B20" s="26">
        <v>182103</v>
      </c>
      <c r="C20" s="26">
        <v>194068</v>
      </c>
      <c r="D20" s="26">
        <v>218865</v>
      </c>
      <c r="E20" s="26">
        <v>278958</v>
      </c>
      <c r="F20" s="26">
        <v>353688</v>
      </c>
      <c r="G20" s="26">
        <v>440418</v>
      </c>
      <c r="H20" s="26">
        <v>410198</v>
      </c>
    </row>
    <row r="21" spans="1:8" x14ac:dyDescent="0.2">
      <c r="A21" s="25" t="s">
        <v>15</v>
      </c>
      <c r="B21" s="26">
        <v>232</v>
      </c>
      <c r="C21" s="26">
        <v>246</v>
      </c>
      <c r="D21" s="26">
        <v>227</v>
      </c>
      <c r="E21" s="26">
        <v>221</v>
      </c>
      <c r="F21" s="26">
        <v>244</v>
      </c>
      <c r="G21" s="26">
        <v>410</v>
      </c>
      <c r="H21" s="26">
        <v>478</v>
      </c>
    </row>
    <row r="22" spans="1:8" x14ac:dyDescent="0.2">
      <c r="A22" s="25" t="s">
        <v>14</v>
      </c>
      <c r="B22" s="26">
        <v>1786</v>
      </c>
      <c r="C22" s="26">
        <v>1503</v>
      </c>
      <c r="D22" s="26">
        <v>1758</v>
      </c>
      <c r="E22" s="26">
        <v>1580</v>
      </c>
      <c r="F22" s="26">
        <v>1731</v>
      </c>
      <c r="G22" s="26">
        <v>2973</v>
      </c>
      <c r="H22" s="26">
        <v>2322</v>
      </c>
    </row>
    <row r="23" spans="1:8" x14ac:dyDescent="0.2">
      <c r="A23" s="25" t="s">
        <v>13</v>
      </c>
      <c r="B23" s="26">
        <v>2870</v>
      </c>
      <c r="C23" s="26">
        <v>2999</v>
      </c>
      <c r="D23" s="26">
        <v>2783</v>
      </c>
      <c r="E23" s="26">
        <v>2981</v>
      </c>
      <c r="F23" s="26">
        <v>2688</v>
      </c>
      <c r="G23" s="26">
        <v>3278</v>
      </c>
      <c r="H23" s="26">
        <v>3968</v>
      </c>
    </row>
    <row r="24" spans="1:8" x14ac:dyDescent="0.2">
      <c r="A24" s="25" t="s">
        <v>12</v>
      </c>
      <c r="B24" s="26">
        <v>989</v>
      </c>
      <c r="C24" s="26">
        <v>588</v>
      </c>
      <c r="D24" s="26">
        <v>646</v>
      </c>
      <c r="E24" s="26">
        <v>744</v>
      </c>
      <c r="F24" s="26">
        <v>1475</v>
      </c>
      <c r="G24" s="26">
        <v>2299</v>
      </c>
      <c r="H24" s="26">
        <v>4689</v>
      </c>
    </row>
    <row r="25" spans="1:8" x14ac:dyDescent="0.2">
      <c r="A25" s="25" t="s">
        <v>11</v>
      </c>
      <c r="B25" s="26">
        <v>45000</v>
      </c>
      <c r="C25" s="26">
        <v>25389</v>
      </c>
      <c r="D25" s="26">
        <v>21075</v>
      </c>
      <c r="E25" s="26">
        <v>16936</v>
      </c>
      <c r="F25" s="26">
        <v>15451</v>
      </c>
      <c r="G25" s="26">
        <v>15458</v>
      </c>
      <c r="H25" s="26">
        <v>20844</v>
      </c>
    </row>
    <row r="26" spans="1:8" x14ac:dyDescent="0.2">
      <c r="A26" s="25" t="s">
        <v>10</v>
      </c>
      <c r="B26" s="26">
        <v>500</v>
      </c>
      <c r="C26" s="26">
        <v>787</v>
      </c>
      <c r="D26" s="26">
        <v>1032</v>
      </c>
      <c r="E26" s="26">
        <v>822</v>
      </c>
      <c r="F26" s="26">
        <v>812</v>
      </c>
      <c r="G26" s="26">
        <v>2377</v>
      </c>
      <c r="H26" s="26">
        <v>1562</v>
      </c>
    </row>
    <row r="27" spans="1:8" x14ac:dyDescent="0.2">
      <c r="A27" s="25" t="s">
        <v>9</v>
      </c>
      <c r="B27" s="26">
        <v>62999</v>
      </c>
      <c r="C27" s="26" t="s">
        <v>0</v>
      </c>
      <c r="D27" s="26" t="s">
        <v>0</v>
      </c>
      <c r="E27" s="26" t="s">
        <v>0</v>
      </c>
      <c r="F27" s="26" t="s">
        <v>0</v>
      </c>
      <c r="G27" s="26" t="s">
        <v>0</v>
      </c>
      <c r="H27" s="26" t="s">
        <v>0</v>
      </c>
    </row>
    <row r="28" spans="1:8" x14ac:dyDescent="0.2">
      <c r="A28" s="25" t="s">
        <v>8</v>
      </c>
      <c r="B28" s="26">
        <v>32543</v>
      </c>
      <c r="C28" s="26">
        <v>35050</v>
      </c>
      <c r="D28" s="26">
        <v>37859</v>
      </c>
      <c r="E28" s="26">
        <v>49627</v>
      </c>
      <c r="F28" s="26">
        <v>54410</v>
      </c>
      <c r="G28" s="26">
        <v>57407</v>
      </c>
      <c r="H28" s="26">
        <v>70429</v>
      </c>
    </row>
    <row r="29" spans="1:8" x14ac:dyDescent="0.2">
      <c r="A29" s="25" t="s">
        <v>7</v>
      </c>
      <c r="B29" s="26">
        <v>108647</v>
      </c>
      <c r="C29" s="26">
        <v>129038</v>
      </c>
      <c r="D29" s="26">
        <v>117430</v>
      </c>
      <c r="E29" s="26">
        <v>140031</v>
      </c>
      <c r="F29" s="26">
        <v>138187</v>
      </c>
      <c r="G29" s="26">
        <v>176910</v>
      </c>
      <c r="H29" s="26">
        <v>174543</v>
      </c>
    </row>
    <row r="30" spans="1:8" x14ac:dyDescent="0.2">
      <c r="A30" s="25" t="s">
        <v>6</v>
      </c>
      <c r="B30" s="26">
        <v>19482</v>
      </c>
      <c r="C30" s="26">
        <v>22933</v>
      </c>
      <c r="D30" s="26">
        <v>23917</v>
      </c>
      <c r="E30" s="26">
        <v>30976</v>
      </c>
      <c r="F30" s="26">
        <v>37003</v>
      </c>
      <c r="G30" s="26">
        <v>40205</v>
      </c>
      <c r="H30" s="26">
        <v>44668</v>
      </c>
    </row>
    <row r="31" spans="1:8" x14ac:dyDescent="0.2">
      <c r="A31" s="25" t="s">
        <v>5</v>
      </c>
      <c r="B31" s="26" t="s">
        <v>0</v>
      </c>
      <c r="C31" s="26">
        <v>10201</v>
      </c>
      <c r="D31" s="26">
        <v>10497</v>
      </c>
      <c r="E31" s="26">
        <v>11341</v>
      </c>
      <c r="F31" s="26">
        <v>11222</v>
      </c>
      <c r="G31" s="26">
        <v>11920</v>
      </c>
      <c r="H31" s="26">
        <v>12269</v>
      </c>
    </row>
    <row r="32" spans="1:8" x14ac:dyDescent="0.2">
      <c r="A32" s="25" t="s">
        <v>4</v>
      </c>
      <c r="B32" s="26">
        <v>4383</v>
      </c>
      <c r="C32" s="26">
        <v>4002</v>
      </c>
      <c r="D32" s="26">
        <v>3907</v>
      </c>
      <c r="E32" s="26">
        <v>3978</v>
      </c>
      <c r="F32" s="26">
        <v>3405</v>
      </c>
      <c r="G32" s="26">
        <v>3488</v>
      </c>
      <c r="H32" s="26">
        <v>3661</v>
      </c>
    </row>
    <row r="33" spans="1:8" x14ac:dyDescent="0.2">
      <c r="A33" s="25" t="s">
        <v>3</v>
      </c>
      <c r="B33" s="26">
        <v>2312</v>
      </c>
      <c r="C33" s="26">
        <v>2863</v>
      </c>
      <c r="D33" s="26">
        <v>2633</v>
      </c>
      <c r="E33" s="26">
        <v>2264</v>
      </c>
      <c r="F33" s="26">
        <v>1984</v>
      </c>
      <c r="G33" s="26">
        <v>1911</v>
      </c>
      <c r="H33" s="26">
        <v>2122</v>
      </c>
    </row>
    <row r="34" spans="1:8" x14ac:dyDescent="0.2">
      <c r="A34" s="28" t="s">
        <v>2</v>
      </c>
      <c r="B34" s="29">
        <v>44788</v>
      </c>
      <c r="C34" s="29">
        <v>35320</v>
      </c>
      <c r="D34" s="29">
        <v>35699</v>
      </c>
      <c r="E34" s="29">
        <v>40294</v>
      </c>
      <c r="F34" s="29">
        <v>47132</v>
      </c>
      <c r="G34" s="29">
        <v>47474</v>
      </c>
      <c r="H34" s="29">
        <v>53916</v>
      </c>
    </row>
    <row r="35" spans="1:8" x14ac:dyDescent="0.2">
      <c r="A35" s="28" t="s">
        <v>1</v>
      </c>
      <c r="B35" s="29">
        <v>217460</v>
      </c>
      <c r="C35" s="29">
        <v>253565</v>
      </c>
      <c r="D35" s="29">
        <v>301210</v>
      </c>
      <c r="E35" s="29">
        <v>293383</v>
      </c>
      <c r="F35" s="29">
        <v>278954</v>
      </c>
      <c r="G35" s="29">
        <v>258221</v>
      </c>
      <c r="H35" s="29">
        <v>248730</v>
      </c>
    </row>
    <row r="36" spans="1:8" x14ac:dyDescent="0.2">
      <c r="A36" s="30" t="s">
        <v>58</v>
      </c>
      <c r="B36" s="31" t="s">
        <v>0</v>
      </c>
      <c r="C36" s="31">
        <v>463</v>
      </c>
      <c r="D36" s="31">
        <v>537</v>
      </c>
      <c r="E36" s="31">
        <v>596</v>
      </c>
      <c r="F36" s="31">
        <v>673</v>
      </c>
      <c r="G36" s="31">
        <v>641</v>
      </c>
      <c r="H36" s="31">
        <v>546</v>
      </c>
    </row>
    <row r="37" spans="1:8" x14ac:dyDescent="0.2">
      <c r="A37" s="25" t="s">
        <v>57</v>
      </c>
      <c r="B37" s="26">
        <v>175</v>
      </c>
      <c r="C37" s="26">
        <v>130</v>
      </c>
      <c r="D37" s="26">
        <v>157</v>
      </c>
      <c r="E37" s="26">
        <v>179</v>
      </c>
      <c r="F37" s="26">
        <v>176</v>
      </c>
      <c r="G37" s="26">
        <v>184</v>
      </c>
      <c r="H37" s="26">
        <v>197</v>
      </c>
    </row>
    <row r="38" spans="1:8" x14ac:dyDescent="0.2">
      <c r="A38" s="28" t="s">
        <v>56</v>
      </c>
      <c r="B38" s="29">
        <v>21361</v>
      </c>
      <c r="C38" s="29">
        <v>19875</v>
      </c>
      <c r="D38" s="29">
        <v>22532</v>
      </c>
      <c r="E38" s="29">
        <v>21032</v>
      </c>
      <c r="F38" s="29">
        <v>18998</v>
      </c>
      <c r="G38" s="29">
        <v>18928</v>
      </c>
      <c r="H38" s="29">
        <v>23048</v>
      </c>
    </row>
    <row r="39" spans="1:8" x14ac:dyDescent="0.2">
      <c r="A39" s="32" t="s">
        <v>55</v>
      </c>
      <c r="B39" s="33">
        <v>16424</v>
      </c>
      <c r="C39" s="33">
        <v>14227</v>
      </c>
      <c r="D39" s="33">
        <v>17520</v>
      </c>
      <c r="E39" s="33">
        <v>19101</v>
      </c>
      <c r="F39" s="33">
        <v>20759</v>
      </c>
      <c r="G39" s="33">
        <v>24087</v>
      </c>
      <c r="H39" s="33">
        <v>25762</v>
      </c>
    </row>
    <row r="40" spans="1:8" x14ac:dyDescent="0.2">
      <c r="A40" s="30" t="s">
        <v>54</v>
      </c>
      <c r="B40" s="31">
        <v>222</v>
      </c>
      <c r="C40" s="31" t="s">
        <v>0</v>
      </c>
      <c r="D40" s="31">
        <v>273</v>
      </c>
      <c r="E40" s="31" t="s">
        <v>0</v>
      </c>
      <c r="F40" s="31">
        <v>543</v>
      </c>
      <c r="G40" s="31" t="s">
        <v>0</v>
      </c>
      <c r="H40" s="31">
        <v>584</v>
      </c>
    </row>
    <row r="41" spans="1:8" x14ac:dyDescent="0.2">
      <c r="A41" s="25" t="s">
        <v>53</v>
      </c>
      <c r="B41" s="26">
        <v>49</v>
      </c>
      <c r="C41" s="26" t="s">
        <v>0</v>
      </c>
      <c r="D41" s="26">
        <v>6</v>
      </c>
      <c r="E41" s="26">
        <v>45</v>
      </c>
      <c r="F41" s="26">
        <v>58</v>
      </c>
      <c r="G41" s="26">
        <v>40</v>
      </c>
      <c r="H41" s="26">
        <v>39</v>
      </c>
    </row>
    <row r="42" spans="1:8" x14ac:dyDescent="0.2">
      <c r="A42" s="28" t="s">
        <v>52</v>
      </c>
      <c r="B42" s="29" t="s">
        <v>0</v>
      </c>
      <c r="C42" s="29" t="s">
        <v>0</v>
      </c>
      <c r="D42" s="29" t="s">
        <v>0</v>
      </c>
      <c r="E42" s="29" t="s">
        <v>0</v>
      </c>
      <c r="F42" s="29" t="s">
        <v>0</v>
      </c>
      <c r="G42" s="29" t="s">
        <v>0</v>
      </c>
      <c r="H42" s="29" t="s">
        <v>0</v>
      </c>
    </row>
    <row r="43" spans="1:8" x14ac:dyDescent="0.2">
      <c r="A43" s="28" t="s">
        <v>51</v>
      </c>
      <c r="B43" s="29">
        <v>913</v>
      </c>
      <c r="C43" s="29">
        <v>1018</v>
      </c>
      <c r="D43" s="29">
        <v>941</v>
      </c>
      <c r="E43" s="29">
        <v>874</v>
      </c>
      <c r="F43" s="29">
        <v>798</v>
      </c>
      <c r="G43" s="29">
        <v>921</v>
      </c>
      <c r="H43" s="29">
        <v>969</v>
      </c>
    </row>
    <row r="44" spans="1:8" x14ac:dyDescent="0.2">
      <c r="A44" s="23" t="s">
        <v>50</v>
      </c>
      <c r="B44" s="24">
        <v>2245</v>
      </c>
      <c r="C44" s="24">
        <v>2044</v>
      </c>
      <c r="D44" s="24">
        <v>1966</v>
      </c>
      <c r="E44" s="24">
        <v>2961</v>
      </c>
      <c r="F44" s="24">
        <v>2191</v>
      </c>
      <c r="G44" s="24">
        <v>2699</v>
      </c>
      <c r="H44" s="24">
        <v>3340</v>
      </c>
    </row>
    <row r="45" spans="1:8" x14ac:dyDescent="0.2">
      <c r="A45" s="25" t="s">
        <v>49</v>
      </c>
      <c r="B45" s="26">
        <v>77500</v>
      </c>
      <c r="C45" s="26" t="s">
        <v>0</v>
      </c>
      <c r="D45" s="26" t="s">
        <v>0</v>
      </c>
      <c r="E45" s="26" t="s">
        <v>0</v>
      </c>
      <c r="F45" s="26" t="s">
        <v>0</v>
      </c>
      <c r="G45" s="26" t="s">
        <v>0</v>
      </c>
      <c r="H45" s="26" t="s">
        <v>0</v>
      </c>
    </row>
    <row r="46" spans="1:8" x14ac:dyDescent="0.2">
      <c r="A46" s="28" t="s">
        <v>106</v>
      </c>
      <c r="B46" s="29">
        <v>538</v>
      </c>
      <c r="C46" s="29">
        <v>535</v>
      </c>
      <c r="D46" s="29">
        <v>628</v>
      </c>
      <c r="E46" s="29">
        <v>658</v>
      </c>
      <c r="F46" s="29">
        <v>468</v>
      </c>
      <c r="G46" s="29" t="s">
        <v>0</v>
      </c>
      <c r="H46" s="29" t="s">
        <v>0</v>
      </c>
    </row>
    <row r="47" spans="1:8" ht="7.5" customHeight="1" x14ac:dyDescent="0.2"/>
    <row r="48" spans="1:8" ht="15.75" customHeight="1" x14ac:dyDescent="0.2">
      <c r="A48" s="34" t="s">
        <v>110</v>
      </c>
      <c r="B48" s="35"/>
      <c r="C48" s="35"/>
      <c r="D48" s="36"/>
      <c r="E48" s="36"/>
      <c r="F48" s="36"/>
    </row>
    <row r="49" spans="1:4" ht="15" customHeight="1" x14ac:dyDescent="0.2">
      <c r="A49" s="37" t="s">
        <v>98</v>
      </c>
    </row>
    <row r="50" spans="1:4" ht="11.45" customHeight="1" x14ac:dyDescent="0.2">
      <c r="A50" s="103" t="s">
        <v>80</v>
      </c>
      <c r="B50" s="39"/>
      <c r="C50" s="39"/>
      <c r="D50" s="39"/>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vt:lpstr>
      <vt:lpstr>Figure 1</vt:lpstr>
      <vt:lpstr>Figure 2</vt:lpstr>
      <vt:lpstr>Figure 3</vt:lpstr>
      <vt:lpstr>Figure 4</vt:lpstr>
      <vt:lpstr>Figure 5</vt:lpstr>
      <vt:lpstr>Figure 6</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TELLOLI Giorgia (ESTAT)</dc:creator>
  <cp:lastModifiedBy>TELLOLI Giorgia (ESTAT)</cp:lastModifiedBy>
  <cp:lastPrinted>2024-02-14T14:47:11Z</cp:lastPrinted>
  <dcterms:created xsi:type="dcterms:W3CDTF">2023-03-31T11:09:51Z</dcterms:created>
  <dcterms:modified xsi:type="dcterms:W3CDTF">2024-04-09T10:33:47Z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2024-02-14T13:10:48Z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9210461f-ae8a-4bba-91d9-655f34c188dc</vt:lpwstr>
  </property>
  <property fmtid="{D5CDD505-2E9C-101B-9397-08002B2CF9AE}" pid="8" name="MSIP_Label_6bd9ddd1-4d20-43f6-abfa-fc3c07406f94_ContentBits">
    <vt:lpwstr>0</vt:lpwstr>
  </property>
</Properties>
</file>