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B\VBproj2N2\"/>
    </mc:Choice>
  </mc:AlternateContent>
  <bookViews>
    <workbookView xWindow="0" yWindow="0" windowWidth="17970" windowHeight="7605"/>
  </bookViews>
  <sheets>
    <sheet name="Sheet1" sheetId="1" r:id="rId1"/>
    <sheet name="Sheet2" sheetId="2" r:id="rId2"/>
  </sheets>
  <definedNames>
    <definedName name="ยอดขาย">Sheet2!$C$4:$C$10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D4" i="1" l="1"/>
  <c r="H4" i="1"/>
  <c r="G3" i="1" l="1"/>
  <c r="F3" i="1"/>
  <c r="E2" i="1"/>
  <c r="D3" i="1"/>
  <c r="D2" i="1"/>
  <c r="E4" i="1" l="1"/>
  <c r="F13" i="2" l="1"/>
  <c r="B14" i="2"/>
  <c r="B13" i="2"/>
  <c r="B12" i="2"/>
  <c r="C11" i="2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4" i="2"/>
  <c r="E4" i="2" s="1"/>
  <c r="F7" i="2"/>
  <c r="F4" i="2"/>
  <c r="F5" i="2"/>
  <c r="F8" i="2"/>
  <c r="F10" i="2"/>
  <c r="F9" i="2"/>
  <c r="F6" i="2"/>
  <c r="E11" i="2" l="1"/>
  <c r="G4" i="1"/>
  <c r="G2" i="1"/>
  <c r="E3" i="1"/>
  <c r="F4" i="1"/>
  <c r="F2" i="1"/>
</calcChain>
</file>

<file path=xl/sharedStrings.xml><?xml version="1.0" encoding="utf-8"?>
<sst xmlns="http://schemas.openxmlformats.org/spreadsheetml/2006/main" count="37" uniqueCount="35">
  <si>
    <t>ชื่อ</t>
  </si>
  <si>
    <t>สังกัด</t>
  </si>
  <si>
    <t>ค่าจ้าง</t>
  </si>
  <si>
    <t>ผลลัพธ์1</t>
  </si>
  <si>
    <t>ผลลัพธ์2</t>
  </si>
  <si>
    <t>ผลลัพธ์3</t>
  </si>
  <si>
    <t>ผลลัพธ์4</t>
  </si>
  <si>
    <t>ผลลัพธ์5</t>
  </si>
  <si>
    <t>ลำไย</t>
  </si>
  <si>
    <t>SuPaporn</t>
  </si>
  <si>
    <t>BamBam</t>
  </si>
  <si>
    <t>Got7</t>
  </si>
  <si>
    <t>ไหทองคำ</t>
  </si>
  <si>
    <t>Anuparb</t>
  </si>
  <si>
    <t>ตารางสรุปยอดขายและค่าคอมมิชั่นของพนักงาน</t>
  </si>
  <si>
    <t>สรุปวันที่</t>
  </si>
  <si>
    <t>ลำดับที่</t>
  </si>
  <si>
    <t>พนักงานขาย</t>
  </si>
  <si>
    <t>ยอดขาย</t>
  </si>
  <si>
    <t>&gt;=250,000</t>
  </si>
  <si>
    <t>นางสาวปาริชาติ</t>
  </si>
  <si>
    <t>นางสาวณัฐกานต์</t>
  </si>
  <si>
    <t>นางสาวปิยนุช</t>
  </si>
  <si>
    <t>นางสาวปริญญา</t>
  </si>
  <si>
    <t>นางสาววัชรพงษ์</t>
  </si>
  <si>
    <t>นางสาวจริญา</t>
  </si>
  <si>
    <t>นางสาวจินตหรา</t>
  </si>
  <si>
    <t>ยอดขายต่ำสุด</t>
  </si>
  <si>
    <t>ยอดขายเฉลี่ย</t>
  </si>
  <si>
    <t>ตารางกำหนดเปอร์เซ็นค่าคอมมิชั่นของพนักงาน</t>
  </si>
  <si>
    <t>คอมมิชั่น</t>
  </si>
  <si>
    <t>%คอมมิชั่น</t>
  </si>
  <si>
    <t>ยอดขายสูงสุด</t>
  </si>
  <si>
    <t>ยอดขายเกิน</t>
  </si>
  <si>
    <t>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</si>
</sst>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8"/>
      <color theme="1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15" fontId="0" fillId="0" borderId="0" xfId="0" applyNumberFormat="1" applyAlignment="1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9" fontId="0" fillId="0" borderId="0" xfId="2" applyNumberFormat="1" applyFont="1"/>
    <xf numFmtId="0" fontId="0" fillId="0" borderId="0" xfId="1" applyNumberFormat="1" applyFont="1"/>
    <xf numFmtId="165" fontId="0" fillId="0" borderId="0" xfId="0" applyNumberFormat="1"/>
    <xf numFmtId="0" fontId="0" fillId="5" borderId="1" xfId="0" applyFill="1" applyBorder="1"/>
    <xf numFmtId="165" fontId="0" fillId="6" borderId="1" xfId="0" applyNumberFormat="1" applyFill="1" applyBorder="1"/>
    <xf numFmtId="165" fontId="0" fillId="6" borderId="1" xfId="1" applyNumberFormat="1" applyFont="1" applyFill="1" applyBorder="1"/>
    <xf numFmtId="1" fontId="0" fillId="6" borderId="1" xfId="0" applyNumberFormat="1" applyFill="1" applyBorder="1"/>
    <xf numFmtId="0" fontId="2" fillId="4" borderId="1" xfId="0" applyFont="1" applyFill="1" applyBorder="1"/>
    <xf numFmtId="165" fontId="0" fillId="7" borderId="1" xfId="1" applyNumberFormat="1" applyFont="1" applyFill="1" applyBorder="1"/>
    <xf numFmtId="0" fontId="0" fillId="7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ont="1" applyFill="1" applyBorder="1"/>
    <xf numFmtId="164" fontId="0" fillId="2" borderId="1" xfId="1" applyFont="1" applyFill="1" applyBorder="1"/>
    <xf numFmtId="0" fontId="0" fillId="3" borderId="1" xfId="0" applyFill="1" applyBorder="1"/>
    <xf numFmtId="0" fontId="0" fillId="8" borderId="0" xfId="0" applyFill="1"/>
    <xf numFmtId="0" fontId="3" fillId="2" borderId="1" xfId="0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/>
    <xf numFmtId="165" fontId="3" fillId="2" borderId="1" xfId="1" applyNumberFormat="1" applyFont="1" applyFill="1" applyBorder="1"/>
    <xf numFmtId="0" fontId="3" fillId="2" borderId="1" xfId="0" applyNumberFormat="1" applyFont="1" applyFill="1" applyBorder="1"/>
    <xf numFmtId="0" fontId="3" fillId="9" borderId="1" xfId="0" applyFont="1" applyFill="1" applyBorder="1"/>
    <xf numFmtId="165" fontId="3" fillId="9" borderId="1" xfId="1" applyNumberFormat="1" applyFont="1" applyFill="1" applyBorder="1"/>
    <xf numFmtId="0" fontId="3" fillId="9" borderId="1" xfId="0" applyNumberFormat="1" applyFont="1" applyFill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30" zoomScaleNormal="130" workbookViewId="0">
      <selection activeCell="B5" sqref="B5"/>
    </sheetView>
  </sheetViews>
  <sheetFormatPr defaultRowHeight="15"/>
  <cols>
    <col min="1" max="1" width="10.42578125" customWidth="1"/>
    <col min="2" max="2" width="10" customWidth="1"/>
    <col min="3" max="3" width="13.5703125" style="3" customWidth="1"/>
    <col min="4" max="4" width="10.5703125" customWidth="1"/>
    <col min="5" max="5" width="10.85546875" customWidth="1"/>
    <col min="6" max="6" width="11.140625" customWidth="1"/>
    <col min="7" max="7" width="11" customWidth="1"/>
    <col min="8" max="8" width="27.140625" customWidth="1"/>
  </cols>
  <sheetData>
    <row r="1" spans="1:8" ht="26.25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26.25">
      <c r="A2" s="27" t="s">
        <v>10</v>
      </c>
      <c r="B2" s="27" t="s">
        <v>11</v>
      </c>
      <c r="C2" s="28">
        <v>100000</v>
      </c>
      <c r="D2" s="27" t="str">
        <f>LEFT(A2,4)</f>
        <v>BamB</v>
      </c>
      <c r="E2" s="27" t="str">
        <f>UPPER(LEFT(A2,4))</f>
        <v>BAMB</v>
      </c>
      <c r="F2" s="27" t="str">
        <f>LOWER(LEFT(A2,4))</f>
        <v>bamb</v>
      </c>
      <c r="G2" s="27" t="str">
        <f>PROPER(LEFT(A2,4))</f>
        <v>Bamb</v>
      </c>
      <c r="H2" s="29" t="str">
        <f>A2&amp;" "&amp;B2&amp;""&amp;"("&amp;(C2)&amp;")"</f>
        <v>BamBam Got7(100000)</v>
      </c>
    </row>
    <row r="3" spans="1:8" ht="26.25">
      <c r="A3" s="27" t="s">
        <v>8</v>
      </c>
      <c r="B3" s="27" t="s">
        <v>12</v>
      </c>
      <c r="C3" s="28">
        <v>10000</v>
      </c>
      <c r="D3" s="27" t="str">
        <f>LEFT(A3,4)</f>
        <v>ลำไย</v>
      </c>
      <c r="E3" s="27" t="str">
        <f t="shared" ref="E3" si="0">UPPER(LEFT(A3,4))</f>
        <v>ลำไย</v>
      </c>
      <c r="F3" s="27" t="str">
        <f>LOWER(LEFT(A3,4))</f>
        <v>ลำไย</v>
      </c>
      <c r="G3" s="27" t="str">
        <f>PROPER(LEFT(A3,4))</f>
        <v>ลำไย</v>
      </c>
      <c r="H3" s="29" t="str">
        <f>A3&amp;" "&amp;B3&amp;""&amp;"("&amp;(C3)&amp;")"</f>
        <v>ลำไย ไหทองคำ(10000)</v>
      </c>
    </row>
    <row r="4" spans="1:8" ht="26.25">
      <c r="A4" s="24" t="s">
        <v>9</v>
      </c>
      <c r="B4" s="24" t="s">
        <v>13</v>
      </c>
      <c r="C4" s="25">
        <v>4000</v>
      </c>
      <c r="D4" s="24" t="str">
        <f>LEFT(A4,4)</f>
        <v>SuPa</v>
      </c>
      <c r="E4" s="24" t="str">
        <f>UPPER(LEFT(A4,4))</f>
        <v>SUPA</v>
      </c>
      <c r="F4" s="24" t="str">
        <f t="shared" ref="F4" si="1">LOWER(LEFT(A4,4))</f>
        <v>supa</v>
      </c>
      <c r="G4" s="24" t="str">
        <f t="shared" ref="G4" si="2">PROPER(LEFT(A4,4))</f>
        <v>Supa</v>
      </c>
      <c r="H4" s="26" t="str">
        <f>A4&amp;" "&amp;B4&amp;""&amp;"("&amp;(C4)&amp;")"</f>
        <v>SuPaporn Anuparb(4000)</v>
      </c>
    </row>
    <row r="5" spans="1:8">
      <c r="A5">
        <v>6262</v>
      </c>
      <c r="B5">
        <v>4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0" zoomScale="115" zoomScaleNormal="115" workbookViewId="0">
      <selection activeCell="B20" sqref="B20"/>
    </sheetView>
  </sheetViews>
  <sheetFormatPr defaultColWidth="24.85546875" defaultRowHeight="15"/>
  <cols>
    <col min="3" max="3" width="24.85546875" style="3"/>
  </cols>
  <sheetData>
    <row r="1" spans="1:6">
      <c r="A1" s="30" t="s">
        <v>14</v>
      </c>
      <c r="B1" s="30"/>
      <c r="C1" s="30"/>
    </row>
    <row r="2" spans="1:6">
      <c r="A2" s="1" t="s">
        <v>15</v>
      </c>
      <c r="B2" s="2">
        <v>241646</v>
      </c>
    </row>
    <row r="3" spans="1:6">
      <c r="A3" s="18" t="s">
        <v>16</v>
      </c>
      <c r="B3" s="18" t="s">
        <v>17</v>
      </c>
      <c r="C3" s="17" t="s">
        <v>18</v>
      </c>
      <c r="D3" s="18" t="s">
        <v>31</v>
      </c>
      <c r="E3" s="19" t="s">
        <v>30</v>
      </c>
      <c r="F3" s="18" t="s">
        <v>19</v>
      </c>
    </row>
    <row r="4" spans="1:6">
      <c r="A4">
        <v>1</v>
      </c>
      <c r="B4" s="20" t="s">
        <v>20</v>
      </c>
      <c r="C4" s="3">
        <v>260000</v>
      </c>
      <c r="D4" s="6">
        <f>VLOOKUP(C4,$A$17:$B$23,2,1)</f>
        <v>0.08</v>
      </c>
      <c r="E4" s="8">
        <f>C4*D4</f>
        <v>20800</v>
      </c>
      <c r="F4" t="str">
        <f>IF(C4&gt;=250000,"ทะลุเป้า","--")</f>
        <v>ทะลุเป้า</v>
      </c>
    </row>
    <row r="5" spans="1:6">
      <c r="A5">
        <v>2</v>
      </c>
      <c r="B5" s="20" t="s">
        <v>21</v>
      </c>
      <c r="C5" s="3">
        <v>5000</v>
      </c>
      <c r="D5" s="6">
        <f t="shared" ref="D5:D10" si="0">VLOOKUP(C5,$A$17:$B$23,2,1)</f>
        <v>0.03</v>
      </c>
      <c r="E5" s="8">
        <f>C5*D5</f>
        <v>150</v>
      </c>
      <c r="F5" t="str">
        <f>IF(C5&gt;250000,"ทะลุเป้า","--")</f>
        <v>--</v>
      </c>
    </row>
    <row r="6" spans="1:6">
      <c r="A6">
        <v>3</v>
      </c>
      <c r="B6" s="20" t="s">
        <v>22</v>
      </c>
      <c r="C6" s="3">
        <v>250000</v>
      </c>
      <c r="D6" s="6">
        <f t="shared" si="0"/>
        <v>0.08</v>
      </c>
      <c r="E6" s="8">
        <f>C6*D6</f>
        <v>20000</v>
      </c>
      <c r="F6" t="str">
        <f>IF(C6&gt;=250000,"ทะลุเป้า","--")</f>
        <v>ทะลุเป้า</v>
      </c>
    </row>
    <row r="7" spans="1:6">
      <c r="A7">
        <v>4</v>
      </c>
      <c r="B7" s="20" t="s">
        <v>23</v>
      </c>
      <c r="C7" s="3">
        <v>10000</v>
      </c>
      <c r="D7" s="6">
        <f t="shared" si="0"/>
        <v>3.5000000000000003E-2</v>
      </c>
      <c r="E7" s="8">
        <f t="shared" ref="E7:E10" si="1">C7*D7</f>
        <v>350.00000000000006</v>
      </c>
      <c r="F7" t="str">
        <f>IF(C7&gt;=250000,"ทะลุเป้า","--")</f>
        <v>--</v>
      </c>
    </row>
    <row r="8" spans="1:6">
      <c r="A8">
        <v>5</v>
      </c>
      <c r="B8" s="20" t="s">
        <v>24</v>
      </c>
      <c r="C8" s="3">
        <v>310983</v>
      </c>
      <c r="D8" s="6">
        <f t="shared" si="0"/>
        <v>0.08</v>
      </c>
      <c r="E8" s="8">
        <f t="shared" si="1"/>
        <v>24878.639999999999</v>
      </c>
      <c r="F8" t="str">
        <f>IF(C8&gt;=250000,"ทะลุเป้า","--")</f>
        <v>ทะลุเป้า</v>
      </c>
    </row>
    <row r="9" spans="1:6">
      <c r="A9">
        <v>6</v>
      </c>
      <c r="B9" s="20" t="s">
        <v>25</v>
      </c>
      <c r="C9" s="3">
        <v>43902</v>
      </c>
      <c r="D9" s="6">
        <f t="shared" si="0"/>
        <v>0.05</v>
      </c>
      <c r="E9" s="8">
        <f t="shared" si="1"/>
        <v>2195.1</v>
      </c>
      <c r="F9" t="str">
        <f>IF(C9&gt;=250000,"ทะลุเป้า","--")</f>
        <v>--</v>
      </c>
    </row>
    <row r="10" spans="1:6">
      <c r="A10">
        <v>7</v>
      </c>
      <c r="B10" s="20" t="s">
        <v>26</v>
      </c>
      <c r="C10" s="3">
        <v>50000</v>
      </c>
      <c r="D10" s="6">
        <f t="shared" si="0"/>
        <v>0.06</v>
      </c>
      <c r="E10" s="8">
        <f t="shared" si="1"/>
        <v>3000</v>
      </c>
      <c r="F10" t="str">
        <f>IF(C10&gt;=250000,"ทะลุเป้า","--")</f>
        <v>--</v>
      </c>
    </row>
    <row r="11" spans="1:6">
      <c r="C11" s="17">
        <f>SUM(C4:C10)</f>
        <v>929885</v>
      </c>
      <c r="E11" s="16">
        <f>SUM(E4:E10)</f>
        <v>71373.740000000005</v>
      </c>
    </row>
    <row r="12" spans="1:6">
      <c r="A12" s="9" t="s">
        <v>32</v>
      </c>
      <c r="B12" s="10">
        <f>MAX(ยอดขาย)</f>
        <v>310983</v>
      </c>
      <c r="E12" s="13" t="s">
        <v>33</v>
      </c>
      <c r="F12" s="14">
        <v>250000</v>
      </c>
    </row>
    <row r="13" spans="1:6">
      <c r="A13" s="9" t="s">
        <v>27</v>
      </c>
      <c r="B13" s="11">
        <f>MIN(ยอดขาย)</f>
        <v>5000</v>
      </c>
      <c r="E13" s="13" t="s">
        <v>34</v>
      </c>
      <c r="F13" s="15">
        <f>COUNTIF(ยอดขาย,"&gt;=250000")</f>
        <v>3</v>
      </c>
    </row>
    <row r="14" spans="1:6">
      <c r="A14" s="9" t="s">
        <v>28</v>
      </c>
      <c r="B14" s="12">
        <f>AVERAGE(ยอดขาย)</f>
        <v>132840.71428571429</v>
      </c>
    </row>
    <row r="15" spans="1:6">
      <c r="A15" s="30" t="s">
        <v>29</v>
      </c>
      <c r="B15" s="30"/>
      <c r="C15" s="30"/>
    </row>
    <row r="16" spans="1:6">
      <c r="A16" s="21" t="s">
        <v>18</v>
      </c>
      <c r="B16" s="21" t="s">
        <v>30</v>
      </c>
    </row>
    <row r="17" spans="1:2">
      <c r="A17" s="7">
        <v>0</v>
      </c>
      <c r="B17" s="4">
        <v>0</v>
      </c>
    </row>
    <row r="18" spans="1:2">
      <c r="A18" s="3">
        <v>5000</v>
      </c>
      <c r="B18" s="5">
        <v>0.03</v>
      </c>
    </row>
    <row r="19" spans="1:2">
      <c r="A19" s="3">
        <v>10000</v>
      </c>
      <c r="B19" s="5">
        <v>3.5000000000000003E-2</v>
      </c>
    </row>
    <row r="20" spans="1:2">
      <c r="A20" s="3">
        <v>20000</v>
      </c>
      <c r="B20" s="5">
        <v>0.05</v>
      </c>
    </row>
    <row r="21" spans="1:2">
      <c r="A21" s="3">
        <v>50000</v>
      </c>
      <c r="B21" s="5">
        <v>0.06</v>
      </c>
    </row>
    <row r="22" spans="1:2">
      <c r="A22" s="3">
        <v>100000</v>
      </c>
      <c r="B22" s="5">
        <v>7.0000000000000007E-2</v>
      </c>
    </row>
    <row r="23" spans="1:2">
      <c r="A23" s="3">
        <v>250000</v>
      </c>
      <c r="B23" s="5">
        <v>0.08</v>
      </c>
    </row>
  </sheetData>
  <mergeCells count="2">
    <mergeCell ref="A1:C1"/>
    <mergeCell ref="A15:C1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ยอดขาย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WINDOWS_TEN</dc:creator>
  <cp:lastModifiedBy>user</cp:lastModifiedBy>
  <dcterms:created xsi:type="dcterms:W3CDTF">2018-08-07T01:59:05Z</dcterms:created>
  <dcterms:modified xsi:type="dcterms:W3CDTF">2018-11-22T04:51:13Z</dcterms:modified>
</cp:coreProperties>
</file>