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om\OneDrive\เอกสาร\"/>
    </mc:Choice>
  </mc:AlternateContent>
  <xr:revisionPtr revIDLastSave="0" documentId="13_ncr:1_{555D35DE-9954-416E-943D-5AB4B5143A08}" xr6:coauthVersionLast="47" xr6:coauthVersionMax="47" xr10:uidLastSave="{00000000-0000-0000-0000-000000000000}"/>
  <bookViews>
    <workbookView xWindow="-110" yWindow="-110" windowWidth="19420" windowHeight="10420" activeTab="4" xr2:uid="{5AA5D3A3-965B-429F-878E-7CE244272639}"/>
  </bookViews>
  <sheets>
    <sheet name="Layout - P.1" sheetId="1" r:id="rId1"/>
    <sheet name="Data - P.1 " sheetId="2" r:id="rId2"/>
    <sheet name="small problem " sheetId="3" r:id="rId3"/>
    <sheet name="intermediate" sheetId="4" r:id="rId4"/>
    <sheet name="Full Location " sheetId="5" r:id="rId5"/>
    <sheet name="Data - P.2 " sheetId="6" r:id="rId6"/>
  </sheets>
  <externalReferences>
    <externalReference r:id="rId7"/>
  </externalReferences>
  <definedNames>
    <definedName name="OpenSolver_ChosenSolver" localSheetId="5" hidden="1">CBC</definedName>
    <definedName name="OpenSolver_DualsNewSheet" localSheetId="5" hidden="1">0</definedName>
    <definedName name="OpenSolver_LinearityCheck" localSheetId="5" hidden="1">1</definedName>
    <definedName name="OpenSolver_UpdateSensitivity" localSheetId="5" hidden="1">1</definedName>
    <definedName name="solver_adj" localSheetId="1" hidden="1">'Data - P.1 '!$K$31:$U$55</definedName>
    <definedName name="solver_adj" localSheetId="5" hidden="1">'Data - P.2 '!$S$23:$AH$36</definedName>
    <definedName name="solver_adj" localSheetId="4" hidden="1">'Full Location '!$K$33:$T$55</definedName>
    <definedName name="solver_adj" localSheetId="3" hidden="1">intermediate!$K$24:$X$37</definedName>
    <definedName name="solver_adj" localSheetId="2" hidden="1">'small problem '!$K$16:$R$23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eng" localSheetId="1" hidden="1">2</definedName>
    <definedName name="solver_eng" localSheetId="4" hidden="1">2</definedName>
    <definedName name="solver_eng" localSheetId="3" hidden="1">2</definedName>
    <definedName name="solver_eng" localSheetId="2" hidden="1">2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lhs1" localSheetId="1" hidden="1">'Data - P.1 '!$AJ$31:$AJ$55</definedName>
    <definedName name="solver_lhs1" localSheetId="5" hidden="1">'Data - P.2 '!$AI$23:$AI$36</definedName>
    <definedName name="solver_lhs1" localSheetId="4" hidden="1">'Full Location '!$AJ$32:$AJ$56</definedName>
    <definedName name="solver_lhs1" localSheetId="3" hidden="1">intermediate!$K$38:$X$38</definedName>
    <definedName name="solver_lhs1" localSheetId="2" hidden="1">'small problem '!$K$16:$R$23</definedName>
    <definedName name="solver_lhs2" localSheetId="1" hidden="1">'Data - P.1 '!$K$56:$AI$56</definedName>
    <definedName name="solver_lhs2" localSheetId="5" hidden="1">'Data - P.2 '!$S$37:$AH$37</definedName>
    <definedName name="solver_lhs2" localSheetId="4" hidden="1">'Full Location '!$K$57:$AI$57</definedName>
    <definedName name="solver_lhs2" localSheetId="3" hidden="1">intermediate!$Y$24:$Y$37</definedName>
    <definedName name="solver_lhs2" localSheetId="2" hidden="1">'small problem '!$K$24:$R$24</definedName>
    <definedName name="solver_lhs3" localSheetId="2" hidden="1">'small problem '!$S$16:$S$23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um" localSheetId="1" hidden="1">2</definedName>
    <definedName name="solver_num" localSheetId="5" hidden="1">2</definedName>
    <definedName name="solver_num" localSheetId="4" hidden="1">2</definedName>
    <definedName name="solver_num" localSheetId="3" hidden="1">2</definedName>
    <definedName name="solver_num" localSheetId="2" hidden="1">3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opt" localSheetId="1" hidden="1">'Data - P.1 '!$C$29</definedName>
    <definedName name="solver_opt" localSheetId="5" hidden="1">'Data - P.2 '!$AC$42</definedName>
    <definedName name="solver_opt" localSheetId="4" hidden="1">'Full Location '!$C$29</definedName>
    <definedName name="solver_opt" localSheetId="3" hidden="1">intermediate!$C$18</definedName>
    <definedName name="solver_opt" localSheetId="2" hidden="1">'small problem '!$D$13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el1" localSheetId="1" hidden="1">2</definedName>
    <definedName name="solver_rel1" localSheetId="5" hidden="1">2</definedName>
    <definedName name="solver_rel1" localSheetId="4" hidden="1">2</definedName>
    <definedName name="solver_rel1" localSheetId="3" hidden="1">2</definedName>
    <definedName name="solver_rel1" localSheetId="2" hidden="1">5</definedName>
    <definedName name="solver_rel2" localSheetId="1" hidden="1">2</definedName>
    <definedName name="solver_rel2" localSheetId="5" hidden="1">1</definedName>
    <definedName name="solver_rel2" localSheetId="4" hidden="1">2</definedName>
    <definedName name="solver_rel2" localSheetId="3" hidden="1">2</definedName>
    <definedName name="solver_rel2" localSheetId="2" hidden="1">2</definedName>
    <definedName name="solver_rel3" localSheetId="2" hidden="1">2</definedName>
    <definedName name="solver_rhs1" localSheetId="1" hidden="1">'Data - P.1 '!$AL$31:$AL$55</definedName>
    <definedName name="solver_rhs1" localSheetId="5" hidden="1">'Data - P.2 '!$AK$23:$AK$36</definedName>
    <definedName name="solver_rhs1" localSheetId="4" hidden="1">'Full Location '!$AL$32:$AL$56</definedName>
    <definedName name="solver_rhs1" localSheetId="3" hidden="1">intermediate!$K$40:$X$40</definedName>
    <definedName name="solver_rhs1" localSheetId="2" hidden="1">"binary"</definedName>
    <definedName name="solver_rhs2" localSheetId="1" hidden="1">'Data - P.1 '!$K$58:$AI$58</definedName>
    <definedName name="solver_rhs2" localSheetId="5" hidden="1">'Data - P.2 '!$S$39:$AH$39</definedName>
    <definedName name="solver_rhs2" localSheetId="4" hidden="1">'Full Location '!$K$59:$AI$59</definedName>
    <definedName name="solver_rhs2" localSheetId="3" hidden="1">intermediate!$AA$24:$AA$37</definedName>
    <definedName name="solver_rhs2" localSheetId="2" hidden="1">'small problem '!$K$26:$R$26</definedName>
    <definedName name="solver_rhs3" localSheetId="2" hidden="1">'small problem '!$U$16:$U$23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5" hidden="1">2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5" hidden="1">0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5" hidden="1">0.05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4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5" l="1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K57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32" i="5"/>
  <c r="X4" i="5"/>
  <c r="Y4" i="5"/>
  <c r="Z4" i="5"/>
  <c r="AA4" i="5"/>
  <c r="AB4" i="5"/>
  <c r="AC4" i="5"/>
  <c r="AD4" i="5"/>
  <c r="AE4" i="5"/>
  <c r="AF4" i="5"/>
  <c r="AG4" i="5"/>
  <c r="AH4" i="5"/>
  <c r="AI4" i="5"/>
  <c r="X5" i="5"/>
  <c r="Y5" i="5"/>
  <c r="Z5" i="5"/>
  <c r="AA5" i="5"/>
  <c r="AB5" i="5"/>
  <c r="AC5" i="5"/>
  <c r="AD5" i="5"/>
  <c r="AE5" i="5"/>
  <c r="AF5" i="5"/>
  <c r="AG5" i="5"/>
  <c r="AH5" i="5"/>
  <c r="AI5" i="5"/>
  <c r="X6" i="5"/>
  <c r="Y6" i="5"/>
  <c r="Z6" i="5"/>
  <c r="AA6" i="5"/>
  <c r="AB6" i="5"/>
  <c r="AC6" i="5"/>
  <c r="AD6" i="5"/>
  <c r="AE6" i="5"/>
  <c r="AF6" i="5"/>
  <c r="AG6" i="5"/>
  <c r="AH6" i="5"/>
  <c r="AI6" i="5"/>
  <c r="X7" i="5"/>
  <c r="Y7" i="5"/>
  <c r="Z7" i="5"/>
  <c r="AA7" i="5"/>
  <c r="AB7" i="5"/>
  <c r="AC7" i="5"/>
  <c r="AD7" i="5"/>
  <c r="AE7" i="5"/>
  <c r="AF7" i="5"/>
  <c r="AG7" i="5"/>
  <c r="AH7" i="5"/>
  <c r="AI7" i="5"/>
  <c r="X8" i="5"/>
  <c r="Y8" i="5"/>
  <c r="Z8" i="5"/>
  <c r="AA8" i="5"/>
  <c r="AB8" i="5"/>
  <c r="AC8" i="5"/>
  <c r="AD8" i="5"/>
  <c r="AE8" i="5"/>
  <c r="AF8" i="5"/>
  <c r="AG8" i="5"/>
  <c r="AH8" i="5"/>
  <c r="AI8" i="5"/>
  <c r="X9" i="5"/>
  <c r="Y9" i="5"/>
  <c r="Z9" i="5"/>
  <c r="AA9" i="5"/>
  <c r="AB9" i="5"/>
  <c r="AC9" i="5"/>
  <c r="AD9" i="5"/>
  <c r="AE9" i="5"/>
  <c r="AF9" i="5"/>
  <c r="AG9" i="5"/>
  <c r="AH9" i="5"/>
  <c r="AI9" i="5"/>
  <c r="X10" i="5"/>
  <c r="Y10" i="5"/>
  <c r="Z10" i="5"/>
  <c r="AA10" i="5"/>
  <c r="AB10" i="5"/>
  <c r="AC10" i="5"/>
  <c r="AD10" i="5"/>
  <c r="AE10" i="5"/>
  <c r="AF10" i="5"/>
  <c r="AG10" i="5"/>
  <c r="AH10" i="5"/>
  <c r="AI10" i="5"/>
  <c r="X11" i="5"/>
  <c r="Y11" i="5"/>
  <c r="Z11" i="5"/>
  <c r="AA11" i="5"/>
  <c r="AB11" i="5"/>
  <c r="AC11" i="5"/>
  <c r="AD11" i="5"/>
  <c r="AE11" i="5"/>
  <c r="AF11" i="5"/>
  <c r="AG11" i="5"/>
  <c r="AH11" i="5"/>
  <c r="AI11" i="5"/>
  <c r="X12" i="5"/>
  <c r="Y12" i="5"/>
  <c r="Z12" i="5"/>
  <c r="AA12" i="5"/>
  <c r="AB12" i="5"/>
  <c r="AC12" i="5"/>
  <c r="AD12" i="5"/>
  <c r="AE12" i="5"/>
  <c r="AF12" i="5"/>
  <c r="AG12" i="5"/>
  <c r="AH12" i="5"/>
  <c r="AI12" i="5"/>
  <c r="X13" i="5"/>
  <c r="Y13" i="5"/>
  <c r="Z13" i="5"/>
  <c r="AA13" i="5"/>
  <c r="AB13" i="5"/>
  <c r="AC13" i="5"/>
  <c r="AD13" i="5"/>
  <c r="AE13" i="5"/>
  <c r="AF13" i="5"/>
  <c r="AG13" i="5"/>
  <c r="AH13" i="5"/>
  <c r="AI13" i="5"/>
  <c r="X14" i="5"/>
  <c r="Y14" i="5"/>
  <c r="Z14" i="5"/>
  <c r="AA14" i="5"/>
  <c r="AB14" i="5"/>
  <c r="AC14" i="5"/>
  <c r="AD14" i="5"/>
  <c r="AE14" i="5"/>
  <c r="AF14" i="5"/>
  <c r="AG14" i="5"/>
  <c r="AH14" i="5"/>
  <c r="AI14" i="5"/>
  <c r="X15" i="5"/>
  <c r="Y15" i="5"/>
  <c r="Z15" i="5"/>
  <c r="AA15" i="5"/>
  <c r="AB15" i="5"/>
  <c r="AC15" i="5"/>
  <c r="AD15" i="5"/>
  <c r="AE15" i="5"/>
  <c r="AF15" i="5"/>
  <c r="AG15" i="5"/>
  <c r="AH15" i="5"/>
  <c r="AI15" i="5"/>
  <c r="X16" i="5"/>
  <c r="Y16" i="5"/>
  <c r="Z16" i="5"/>
  <c r="AA16" i="5"/>
  <c r="AB16" i="5"/>
  <c r="AC16" i="5"/>
  <c r="AD16" i="5"/>
  <c r="AE16" i="5"/>
  <c r="AF16" i="5"/>
  <c r="AG16" i="5"/>
  <c r="AH16" i="5"/>
  <c r="AI16" i="5"/>
  <c r="X17" i="5"/>
  <c r="Y17" i="5"/>
  <c r="Z17" i="5"/>
  <c r="AA17" i="5"/>
  <c r="AB17" i="5"/>
  <c r="AC17" i="5"/>
  <c r="AD17" i="5"/>
  <c r="AE17" i="5"/>
  <c r="AF17" i="5"/>
  <c r="AG17" i="5"/>
  <c r="AH17" i="5"/>
  <c r="AI17" i="5"/>
  <c r="X18" i="5"/>
  <c r="Y18" i="5"/>
  <c r="Z18" i="5"/>
  <c r="AA18" i="5"/>
  <c r="AB18" i="5"/>
  <c r="AC18" i="5"/>
  <c r="AD18" i="5"/>
  <c r="AE18" i="5"/>
  <c r="AF18" i="5"/>
  <c r="AG18" i="5"/>
  <c r="AH18" i="5"/>
  <c r="AI18" i="5"/>
  <c r="X19" i="5"/>
  <c r="Y19" i="5"/>
  <c r="Z19" i="5"/>
  <c r="AA19" i="5"/>
  <c r="AB19" i="5"/>
  <c r="AC19" i="5"/>
  <c r="AD19" i="5"/>
  <c r="AE19" i="5"/>
  <c r="AF19" i="5"/>
  <c r="AG19" i="5"/>
  <c r="AH19" i="5"/>
  <c r="AI19" i="5"/>
  <c r="X20" i="5"/>
  <c r="Y20" i="5"/>
  <c r="Z20" i="5"/>
  <c r="AA20" i="5"/>
  <c r="AB20" i="5"/>
  <c r="AC20" i="5"/>
  <c r="AD20" i="5"/>
  <c r="AE20" i="5"/>
  <c r="AF20" i="5"/>
  <c r="AG20" i="5"/>
  <c r="AH20" i="5"/>
  <c r="AI20" i="5"/>
  <c r="X21" i="5"/>
  <c r="Y21" i="5"/>
  <c r="Z21" i="5"/>
  <c r="AA21" i="5"/>
  <c r="AB21" i="5"/>
  <c r="AC21" i="5"/>
  <c r="AD21" i="5"/>
  <c r="AE21" i="5"/>
  <c r="AF21" i="5"/>
  <c r="AG21" i="5"/>
  <c r="AH21" i="5"/>
  <c r="AI21" i="5"/>
  <c r="X22" i="5"/>
  <c r="Y22" i="5"/>
  <c r="Z22" i="5"/>
  <c r="AA22" i="5"/>
  <c r="AB22" i="5"/>
  <c r="AC22" i="5"/>
  <c r="AD22" i="5"/>
  <c r="AE22" i="5"/>
  <c r="AF22" i="5"/>
  <c r="AG22" i="5"/>
  <c r="AH22" i="5"/>
  <c r="AI22" i="5"/>
  <c r="X23" i="5"/>
  <c r="Y23" i="5"/>
  <c r="Z23" i="5"/>
  <c r="AA23" i="5"/>
  <c r="AB23" i="5"/>
  <c r="AC23" i="5"/>
  <c r="AD23" i="5"/>
  <c r="AE23" i="5"/>
  <c r="AF23" i="5"/>
  <c r="AG23" i="5"/>
  <c r="AH23" i="5"/>
  <c r="AI23" i="5"/>
  <c r="X24" i="5"/>
  <c r="Y24" i="5"/>
  <c r="Z24" i="5"/>
  <c r="AA24" i="5"/>
  <c r="AB24" i="5"/>
  <c r="AC24" i="5"/>
  <c r="AD24" i="5"/>
  <c r="AE24" i="5"/>
  <c r="AF24" i="5"/>
  <c r="AG24" i="5"/>
  <c r="AH24" i="5"/>
  <c r="AI24" i="5"/>
  <c r="X25" i="5"/>
  <c r="Y25" i="5"/>
  <c r="Z25" i="5"/>
  <c r="AA25" i="5"/>
  <c r="AB25" i="5"/>
  <c r="AC25" i="5"/>
  <c r="AD25" i="5"/>
  <c r="AE25" i="5"/>
  <c r="AF25" i="5"/>
  <c r="AG25" i="5"/>
  <c r="AH25" i="5"/>
  <c r="AI25" i="5"/>
  <c r="X26" i="5"/>
  <c r="Y26" i="5"/>
  <c r="Z26" i="5"/>
  <c r="AA26" i="5"/>
  <c r="AB26" i="5"/>
  <c r="AC26" i="5"/>
  <c r="AD26" i="5"/>
  <c r="AE26" i="5"/>
  <c r="AF26" i="5"/>
  <c r="AG26" i="5"/>
  <c r="AH26" i="5"/>
  <c r="AI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I3" i="5"/>
  <c r="AH3" i="5"/>
  <c r="AG3" i="5"/>
  <c r="AF3" i="5"/>
  <c r="AD3" i="5"/>
  <c r="AE3" i="5"/>
  <c r="AB3" i="5"/>
  <c r="AC3" i="5"/>
  <c r="AA3" i="5"/>
  <c r="Z3" i="5"/>
  <c r="Y3" i="5"/>
  <c r="X3" i="5"/>
  <c r="N4" i="5"/>
  <c r="O4" i="5"/>
  <c r="P4" i="5"/>
  <c r="Q4" i="5"/>
  <c r="R4" i="5"/>
  <c r="S4" i="5"/>
  <c r="T4" i="5"/>
  <c r="U4" i="5"/>
  <c r="V4" i="5"/>
  <c r="W4" i="5"/>
  <c r="N5" i="5"/>
  <c r="O5" i="5"/>
  <c r="P5" i="5"/>
  <c r="Q5" i="5"/>
  <c r="R5" i="5"/>
  <c r="S5" i="5"/>
  <c r="T5" i="5"/>
  <c r="U5" i="5"/>
  <c r="V5" i="5"/>
  <c r="W5" i="5"/>
  <c r="N6" i="5"/>
  <c r="O6" i="5"/>
  <c r="P6" i="5"/>
  <c r="Q6" i="5"/>
  <c r="R6" i="5"/>
  <c r="S6" i="5"/>
  <c r="T6" i="5"/>
  <c r="U6" i="5"/>
  <c r="V6" i="5"/>
  <c r="W6" i="5"/>
  <c r="N7" i="5"/>
  <c r="O7" i="5"/>
  <c r="P7" i="5"/>
  <c r="Q7" i="5"/>
  <c r="R7" i="5"/>
  <c r="S7" i="5"/>
  <c r="T7" i="5"/>
  <c r="U7" i="5"/>
  <c r="V7" i="5"/>
  <c r="W7" i="5"/>
  <c r="N8" i="5"/>
  <c r="O8" i="5"/>
  <c r="P8" i="5"/>
  <c r="Q8" i="5"/>
  <c r="R8" i="5"/>
  <c r="S8" i="5"/>
  <c r="T8" i="5"/>
  <c r="U8" i="5"/>
  <c r="V8" i="5"/>
  <c r="W8" i="5"/>
  <c r="N9" i="5"/>
  <c r="O9" i="5"/>
  <c r="P9" i="5"/>
  <c r="Q9" i="5"/>
  <c r="R9" i="5"/>
  <c r="S9" i="5"/>
  <c r="T9" i="5"/>
  <c r="U9" i="5"/>
  <c r="V9" i="5"/>
  <c r="W9" i="5"/>
  <c r="N10" i="5"/>
  <c r="O10" i="5"/>
  <c r="P10" i="5"/>
  <c r="Q10" i="5"/>
  <c r="R10" i="5"/>
  <c r="S10" i="5"/>
  <c r="T10" i="5"/>
  <c r="U10" i="5"/>
  <c r="V10" i="5"/>
  <c r="W10" i="5"/>
  <c r="N11" i="5"/>
  <c r="O11" i="5"/>
  <c r="P11" i="5"/>
  <c r="Q11" i="5"/>
  <c r="R11" i="5"/>
  <c r="S11" i="5"/>
  <c r="T11" i="5"/>
  <c r="U11" i="5"/>
  <c r="V11" i="5"/>
  <c r="W11" i="5"/>
  <c r="N12" i="5"/>
  <c r="O12" i="5"/>
  <c r="P12" i="5"/>
  <c r="Q12" i="5"/>
  <c r="R12" i="5"/>
  <c r="S12" i="5"/>
  <c r="T12" i="5"/>
  <c r="U12" i="5"/>
  <c r="V12" i="5"/>
  <c r="W12" i="5"/>
  <c r="N13" i="5"/>
  <c r="O13" i="5"/>
  <c r="P13" i="5"/>
  <c r="Q13" i="5"/>
  <c r="R13" i="5"/>
  <c r="S13" i="5"/>
  <c r="T13" i="5"/>
  <c r="U13" i="5"/>
  <c r="V13" i="5"/>
  <c r="W13" i="5"/>
  <c r="N14" i="5"/>
  <c r="O14" i="5"/>
  <c r="P14" i="5"/>
  <c r="Q14" i="5"/>
  <c r="R14" i="5"/>
  <c r="S14" i="5"/>
  <c r="T14" i="5"/>
  <c r="U14" i="5"/>
  <c r="V14" i="5"/>
  <c r="W14" i="5"/>
  <c r="N15" i="5"/>
  <c r="O15" i="5"/>
  <c r="P15" i="5"/>
  <c r="Q15" i="5"/>
  <c r="R15" i="5"/>
  <c r="S15" i="5"/>
  <c r="T15" i="5"/>
  <c r="U15" i="5"/>
  <c r="V15" i="5"/>
  <c r="W15" i="5"/>
  <c r="N16" i="5"/>
  <c r="O16" i="5"/>
  <c r="P16" i="5"/>
  <c r="Q16" i="5"/>
  <c r="R16" i="5"/>
  <c r="S16" i="5"/>
  <c r="T16" i="5"/>
  <c r="U16" i="5"/>
  <c r="V16" i="5"/>
  <c r="W16" i="5"/>
  <c r="N17" i="5"/>
  <c r="O17" i="5"/>
  <c r="P17" i="5"/>
  <c r="Q17" i="5"/>
  <c r="R17" i="5"/>
  <c r="S17" i="5"/>
  <c r="T17" i="5"/>
  <c r="U17" i="5"/>
  <c r="V17" i="5"/>
  <c r="W17" i="5"/>
  <c r="N18" i="5"/>
  <c r="O18" i="5"/>
  <c r="P18" i="5"/>
  <c r="Q18" i="5"/>
  <c r="R18" i="5"/>
  <c r="S18" i="5"/>
  <c r="T18" i="5"/>
  <c r="U18" i="5"/>
  <c r="V18" i="5"/>
  <c r="W18" i="5"/>
  <c r="N19" i="5"/>
  <c r="O19" i="5"/>
  <c r="P19" i="5"/>
  <c r="Q19" i="5"/>
  <c r="R19" i="5"/>
  <c r="S19" i="5"/>
  <c r="T19" i="5"/>
  <c r="U19" i="5"/>
  <c r="V19" i="5"/>
  <c r="W19" i="5"/>
  <c r="N20" i="5"/>
  <c r="O20" i="5"/>
  <c r="P20" i="5"/>
  <c r="Q20" i="5"/>
  <c r="R20" i="5"/>
  <c r="S20" i="5"/>
  <c r="T20" i="5"/>
  <c r="U20" i="5"/>
  <c r="V20" i="5"/>
  <c r="W20" i="5"/>
  <c r="N21" i="5"/>
  <c r="O21" i="5"/>
  <c r="P21" i="5"/>
  <c r="Q21" i="5"/>
  <c r="R21" i="5"/>
  <c r="S21" i="5"/>
  <c r="T21" i="5"/>
  <c r="U21" i="5"/>
  <c r="V21" i="5"/>
  <c r="W21" i="5"/>
  <c r="N22" i="5"/>
  <c r="O22" i="5"/>
  <c r="P22" i="5"/>
  <c r="Q22" i="5"/>
  <c r="R22" i="5"/>
  <c r="S22" i="5"/>
  <c r="T22" i="5"/>
  <c r="U22" i="5"/>
  <c r="V22" i="5"/>
  <c r="W22" i="5"/>
  <c r="N23" i="5"/>
  <c r="O23" i="5"/>
  <c r="P23" i="5"/>
  <c r="Q23" i="5"/>
  <c r="R23" i="5"/>
  <c r="S23" i="5"/>
  <c r="T23" i="5"/>
  <c r="U23" i="5"/>
  <c r="V23" i="5"/>
  <c r="W23" i="5"/>
  <c r="N24" i="5"/>
  <c r="O24" i="5"/>
  <c r="P24" i="5"/>
  <c r="Q24" i="5"/>
  <c r="R24" i="5"/>
  <c r="S24" i="5"/>
  <c r="T24" i="5"/>
  <c r="U24" i="5"/>
  <c r="V24" i="5"/>
  <c r="W24" i="5"/>
  <c r="N25" i="5"/>
  <c r="O25" i="5"/>
  <c r="P25" i="5"/>
  <c r="Q25" i="5"/>
  <c r="R25" i="5"/>
  <c r="S25" i="5"/>
  <c r="T25" i="5"/>
  <c r="U25" i="5"/>
  <c r="V25" i="5"/>
  <c r="W25" i="5"/>
  <c r="N26" i="5"/>
  <c r="O26" i="5"/>
  <c r="P26" i="5"/>
  <c r="Q26" i="5"/>
  <c r="R26" i="5"/>
  <c r="S26" i="5"/>
  <c r="T26" i="5"/>
  <c r="U26" i="5"/>
  <c r="V26" i="5"/>
  <c r="W26" i="5"/>
  <c r="N27" i="5"/>
  <c r="O27" i="5"/>
  <c r="P27" i="5"/>
  <c r="Q27" i="5"/>
  <c r="R27" i="5"/>
  <c r="S27" i="5"/>
  <c r="T27" i="5"/>
  <c r="U27" i="5"/>
  <c r="V27" i="5"/>
  <c r="W27" i="5"/>
  <c r="W3" i="5"/>
  <c r="V3" i="5"/>
  <c r="U3" i="5"/>
  <c r="T3" i="5"/>
  <c r="S3" i="5"/>
  <c r="R3" i="5"/>
  <c r="Q3" i="5"/>
  <c r="P3" i="5"/>
  <c r="O3" i="5"/>
  <c r="N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M3" i="5"/>
  <c r="L3" i="5"/>
  <c r="K3" i="5"/>
  <c r="C28" i="5"/>
  <c r="AJ55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K56" i="2"/>
  <c r="AJ47" i="2"/>
  <c r="AJ48" i="2"/>
  <c r="AJ49" i="2"/>
  <c r="AJ50" i="2"/>
  <c r="AJ51" i="2"/>
  <c r="AJ52" i="2"/>
  <c r="AJ53" i="2"/>
  <c r="AJ54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31" i="2"/>
  <c r="C29" i="2"/>
  <c r="C28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AC3" i="2"/>
  <c r="AD3" i="2"/>
  <c r="AE3" i="2"/>
  <c r="AF3" i="2"/>
  <c r="AG3" i="2"/>
  <c r="AH3" i="2"/>
  <c r="AB3" i="2"/>
  <c r="AA3" i="2"/>
  <c r="Z3" i="2"/>
  <c r="Y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U3" i="2"/>
  <c r="T3" i="2"/>
  <c r="S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R3" i="2"/>
  <c r="Q3" i="2"/>
  <c r="P3" i="2"/>
  <c r="O3" i="2"/>
  <c r="K3" i="2"/>
  <c r="L3" i="2"/>
  <c r="M3" i="2"/>
  <c r="N3" i="2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K38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24" i="4"/>
  <c r="C18" i="4"/>
  <c r="C17" i="4"/>
  <c r="D12" i="3"/>
  <c r="D13" i="3"/>
  <c r="K24" i="3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AC42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S37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23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4" i="6"/>
  <c r="AA18" i="6" s="1"/>
  <c r="R5" i="6"/>
  <c r="S5" i="6"/>
  <c r="T5" i="6"/>
  <c r="U5" i="6"/>
  <c r="V5" i="6"/>
  <c r="W5" i="6"/>
  <c r="X5" i="6"/>
  <c r="Y5" i="6"/>
  <c r="Z5" i="6"/>
  <c r="R6" i="6"/>
  <c r="S6" i="6"/>
  <c r="T6" i="6"/>
  <c r="U6" i="6"/>
  <c r="V6" i="6"/>
  <c r="W6" i="6"/>
  <c r="X6" i="6"/>
  <c r="Y6" i="6"/>
  <c r="Z6" i="6"/>
  <c r="R7" i="6"/>
  <c r="S7" i="6"/>
  <c r="T7" i="6"/>
  <c r="U7" i="6"/>
  <c r="V7" i="6"/>
  <c r="W7" i="6"/>
  <c r="X7" i="6"/>
  <c r="Y7" i="6"/>
  <c r="Z7" i="6"/>
  <c r="R8" i="6"/>
  <c r="S8" i="6"/>
  <c r="T8" i="6"/>
  <c r="U8" i="6"/>
  <c r="V8" i="6"/>
  <c r="W8" i="6"/>
  <c r="X8" i="6"/>
  <c r="Y8" i="6"/>
  <c r="Z8" i="6"/>
  <c r="R9" i="6"/>
  <c r="S9" i="6"/>
  <c r="T9" i="6"/>
  <c r="U9" i="6"/>
  <c r="V9" i="6"/>
  <c r="W9" i="6"/>
  <c r="X9" i="6"/>
  <c r="Y9" i="6"/>
  <c r="Z9" i="6"/>
  <c r="R10" i="6"/>
  <c r="S10" i="6"/>
  <c r="T10" i="6"/>
  <c r="U10" i="6"/>
  <c r="V10" i="6"/>
  <c r="W10" i="6"/>
  <c r="X10" i="6"/>
  <c r="Y10" i="6"/>
  <c r="Z10" i="6"/>
  <c r="R11" i="6"/>
  <c r="S11" i="6"/>
  <c r="T11" i="6"/>
  <c r="U11" i="6"/>
  <c r="V11" i="6"/>
  <c r="W11" i="6"/>
  <c r="X11" i="6"/>
  <c r="Y11" i="6"/>
  <c r="Z11" i="6"/>
  <c r="R12" i="6"/>
  <c r="S12" i="6"/>
  <c r="T12" i="6"/>
  <c r="U12" i="6"/>
  <c r="V12" i="6"/>
  <c r="W12" i="6"/>
  <c r="X12" i="6"/>
  <c r="Y12" i="6"/>
  <c r="Z12" i="6"/>
  <c r="R13" i="6"/>
  <c r="S13" i="6"/>
  <c r="T13" i="6"/>
  <c r="U13" i="6"/>
  <c r="V13" i="6"/>
  <c r="W13" i="6"/>
  <c r="X13" i="6"/>
  <c r="Y13" i="6"/>
  <c r="Z13" i="6"/>
  <c r="R14" i="6"/>
  <c r="S14" i="6"/>
  <c r="T14" i="6"/>
  <c r="U14" i="6"/>
  <c r="V14" i="6"/>
  <c r="W14" i="6"/>
  <c r="X14" i="6"/>
  <c r="Y14" i="6"/>
  <c r="Z14" i="6"/>
  <c r="R15" i="6"/>
  <c r="S15" i="6"/>
  <c r="T15" i="6"/>
  <c r="U15" i="6"/>
  <c r="V15" i="6"/>
  <c r="W15" i="6"/>
  <c r="X15" i="6"/>
  <c r="Y15" i="6"/>
  <c r="Z15" i="6"/>
  <c r="R16" i="6"/>
  <c r="S16" i="6"/>
  <c r="T16" i="6"/>
  <c r="U16" i="6"/>
  <c r="V16" i="6"/>
  <c r="W16" i="6"/>
  <c r="X16" i="6"/>
  <c r="Y16" i="6"/>
  <c r="Z16" i="6"/>
  <c r="R17" i="6"/>
  <c r="S17" i="6"/>
  <c r="T17" i="6"/>
  <c r="U17" i="6"/>
  <c r="V17" i="6"/>
  <c r="W17" i="6"/>
  <c r="X17" i="6"/>
  <c r="Y17" i="6"/>
  <c r="Z17" i="6"/>
  <c r="Z4" i="6"/>
  <c r="Y4" i="6"/>
  <c r="X4" i="6"/>
  <c r="W4" i="6"/>
  <c r="V4" i="6"/>
  <c r="U4" i="6"/>
  <c r="T4" i="6"/>
  <c r="S4" i="6"/>
  <c r="R4" i="6"/>
  <c r="L5" i="6"/>
  <c r="M5" i="6"/>
  <c r="N5" i="6"/>
  <c r="O5" i="6"/>
  <c r="P5" i="6"/>
  <c r="Q5" i="6"/>
  <c r="L6" i="6"/>
  <c r="M6" i="6"/>
  <c r="N6" i="6"/>
  <c r="O6" i="6"/>
  <c r="P6" i="6"/>
  <c r="Q6" i="6"/>
  <c r="L7" i="6"/>
  <c r="M7" i="6"/>
  <c r="N7" i="6"/>
  <c r="O7" i="6"/>
  <c r="P7" i="6"/>
  <c r="Q7" i="6"/>
  <c r="L8" i="6"/>
  <c r="M8" i="6"/>
  <c r="N8" i="6"/>
  <c r="O8" i="6"/>
  <c r="P8" i="6"/>
  <c r="Q8" i="6"/>
  <c r="L9" i="6"/>
  <c r="M9" i="6"/>
  <c r="N9" i="6"/>
  <c r="O9" i="6"/>
  <c r="P9" i="6"/>
  <c r="Q9" i="6"/>
  <c r="L10" i="6"/>
  <c r="M10" i="6"/>
  <c r="N10" i="6"/>
  <c r="O10" i="6"/>
  <c r="P10" i="6"/>
  <c r="Q10" i="6"/>
  <c r="L11" i="6"/>
  <c r="M11" i="6"/>
  <c r="N11" i="6"/>
  <c r="O11" i="6"/>
  <c r="P11" i="6"/>
  <c r="Q11" i="6"/>
  <c r="L12" i="6"/>
  <c r="M12" i="6"/>
  <c r="N12" i="6"/>
  <c r="O12" i="6"/>
  <c r="P12" i="6"/>
  <c r="Q12" i="6"/>
  <c r="L13" i="6"/>
  <c r="M13" i="6"/>
  <c r="N13" i="6"/>
  <c r="O13" i="6"/>
  <c r="P13" i="6"/>
  <c r="Q13" i="6"/>
  <c r="L14" i="6"/>
  <c r="M14" i="6"/>
  <c r="N14" i="6"/>
  <c r="O14" i="6"/>
  <c r="P14" i="6"/>
  <c r="Q14" i="6"/>
  <c r="L15" i="6"/>
  <c r="M15" i="6"/>
  <c r="N15" i="6"/>
  <c r="O15" i="6"/>
  <c r="P15" i="6"/>
  <c r="Q15" i="6"/>
  <c r="L16" i="6"/>
  <c r="M16" i="6"/>
  <c r="N16" i="6"/>
  <c r="O16" i="6"/>
  <c r="P16" i="6"/>
  <c r="Q16" i="6"/>
  <c r="L17" i="6"/>
  <c r="M17" i="6"/>
  <c r="N17" i="6"/>
  <c r="O17" i="6"/>
  <c r="P17" i="6"/>
  <c r="Q17" i="6"/>
  <c r="Q4" i="6"/>
  <c r="P4" i="6"/>
  <c r="O4" i="6"/>
  <c r="N4" i="6"/>
  <c r="M4" i="6"/>
  <c r="L4" i="6"/>
  <c r="Z18" i="4"/>
  <c r="Z17" i="4"/>
  <c r="Z14" i="4"/>
  <c r="Z15" i="4"/>
  <c r="Z16" i="4"/>
  <c r="Z4" i="4"/>
  <c r="Z5" i="4"/>
  <c r="Z6" i="4"/>
  <c r="Z7" i="4"/>
  <c r="Z8" i="4"/>
  <c r="Z9" i="4"/>
  <c r="Z10" i="4"/>
  <c r="Z11" i="4"/>
  <c r="Z12" i="4"/>
  <c r="Z13" i="4"/>
  <c r="Z3" i="4"/>
  <c r="K7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4" i="4"/>
  <c r="V8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4" i="4"/>
  <c r="V5" i="4"/>
  <c r="V6" i="4"/>
  <c r="V7" i="4"/>
  <c r="V9" i="4"/>
  <c r="V10" i="4"/>
  <c r="V11" i="4"/>
  <c r="V12" i="4"/>
  <c r="V13" i="4"/>
  <c r="V14" i="4"/>
  <c r="V15" i="4"/>
  <c r="V16" i="4"/>
  <c r="V17" i="4"/>
  <c r="V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4" i="4"/>
  <c r="T17" i="4"/>
  <c r="T5" i="4"/>
  <c r="T6" i="4"/>
  <c r="T7" i="4"/>
  <c r="T8" i="4"/>
  <c r="T9" i="4"/>
  <c r="T10" i="4"/>
  <c r="T11" i="4"/>
  <c r="T12" i="4"/>
  <c r="T13" i="4"/>
  <c r="T14" i="4"/>
  <c r="T15" i="4"/>
  <c r="T16" i="4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4" i="4"/>
  <c r="M4" i="4"/>
  <c r="L4" i="4"/>
  <c r="K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K5" i="4"/>
  <c r="K6" i="4"/>
  <c r="K8" i="4"/>
  <c r="K9" i="4"/>
  <c r="K10" i="4"/>
  <c r="K11" i="4"/>
  <c r="K12" i="4"/>
  <c r="K13" i="4"/>
  <c r="K14" i="4"/>
  <c r="K15" i="4"/>
  <c r="K16" i="4"/>
  <c r="K17" i="4"/>
  <c r="J5" i="4"/>
  <c r="J4" i="4"/>
  <c r="J17" i="4"/>
  <c r="J16" i="4"/>
  <c r="J15" i="4"/>
  <c r="J14" i="4"/>
  <c r="J13" i="4"/>
  <c r="J12" i="4"/>
  <c r="J11" i="4"/>
  <c r="J10" i="4"/>
  <c r="J9" i="4"/>
  <c r="J8" i="4"/>
  <c r="J7" i="4"/>
  <c r="J6" i="4"/>
  <c r="R2" i="4"/>
  <c r="Q2" i="4"/>
  <c r="P2" i="4"/>
  <c r="O2" i="4"/>
  <c r="N2" i="4"/>
  <c r="M2" i="4"/>
  <c r="L2" i="4"/>
  <c r="J4" i="3"/>
  <c r="L24" i="3"/>
  <c r="M24" i="3"/>
  <c r="N24" i="3"/>
  <c r="O24" i="3"/>
  <c r="P24" i="3"/>
  <c r="Q24" i="3"/>
  <c r="R24" i="3"/>
  <c r="S17" i="3"/>
  <c r="S18" i="3"/>
  <c r="S19" i="3"/>
  <c r="S20" i="3"/>
  <c r="S21" i="3"/>
  <c r="S22" i="3"/>
  <c r="S23" i="3"/>
  <c r="S16" i="3"/>
  <c r="K11" i="3"/>
  <c r="K5" i="3"/>
  <c r="L5" i="3"/>
  <c r="M5" i="3"/>
  <c r="N5" i="3"/>
  <c r="O5" i="3"/>
  <c r="P5" i="3"/>
  <c r="Q5" i="3"/>
  <c r="R5" i="3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R9" i="3"/>
  <c r="K10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R4" i="3"/>
  <c r="Q4" i="3"/>
  <c r="P4" i="3"/>
  <c r="O4" i="3"/>
  <c r="N4" i="3"/>
  <c r="M4" i="3"/>
  <c r="L4" i="3"/>
  <c r="K4" i="3"/>
  <c r="J5" i="3"/>
  <c r="J6" i="3"/>
  <c r="J7" i="3"/>
  <c r="J8" i="3"/>
  <c r="J9" i="3"/>
  <c r="J10" i="3"/>
  <c r="J11" i="3"/>
  <c r="I5" i="3"/>
  <c r="I6" i="3"/>
  <c r="I7" i="3"/>
  <c r="I8" i="3"/>
  <c r="I9" i="3"/>
  <c r="I10" i="3"/>
  <c r="I11" i="3"/>
  <c r="I4" i="3"/>
  <c r="L3" i="3"/>
  <c r="K3" i="3"/>
  <c r="R2" i="3"/>
  <c r="Q2" i="3"/>
  <c r="P2" i="3"/>
  <c r="O2" i="3"/>
  <c r="N2" i="3"/>
  <c r="M2" i="3"/>
  <c r="L2" i="3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C29" i="5" l="1"/>
</calcChain>
</file>

<file path=xl/sharedStrings.xml><?xml version="1.0" encoding="utf-8"?>
<sst xmlns="http://schemas.openxmlformats.org/spreadsheetml/2006/main" count="1272" uniqueCount="516">
  <si>
    <t>ชั้นบน</t>
  </si>
  <si>
    <t>ชั้นล่าง</t>
  </si>
  <si>
    <t>ด้านหลัง</t>
  </si>
  <si>
    <t>ทางเดิน</t>
  </si>
  <si>
    <t>N</t>
  </si>
  <si>
    <t>10</t>
  </si>
  <si>
    <t>12</t>
  </si>
  <si>
    <t>14</t>
  </si>
  <si>
    <t>16</t>
  </si>
  <si>
    <t>68</t>
  </si>
  <si>
    <t>67</t>
  </si>
  <si>
    <t>P</t>
  </si>
  <si>
    <t>N10</t>
  </si>
  <si>
    <t>N12</t>
  </si>
  <si>
    <t>N14</t>
  </si>
  <si>
    <t>N16</t>
  </si>
  <si>
    <t>P68</t>
  </si>
  <si>
    <t>P67</t>
  </si>
  <si>
    <t>09</t>
  </si>
  <si>
    <t>11</t>
  </si>
  <si>
    <t>13</t>
  </si>
  <si>
    <t>15</t>
  </si>
  <si>
    <t>66</t>
  </si>
  <si>
    <t>65</t>
  </si>
  <si>
    <t>N09</t>
  </si>
  <si>
    <t>N11</t>
  </si>
  <si>
    <t>N13</t>
  </si>
  <si>
    <t>N15</t>
  </si>
  <si>
    <t>P66</t>
  </si>
  <si>
    <t>P65</t>
  </si>
  <si>
    <t>01</t>
  </si>
  <si>
    <t>03</t>
  </si>
  <si>
    <t>05</t>
  </si>
  <si>
    <t>07</t>
  </si>
  <si>
    <t>64</t>
  </si>
  <si>
    <t>63</t>
  </si>
  <si>
    <t>N01</t>
  </si>
  <si>
    <t>N03</t>
  </si>
  <si>
    <t>N05</t>
  </si>
  <si>
    <t>N07</t>
  </si>
  <si>
    <t>P64</t>
  </si>
  <si>
    <t>P63</t>
  </si>
  <si>
    <t>02</t>
  </si>
  <si>
    <t>04</t>
  </si>
  <si>
    <t>06</t>
  </si>
  <si>
    <t>08</t>
  </si>
  <si>
    <t>62</t>
  </si>
  <si>
    <t>61</t>
  </si>
  <si>
    <t>N02</t>
  </si>
  <si>
    <t>N04</t>
  </si>
  <si>
    <t>N06</t>
  </si>
  <si>
    <t>N08</t>
  </si>
  <si>
    <t>P62</t>
  </si>
  <si>
    <t>P61</t>
  </si>
  <si>
    <t>60</t>
  </si>
  <si>
    <t>59</t>
  </si>
  <si>
    <t>P60</t>
  </si>
  <si>
    <t>P59</t>
  </si>
  <si>
    <t>M</t>
  </si>
  <si>
    <t>58</t>
  </si>
  <si>
    <t>57</t>
  </si>
  <si>
    <t>M10</t>
  </si>
  <si>
    <t>M12</t>
  </si>
  <si>
    <t>M14</t>
  </si>
  <si>
    <t>M16</t>
  </si>
  <si>
    <t>P58</t>
  </si>
  <si>
    <t>P57</t>
  </si>
  <si>
    <t>56</t>
  </si>
  <si>
    <t>55</t>
  </si>
  <si>
    <t>M09</t>
  </si>
  <si>
    <t>M11</t>
  </si>
  <si>
    <t>M13</t>
  </si>
  <si>
    <t>M15</t>
  </si>
  <si>
    <t>P56</t>
  </si>
  <si>
    <t>P55</t>
  </si>
  <si>
    <t>54</t>
  </si>
  <si>
    <t>53</t>
  </si>
  <si>
    <t>M01</t>
  </si>
  <si>
    <t>M03</t>
  </si>
  <si>
    <t>M05</t>
  </si>
  <si>
    <t>M07</t>
  </si>
  <si>
    <t>P54</t>
  </si>
  <si>
    <t>P53</t>
  </si>
  <si>
    <t>52</t>
  </si>
  <si>
    <t>51</t>
  </si>
  <si>
    <t>M02</t>
  </si>
  <si>
    <t>M04</t>
  </si>
  <si>
    <t>M06</t>
  </si>
  <si>
    <t>M08</t>
  </si>
  <si>
    <t>P52</t>
  </si>
  <si>
    <t>P51</t>
  </si>
  <si>
    <t>50</t>
  </si>
  <si>
    <t>49</t>
  </si>
  <si>
    <t>P50</t>
  </si>
  <si>
    <t>P49</t>
  </si>
  <si>
    <t>L</t>
  </si>
  <si>
    <t>48</t>
  </si>
  <si>
    <t>47</t>
  </si>
  <si>
    <t>L10</t>
  </si>
  <si>
    <t>L12</t>
  </si>
  <si>
    <t>L14</t>
  </si>
  <si>
    <t>L16</t>
  </si>
  <si>
    <t>P48</t>
  </si>
  <si>
    <t>P47</t>
  </si>
  <si>
    <t>46</t>
  </si>
  <si>
    <t>45</t>
  </si>
  <si>
    <t>L09</t>
  </si>
  <si>
    <t>L11</t>
  </si>
  <si>
    <t>L13</t>
  </si>
  <si>
    <t>L15</t>
  </si>
  <si>
    <t>P46</t>
  </si>
  <si>
    <t>P45</t>
  </si>
  <si>
    <t>44</t>
  </si>
  <si>
    <t>43</t>
  </si>
  <si>
    <t>L01</t>
  </si>
  <si>
    <t>L03</t>
  </si>
  <si>
    <t>L05</t>
  </si>
  <si>
    <t>L07</t>
  </si>
  <si>
    <t>P44</t>
  </si>
  <si>
    <t>P43</t>
  </si>
  <si>
    <t>42</t>
  </si>
  <si>
    <t>41</t>
  </si>
  <si>
    <t>L02</t>
  </si>
  <si>
    <t>L04</t>
  </si>
  <si>
    <t>L06</t>
  </si>
  <si>
    <t>L08</t>
  </si>
  <si>
    <t>P42</t>
  </si>
  <si>
    <t>P41</t>
  </si>
  <si>
    <t>40</t>
  </si>
  <si>
    <t>39</t>
  </si>
  <si>
    <t>P40</t>
  </si>
  <si>
    <t>P39</t>
  </si>
  <si>
    <t>K</t>
  </si>
  <si>
    <t>38</t>
  </si>
  <si>
    <t>37</t>
  </si>
  <si>
    <t>K10</t>
  </si>
  <si>
    <t>K12</t>
  </si>
  <si>
    <t>K14</t>
  </si>
  <si>
    <t>K16</t>
  </si>
  <si>
    <t>P38</t>
  </si>
  <si>
    <t>P37</t>
  </si>
  <si>
    <t>36</t>
  </si>
  <si>
    <t>35</t>
  </si>
  <si>
    <t>K09</t>
  </si>
  <si>
    <t>K11</t>
  </si>
  <si>
    <t>K13</t>
  </si>
  <si>
    <t>K15</t>
  </si>
  <si>
    <t>P36</t>
  </si>
  <si>
    <t>P35</t>
  </si>
  <si>
    <t>34</t>
  </si>
  <si>
    <t>33</t>
  </si>
  <si>
    <t>K01</t>
  </si>
  <si>
    <t>K03</t>
  </si>
  <si>
    <t>K05</t>
  </si>
  <si>
    <t>K07</t>
  </si>
  <si>
    <t>P34</t>
  </si>
  <si>
    <t>P33</t>
  </si>
  <si>
    <t>32</t>
  </si>
  <si>
    <t>31</t>
  </si>
  <si>
    <t>K02</t>
  </si>
  <si>
    <t>K04</t>
  </si>
  <si>
    <t>K06</t>
  </si>
  <si>
    <t>K08</t>
  </si>
  <si>
    <t>P32</t>
  </si>
  <si>
    <t>P31</t>
  </si>
  <si>
    <t>30</t>
  </si>
  <si>
    <t>29</t>
  </si>
  <si>
    <t>P30</t>
  </si>
  <si>
    <t>P29</t>
  </si>
  <si>
    <t>J</t>
  </si>
  <si>
    <t>28</t>
  </si>
  <si>
    <t>27</t>
  </si>
  <si>
    <t>J10</t>
  </si>
  <si>
    <t>J12</t>
  </si>
  <si>
    <t>J14</t>
  </si>
  <si>
    <t>J16</t>
  </si>
  <si>
    <t>P28</t>
  </si>
  <si>
    <t>P27</t>
  </si>
  <si>
    <t>26</t>
  </si>
  <si>
    <t>25</t>
  </si>
  <si>
    <t>J09</t>
  </si>
  <si>
    <t>J11</t>
  </si>
  <si>
    <t>J13</t>
  </si>
  <si>
    <t>J15</t>
  </si>
  <si>
    <t>P26</t>
  </si>
  <si>
    <t>P25</t>
  </si>
  <si>
    <t>24</t>
  </si>
  <si>
    <t>23</t>
  </si>
  <si>
    <t>J01</t>
  </si>
  <si>
    <t>J03</t>
  </si>
  <si>
    <t>J05</t>
  </si>
  <si>
    <t>J07</t>
  </si>
  <si>
    <t>P24</t>
  </si>
  <si>
    <t>P23</t>
  </si>
  <si>
    <t>22</t>
  </si>
  <si>
    <t>21</t>
  </si>
  <si>
    <t>J02</t>
  </si>
  <si>
    <t>J04</t>
  </si>
  <si>
    <t>J06</t>
  </si>
  <si>
    <t>J08</t>
  </si>
  <si>
    <t>P22</t>
  </si>
  <si>
    <t>P21</t>
  </si>
  <si>
    <t>20</t>
  </si>
  <si>
    <t>19</t>
  </si>
  <si>
    <t>P20</t>
  </si>
  <si>
    <t>P19</t>
  </si>
  <si>
    <t>I</t>
  </si>
  <si>
    <t>18</t>
  </si>
  <si>
    <t>17</t>
  </si>
  <si>
    <t>I10</t>
  </si>
  <si>
    <t>I12</t>
  </si>
  <si>
    <t>I14</t>
  </si>
  <si>
    <t>I16</t>
  </si>
  <si>
    <t>P18</t>
  </si>
  <si>
    <t>P17</t>
  </si>
  <si>
    <t>I09</t>
  </si>
  <si>
    <t>I11</t>
  </si>
  <si>
    <t>I13</t>
  </si>
  <si>
    <t>I15</t>
  </si>
  <si>
    <t>P16</t>
  </si>
  <si>
    <t>P15</t>
  </si>
  <si>
    <t>I01</t>
  </si>
  <si>
    <t>I03</t>
  </si>
  <si>
    <t>I05</t>
  </si>
  <si>
    <t>I07</t>
  </si>
  <si>
    <t>P14</t>
  </si>
  <si>
    <t>P13</t>
  </si>
  <si>
    <t>I02</t>
  </si>
  <si>
    <t>I04</t>
  </si>
  <si>
    <t>I06</t>
  </si>
  <si>
    <t>I08</t>
  </si>
  <si>
    <t>P12</t>
  </si>
  <si>
    <t>P11</t>
  </si>
  <si>
    <t>P10</t>
  </si>
  <si>
    <t>P09</t>
  </si>
  <si>
    <t>H</t>
  </si>
  <si>
    <t>H10</t>
  </si>
  <si>
    <t>H12</t>
  </si>
  <si>
    <t>H14</t>
  </si>
  <si>
    <t>H16</t>
  </si>
  <si>
    <t>P08</t>
  </si>
  <si>
    <t>P07</t>
  </si>
  <si>
    <t>H09</t>
  </si>
  <si>
    <t>H11</t>
  </si>
  <si>
    <t>H13</t>
  </si>
  <si>
    <t>H15</t>
  </si>
  <si>
    <t>P06</t>
  </si>
  <si>
    <t>P05</t>
  </si>
  <si>
    <t>H01</t>
  </si>
  <si>
    <t>H03</t>
  </si>
  <si>
    <t>H05</t>
  </si>
  <si>
    <t>H07</t>
  </si>
  <si>
    <t>P04</t>
  </si>
  <si>
    <t>P03</t>
  </si>
  <si>
    <t>H02</t>
  </si>
  <si>
    <t>H04</t>
  </si>
  <si>
    <t>H06</t>
  </si>
  <si>
    <t>H08</t>
  </si>
  <si>
    <t>P02</t>
  </si>
  <si>
    <t>P01</t>
  </si>
  <si>
    <t>G</t>
  </si>
  <si>
    <t>G10</t>
  </si>
  <si>
    <t>G12</t>
  </si>
  <si>
    <t>G14</t>
  </si>
  <si>
    <t>G16</t>
  </si>
  <si>
    <t>G09</t>
  </si>
  <si>
    <t>G11</t>
  </si>
  <si>
    <t>G13</t>
  </si>
  <si>
    <t>G15</t>
  </si>
  <si>
    <t>G01</t>
  </si>
  <si>
    <t>G03</t>
  </si>
  <si>
    <t>G05</t>
  </si>
  <si>
    <t>G07</t>
  </si>
  <si>
    <t>G02</t>
  </si>
  <si>
    <t>G04</t>
  </si>
  <si>
    <t>G06</t>
  </si>
  <si>
    <t>G08</t>
  </si>
  <si>
    <t>F</t>
  </si>
  <si>
    <t>O</t>
  </si>
  <si>
    <t>F10</t>
  </si>
  <si>
    <t>F12</t>
  </si>
  <si>
    <t>F14</t>
  </si>
  <si>
    <t>F16</t>
  </si>
  <si>
    <t>O58</t>
  </si>
  <si>
    <t>O57</t>
  </si>
  <si>
    <t>F09</t>
  </si>
  <si>
    <t>F11</t>
  </si>
  <si>
    <t>F13</t>
  </si>
  <si>
    <t>F15</t>
  </si>
  <si>
    <t>O56</t>
  </si>
  <si>
    <t>O55</t>
  </si>
  <si>
    <t>F01</t>
  </si>
  <si>
    <t>F03</t>
  </si>
  <si>
    <t>F05</t>
  </si>
  <si>
    <t>F07</t>
  </si>
  <si>
    <t>O54</t>
  </si>
  <si>
    <t>O53</t>
  </si>
  <si>
    <t>F02</t>
  </si>
  <si>
    <t>F04</t>
  </si>
  <si>
    <t>F06</t>
  </si>
  <si>
    <t>F08</t>
  </si>
  <si>
    <t>O52</t>
  </si>
  <si>
    <t>O51</t>
  </si>
  <si>
    <t>O50</t>
  </si>
  <si>
    <t>O49</t>
  </si>
  <si>
    <t>E</t>
  </si>
  <si>
    <t>E10</t>
  </si>
  <si>
    <t>E12</t>
  </si>
  <si>
    <t>E14</t>
  </si>
  <si>
    <t>E16</t>
  </si>
  <si>
    <t>O48</t>
  </si>
  <si>
    <t>O47</t>
  </si>
  <si>
    <t>E09</t>
  </si>
  <si>
    <t>E11</t>
  </si>
  <si>
    <t>E13</t>
  </si>
  <si>
    <t>E15</t>
  </si>
  <si>
    <t>O46</t>
  </si>
  <si>
    <t>O45</t>
  </si>
  <si>
    <t>E01</t>
  </si>
  <si>
    <t>E03</t>
  </si>
  <si>
    <t>E05</t>
  </si>
  <si>
    <t>E07</t>
  </si>
  <si>
    <t>O44</t>
  </si>
  <si>
    <t>O43</t>
  </si>
  <si>
    <t>E02</t>
  </si>
  <si>
    <t>E04</t>
  </si>
  <si>
    <t>E06</t>
  </si>
  <si>
    <t>E08</t>
  </si>
  <si>
    <t>O42</t>
  </si>
  <si>
    <t>O41</t>
  </si>
  <si>
    <t>O40</t>
  </si>
  <si>
    <t>O39</t>
  </si>
  <si>
    <t>D</t>
  </si>
  <si>
    <t>D10</t>
  </si>
  <si>
    <t>D12</t>
  </si>
  <si>
    <t>D14</t>
  </si>
  <si>
    <t>D16</t>
  </si>
  <si>
    <t>O38</t>
  </si>
  <si>
    <t>O37</t>
  </si>
  <si>
    <t>D09</t>
  </si>
  <si>
    <t>D11</t>
  </si>
  <si>
    <t>D13</t>
  </si>
  <si>
    <t>D15</t>
  </si>
  <si>
    <t>O36</t>
  </si>
  <si>
    <t>O35</t>
  </si>
  <si>
    <t>D01</t>
  </si>
  <si>
    <t>D03</t>
  </si>
  <si>
    <t>D05</t>
  </si>
  <si>
    <t>D07</t>
  </si>
  <si>
    <t>O34</t>
  </si>
  <si>
    <t>O33</t>
  </si>
  <si>
    <t>D02</t>
  </si>
  <si>
    <t>D04</t>
  </si>
  <si>
    <t>D06</t>
  </si>
  <si>
    <t>D08</t>
  </si>
  <si>
    <t>O32</t>
  </si>
  <si>
    <t>O31</t>
  </si>
  <si>
    <t>O30</t>
  </si>
  <si>
    <t>O29</t>
  </si>
  <si>
    <t>C</t>
  </si>
  <si>
    <t>C10</t>
  </si>
  <si>
    <t>C12</t>
  </si>
  <si>
    <t>C14</t>
  </si>
  <si>
    <t>C16</t>
  </si>
  <si>
    <t>O28</t>
  </si>
  <si>
    <t>O27</t>
  </si>
  <si>
    <t>C09</t>
  </si>
  <si>
    <t>C11</t>
  </si>
  <si>
    <t>C13</t>
  </si>
  <si>
    <t>C15</t>
  </si>
  <si>
    <t>O26</t>
  </si>
  <si>
    <t>O25</t>
  </si>
  <si>
    <t>C01</t>
  </si>
  <si>
    <t>C03</t>
  </si>
  <si>
    <t>C05</t>
  </si>
  <si>
    <t>C07</t>
  </si>
  <si>
    <t>O24</t>
  </si>
  <si>
    <t>O23</t>
  </si>
  <si>
    <t>C02</t>
  </si>
  <si>
    <t>C04</t>
  </si>
  <si>
    <t>C06</t>
  </si>
  <si>
    <t>C08</t>
  </si>
  <si>
    <t>O22</t>
  </si>
  <si>
    <t>O21</t>
  </si>
  <si>
    <t>O20</t>
  </si>
  <si>
    <t>O19</t>
  </si>
  <si>
    <t>B</t>
  </si>
  <si>
    <t>B10</t>
  </si>
  <si>
    <t>B12</t>
  </si>
  <si>
    <t>B14</t>
  </si>
  <si>
    <t>B16</t>
  </si>
  <si>
    <t>O18</t>
  </si>
  <si>
    <t>O17</t>
  </si>
  <si>
    <t>B09</t>
  </si>
  <si>
    <t>B11</t>
  </si>
  <si>
    <t>B13</t>
  </si>
  <si>
    <t>B15</t>
  </si>
  <si>
    <t>O16</t>
  </si>
  <si>
    <t>O15</t>
  </si>
  <si>
    <t>B01</t>
  </si>
  <si>
    <t>B03</t>
  </si>
  <si>
    <t>B05</t>
  </si>
  <si>
    <t>B07</t>
  </si>
  <si>
    <t>O14</t>
  </si>
  <si>
    <t>O13</t>
  </si>
  <si>
    <t>B02</t>
  </si>
  <si>
    <t>B04</t>
  </si>
  <si>
    <t>B06</t>
  </si>
  <si>
    <t>B08</t>
  </si>
  <si>
    <t>O12</t>
  </si>
  <si>
    <t>O11</t>
  </si>
  <si>
    <t>O10</t>
  </si>
  <si>
    <t>O09</t>
  </si>
  <si>
    <t>A</t>
  </si>
  <si>
    <t>A10</t>
  </si>
  <si>
    <t>A12</t>
  </si>
  <si>
    <t>A14</t>
  </si>
  <si>
    <t>A16</t>
  </si>
  <si>
    <t>O08</t>
  </si>
  <si>
    <t>O07</t>
  </si>
  <si>
    <t>A09</t>
  </si>
  <si>
    <t>A11</t>
  </si>
  <si>
    <t>A13</t>
  </si>
  <si>
    <t>A15</t>
  </si>
  <si>
    <t>O06</t>
  </si>
  <si>
    <t>O05</t>
  </si>
  <si>
    <t>A01</t>
  </si>
  <si>
    <t>A03</t>
  </si>
  <si>
    <t>A05</t>
  </si>
  <si>
    <t>A07</t>
  </si>
  <si>
    <t>O04</t>
  </si>
  <si>
    <t>O03</t>
  </si>
  <si>
    <t>A02</t>
  </si>
  <si>
    <t>A04</t>
  </si>
  <si>
    <t>A06</t>
  </si>
  <si>
    <t>A08</t>
  </si>
  <si>
    <t>O02</t>
  </si>
  <si>
    <t>O01</t>
  </si>
  <si>
    <t>Depot</t>
  </si>
  <si>
    <t>Rank</t>
  </si>
  <si>
    <t>Location Code</t>
  </si>
  <si>
    <t>Distance</t>
  </si>
  <si>
    <t>SKUs</t>
  </si>
  <si>
    <t>Frequency</t>
  </si>
  <si>
    <t>Class</t>
  </si>
  <si>
    <t>Sales</t>
  </si>
  <si>
    <t>AA-G6-000</t>
  </si>
  <si>
    <t>AA-B1-000</t>
  </si>
  <si>
    <t>AC-B5-019</t>
  </si>
  <si>
    <t>AA-D1-000</t>
  </si>
  <si>
    <t>AC-A5-000</t>
  </si>
  <si>
    <t>AA-B5-000</t>
  </si>
  <si>
    <t>AH-C5-000</t>
  </si>
  <si>
    <t>AC-B5-018</t>
  </si>
  <si>
    <t>AA-D5-000</t>
  </si>
  <si>
    <t>AH-B5-000</t>
  </si>
  <si>
    <t>AC-B5-017</t>
  </si>
  <si>
    <t>AA-E1-000</t>
  </si>
  <si>
    <t>AA-B5-017</t>
  </si>
  <si>
    <t>AB-A5-000</t>
  </si>
  <si>
    <t>AC-B1-011</t>
  </si>
  <si>
    <t>AC-B5-016</t>
  </si>
  <si>
    <t>AA-B1-007</t>
  </si>
  <si>
    <t>AA-B1-001</t>
  </si>
  <si>
    <t>AH-A5-000</t>
  </si>
  <si>
    <t>AC-B1-010</t>
  </si>
  <si>
    <t>ED-B1-004</t>
  </si>
  <si>
    <t>AC-A1-000</t>
  </si>
  <si>
    <t>AA-D1-007</t>
  </si>
  <si>
    <t>AA-B1-999</t>
  </si>
  <si>
    <t>AE-H1-010</t>
  </si>
  <si>
    <t>#</t>
  </si>
  <si>
    <t>Distance (m)</t>
  </si>
  <si>
    <t xml:space="preserve">Zone 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</si>
  <si>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</si>
  <si>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</si>
  <si>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</si>
  <si>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</si>
  <si>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</si>
  <si>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</si>
  <si>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</si>
  <si>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</si>
  <si>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</si>
  <si>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</si>
  <si>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</si>
  <si>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</si>
  <si>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</si>
  <si>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</si>
  <si>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</si>
  <si>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</si>
  <si>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Pallets</t>
  </si>
  <si>
    <t>Ship To</t>
  </si>
  <si>
    <t>PH</t>
  </si>
  <si>
    <t>ID</t>
  </si>
  <si>
    <t>OO</t>
  </si>
  <si>
    <t>TH</t>
  </si>
  <si>
    <t>VN</t>
  </si>
  <si>
    <t>MY</t>
  </si>
  <si>
    <t>HK</t>
  </si>
  <si>
    <t>TW</t>
  </si>
  <si>
    <t>MM</t>
  </si>
  <si>
    <t>ZA</t>
  </si>
  <si>
    <t>RU</t>
  </si>
  <si>
    <t>SG</t>
  </si>
  <si>
    <t>KE</t>
  </si>
  <si>
    <t>NZ</t>
  </si>
  <si>
    <t>Demand</t>
  </si>
  <si>
    <t xml:space="preserve">Distance Matrix </t>
  </si>
  <si>
    <t>Decision Matrix</t>
  </si>
  <si>
    <t xml:space="preserve">Total Distance </t>
  </si>
  <si>
    <t>OLD</t>
  </si>
  <si>
    <t>NEW</t>
  </si>
  <si>
    <t>=</t>
  </si>
  <si>
    <t>&lt;</t>
  </si>
  <si>
    <t>ship to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</si>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</sst>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3" borderId="5" xfId="1" applyNumberFormat="1" applyFont="1" applyFill="1" applyBorder="1" applyAlignment="1">
      <alignment horizontal="center" vertical="center"/>
    </xf>
    <xf numFmtId="49" fontId="3" fillId="3" borderId="6" xfId="1" applyNumberFormat="1" applyFont="1" applyFill="1" applyBorder="1" applyAlignment="1">
      <alignment horizontal="center" vertical="center"/>
    </xf>
    <xf numFmtId="49" fontId="3" fillId="3" borderId="7" xfId="1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49" fontId="3" fillId="0" borderId="11" xfId="1" applyNumberFormat="1" applyFont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3" borderId="12" xfId="1" applyNumberFormat="1" applyFont="1" applyFill="1" applyBorder="1" applyAlignment="1">
      <alignment horizontal="center" vertical="center"/>
    </xf>
    <xf numFmtId="49" fontId="3" fillId="3" borderId="13" xfId="1" applyNumberFormat="1" applyFont="1" applyFill="1" applyBorder="1" applyAlignment="1">
      <alignment horizontal="center" vertical="center"/>
    </xf>
    <xf numFmtId="49" fontId="3" fillId="3" borderId="14" xfId="1" applyNumberFormat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49" fontId="3" fillId="3" borderId="9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3" fillId="3" borderId="9" xfId="1" applyFont="1" applyFill="1" applyBorder="1" applyAlignment="1">
      <alignment horizontal="center" vertical="center"/>
    </xf>
    <xf numFmtId="49" fontId="3" fillId="0" borderId="14" xfId="1" applyNumberFormat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/>
    <xf numFmtId="0" fontId="1" fillId="0" borderId="0" xfId="0" applyFont="1"/>
    <xf numFmtId="2" fontId="0" fillId="0" borderId="0" xfId="0" applyNumberFormat="1"/>
    <xf numFmtId="0" fontId="0" fillId="6" borderId="0" xfId="0" applyFill="1"/>
    <xf numFmtId="0" fontId="6" fillId="0" borderId="0" xfId="0" applyFont="1"/>
    <xf numFmtId="2" fontId="6" fillId="0" borderId="0" xfId="0" applyNumberFormat="1" applyFont="1"/>
    <xf numFmtId="0" fontId="6" fillId="6" borderId="0" xfId="0" applyFont="1" applyFill="1"/>
    <xf numFmtId="0" fontId="2" fillId="5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49" fontId="2" fillId="5" borderId="15" xfId="1" applyNumberFormat="1" applyFont="1" applyFill="1" applyBorder="1" applyAlignment="1">
      <alignment horizontal="center" vertical="center"/>
    </xf>
    <xf numFmtId="49" fontId="2" fillId="5" borderId="0" xfId="1" applyNumberFormat="1" applyFont="1" applyFill="1" applyAlignment="1">
      <alignment horizontal="center" vertical="center"/>
    </xf>
    <xf numFmtId="49" fontId="2" fillId="5" borderId="16" xfId="1" applyNumberFormat="1" applyFont="1" applyFill="1" applyBorder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</cellXfs>
  <cellStyles count="2">
    <cellStyle name="Normal 2" xfId="1" xr:uid="{ADAE62CD-4273-4D35-88B0-748017580D38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0.png"/><Relationship Id="rId21" Type="http://schemas.openxmlformats.org/officeDocument/2006/relationships/customXml" Target="../ink/ink18.xml"/><Relationship Id="rId42" Type="http://schemas.openxmlformats.org/officeDocument/2006/relationships/image" Target="../media/image28.png"/><Relationship Id="rId47" Type="http://schemas.openxmlformats.org/officeDocument/2006/relationships/customXml" Target="../ink/ink31.xml"/><Relationship Id="rId63" Type="http://schemas.openxmlformats.org/officeDocument/2006/relationships/customXml" Target="../ink/ink39.xml"/><Relationship Id="rId68" Type="http://schemas.openxmlformats.org/officeDocument/2006/relationships/image" Target="../media/image41.png"/><Relationship Id="rId84" Type="http://schemas.openxmlformats.org/officeDocument/2006/relationships/image" Target="../media/image49.png"/><Relationship Id="rId89" Type="http://schemas.openxmlformats.org/officeDocument/2006/relationships/customXml" Target="../ink/ink52.xml"/><Relationship Id="rId16" Type="http://schemas.openxmlformats.org/officeDocument/2006/relationships/image" Target="../media/image15.png"/><Relationship Id="rId11" Type="http://schemas.openxmlformats.org/officeDocument/2006/relationships/customXml" Target="../ink/ink13.xml"/><Relationship Id="rId32" Type="http://schemas.openxmlformats.org/officeDocument/2006/relationships/image" Target="../media/image23.png"/><Relationship Id="rId37" Type="http://schemas.openxmlformats.org/officeDocument/2006/relationships/customXml" Target="../ink/ink26.xml"/><Relationship Id="rId53" Type="http://schemas.openxmlformats.org/officeDocument/2006/relationships/customXml" Target="../ink/ink34.xml"/><Relationship Id="rId58" Type="http://schemas.openxmlformats.org/officeDocument/2006/relationships/image" Target="../media/image36.png"/><Relationship Id="rId74" Type="http://schemas.openxmlformats.org/officeDocument/2006/relationships/image" Target="../media/image44.png"/><Relationship Id="rId79" Type="http://schemas.openxmlformats.org/officeDocument/2006/relationships/customXml" Target="../ink/ink47.xml"/><Relationship Id="rId5" Type="http://schemas.openxmlformats.org/officeDocument/2006/relationships/customXml" Target="../ink/ink10.xml"/><Relationship Id="rId90" Type="http://schemas.openxmlformats.org/officeDocument/2006/relationships/image" Target="../media/image52.png"/><Relationship Id="rId14" Type="http://schemas.openxmlformats.org/officeDocument/2006/relationships/image" Target="../media/image14.png"/><Relationship Id="rId22" Type="http://schemas.openxmlformats.org/officeDocument/2006/relationships/image" Target="../media/image18.png"/><Relationship Id="rId27" Type="http://schemas.openxmlformats.org/officeDocument/2006/relationships/customXml" Target="../ink/ink21.xml"/><Relationship Id="rId30" Type="http://schemas.openxmlformats.org/officeDocument/2006/relationships/image" Target="../media/image22.png"/><Relationship Id="rId35" Type="http://schemas.openxmlformats.org/officeDocument/2006/relationships/customXml" Target="../ink/ink25.xml"/><Relationship Id="rId43" Type="http://schemas.openxmlformats.org/officeDocument/2006/relationships/customXml" Target="../ink/ink29.xml"/><Relationship Id="rId48" Type="http://schemas.openxmlformats.org/officeDocument/2006/relationships/image" Target="../media/image31.png"/><Relationship Id="rId56" Type="http://schemas.openxmlformats.org/officeDocument/2006/relationships/image" Target="../media/image35.png"/><Relationship Id="rId64" Type="http://schemas.openxmlformats.org/officeDocument/2006/relationships/image" Target="../media/image39.png"/><Relationship Id="rId69" Type="http://schemas.openxmlformats.org/officeDocument/2006/relationships/customXml" Target="../ink/ink42.xml"/><Relationship Id="rId77" Type="http://schemas.openxmlformats.org/officeDocument/2006/relationships/customXml" Target="../ink/ink46.xml"/><Relationship Id="rId8" Type="http://schemas.openxmlformats.org/officeDocument/2006/relationships/image" Target="../media/image11.png"/><Relationship Id="rId51" Type="http://schemas.openxmlformats.org/officeDocument/2006/relationships/customXml" Target="../ink/ink33.xml"/><Relationship Id="rId72" Type="http://schemas.openxmlformats.org/officeDocument/2006/relationships/image" Target="../media/image43.png"/><Relationship Id="rId80" Type="http://schemas.openxmlformats.org/officeDocument/2006/relationships/image" Target="../media/image47.png"/><Relationship Id="rId85" Type="http://schemas.openxmlformats.org/officeDocument/2006/relationships/customXml" Target="../ink/ink50.xml"/><Relationship Id="rId3" Type="http://schemas.openxmlformats.org/officeDocument/2006/relationships/customXml" Target="../ink/ink9.xml"/><Relationship Id="rId12" Type="http://schemas.openxmlformats.org/officeDocument/2006/relationships/image" Target="../media/image13.png"/><Relationship Id="rId17" Type="http://schemas.openxmlformats.org/officeDocument/2006/relationships/customXml" Target="../ink/ink16.xml"/><Relationship Id="rId25" Type="http://schemas.openxmlformats.org/officeDocument/2006/relationships/customXml" Target="../ink/ink20.xml"/><Relationship Id="rId33" Type="http://schemas.openxmlformats.org/officeDocument/2006/relationships/customXml" Target="../ink/ink24.xml"/><Relationship Id="rId38" Type="http://schemas.openxmlformats.org/officeDocument/2006/relationships/image" Target="../media/image26.png"/><Relationship Id="rId46" Type="http://schemas.openxmlformats.org/officeDocument/2006/relationships/image" Target="../media/image30.png"/><Relationship Id="rId59" Type="http://schemas.openxmlformats.org/officeDocument/2006/relationships/customXml" Target="../ink/ink37.xml"/><Relationship Id="rId67" Type="http://schemas.openxmlformats.org/officeDocument/2006/relationships/customXml" Target="../ink/ink41.xml"/><Relationship Id="rId20" Type="http://schemas.openxmlformats.org/officeDocument/2006/relationships/image" Target="../media/image17.png"/><Relationship Id="rId41" Type="http://schemas.openxmlformats.org/officeDocument/2006/relationships/customXml" Target="../ink/ink28.xml"/><Relationship Id="rId54" Type="http://schemas.openxmlformats.org/officeDocument/2006/relationships/image" Target="../media/image34.png"/><Relationship Id="rId62" Type="http://schemas.openxmlformats.org/officeDocument/2006/relationships/image" Target="../media/image38.png"/><Relationship Id="rId70" Type="http://schemas.openxmlformats.org/officeDocument/2006/relationships/image" Target="../media/image42.png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image" Target="../media/image51.png"/><Relationship Id="rId91" Type="http://schemas.openxmlformats.org/officeDocument/2006/relationships/customXml" Target="../ink/ink53.xml"/><Relationship Id="rId1" Type="http://schemas.openxmlformats.org/officeDocument/2006/relationships/customXml" Target="../ink/ink8.xml"/><Relationship Id="rId6" Type="http://schemas.openxmlformats.org/officeDocument/2006/relationships/image" Target="../media/image10.png"/><Relationship Id="rId15" Type="http://schemas.openxmlformats.org/officeDocument/2006/relationships/customXml" Target="../ink/ink15.xml"/><Relationship Id="rId23" Type="http://schemas.openxmlformats.org/officeDocument/2006/relationships/customXml" Target="../ink/ink19.xml"/><Relationship Id="rId28" Type="http://schemas.openxmlformats.org/officeDocument/2006/relationships/image" Target="../media/image21.png"/><Relationship Id="rId36" Type="http://schemas.openxmlformats.org/officeDocument/2006/relationships/image" Target="../media/image25.png"/><Relationship Id="rId49" Type="http://schemas.openxmlformats.org/officeDocument/2006/relationships/customXml" Target="../ink/ink32.xml"/><Relationship Id="rId57" Type="http://schemas.openxmlformats.org/officeDocument/2006/relationships/customXml" Target="../ink/ink36.xml"/><Relationship Id="rId10" Type="http://schemas.openxmlformats.org/officeDocument/2006/relationships/image" Target="../media/image12.png"/><Relationship Id="rId31" Type="http://schemas.openxmlformats.org/officeDocument/2006/relationships/customXml" Target="../ink/ink23.xml"/><Relationship Id="rId44" Type="http://schemas.openxmlformats.org/officeDocument/2006/relationships/image" Target="../media/image29.png"/><Relationship Id="rId52" Type="http://schemas.openxmlformats.org/officeDocument/2006/relationships/image" Target="../media/image33.png"/><Relationship Id="rId60" Type="http://schemas.openxmlformats.org/officeDocument/2006/relationships/image" Target="../media/image37.png"/><Relationship Id="rId65" Type="http://schemas.openxmlformats.org/officeDocument/2006/relationships/customXml" Target="../ink/ink40.xml"/><Relationship Id="rId73" Type="http://schemas.openxmlformats.org/officeDocument/2006/relationships/customXml" Target="../ink/ink44.xml"/><Relationship Id="rId78" Type="http://schemas.openxmlformats.org/officeDocument/2006/relationships/image" Target="../media/image46.png"/><Relationship Id="rId81" Type="http://schemas.openxmlformats.org/officeDocument/2006/relationships/customXml" Target="../ink/ink48.xml"/><Relationship Id="rId86" Type="http://schemas.openxmlformats.org/officeDocument/2006/relationships/image" Target="../media/image50.png"/><Relationship Id="rId4" Type="http://schemas.openxmlformats.org/officeDocument/2006/relationships/image" Target="../media/image9.png"/><Relationship Id="rId9" Type="http://schemas.openxmlformats.org/officeDocument/2006/relationships/customXml" Target="../ink/ink12.xml"/><Relationship Id="rId13" Type="http://schemas.openxmlformats.org/officeDocument/2006/relationships/customXml" Target="../ink/ink14.xml"/><Relationship Id="rId18" Type="http://schemas.openxmlformats.org/officeDocument/2006/relationships/image" Target="../media/image16.png"/><Relationship Id="rId39" Type="http://schemas.openxmlformats.org/officeDocument/2006/relationships/customXml" Target="../ink/ink27.xml"/><Relationship Id="rId34" Type="http://schemas.openxmlformats.org/officeDocument/2006/relationships/image" Target="../media/image24.png"/><Relationship Id="rId50" Type="http://schemas.openxmlformats.org/officeDocument/2006/relationships/image" Target="../media/image32.png"/><Relationship Id="rId55" Type="http://schemas.openxmlformats.org/officeDocument/2006/relationships/customXml" Target="../ink/ink35.xml"/><Relationship Id="rId76" Type="http://schemas.openxmlformats.org/officeDocument/2006/relationships/image" Target="../media/image45.png"/><Relationship Id="rId7" Type="http://schemas.openxmlformats.org/officeDocument/2006/relationships/customXml" Target="../ink/ink11.xml"/><Relationship Id="rId71" Type="http://schemas.openxmlformats.org/officeDocument/2006/relationships/customXml" Target="../ink/ink43.xml"/><Relationship Id="rId92" Type="http://schemas.openxmlformats.org/officeDocument/2006/relationships/image" Target="../media/image53.png"/><Relationship Id="rId2" Type="http://schemas.openxmlformats.org/officeDocument/2006/relationships/image" Target="../media/image8.png"/><Relationship Id="rId29" Type="http://schemas.openxmlformats.org/officeDocument/2006/relationships/customXml" Target="../ink/ink22.xml"/><Relationship Id="rId24" Type="http://schemas.openxmlformats.org/officeDocument/2006/relationships/image" Target="../media/image19.png"/><Relationship Id="rId40" Type="http://schemas.openxmlformats.org/officeDocument/2006/relationships/image" Target="../media/image27.png"/><Relationship Id="rId45" Type="http://schemas.openxmlformats.org/officeDocument/2006/relationships/customXml" Target="../ink/ink30.xml"/><Relationship Id="rId66" Type="http://schemas.openxmlformats.org/officeDocument/2006/relationships/image" Target="../media/image40.png"/><Relationship Id="rId87" Type="http://schemas.openxmlformats.org/officeDocument/2006/relationships/customXml" Target="../ink/ink51.xml"/><Relationship Id="rId61" Type="http://schemas.openxmlformats.org/officeDocument/2006/relationships/customXml" Target="../ink/ink38.xml"/><Relationship Id="rId82" Type="http://schemas.openxmlformats.org/officeDocument/2006/relationships/image" Target="../media/image48.png"/><Relationship Id="rId19" Type="http://schemas.openxmlformats.org/officeDocument/2006/relationships/customXml" Target="../ink/ink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359761</xdr:colOff>
      <xdr:row>11</xdr:row>
      <xdr:rowOff>97810</xdr:rowOff>
    </xdr:from>
    <xdr:to>
      <xdr:col>12</xdr:col>
      <xdr:colOff>278853</xdr:colOff>
      <xdr:row>13</xdr:row>
      <xdr:rowOff>154179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9F51924-73BF-6B0D-6B83-1443D351FFE9}"/>
                </a:ext>
              </a:extLst>
            </xdr14:cNvPr>
            <xdr14:cNvContentPartPr/>
          </xdr14:nvContentPartPr>
          <xdr14:nvPr macro=""/>
          <xdr14:xfrm>
            <a:off x="8936280" y="2043000"/>
            <a:ext cx="1237320" cy="4100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9F51924-73BF-6B0D-6B83-1443D351FF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27640" y="2034000"/>
              <a:ext cx="125496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249564</xdr:colOff>
      <xdr:row>13</xdr:row>
      <xdr:rowOff>108819</xdr:rowOff>
    </xdr:from>
    <xdr:to>
      <xdr:col>10</xdr:col>
      <xdr:colOff>66001</xdr:colOff>
      <xdr:row>17</xdr:row>
      <xdr:rowOff>83677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F7AA94B-885A-525D-6747-D0F2120EB520}"/>
                </a:ext>
              </a:extLst>
            </xdr14:cNvPr>
            <xdr14:cNvContentPartPr/>
          </xdr14:nvContentPartPr>
          <xdr14:nvPr macro=""/>
          <xdr14:xfrm>
            <a:off x="7724880" y="2407680"/>
            <a:ext cx="917640" cy="6822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F7AA94B-885A-525D-6747-D0F2120EB52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15880" y="2399040"/>
              <a:ext cx="935280" cy="69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1075366</xdr:colOff>
      <xdr:row>21</xdr:row>
      <xdr:rowOff>8496</xdr:rowOff>
    </xdr:from>
    <xdr:to>
      <xdr:col>9</xdr:col>
      <xdr:colOff>615324</xdr:colOff>
      <xdr:row>23</xdr:row>
      <xdr:rowOff>146585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CF35BCF-3C1E-AFED-F5F5-71F148F47015}"/>
                </a:ext>
              </a:extLst>
            </xdr14:cNvPr>
            <xdr14:cNvContentPartPr/>
          </xdr14:nvContentPartPr>
          <xdr14:nvPr macro=""/>
          <xdr14:xfrm>
            <a:off x="7449480" y="3722040"/>
            <a:ext cx="641160" cy="4917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3CF35BCF-3C1E-AFED-F5F5-71F148F470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440480" y="3713040"/>
              <a:ext cx="65880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103119</xdr:colOff>
      <xdr:row>11</xdr:row>
      <xdr:rowOff>58210</xdr:rowOff>
    </xdr:from>
    <xdr:to>
      <xdr:col>6</xdr:col>
      <xdr:colOff>759399</xdr:colOff>
      <xdr:row>16</xdr:row>
      <xdr:rowOff>102833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BA8F7E8-79EB-44C8-C13E-1F8B9C709B53}"/>
                </a:ext>
              </a:extLst>
            </xdr14:cNvPr>
            <xdr14:cNvContentPartPr/>
          </xdr14:nvContentPartPr>
          <xdr14:nvPr macro=""/>
          <xdr14:xfrm>
            <a:off x="5022360" y="2003400"/>
            <a:ext cx="656280" cy="928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BA8F7E8-79EB-44C8-C13E-1F8B9C709B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013720" y="1994760"/>
              <a:ext cx="673920" cy="9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323799</xdr:colOff>
      <xdr:row>10</xdr:row>
      <xdr:rowOff>87446</xdr:rowOff>
    </xdr:from>
    <xdr:to>
      <xdr:col>7</xdr:col>
      <xdr:colOff>592560</xdr:colOff>
      <xdr:row>18</xdr:row>
      <xdr:rowOff>75682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CF59580-09F4-82B8-B83B-4D23159C59DC}"/>
                </a:ext>
              </a:extLst>
            </xdr14:cNvPr>
            <xdr14:cNvContentPartPr/>
          </xdr14:nvContentPartPr>
          <xdr14:nvPr macro=""/>
          <xdr14:xfrm>
            <a:off x="5243040" y="1855800"/>
            <a:ext cx="1064520" cy="140292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CF59580-09F4-82B8-B83B-4D23159C59D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34403" y="1846802"/>
              <a:ext cx="1082154" cy="1420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455521</xdr:colOff>
      <xdr:row>13</xdr:row>
      <xdr:rowOff>135459</xdr:rowOff>
    </xdr:from>
    <xdr:to>
      <xdr:col>17</xdr:col>
      <xdr:colOff>483204</xdr:colOff>
      <xdr:row>14</xdr:row>
      <xdr:rowOff>154104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7EB83EAE-76BB-3E29-94F2-ABC072B1E634}"/>
                </a:ext>
              </a:extLst>
            </xdr14:cNvPr>
            <xdr14:cNvContentPartPr/>
          </xdr14:nvContentPartPr>
          <xdr14:nvPr macro=""/>
          <xdr14:xfrm>
            <a:off x="9032040" y="2434320"/>
            <a:ext cx="4641480" cy="1954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7EB83EAE-76BB-3E29-94F2-ABC072B1E63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023400" y="2425680"/>
              <a:ext cx="465912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184810</xdr:colOff>
      <xdr:row>13</xdr:row>
      <xdr:rowOff>31419</xdr:rowOff>
    </xdr:from>
    <xdr:to>
      <xdr:col>18</xdr:col>
      <xdr:colOff>593410</xdr:colOff>
      <xdr:row>14</xdr:row>
      <xdr:rowOff>124584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2D20FC6-61C8-C31B-F7B8-7FF80801454F}"/>
                </a:ext>
              </a:extLst>
            </xdr14:cNvPr>
            <xdr14:cNvContentPartPr/>
          </xdr14:nvContentPartPr>
          <xdr14:nvPr macro=""/>
          <xdr14:xfrm>
            <a:off x="14034240" y="2330280"/>
            <a:ext cx="408600" cy="2700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2D20FC6-61C8-C31B-F7B8-7FF80801454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025240" y="2321292"/>
              <a:ext cx="426240" cy="28761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281880</xdr:colOff>
      <xdr:row>19</xdr:row>
      <xdr:rowOff>90871</xdr:rowOff>
    </xdr:from>
    <xdr:to>
      <xdr:col>2</xdr:col>
      <xdr:colOff>248362</xdr:colOff>
      <xdr:row>21</xdr:row>
      <xdr:rowOff>47643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5F4B893-1F83-9E30-DB59-BDB42C5ED956}"/>
                </a:ext>
              </a:extLst>
            </xdr14:cNvPr>
            <xdr14:cNvContentPartPr/>
          </xdr14:nvContentPartPr>
          <xdr14:nvPr macro=""/>
          <xdr14:xfrm>
            <a:off x="281880" y="3497459"/>
            <a:ext cx="1587600" cy="315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5F4B893-1F83-9E30-DB59-BDB42C5ED9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2880" y="3488819"/>
              <a:ext cx="160524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554040</xdr:colOff>
      <xdr:row>22</xdr:row>
      <xdr:rowOff>64548</xdr:rowOff>
    </xdr:from>
    <xdr:to>
      <xdr:col>1</xdr:col>
      <xdr:colOff>245828</xdr:colOff>
      <xdr:row>24</xdr:row>
      <xdr:rowOff>121760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BFEC80B-FC6A-3326-EFB5-DA9ED850C590}"/>
                </a:ext>
              </a:extLst>
            </xdr14:cNvPr>
            <xdr14:cNvContentPartPr/>
          </xdr14:nvContentPartPr>
          <xdr14:nvPr macro=""/>
          <xdr14:xfrm>
            <a:off x="554040" y="4009019"/>
            <a:ext cx="349200" cy="4158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BFEC80B-FC6A-3326-EFB5-DA9ED850C5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5391" y="4000379"/>
              <a:ext cx="366858" cy="43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528442</xdr:colOff>
      <xdr:row>20</xdr:row>
      <xdr:rowOff>170417</xdr:rowOff>
    </xdr:from>
    <xdr:to>
      <xdr:col>8</xdr:col>
      <xdr:colOff>177708</xdr:colOff>
      <xdr:row>24</xdr:row>
      <xdr:rowOff>50480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FC7565A0-8C3F-AA0D-7ED1-87D9FF58F6B8}"/>
                </a:ext>
              </a:extLst>
            </xdr14:cNvPr>
            <xdr14:cNvContentPartPr/>
          </xdr14:nvContentPartPr>
          <xdr14:nvPr macro=""/>
          <xdr14:xfrm>
            <a:off x="2149560" y="3756299"/>
            <a:ext cx="4273560" cy="5972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FC7565A0-8C3F-AA0D-7ED1-87D9FF58F6B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40920" y="3747304"/>
              <a:ext cx="4291200" cy="614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415028</xdr:colOff>
      <xdr:row>22</xdr:row>
      <xdr:rowOff>90468</xdr:rowOff>
    </xdr:from>
    <xdr:to>
      <xdr:col>2</xdr:col>
      <xdr:colOff>413962</xdr:colOff>
      <xdr:row>23</xdr:row>
      <xdr:rowOff>150574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31FAA7B-7809-07FB-C5A4-17EF2771286D}"/>
                </a:ext>
              </a:extLst>
            </xdr14:cNvPr>
            <xdr14:cNvContentPartPr/>
          </xdr14:nvContentPartPr>
          <xdr14:nvPr macro=""/>
          <xdr14:xfrm>
            <a:off x="1072440" y="4034939"/>
            <a:ext cx="962640" cy="239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F31FAA7B-7809-07FB-C5A4-17EF277128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63440" y="4026299"/>
              <a:ext cx="98028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274188</xdr:colOff>
      <xdr:row>22</xdr:row>
      <xdr:rowOff>86508</xdr:rowOff>
    </xdr:from>
    <xdr:to>
      <xdr:col>8</xdr:col>
      <xdr:colOff>305148</xdr:colOff>
      <xdr:row>23</xdr:row>
      <xdr:rowOff>98374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45BDEDC-0336-7159-4241-463239FC90D1}"/>
                </a:ext>
              </a:extLst>
            </xdr14:cNvPr>
            <xdr14:cNvContentPartPr/>
          </xdr14:nvContentPartPr>
          <xdr14:nvPr macro=""/>
          <xdr14:xfrm>
            <a:off x="6519600" y="4030979"/>
            <a:ext cx="30960" cy="19116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945BDEDC-0336-7159-4241-463239FC90D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10960" y="4022339"/>
              <a:ext cx="4860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296148</xdr:colOff>
      <xdr:row>21</xdr:row>
      <xdr:rowOff>147723</xdr:rowOff>
    </xdr:from>
    <xdr:to>
      <xdr:col>8</xdr:col>
      <xdr:colOff>317748</xdr:colOff>
      <xdr:row>21</xdr:row>
      <xdr:rowOff>160323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9665E71-C930-8FD1-E1A1-BF628F2E7691}"/>
                </a:ext>
              </a:extLst>
            </xdr14:cNvPr>
            <xdr14:cNvContentPartPr/>
          </xdr14:nvContentPartPr>
          <xdr14:nvPr macro=""/>
          <xdr14:xfrm>
            <a:off x="6541560" y="3912899"/>
            <a:ext cx="21600" cy="1260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9665E71-C930-8FD1-E1A1-BF628F2E769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532920" y="3903899"/>
              <a:ext cx="3924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536988</xdr:colOff>
      <xdr:row>21</xdr:row>
      <xdr:rowOff>80403</xdr:rowOff>
    </xdr:from>
    <xdr:to>
      <xdr:col>11</xdr:col>
      <xdr:colOff>206713</xdr:colOff>
      <xdr:row>24</xdr:row>
      <xdr:rowOff>83600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5D58C981-F852-E327-D0ED-93343E252361}"/>
                </a:ext>
              </a:extLst>
            </xdr14:cNvPr>
            <xdr14:cNvContentPartPr/>
          </xdr14:nvContentPartPr>
          <xdr14:nvPr macro=""/>
          <xdr14:xfrm>
            <a:off x="6782400" y="3845579"/>
            <a:ext cx="1641960" cy="54108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5D58C981-F852-E327-D0ED-93343E25236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773760" y="3836585"/>
              <a:ext cx="1659600" cy="5587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674948</xdr:colOff>
      <xdr:row>24</xdr:row>
      <xdr:rowOff>37160</xdr:rowOff>
    </xdr:from>
    <xdr:to>
      <xdr:col>4</xdr:col>
      <xdr:colOff>35026</xdr:colOff>
      <xdr:row>27</xdr:row>
      <xdr:rowOff>125318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CC6824A7-905F-FA99-D18B-69A9359239C6}"/>
                </a:ext>
              </a:extLst>
            </xdr14:cNvPr>
            <xdr14:cNvContentPartPr/>
          </xdr14:nvContentPartPr>
          <xdr14:nvPr macro=""/>
          <xdr14:xfrm>
            <a:off x="1332360" y="4340219"/>
            <a:ext cx="1929960" cy="6260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CC6824A7-905F-FA99-D18B-69A9359239C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23362" y="4331219"/>
              <a:ext cx="1947597" cy="64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129706</xdr:colOff>
      <xdr:row>29</xdr:row>
      <xdr:rowOff>85344</xdr:rowOff>
    </xdr:from>
    <xdr:to>
      <xdr:col>6</xdr:col>
      <xdr:colOff>410012</xdr:colOff>
      <xdr:row>32</xdr:row>
      <xdr:rowOff>16181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7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977271C8-6194-D17F-2CF5-5504614217F9}"/>
                </a:ext>
              </a:extLst>
            </xdr14:cNvPr>
            <xdr14:cNvContentPartPr/>
          </xdr14:nvContentPartPr>
          <xdr14:nvPr macro=""/>
          <xdr14:xfrm>
            <a:off x="3357000" y="5284873"/>
            <a:ext cx="1983600" cy="46872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977271C8-6194-D17F-2CF5-5504614217F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348002" y="5276233"/>
              <a:ext cx="2001237" cy="4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702668</xdr:colOff>
      <xdr:row>28</xdr:row>
      <xdr:rowOff>124238</xdr:rowOff>
    </xdr:from>
    <xdr:to>
      <xdr:col>4</xdr:col>
      <xdr:colOff>15586</xdr:colOff>
      <xdr:row>31</xdr:row>
      <xdr:rowOff>124915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9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2B694FF6-FC71-034D-5513-0510ACCDEBED}"/>
                </a:ext>
              </a:extLst>
            </xdr14:cNvPr>
            <xdr14:cNvContentPartPr/>
          </xdr14:nvContentPartPr>
          <xdr14:nvPr macro=""/>
          <xdr14:xfrm>
            <a:off x="1360080" y="5144473"/>
            <a:ext cx="1882800" cy="538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2B694FF6-FC71-034D-5513-0510ACCDEBE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51438" y="5135827"/>
              <a:ext cx="1900443" cy="556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477308</xdr:colOff>
      <xdr:row>30</xdr:row>
      <xdr:rowOff>148329</xdr:rowOff>
    </xdr:from>
    <xdr:to>
      <xdr:col>1</xdr:col>
      <xdr:colOff>581348</xdr:colOff>
      <xdr:row>31</xdr:row>
      <xdr:rowOff>57595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1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3EC7B15E-2EBC-5FB5-7FDD-A4A78026FAE8}"/>
                </a:ext>
              </a:extLst>
            </xdr14:cNvPr>
            <xdr14:cNvContentPartPr/>
          </xdr14:nvContentPartPr>
          <xdr14:nvPr macro=""/>
          <xdr14:xfrm>
            <a:off x="1134720" y="5527153"/>
            <a:ext cx="104040" cy="8856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3EC7B15E-2EBC-5FB5-7FDD-A4A78026FAE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25751" y="5518189"/>
              <a:ext cx="121619" cy="106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603720</xdr:colOff>
      <xdr:row>29</xdr:row>
      <xdr:rowOff>168864</xdr:rowOff>
    </xdr:from>
    <xdr:to>
      <xdr:col>1</xdr:col>
      <xdr:colOff>219548</xdr:colOff>
      <xdr:row>32</xdr:row>
      <xdr:rowOff>123821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866C28C-DE34-8587-B226-98E419C3AD88}"/>
                </a:ext>
              </a:extLst>
            </xdr14:cNvPr>
            <xdr14:cNvContentPartPr/>
          </xdr14:nvContentPartPr>
          <xdr14:nvPr macro=""/>
          <xdr14:xfrm>
            <a:off x="603720" y="5368393"/>
            <a:ext cx="273240" cy="49284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866C28C-DE34-8587-B226-98E419C3AD8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80" y="5359393"/>
              <a:ext cx="290880" cy="51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505748</xdr:colOff>
      <xdr:row>37</xdr:row>
      <xdr:rowOff>14671</xdr:rowOff>
    </xdr:from>
    <xdr:to>
      <xdr:col>1</xdr:col>
      <xdr:colOff>596828</xdr:colOff>
      <xdr:row>37</xdr:row>
      <xdr:rowOff>89551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5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4D646CBA-CE7C-3D36-4F0A-8527C7A0B72C}"/>
                </a:ext>
              </a:extLst>
            </xdr14:cNvPr>
            <xdr14:cNvContentPartPr/>
          </xdr14:nvContentPartPr>
          <xdr14:nvPr macro=""/>
          <xdr14:xfrm>
            <a:off x="1163160" y="6648553"/>
            <a:ext cx="91080" cy="7488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4D646CBA-CE7C-3D36-4F0A-8527C7A0B72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4486" y="6639553"/>
              <a:ext cx="10879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529560</xdr:colOff>
      <xdr:row>36</xdr:row>
      <xdr:rowOff>13965</xdr:rowOff>
    </xdr:from>
    <xdr:to>
      <xdr:col>1</xdr:col>
      <xdr:colOff>263108</xdr:colOff>
      <xdr:row>39</xdr:row>
      <xdr:rowOff>38402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7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0B340042-D1D3-A28B-356B-88EB322ACA17}"/>
                </a:ext>
              </a:extLst>
            </xdr14:cNvPr>
            <xdr14:cNvContentPartPr/>
          </xdr14:nvContentPartPr>
          <xdr14:nvPr macro=""/>
          <xdr14:xfrm>
            <a:off x="529560" y="6468553"/>
            <a:ext cx="390960" cy="5623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0B340042-D1D3-A28B-356B-88EB322ACA1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20912" y="6459553"/>
              <a:ext cx="408616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559388</xdr:colOff>
      <xdr:row>41</xdr:row>
      <xdr:rowOff>54936</xdr:rowOff>
    </xdr:from>
    <xdr:to>
      <xdr:col>1</xdr:col>
      <xdr:colOff>678188</xdr:colOff>
      <xdr:row>41</xdr:row>
      <xdr:rowOff>142056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5F15C02-323A-C504-9537-FE95563999F6}"/>
                </a:ext>
              </a:extLst>
            </xdr14:cNvPr>
            <xdr14:cNvContentPartPr/>
          </xdr14:nvContentPartPr>
          <xdr14:nvPr macro=""/>
          <xdr14:xfrm>
            <a:off x="1216800" y="7405995"/>
            <a:ext cx="118800" cy="8712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5F15C02-323A-C504-9537-FE95563999F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07800" y="7397355"/>
              <a:ext cx="13644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557640</xdr:colOff>
      <xdr:row>40</xdr:row>
      <xdr:rowOff>77630</xdr:rowOff>
    </xdr:from>
    <xdr:to>
      <xdr:col>1</xdr:col>
      <xdr:colOff>353828</xdr:colOff>
      <xdr:row>42</xdr:row>
      <xdr:rowOff>173722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1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75008ECC-DB49-0DF2-2983-40AAF4009E40}"/>
                </a:ext>
              </a:extLst>
            </xdr14:cNvPr>
            <xdr14:cNvContentPartPr/>
          </xdr14:nvContentPartPr>
          <xdr14:nvPr macro=""/>
          <xdr14:xfrm>
            <a:off x="557640" y="7249395"/>
            <a:ext cx="453600" cy="45468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75008ECC-DB49-0DF2-2983-40AAF4009E4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48640" y="7240755"/>
              <a:ext cx="471240" cy="47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412200</xdr:colOff>
      <xdr:row>39</xdr:row>
      <xdr:rowOff>17524</xdr:rowOff>
    </xdr:from>
    <xdr:to>
      <xdr:col>1</xdr:col>
      <xdr:colOff>568028</xdr:colOff>
      <xdr:row>44</xdr:row>
      <xdr:rowOff>20334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3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2FD431C-DC86-FB89-F9E2-CEB3885915B7}"/>
                </a:ext>
              </a:extLst>
            </xdr14:cNvPr>
            <xdr14:cNvContentPartPr/>
          </xdr14:nvContentPartPr>
          <xdr14:nvPr macro=""/>
          <xdr14:xfrm>
            <a:off x="412200" y="7009995"/>
            <a:ext cx="813240" cy="89928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B2FD431C-DC86-FB89-F9E2-CEB3885915B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03200" y="7001355"/>
              <a:ext cx="83088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787268</xdr:colOff>
      <xdr:row>35</xdr:row>
      <xdr:rowOff>114781</xdr:rowOff>
    </xdr:from>
    <xdr:to>
      <xdr:col>2</xdr:col>
      <xdr:colOff>670282</xdr:colOff>
      <xdr:row>37</xdr:row>
      <xdr:rowOff>136353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3D0A6B0-3A4E-ABAD-4BA3-4B5D8EB779B8}"/>
                </a:ext>
              </a:extLst>
            </xdr14:cNvPr>
            <xdr14:cNvContentPartPr/>
          </xdr14:nvContentPartPr>
          <xdr14:nvPr macro=""/>
          <xdr14:xfrm>
            <a:off x="1444680" y="6390075"/>
            <a:ext cx="846720" cy="3801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3D0A6B0-3A4E-ABAD-4BA3-4B5D8EB779B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36036" y="6381084"/>
              <a:ext cx="864368" cy="397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867548</xdr:colOff>
      <xdr:row>39</xdr:row>
      <xdr:rowOff>102176</xdr:rowOff>
    </xdr:from>
    <xdr:to>
      <xdr:col>9</xdr:col>
      <xdr:colOff>152456</xdr:colOff>
      <xdr:row>43</xdr:row>
      <xdr:rowOff>71520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22E269CA-4E30-A1B6-E9CD-94B44FB74BB8}"/>
                </a:ext>
              </a:extLst>
            </xdr14:cNvPr>
            <xdr14:cNvContentPartPr/>
          </xdr14:nvContentPartPr>
          <xdr14:nvPr macro=""/>
          <xdr14:xfrm>
            <a:off x="1524960" y="7094647"/>
            <a:ext cx="5530320" cy="68652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22E269CA-4E30-A1B6-E9CD-94B44FB74BB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515960" y="7085652"/>
              <a:ext cx="5547960" cy="704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792308</xdr:colOff>
      <xdr:row>44</xdr:row>
      <xdr:rowOff>173386</xdr:rowOff>
    </xdr:from>
    <xdr:to>
      <xdr:col>4</xdr:col>
      <xdr:colOff>584746</xdr:colOff>
      <xdr:row>47</xdr:row>
      <xdr:rowOff>26463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DC2D6DC1-E1AE-EA15-111C-00F20AB838D5}"/>
                </a:ext>
              </a:extLst>
            </xdr14:cNvPr>
            <xdr14:cNvContentPartPr/>
          </xdr14:nvContentPartPr>
          <xdr14:nvPr macro=""/>
          <xdr14:xfrm>
            <a:off x="1449720" y="8062327"/>
            <a:ext cx="2362320" cy="3909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DC2D6DC1-E1AE-EA15-111C-00F20AB838D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41080" y="8053679"/>
              <a:ext cx="2379960" cy="408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69428</xdr:colOff>
      <xdr:row>46</xdr:row>
      <xdr:rowOff>60678</xdr:rowOff>
    </xdr:from>
    <xdr:to>
      <xdr:col>1</xdr:col>
      <xdr:colOff>512948</xdr:colOff>
      <xdr:row>48</xdr:row>
      <xdr:rowOff>86209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60EEE689-BE46-B8F0-D7DD-2AE5BACBF866}"/>
                </a:ext>
              </a:extLst>
            </xdr14:cNvPr>
            <xdr14:cNvContentPartPr/>
          </xdr14:nvContentPartPr>
          <xdr14:nvPr macro=""/>
          <xdr14:xfrm>
            <a:off x="726840" y="8308207"/>
            <a:ext cx="443520" cy="38412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60EEE689-BE46-B8F0-D7DD-2AE5BACBF86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17840" y="8299215"/>
              <a:ext cx="461160" cy="4017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596468</xdr:colOff>
      <xdr:row>48</xdr:row>
      <xdr:rowOff>76489</xdr:rowOff>
    </xdr:from>
    <xdr:to>
      <xdr:col>4</xdr:col>
      <xdr:colOff>215386</xdr:colOff>
      <xdr:row>53</xdr:row>
      <xdr:rowOff>4419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3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CBA1BC5-7C5F-29EA-B700-BE904D84B20B}"/>
                </a:ext>
              </a:extLst>
            </xdr14:cNvPr>
            <xdr14:cNvContentPartPr/>
          </xdr14:nvContentPartPr>
          <xdr14:nvPr macro=""/>
          <xdr14:xfrm>
            <a:off x="1253880" y="8682607"/>
            <a:ext cx="2188800" cy="82440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CCBA1BC5-7C5F-29EA-B700-BE904D84B2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45240" y="8673607"/>
              <a:ext cx="2206440" cy="842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0</xdr:colOff>
      <xdr:row>22</xdr:row>
      <xdr:rowOff>0</xdr:rowOff>
    </xdr:from>
    <xdr:to>
      <xdr:col>34</xdr:col>
      <xdr:colOff>0</xdr:colOff>
      <xdr:row>36</xdr:row>
      <xdr:rowOff>0</xdr:rowOff>
    </xdr:to>
    <xdr:sp macro="" textlink="">
      <xdr:nvSpPr>
        <xdr:cNvPr id="368" name="OpenSolver1">
          <a:extLst>
            <a:ext uri="{FF2B5EF4-FFF2-40B4-BE49-F238E27FC236}">
              <a16:creationId xmlns:a16="http://schemas.microsoft.com/office/drawing/2014/main" id="{C79583E5-22F0-67FE-ADCA-C48FBD5C8F68}"/>
            </a:ext>
          </a:extLst>
        </xdr:cNvPr>
        <xdr:cNvSpPr/>
      </xdr:nvSpPr>
      <xdr:spPr>
        <a:xfrm>
          <a:off x="12858750" y="3911600"/>
          <a:ext cx="10566400" cy="2489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th-TH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28</xdr:col>
      <xdr:colOff>0</xdr:colOff>
      <xdr:row>41</xdr:row>
      <xdr:rowOff>0</xdr:rowOff>
    </xdr:from>
    <xdr:to>
      <xdr:col>29</xdr:col>
      <xdr:colOff>0</xdr:colOff>
      <xdr:row>42</xdr:row>
      <xdr:rowOff>0</xdr:rowOff>
    </xdr:to>
    <xdr:sp macro="" textlink="">
      <xdr:nvSpPr>
        <xdr:cNvPr id="369" name="OpenSolver2">
          <a:extLst>
            <a:ext uri="{FF2B5EF4-FFF2-40B4-BE49-F238E27FC236}">
              <a16:creationId xmlns:a16="http://schemas.microsoft.com/office/drawing/2014/main" id="{83F930CE-081E-5E16-4566-099386F5A99D}"/>
            </a:ext>
          </a:extLst>
        </xdr:cNvPr>
        <xdr:cNvSpPr/>
      </xdr:nvSpPr>
      <xdr:spPr>
        <a:xfrm>
          <a:off x="19462750" y="7289800"/>
          <a:ext cx="660400" cy="17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th-TH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27</xdr:col>
      <xdr:colOff>654050</xdr:colOff>
      <xdr:row>40</xdr:row>
      <xdr:rowOff>101600</xdr:rowOff>
    </xdr:from>
    <xdr:to>
      <xdr:col>28</xdr:col>
      <xdr:colOff>224739</xdr:colOff>
      <xdr:row>41</xdr:row>
      <xdr:rowOff>50800</xdr:rowOff>
    </xdr:to>
    <xdr:sp macro="" textlink="">
      <xdr:nvSpPr>
        <xdr:cNvPr id="370" name="OpenSolver3">
          <a:extLst>
            <a:ext uri="{FF2B5EF4-FFF2-40B4-BE49-F238E27FC236}">
              <a16:creationId xmlns:a16="http://schemas.microsoft.com/office/drawing/2014/main" id="{BCD1CD6E-D41D-5A13-5317-343B81F27612}"/>
            </a:ext>
          </a:extLst>
        </xdr:cNvPr>
        <xdr:cNvSpPr/>
      </xdr:nvSpPr>
      <xdr:spPr>
        <a:xfrm>
          <a:off x="19456400" y="7213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  <a:endParaRPr lang="th-TH" sz="900">
            <a:solidFill>
              <a:srgbClr val="000000"/>
            </a:solidFill>
          </a:endParaRPr>
        </a:p>
      </xdr:txBody>
    </xdr:sp>
    <xdr:clientData/>
  </xdr:twoCellAnchor>
  <xdr:twoCellAnchor>
    <xdr:from>
      <xdr:col>34</xdr:col>
      <xdr:colOff>0</xdr:colOff>
      <xdr:row>22</xdr:row>
      <xdr:rowOff>0</xdr:rowOff>
    </xdr:from>
    <xdr:to>
      <xdr:col>35</xdr:col>
      <xdr:colOff>0</xdr:colOff>
      <xdr:row>36</xdr:row>
      <xdr:rowOff>0</xdr:rowOff>
    </xdr:to>
    <xdr:sp macro="" textlink="">
      <xdr:nvSpPr>
        <xdr:cNvPr id="371" name="OpenSolver4">
          <a:extLst>
            <a:ext uri="{FF2B5EF4-FFF2-40B4-BE49-F238E27FC236}">
              <a16:creationId xmlns:a16="http://schemas.microsoft.com/office/drawing/2014/main" id="{EBFDDC84-92E9-7B8B-BA6B-CA1DC0C7BA8B}"/>
            </a:ext>
          </a:extLst>
        </xdr:cNvPr>
        <xdr:cNvSpPr/>
      </xdr:nvSpPr>
      <xdr:spPr>
        <a:xfrm>
          <a:off x="23425150" y="3911600"/>
          <a:ext cx="660400" cy="2489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th-TH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36</xdr:col>
      <xdr:colOff>0</xdr:colOff>
      <xdr:row>22</xdr:row>
      <xdr:rowOff>0</xdr:rowOff>
    </xdr:from>
    <xdr:to>
      <xdr:col>37</xdr:col>
      <xdr:colOff>0</xdr:colOff>
      <xdr:row>36</xdr:row>
      <xdr:rowOff>0</xdr:rowOff>
    </xdr:to>
    <xdr:sp macro="" textlink="">
      <xdr:nvSpPr>
        <xdr:cNvPr id="372" name="OpenSolver5">
          <a:extLst>
            <a:ext uri="{FF2B5EF4-FFF2-40B4-BE49-F238E27FC236}">
              <a16:creationId xmlns:a16="http://schemas.microsoft.com/office/drawing/2014/main" id="{72002BA4-ACA1-9E80-8D5A-45B195CBBE37}"/>
            </a:ext>
          </a:extLst>
        </xdr:cNvPr>
        <xdr:cNvSpPr/>
      </xdr:nvSpPr>
      <xdr:spPr>
        <a:xfrm>
          <a:off x="24745950" y="3911600"/>
          <a:ext cx="660400" cy="2489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th-TH" sz="1100" b="1">
              <a:solidFill>
                <a:srgbClr val="0000FF"/>
              </a:solidFill>
            </a:rPr>
            <a:t>=</a:t>
          </a:r>
        </a:p>
      </xdr:txBody>
    </xdr:sp>
    <xdr:clientData/>
  </xdr:twoCellAnchor>
  <xdr:twoCellAnchor>
    <xdr:from>
      <xdr:col>35</xdr:col>
      <xdr:colOff>0</xdr:colOff>
      <xdr:row>29</xdr:row>
      <xdr:rowOff>0</xdr:rowOff>
    </xdr:from>
    <xdr:to>
      <xdr:col>36</xdr:col>
      <xdr:colOff>0</xdr:colOff>
      <xdr:row>29</xdr:row>
      <xdr:rowOff>0</xdr:rowOff>
    </xdr:to>
    <xdr:cxnSp macro="">
      <xdr:nvCxnSpPr>
        <xdr:cNvPr id="373" name="OpenSolver6">
          <a:extLst>
            <a:ext uri="{FF2B5EF4-FFF2-40B4-BE49-F238E27FC236}">
              <a16:creationId xmlns:a16="http://schemas.microsoft.com/office/drawing/2014/main" id="{7468B9B7-55FD-9E81-1205-E55E12EDA5D6}"/>
            </a:ext>
          </a:extLst>
        </xdr:cNvPr>
        <xdr:cNvCxnSpPr>
          <a:stCxn id="371" idx="3"/>
          <a:endCxn id="372" idx="1"/>
        </xdr:cNvCxnSpPr>
      </xdr:nvCxnSpPr>
      <xdr:spPr>
        <a:xfrm>
          <a:off x="24085550" y="5156200"/>
          <a:ext cx="6604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139700</xdr:colOff>
      <xdr:row>28</xdr:row>
      <xdr:rowOff>50800</xdr:rowOff>
    </xdr:from>
    <xdr:to>
      <xdr:col>35</xdr:col>
      <xdr:colOff>520700</xdr:colOff>
      <xdr:row>29</xdr:row>
      <xdr:rowOff>127000</xdr:rowOff>
    </xdr:to>
    <xdr:sp macro="" textlink="">
      <xdr:nvSpPr>
        <xdr:cNvPr id="374" name="OpenSolver7">
          <a:extLst>
            <a:ext uri="{FF2B5EF4-FFF2-40B4-BE49-F238E27FC236}">
              <a16:creationId xmlns:a16="http://schemas.microsoft.com/office/drawing/2014/main" id="{13F0C3B1-2A8F-9837-4009-82137891EA10}"/>
            </a:ext>
          </a:extLst>
        </xdr:cNvPr>
        <xdr:cNvSpPr/>
      </xdr:nvSpPr>
      <xdr:spPr>
        <a:xfrm>
          <a:off x="24225250" y="5029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18</xdr:col>
      <xdr:colOff>0</xdr:colOff>
      <xdr:row>36</xdr:row>
      <xdr:rowOff>0</xdr:rowOff>
    </xdr:from>
    <xdr:to>
      <xdr:col>34</xdr:col>
      <xdr:colOff>0</xdr:colOff>
      <xdr:row>37</xdr:row>
      <xdr:rowOff>0</xdr:rowOff>
    </xdr:to>
    <xdr:sp macro="" textlink="">
      <xdr:nvSpPr>
        <xdr:cNvPr id="375" name="OpenSolver8">
          <a:extLst>
            <a:ext uri="{FF2B5EF4-FFF2-40B4-BE49-F238E27FC236}">
              <a16:creationId xmlns:a16="http://schemas.microsoft.com/office/drawing/2014/main" id="{3A755037-7DF1-AA3D-0D36-259C977ED10E}"/>
            </a:ext>
          </a:extLst>
        </xdr:cNvPr>
        <xdr:cNvSpPr/>
      </xdr:nvSpPr>
      <xdr:spPr>
        <a:xfrm>
          <a:off x="12858750" y="6400800"/>
          <a:ext cx="105664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th-TH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18</xdr:col>
      <xdr:colOff>0</xdr:colOff>
      <xdr:row>38</xdr:row>
      <xdr:rowOff>0</xdr:rowOff>
    </xdr:from>
    <xdr:to>
      <xdr:col>34</xdr:col>
      <xdr:colOff>0</xdr:colOff>
      <xdr:row>39</xdr:row>
      <xdr:rowOff>0</xdr:rowOff>
    </xdr:to>
    <xdr:sp macro="" textlink="">
      <xdr:nvSpPr>
        <xdr:cNvPr id="376" name="OpenSolver9">
          <a:extLst>
            <a:ext uri="{FF2B5EF4-FFF2-40B4-BE49-F238E27FC236}">
              <a16:creationId xmlns:a16="http://schemas.microsoft.com/office/drawing/2014/main" id="{D97B13A2-95D0-0084-302A-09EBB5FE8D81}"/>
            </a:ext>
          </a:extLst>
        </xdr:cNvPr>
        <xdr:cNvSpPr/>
      </xdr:nvSpPr>
      <xdr:spPr>
        <a:xfrm>
          <a:off x="12858750" y="6756400"/>
          <a:ext cx="105664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th-TH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26</xdr:col>
      <xdr:colOff>0</xdr:colOff>
      <xdr:row>37</xdr:row>
      <xdr:rowOff>0</xdr:rowOff>
    </xdr:from>
    <xdr:to>
      <xdr:col>26</xdr:col>
      <xdr:colOff>0</xdr:colOff>
      <xdr:row>38</xdr:row>
      <xdr:rowOff>0</xdr:rowOff>
    </xdr:to>
    <xdr:cxnSp macro="">
      <xdr:nvCxnSpPr>
        <xdr:cNvPr id="377" name="OpenSolver10">
          <a:extLst>
            <a:ext uri="{FF2B5EF4-FFF2-40B4-BE49-F238E27FC236}">
              <a16:creationId xmlns:a16="http://schemas.microsoft.com/office/drawing/2014/main" id="{23DCDF93-80A6-ADF6-F077-4DB18AA614DB}"/>
            </a:ext>
          </a:extLst>
        </xdr:cNvPr>
        <xdr:cNvCxnSpPr>
          <a:stCxn id="375" idx="2"/>
          <a:endCxn id="376" idx="0"/>
        </xdr:cNvCxnSpPr>
      </xdr:nvCxnSpPr>
      <xdr:spPr>
        <a:xfrm>
          <a:off x="18141950" y="6578600"/>
          <a:ext cx="0" cy="1778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469900</xdr:colOff>
      <xdr:row>36</xdr:row>
      <xdr:rowOff>139700</xdr:rowOff>
    </xdr:from>
    <xdr:to>
      <xdr:col>26</xdr:col>
      <xdr:colOff>190500</xdr:colOff>
      <xdr:row>38</xdr:row>
      <xdr:rowOff>38100</xdr:rowOff>
    </xdr:to>
    <xdr:sp macro="" textlink="">
      <xdr:nvSpPr>
        <xdr:cNvPr id="378" name="OpenSolver11">
          <a:extLst>
            <a:ext uri="{FF2B5EF4-FFF2-40B4-BE49-F238E27FC236}">
              <a16:creationId xmlns:a16="http://schemas.microsoft.com/office/drawing/2014/main" id="{01E3F5AA-FF81-9E18-1E3B-AF47C3F10FDB}"/>
            </a:ext>
          </a:extLst>
        </xdr:cNvPr>
        <xdr:cNvSpPr/>
      </xdr:nvSpPr>
      <xdr:spPr>
        <a:xfrm>
          <a:off x="17951450" y="6540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2</xdr:col>
      <xdr:colOff>795202</xdr:colOff>
      <xdr:row>34</xdr:row>
      <xdr:rowOff>162593</xdr:rowOff>
    </xdr:from>
    <xdr:to>
      <xdr:col>5</xdr:col>
      <xdr:colOff>713918</xdr:colOff>
      <xdr:row>37</xdr:row>
      <xdr:rowOff>71111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5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F3CE9A5D-D9CB-28DB-4B71-DC95CEAF12C2}"/>
                </a:ext>
              </a:extLst>
            </xdr14:cNvPr>
            <xdr14:cNvContentPartPr/>
          </xdr14:nvContentPartPr>
          <xdr14:nvPr macro=""/>
          <xdr14:xfrm>
            <a:off x="2416320" y="6258593"/>
            <a:ext cx="2391480" cy="446400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F3CE9A5D-D9CB-28DB-4B71-DC95CEAF12C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407679" y="6249593"/>
              <a:ext cx="2409123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85652</xdr:colOff>
      <xdr:row>34</xdr:row>
      <xdr:rowOff>150713</xdr:rowOff>
    </xdr:from>
    <xdr:to>
      <xdr:col>9</xdr:col>
      <xdr:colOff>255776</xdr:colOff>
      <xdr:row>38</xdr:row>
      <xdr:rowOff>59577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7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EB44899C-1708-6238-E0EE-E4E5ADD885FC}"/>
                </a:ext>
              </a:extLst>
            </xdr14:cNvPr>
            <xdr14:cNvContentPartPr/>
          </xdr14:nvContentPartPr>
          <xdr14:nvPr macro=""/>
          <xdr14:xfrm>
            <a:off x="5016240" y="6246713"/>
            <a:ext cx="2142360" cy="626040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EB44899C-1708-6238-E0EE-E4E5ADD885F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007599" y="6237718"/>
              <a:ext cx="2160003" cy="643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79840</xdr:colOff>
      <xdr:row>66</xdr:row>
      <xdr:rowOff>29426</xdr:rowOff>
    </xdr:from>
    <xdr:to>
      <xdr:col>7</xdr:col>
      <xdr:colOff>100000</xdr:colOff>
      <xdr:row>66</xdr:row>
      <xdr:rowOff>71186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9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0925A4F4-4EB0-6781-17AA-E545637440E4}"/>
                </a:ext>
              </a:extLst>
            </xdr14:cNvPr>
            <xdr14:cNvContentPartPr/>
          </xdr14:nvContentPartPr>
          <xdr14:nvPr macro=""/>
          <xdr14:xfrm>
            <a:off x="5667840" y="11862838"/>
            <a:ext cx="20160" cy="41760"/>
          </xdr14:xfrm>
        </xdr:contentPart>
      </mc:Choice>
      <mc:Fallback xmlns=""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0925A4F4-4EB0-6781-17AA-E545637440E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658840" y="11853838"/>
              <a:ext cx="3780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381160</xdr:colOff>
      <xdr:row>63</xdr:row>
      <xdr:rowOff>85269</xdr:rowOff>
    </xdr:from>
    <xdr:to>
      <xdr:col>7</xdr:col>
      <xdr:colOff>589600</xdr:colOff>
      <xdr:row>66</xdr:row>
      <xdr:rowOff>44546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1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CEB8DEA8-3098-434F-B8B3-A0ED8C8E3B47}"/>
                </a:ext>
              </a:extLst>
            </xdr14:cNvPr>
            <xdr14:cNvContentPartPr/>
          </xdr14:nvContentPartPr>
          <xdr14:nvPr macro=""/>
          <xdr14:xfrm>
            <a:off x="5969160" y="11380798"/>
            <a:ext cx="208440" cy="497160"/>
          </xdr14:xfrm>
        </xdr:contentPart>
      </mc:Choice>
      <mc:Fallback xmlns=""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CEB8DEA8-3098-434F-B8B3-A0ED8C8E3B4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960520" y="11372158"/>
              <a:ext cx="226080" cy="5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445652</xdr:colOff>
      <xdr:row>63</xdr:row>
      <xdr:rowOff>83829</xdr:rowOff>
    </xdr:from>
    <xdr:to>
      <xdr:col>6</xdr:col>
      <xdr:colOff>557972</xdr:colOff>
      <xdr:row>66</xdr:row>
      <xdr:rowOff>20426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3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C9BF4E86-95CD-6C2B-7CD8-BE4D23B7F68D}"/>
                </a:ext>
              </a:extLst>
            </xdr14:cNvPr>
            <xdr14:cNvContentPartPr/>
          </xdr14:nvContentPartPr>
          <xdr14:nvPr macro=""/>
          <xdr14:xfrm>
            <a:off x="5376240" y="11379358"/>
            <a:ext cx="112320" cy="474480"/>
          </xdr14:xfrm>
        </xdr:contentPart>
      </mc:Choice>
      <mc:Fallback xmlns=""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C9BF4E86-95CD-6C2B-7CD8-BE4D23B7F68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367211" y="11370365"/>
              <a:ext cx="130017" cy="492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156638</xdr:colOff>
      <xdr:row>63</xdr:row>
      <xdr:rowOff>135309</xdr:rowOff>
    </xdr:from>
    <xdr:to>
      <xdr:col>6</xdr:col>
      <xdr:colOff>212372</xdr:colOff>
      <xdr:row>67</xdr:row>
      <xdr:rowOff>7452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5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6062D06F-CD6E-CEF3-9DB3-9D3C2DF4107A}"/>
                </a:ext>
              </a:extLst>
            </xdr14:cNvPr>
            <xdr14:cNvContentPartPr/>
          </xdr14:nvContentPartPr>
          <xdr14:nvPr macro=""/>
          <xdr14:xfrm>
            <a:off x="4250520" y="11430838"/>
            <a:ext cx="892440" cy="589320"/>
          </xdr14:xfrm>
        </xdr:contentPart>
      </mc:Choice>
      <mc:Fallback xmlns=""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6062D06F-CD6E-CEF3-9DB3-9D3C2DF4107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241883" y="11422198"/>
              <a:ext cx="910073" cy="60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469762</xdr:colOff>
      <xdr:row>63</xdr:row>
      <xdr:rowOff>167349</xdr:rowOff>
    </xdr:from>
    <xdr:to>
      <xdr:col>4</xdr:col>
      <xdr:colOff>345346</xdr:colOff>
      <xdr:row>66</xdr:row>
      <xdr:rowOff>122306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7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8E8C09EF-CA95-2F6F-34FF-A96768065D00}"/>
                </a:ext>
              </a:extLst>
            </xdr14:cNvPr>
            <xdr14:cNvContentPartPr/>
          </xdr14:nvContentPartPr>
          <xdr14:nvPr macro=""/>
          <xdr14:xfrm>
            <a:off x="2090880" y="11462878"/>
            <a:ext cx="1481760" cy="492840"/>
          </xdr14:xfrm>
        </xdr:contentPart>
      </mc:Choice>
      <mc:Fallback xmlns=""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8E8C09EF-CA95-2F6F-34FF-A96768065D0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82238" y="11453878"/>
              <a:ext cx="1499404" cy="51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521228</xdr:colOff>
      <xdr:row>63</xdr:row>
      <xdr:rowOff>90669</xdr:rowOff>
    </xdr:from>
    <xdr:to>
      <xdr:col>2</xdr:col>
      <xdr:colOff>137842</xdr:colOff>
      <xdr:row>66</xdr:row>
      <xdr:rowOff>54266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9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DC9C5DA2-AF7D-84BB-2AA9-4CE557F85F1C}"/>
                </a:ext>
              </a:extLst>
            </xdr14:cNvPr>
            <xdr14:cNvContentPartPr/>
          </xdr14:nvContentPartPr>
          <xdr14:nvPr macro=""/>
          <xdr14:xfrm>
            <a:off x="1178640" y="11386198"/>
            <a:ext cx="580320" cy="501480"/>
          </xdr14:xfrm>
        </xdr:contentPart>
      </mc:Choice>
      <mc:Fallback xmlns=""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DC9C5DA2-AF7D-84BB-2AA9-4CE557F85F1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70000" y="11377558"/>
              <a:ext cx="597960" cy="51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298772</xdr:colOff>
      <xdr:row>50</xdr:row>
      <xdr:rowOff>125343</xdr:rowOff>
    </xdr:from>
    <xdr:to>
      <xdr:col>6</xdr:col>
      <xdr:colOff>584252</xdr:colOff>
      <xdr:row>52</xdr:row>
      <xdr:rowOff>159515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1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62043BCF-0CD5-2F75-AB63-E2AD417D7380}"/>
                </a:ext>
              </a:extLst>
            </xdr14:cNvPr>
            <xdr14:cNvContentPartPr/>
          </xdr14:nvContentPartPr>
          <xdr14:nvPr macro=""/>
          <xdr14:xfrm>
            <a:off x="5229360" y="9090049"/>
            <a:ext cx="285480" cy="392760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62043BCF-0CD5-2F75-AB63-E2AD417D738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220720" y="9081049"/>
              <a:ext cx="303120" cy="41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288692</xdr:colOff>
      <xdr:row>53</xdr:row>
      <xdr:rowOff>109101</xdr:rowOff>
    </xdr:from>
    <xdr:to>
      <xdr:col>7</xdr:col>
      <xdr:colOff>11800</xdr:colOff>
      <xdr:row>55</xdr:row>
      <xdr:rowOff>97913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3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6FE57271-2494-5D5A-406D-088A836931AD}"/>
                </a:ext>
              </a:extLst>
            </xdr14:cNvPr>
            <xdr14:cNvContentPartPr/>
          </xdr14:nvContentPartPr>
          <xdr14:nvPr macro=""/>
          <xdr14:xfrm>
            <a:off x="5219280" y="9611689"/>
            <a:ext cx="380520" cy="347400"/>
          </xdr14:xfrm>
        </xdr:contentPart>
      </mc:Choice>
      <mc:Fallback xmlns="">
        <xdr:pic>
          <xdr:nvPicPr>
            <xdr:cNvPr id="462" name="Ink 461">
              <a:extLst>
                <a:ext uri="{FF2B5EF4-FFF2-40B4-BE49-F238E27FC236}">
                  <a16:creationId xmlns:a16="http://schemas.microsoft.com/office/drawing/2014/main" id="{6FE57271-2494-5D5A-406D-088A836931A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210280" y="9602689"/>
              <a:ext cx="39816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512678</xdr:colOff>
      <xdr:row>50</xdr:row>
      <xdr:rowOff>168543</xdr:rowOff>
    </xdr:from>
    <xdr:to>
      <xdr:col>6</xdr:col>
      <xdr:colOff>72332</xdr:colOff>
      <xdr:row>55</xdr:row>
      <xdr:rowOff>29873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5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1ADB62C7-2F58-085C-5050-7FBBA580CF8E}"/>
                </a:ext>
              </a:extLst>
            </xdr14:cNvPr>
            <xdr14:cNvContentPartPr/>
          </xdr14:nvContentPartPr>
          <xdr14:nvPr macro=""/>
          <xdr14:xfrm>
            <a:off x="4606560" y="9133249"/>
            <a:ext cx="396360" cy="757800"/>
          </xdr14:xfrm>
        </xdr:contentPart>
      </mc:Choice>
      <mc:Fallback xmlns=""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1ADB62C7-2F58-085C-5050-7FBBA580CF8E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97912" y="9124609"/>
              <a:ext cx="414016" cy="77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816586</xdr:colOff>
      <xdr:row>52</xdr:row>
      <xdr:rowOff>42515</xdr:rowOff>
    </xdr:from>
    <xdr:to>
      <xdr:col>5</xdr:col>
      <xdr:colOff>105878</xdr:colOff>
      <xdr:row>52</xdr:row>
      <xdr:rowOff>176075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7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1C4BE3CE-ED0C-C310-A205-1792CC475227}"/>
                </a:ext>
              </a:extLst>
            </xdr14:cNvPr>
            <xdr14:cNvContentPartPr/>
          </xdr14:nvContentPartPr>
          <xdr14:nvPr macro=""/>
          <xdr14:xfrm>
            <a:off x="4043880" y="9365809"/>
            <a:ext cx="155880" cy="133560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1C4BE3CE-ED0C-C310-A205-1792CC47522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035240" y="9357169"/>
              <a:ext cx="17352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361748</xdr:colOff>
      <xdr:row>52</xdr:row>
      <xdr:rowOff>177155</xdr:rowOff>
    </xdr:from>
    <xdr:to>
      <xdr:col>4</xdr:col>
      <xdr:colOff>532546</xdr:colOff>
      <xdr:row>59</xdr:row>
      <xdr:rowOff>64228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9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E9DB6298-2570-5C8B-E0D6-634AD952958F}"/>
                </a:ext>
              </a:extLst>
            </xdr14:cNvPr>
            <xdr14:cNvContentPartPr/>
          </xdr14:nvContentPartPr>
          <xdr14:nvPr macro=""/>
          <xdr14:xfrm>
            <a:off x="1019160" y="9500449"/>
            <a:ext cx="2740680" cy="1142132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E9DB6298-2570-5C8B-E0D6-634AD952958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10519" y="9491450"/>
              <a:ext cx="2758322" cy="1159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343772</xdr:colOff>
      <xdr:row>48</xdr:row>
      <xdr:rowOff>107731</xdr:rowOff>
    </xdr:from>
    <xdr:to>
      <xdr:col>6</xdr:col>
      <xdr:colOff>583172</xdr:colOff>
      <xdr:row>49</xdr:row>
      <xdr:rowOff>178637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1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3E231DA9-DAD4-353E-701B-0B2F315FC4A2}"/>
                </a:ext>
              </a:extLst>
            </xdr14:cNvPr>
            <xdr14:cNvContentPartPr/>
          </xdr14:nvContentPartPr>
          <xdr14:nvPr macro=""/>
          <xdr14:xfrm>
            <a:off x="5274360" y="8713849"/>
            <a:ext cx="239400" cy="250200"/>
          </xdr14:xfrm>
        </xdr:contentPart>
      </mc:Choice>
      <mc:Fallback xmlns=""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3E231DA9-DAD4-353E-701B-0B2F315FC4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265720" y="8704849"/>
              <a:ext cx="2570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460478</xdr:colOff>
      <xdr:row>49</xdr:row>
      <xdr:rowOff>34277</xdr:rowOff>
    </xdr:from>
    <xdr:to>
      <xdr:col>5</xdr:col>
      <xdr:colOff>674678</xdr:colOff>
      <xdr:row>50</xdr:row>
      <xdr:rowOff>77823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3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D66340BF-A4FD-E2ED-9DA8-5F99F3DDD47F}"/>
                </a:ext>
              </a:extLst>
            </xdr14:cNvPr>
            <xdr14:cNvContentPartPr/>
          </xdr14:nvContentPartPr>
          <xdr14:nvPr macro=""/>
          <xdr14:xfrm>
            <a:off x="4554360" y="8819689"/>
            <a:ext cx="214200" cy="222840"/>
          </xdr14:xfrm>
        </xdr:contentPart>
      </mc:Choice>
      <mc:Fallback xmlns=""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D66340BF-A4FD-E2ED-9DA8-5F99F3DDD47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545705" y="8810689"/>
              <a:ext cx="23187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654226</xdr:colOff>
      <xdr:row>56</xdr:row>
      <xdr:rowOff>160178</xdr:rowOff>
    </xdr:from>
    <xdr:to>
      <xdr:col>5</xdr:col>
      <xdr:colOff>74558</xdr:colOff>
      <xdr:row>59</xdr:row>
      <xdr:rowOff>62216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5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546EA723-58DB-31FC-D26E-BE96A2BE8B79}"/>
                </a:ext>
              </a:extLst>
            </xdr14:cNvPr>
            <xdr14:cNvContentPartPr/>
          </xdr14:nvContentPartPr>
          <xdr14:nvPr macro=""/>
          <xdr14:xfrm>
            <a:off x="3881520" y="10200649"/>
            <a:ext cx="286920" cy="43992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546EA723-58DB-31FC-D26E-BE96A2BE8B79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872869" y="10191649"/>
              <a:ext cx="304582" cy="45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307412</xdr:colOff>
      <xdr:row>57</xdr:row>
      <xdr:rowOff>49644</xdr:rowOff>
    </xdr:from>
    <xdr:to>
      <xdr:col>7</xdr:col>
      <xdr:colOff>233560</xdr:colOff>
      <xdr:row>60</xdr:row>
      <xdr:rowOff>2442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7">
          <xdr14:nvContentPartPr>
            <xdr14:cNvPr id="512" name="Ink 511">
              <a:extLst>
                <a:ext uri="{FF2B5EF4-FFF2-40B4-BE49-F238E27FC236}">
                  <a16:creationId xmlns:a16="http://schemas.microsoft.com/office/drawing/2014/main" id="{8BE71A76-2563-7901-4F4C-FAD9A84BC8CD}"/>
                </a:ext>
              </a:extLst>
            </xdr14:cNvPr>
            <xdr14:cNvContentPartPr/>
          </xdr14:nvContentPartPr>
          <xdr14:nvPr macro=""/>
          <xdr14:xfrm>
            <a:off x="5238000" y="10269409"/>
            <a:ext cx="583560" cy="490680"/>
          </xdr14:xfrm>
        </xdr:contentPart>
      </mc:Choice>
      <mc:Fallback xmlns="">
        <xdr:pic>
          <xdr:nvPicPr>
            <xdr:cNvPr id="512" name="Ink 511">
              <a:extLst>
                <a:ext uri="{FF2B5EF4-FFF2-40B4-BE49-F238E27FC236}">
                  <a16:creationId xmlns:a16="http://schemas.microsoft.com/office/drawing/2014/main" id="{8BE71A76-2563-7901-4F4C-FAD9A84BC8C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229355" y="10260769"/>
              <a:ext cx="601211" cy="50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661718</xdr:colOff>
      <xdr:row>55</xdr:row>
      <xdr:rowOff>157673</xdr:rowOff>
    </xdr:from>
    <xdr:to>
      <xdr:col>6</xdr:col>
      <xdr:colOff>169892</xdr:colOff>
      <xdr:row>60</xdr:row>
      <xdr:rowOff>143202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9">
          <xdr14:nvContentPartPr>
            <xdr14:cNvPr id="513" name="Ink 512">
              <a:extLst>
                <a:ext uri="{FF2B5EF4-FFF2-40B4-BE49-F238E27FC236}">
                  <a16:creationId xmlns:a16="http://schemas.microsoft.com/office/drawing/2014/main" id="{4111A937-BFEE-96B7-A7CA-CF2854E14852}"/>
                </a:ext>
              </a:extLst>
            </xdr14:cNvPr>
            <xdr14:cNvContentPartPr/>
          </xdr14:nvContentPartPr>
          <xdr14:nvPr macro=""/>
          <xdr14:xfrm>
            <a:off x="4755600" y="10018849"/>
            <a:ext cx="344880" cy="882000"/>
          </xdr14:xfrm>
        </xdr:contentPart>
      </mc:Choice>
      <mc:Fallback xmlns="">
        <xdr:pic>
          <xdr:nvPicPr>
            <xdr:cNvPr id="513" name="Ink 512">
              <a:extLst>
                <a:ext uri="{FF2B5EF4-FFF2-40B4-BE49-F238E27FC236}">
                  <a16:creationId xmlns:a16="http://schemas.microsoft.com/office/drawing/2014/main" id="{4111A937-BFEE-96B7-A7CA-CF2854E1485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746600" y="10009849"/>
              <a:ext cx="362520" cy="89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123524</xdr:colOff>
      <xdr:row>52</xdr:row>
      <xdr:rowOff>40859</xdr:rowOff>
    </xdr:from>
    <xdr:to>
      <xdr:col>14</xdr:col>
      <xdr:colOff>331913</xdr:colOff>
      <xdr:row>54</xdr:row>
      <xdr:rowOff>154951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1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E5D0F8A8-FB6E-66F5-5581-D781C643D0B9}"/>
                </a:ext>
              </a:extLst>
            </xdr14:cNvPr>
            <xdr14:cNvContentPartPr/>
          </xdr14:nvContentPartPr>
          <xdr14:nvPr macro=""/>
          <xdr14:xfrm>
            <a:off x="9655995" y="9364153"/>
            <a:ext cx="865800" cy="472680"/>
          </xdr14:xfrm>
        </xdr:contentPart>
      </mc:Choice>
      <mc:Fallback xmlns="">
        <xdr:pic>
          <xdr:nvPicPr>
            <xdr:cNvPr id="539" name="Ink 538">
              <a:extLst>
                <a:ext uri="{FF2B5EF4-FFF2-40B4-BE49-F238E27FC236}">
                  <a16:creationId xmlns:a16="http://schemas.microsoft.com/office/drawing/2014/main" id="{E5D0F8A8-FB6E-66F5-5581-D781C643D0B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647351" y="9355513"/>
              <a:ext cx="883447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152376</xdr:colOff>
      <xdr:row>51</xdr:row>
      <xdr:rowOff>176593</xdr:rowOff>
    </xdr:from>
    <xdr:to>
      <xdr:col>12</xdr:col>
      <xdr:colOff>573576</xdr:colOff>
      <xdr:row>54</xdr:row>
      <xdr:rowOff>178711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3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FA191125-1284-C6C4-2FA5-B6DA2F8E11E2}"/>
                </a:ext>
              </a:extLst>
            </xdr14:cNvPr>
            <xdr14:cNvContentPartPr/>
          </xdr14:nvContentPartPr>
          <xdr14:nvPr macro=""/>
          <xdr14:xfrm>
            <a:off x="9027435" y="9320593"/>
            <a:ext cx="421200" cy="540000"/>
          </xdr14:xfrm>
        </xdr:contentPart>
      </mc:Choice>
      <mc:Fallback xmlns=""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FA191125-1284-C6C4-2FA5-B6DA2F8E11E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018443" y="9311953"/>
              <a:ext cx="438825" cy="55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31273</xdr:colOff>
      <xdr:row>37</xdr:row>
      <xdr:rowOff>101843</xdr:rowOff>
    </xdr:from>
    <xdr:to>
      <xdr:col>10</xdr:col>
      <xdr:colOff>244753</xdr:colOff>
      <xdr:row>39</xdr:row>
      <xdr:rowOff>64374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5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C6A3CA2D-6328-268D-BA99-689B114D219D}"/>
                </a:ext>
              </a:extLst>
            </xdr14:cNvPr>
            <xdr14:cNvContentPartPr/>
          </xdr14:nvContentPartPr>
          <xdr14:nvPr macro=""/>
          <xdr14:xfrm>
            <a:off x="7591508" y="6735725"/>
            <a:ext cx="213480" cy="321120"/>
          </xdr14:xfrm>
        </xdr:contentPart>
      </mc:Choice>
      <mc:Fallback xmlns=""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C6A3CA2D-6328-268D-BA99-689B114D219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582868" y="6727085"/>
              <a:ext cx="23112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341129</xdr:colOff>
      <xdr:row>37</xdr:row>
      <xdr:rowOff>178523</xdr:rowOff>
    </xdr:from>
    <xdr:to>
      <xdr:col>12</xdr:col>
      <xdr:colOff>655769</xdr:colOff>
      <xdr:row>39</xdr:row>
      <xdr:rowOff>30534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7">
          <xdr14:nvContentPartPr>
            <xdr14:cNvPr id="565" name="Ink 564">
              <a:extLst>
                <a:ext uri="{FF2B5EF4-FFF2-40B4-BE49-F238E27FC236}">
                  <a16:creationId xmlns:a16="http://schemas.microsoft.com/office/drawing/2014/main" id="{4F3D9503-28C1-2329-2D55-78491E169785}"/>
                </a:ext>
              </a:extLst>
            </xdr14:cNvPr>
            <xdr14:cNvContentPartPr/>
          </xdr14:nvContentPartPr>
          <xdr14:nvPr macro=""/>
          <xdr14:xfrm>
            <a:off x="9216188" y="6812405"/>
            <a:ext cx="314640" cy="210600"/>
          </xdr14:xfrm>
        </xdr:contentPart>
      </mc:Choice>
      <mc:Fallback xmlns="">
        <xdr:pic>
          <xdr:nvPicPr>
            <xdr:cNvPr id="565" name="Ink 564">
              <a:extLst>
                <a:ext uri="{FF2B5EF4-FFF2-40B4-BE49-F238E27FC236}">
                  <a16:creationId xmlns:a16="http://schemas.microsoft.com/office/drawing/2014/main" id="{4F3D9503-28C1-2329-2D55-78491E169785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207548" y="6803420"/>
              <a:ext cx="332280" cy="228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499273</xdr:colOff>
      <xdr:row>37</xdr:row>
      <xdr:rowOff>20123</xdr:rowOff>
    </xdr:from>
    <xdr:to>
      <xdr:col>12</xdr:col>
      <xdr:colOff>196049</xdr:colOff>
      <xdr:row>39</xdr:row>
      <xdr:rowOff>4614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9">
          <xdr14:nvContentPartPr>
            <xdr14:cNvPr id="566" name="Ink 565">
              <a:extLst>
                <a:ext uri="{FF2B5EF4-FFF2-40B4-BE49-F238E27FC236}">
                  <a16:creationId xmlns:a16="http://schemas.microsoft.com/office/drawing/2014/main" id="{274D09A3-650A-FF7F-E9C6-4FB2B27E42F1}"/>
                </a:ext>
              </a:extLst>
            </xdr14:cNvPr>
            <xdr14:cNvContentPartPr/>
          </xdr14:nvContentPartPr>
          <xdr14:nvPr macro=""/>
          <xdr14:xfrm>
            <a:off x="8059508" y="6654005"/>
            <a:ext cx="1011600" cy="343080"/>
          </xdr14:xfrm>
        </xdr:contentPart>
      </mc:Choice>
      <mc:Fallback xmlns="">
        <xdr:pic>
          <xdr:nvPicPr>
            <xdr:cNvPr id="566" name="Ink 565">
              <a:extLst>
                <a:ext uri="{FF2B5EF4-FFF2-40B4-BE49-F238E27FC236}">
                  <a16:creationId xmlns:a16="http://schemas.microsoft.com/office/drawing/2014/main" id="{274D09A3-650A-FF7F-E9C6-4FB2B27E42F1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050508" y="6645365"/>
              <a:ext cx="102924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447760</xdr:colOff>
      <xdr:row>48</xdr:row>
      <xdr:rowOff>146395</xdr:rowOff>
    </xdr:from>
    <xdr:to>
      <xdr:col>12</xdr:col>
      <xdr:colOff>19176</xdr:colOff>
      <xdr:row>59</xdr:row>
      <xdr:rowOff>175256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1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4BC6E9C3-1F84-1B32-903C-7F2390CFD675}"/>
                </a:ext>
              </a:extLst>
            </xdr14:cNvPr>
            <xdr14:cNvContentPartPr/>
          </xdr14:nvContentPartPr>
          <xdr14:nvPr macro=""/>
          <xdr14:xfrm>
            <a:off x="6035760" y="8752513"/>
            <a:ext cx="2858475" cy="2001096"/>
          </xdr14:xfrm>
        </xdr:contentPart>
      </mc:Choice>
      <mc:Fallback xmlns=""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4BC6E9C3-1F84-1B32-903C-7F2390CFD67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6027119" y="8743512"/>
              <a:ext cx="2876118" cy="201873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IS\IS%205%20Dec%2020\&#3586;&#3657;&#3629;&#3617;&#3641;&#3621;&#3604;&#3636;&#36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 &amp; Frequency Bakery"/>
      <sheetName val="Frequency Bakery"/>
      <sheetName val="Sale &amp; Frequency Other"/>
      <sheetName val="Frequency Other"/>
      <sheetName val="Category"/>
      <sheetName val="ABC Analysis (By Value)"/>
      <sheetName val="IQ IK"/>
      <sheetName val="Table Item Freq Analysis 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C1" t="str">
            <v>Total</v>
          </cell>
          <cell r="E1">
            <v>11736182.99</v>
          </cell>
        </row>
        <row r="2">
          <cell r="B2" t="str">
            <v>รหัสสินค้า</v>
          </cell>
          <cell r="C2" t="str">
            <v>ชื่อสินค้า</v>
          </cell>
          <cell r="D2" t="str">
            <v>Class</v>
          </cell>
          <cell r="E2" t="str">
            <v>ยอดขาย</v>
          </cell>
        </row>
        <row r="3">
          <cell r="B3" t="str">
            <v>AA-G6-000</v>
          </cell>
          <cell r="C3" t="str">
            <v>กล่องเค้ก 1 ปอนด์ ทรงแบน สีน้ำตาลคราฟท์</v>
          </cell>
          <cell r="D3" t="str">
            <v>A</v>
          </cell>
          <cell r="E3">
            <v>451917</v>
          </cell>
        </row>
        <row r="4">
          <cell r="B4" t="str">
            <v>AA-B1-000</v>
          </cell>
          <cell r="C4" t="str">
            <v>กล่องเค้ก 1 ปอนด์ ทรงปกติ สีขาว</v>
          </cell>
          <cell r="D4" t="str">
            <v>A</v>
          </cell>
          <cell r="E4">
            <v>445142</v>
          </cell>
        </row>
        <row r="5">
          <cell r="B5" t="str">
            <v>AC-B5-019</v>
          </cell>
          <cell r="C5" t="str">
            <v>กล่องสแน็ค ผืนผ้า ลายใบไม้เขียว</v>
          </cell>
          <cell r="D5" t="str">
            <v>A</v>
          </cell>
          <cell r="E5">
            <v>188226</v>
          </cell>
        </row>
        <row r="6">
          <cell r="B6" t="str">
            <v>AA-D1-000</v>
          </cell>
          <cell r="C6" t="str">
            <v>กล่องเค้ก 2 ปอนด์ ทรงปกติ สีขาว</v>
          </cell>
          <cell r="D6" t="str">
            <v>A</v>
          </cell>
          <cell r="E6">
            <v>182073</v>
          </cell>
        </row>
        <row r="7">
          <cell r="B7" t="str">
            <v>AC-A5-000</v>
          </cell>
          <cell r="C7" t="str">
            <v>กล่องสแน็ค จตุรัส สีน้ำตาลคราฟท์</v>
          </cell>
          <cell r="D7" t="str">
            <v>A</v>
          </cell>
          <cell r="E7">
            <v>178290</v>
          </cell>
        </row>
        <row r="8">
          <cell r="B8" t="str">
            <v>AA-B5-000</v>
          </cell>
          <cell r="C8" t="str">
            <v>กล่องเค้ก 1 ปอนด์ ทรงปกติ สีน้ำตาลคราฟท์</v>
          </cell>
          <cell r="D8" t="str">
            <v>A</v>
          </cell>
          <cell r="E8">
            <v>172000.5</v>
          </cell>
        </row>
        <row r="9">
          <cell r="B9" t="str">
            <v>AH-C5-000</v>
          </cell>
          <cell r="C9" t="str">
            <v>กล่องบราวนี่ 6 ชิ้น สีน้ำตาลคราฟท์</v>
          </cell>
          <cell r="D9" t="str">
            <v>A</v>
          </cell>
          <cell r="E9">
            <v>169420</v>
          </cell>
        </row>
        <row r="10">
          <cell r="B10" t="str">
            <v>AC-B5-018</v>
          </cell>
          <cell r="C10" t="str">
            <v>กล่องสแน็ค ผืนผ้า ลายทรอปิคอล</v>
          </cell>
          <cell r="D10" t="str">
            <v>A</v>
          </cell>
          <cell r="E10">
            <v>166221.20000000001</v>
          </cell>
        </row>
        <row r="11">
          <cell r="B11" t="str">
            <v>AA-D5-000</v>
          </cell>
          <cell r="C11" t="str">
            <v>กล่องเค้ก 2 ปอนด์ ทรงปกติ สีน้ำตาลคราฟท์</v>
          </cell>
          <cell r="D11" t="str">
            <v>A</v>
          </cell>
          <cell r="E11">
            <v>153275</v>
          </cell>
        </row>
        <row r="12">
          <cell r="B12" t="str">
            <v>AH-B5-000</v>
          </cell>
          <cell r="C12" t="str">
            <v>กล่องบราวนี่ 2 ชิ้น สีน้ำตาลคราฟท์</v>
          </cell>
          <cell r="D12" t="str">
            <v>A</v>
          </cell>
          <cell r="E12">
            <v>141850</v>
          </cell>
        </row>
        <row r="13">
          <cell r="B13" t="str">
            <v>AC-B5-017</v>
          </cell>
          <cell r="C13" t="str">
            <v>กล่องสแน็ค ผืนผ้า ลายดอกไม้แดง</v>
          </cell>
          <cell r="D13" t="str">
            <v>A</v>
          </cell>
          <cell r="E13">
            <v>141528.20000000001</v>
          </cell>
        </row>
        <row r="14">
          <cell r="B14" t="str">
            <v>AA-E1-000</v>
          </cell>
          <cell r="C14" t="str">
            <v>กล่องเค้ก 3 ปอนด์ ทรงปกติ สีขาว</v>
          </cell>
          <cell r="D14" t="str">
            <v>A</v>
          </cell>
          <cell r="E14">
            <v>140547</v>
          </cell>
        </row>
        <row r="15">
          <cell r="B15" t="str">
            <v>AA-B5-017</v>
          </cell>
          <cell r="C15" t="str">
            <v>กล่องเค้ก 1 ปอนด์ ทรงปกติ ลายรวมดอกไม้คราฟท์</v>
          </cell>
          <cell r="D15" t="str">
            <v>A</v>
          </cell>
          <cell r="E15">
            <v>123057</v>
          </cell>
        </row>
        <row r="16">
          <cell r="B16" t="str">
            <v>AB-A5-000</v>
          </cell>
          <cell r="C16" t="str">
            <v>กล่องชิฟฟ่อน สีน้ำตาลคราฟท์</v>
          </cell>
          <cell r="D16" t="str">
            <v>A</v>
          </cell>
          <cell r="E16">
            <v>120616</v>
          </cell>
        </row>
        <row r="17">
          <cell r="B17" t="str">
            <v>AC-B1-011</v>
          </cell>
          <cell r="C17" t="str">
            <v>กล่องสแน็ค ผืนผ้า ลายน้ำเงินทอง</v>
          </cell>
          <cell r="D17" t="str">
            <v>A</v>
          </cell>
          <cell r="E17">
            <v>120415</v>
          </cell>
        </row>
        <row r="18">
          <cell r="B18" t="str">
            <v>AC-B5-016</v>
          </cell>
          <cell r="C18" t="str">
            <v>กล่องสแน็ค ผืนผ้า ลายหมีน้ำตาล</v>
          </cell>
          <cell r="D18" t="str">
            <v>A</v>
          </cell>
          <cell r="E18">
            <v>118022</v>
          </cell>
        </row>
        <row r="19">
          <cell r="B19" t="str">
            <v>AA-B1-007</v>
          </cell>
          <cell r="C19" t="str">
            <v>กล่องเค้ก 1 ปอนด์ ทรงปกติ ลายหินอ่อนชมพู</v>
          </cell>
          <cell r="D19" t="str">
            <v>A</v>
          </cell>
          <cell r="E19">
            <v>112263</v>
          </cell>
        </row>
        <row r="20">
          <cell r="B20" t="str">
            <v>AA-B1-001</v>
          </cell>
          <cell r="C20" t="str">
            <v>กล่องเค้ก 1 ปอนด์ ทรงปกติ ลายดอกไม้ชมพูฟ้า</v>
          </cell>
          <cell r="D20" t="str">
            <v>A</v>
          </cell>
          <cell r="E20">
            <v>110177</v>
          </cell>
        </row>
        <row r="21">
          <cell r="B21" t="str">
            <v>AH-A5-000</v>
          </cell>
          <cell r="C21" t="str">
            <v>กล่องบราวนี่ 1 ชิ้น สีน้ำตาลคราฟท์</v>
          </cell>
          <cell r="D21" t="str">
            <v>A</v>
          </cell>
          <cell r="E21">
            <v>109615</v>
          </cell>
        </row>
        <row r="22">
          <cell r="B22" t="str">
            <v>AC-B1-010</v>
          </cell>
          <cell r="C22" t="str">
            <v>กล่องสแน็ค ผืนผ้า ลายดอกไม้แดงน้ำเงิน</v>
          </cell>
          <cell r="D22" t="str">
            <v>A</v>
          </cell>
          <cell r="E22">
            <v>108921</v>
          </cell>
        </row>
        <row r="23">
          <cell r="B23" t="str">
            <v>ED-B1-004</v>
          </cell>
          <cell r="C23" t="str">
            <v>ฐานรองเค้ก 1 ปอนด์ สี่เหลี่ยม ลายหินอ่อนชมพู</v>
          </cell>
          <cell r="D23" t="str">
            <v>A</v>
          </cell>
          <cell r="E23">
            <v>107524</v>
          </cell>
        </row>
        <row r="24">
          <cell r="B24" t="str">
            <v>AC-A1-000</v>
          </cell>
          <cell r="C24" t="str">
            <v>กล่องสแน็ค จตุรัส สีขาว</v>
          </cell>
          <cell r="D24" t="str">
            <v>A</v>
          </cell>
          <cell r="E24">
            <v>102055.5</v>
          </cell>
        </row>
        <row r="25">
          <cell r="B25" t="str">
            <v>AA-D1-007</v>
          </cell>
          <cell r="C25" t="str">
            <v>กล่องเค้ก 2 ปอนด์ ทรงปกติ ลายหินอ่อนชมพู</v>
          </cell>
          <cell r="D25" t="str">
            <v>A</v>
          </cell>
          <cell r="E25">
            <v>100994</v>
          </cell>
        </row>
        <row r="26">
          <cell r="B26" t="str">
            <v>AA-B1-999</v>
          </cell>
          <cell r="C26" t="str">
            <v>กล่องเค้ก 1 ปอนด์ ทรงปกติ คละลาย</v>
          </cell>
          <cell r="D26" t="str">
            <v>A</v>
          </cell>
          <cell r="E26">
            <v>98112</v>
          </cell>
        </row>
        <row r="27">
          <cell r="B27" t="str">
            <v>AE-H1-010</v>
          </cell>
          <cell r="C27" t="str">
            <v>กล่องคุกกี้ยาว ลายดอกไม้ชมพู</v>
          </cell>
          <cell r="D27" t="str">
            <v>A</v>
          </cell>
          <cell r="E27">
            <v>91861</v>
          </cell>
        </row>
        <row r="28">
          <cell r="B28" t="str">
            <v>AA-G1-007</v>
          </cell>
          <cell r="C28" t="str">
            <v>กล่องเค้ก 1 ปอนด์ ทรงแบน ลายหินอ่อนชมพู</v>
          </cell>
          <cell r="D28" t="str">
            <v>A</v>
          </cell>
          <cell r="E28">
            <v>91089</v>
          </cell>
        </row>
        <row r="29">
          <cell r="B29" t="str">
            <v>AA-B5-016</v>
          </cell>
          <cell r="C29" t="str">
            <v>กล่องเค้ก 1 ปอนด์ ทรงปกติ ลายดอกไม้ชมพูคราฟท์</v>
          </cell>
          <cell r="D29" t="str">
            <v>A</v>
          </cell>
          <cell r="E29">
            <v>91025</v>
          </cell>
        </row>
        <row r="30">
          <cell r="B30" t="str">
            <v>ED-B1-000</v>
          </cell>
          <cell r="C30" t="str">
            <v>ฐานรองเค้ก 1 ปอนด์ สี่เหลี่ยม สีขาว</v>
          </cell>
          <cell r="D30" t="str">
            <v>A</v>
          </cell>
          <cell r="E30">
            <v>88732</v>
          </cell>
        </row>
        <row r="31">
          <cell r="B31" t="str">
            <v>AA-J1-012</v>
          </cell>
          <cell r="C31" t="str">
            <v>กล่องเค้ก 1 ปอนด์ ทรงสูง ลายดอกไม้ชมพู</v>
          </cell>
          <cell r="D31" t="str">
            <v>A</v>
          </cell>
          <cell r="E31">
            <v>86625</v>
          </cell>
        </row>
        <row r="32">
          <cell r="B32" t="str">
            <v>AJ-A1-000</v>
          </cell>
          <cell r="C32" t="str">
            <v>กล่องหูหิ้ว สีขาว</v>
          </cell>
          <cell r="D32" t="str">
            <v>A</v>
          </cell>
          <cell r="E32">
            <v>84823</v>
          </cell>
        </row>
        <row r="33">
          <cell r="B33" t="str">
            <v>AJ-A6-000</v>
          </cell>
          <cell r="C33" t="str">
            <v>กล่องหูหิ้ว สีน้ำตาลคราฟท์</v>
          </cell>
          <cell r="D33" t="str">
            <v>A</v>
          </cell>
          <cell r="E33">
            <v>84000</v>
          </cell>
        </row>
        <row r="34">
          <cell r="B34" t="str">
            <v>AG-B1-000</v>
          </cell>
          <cell r="C34" t="str">
            <v>กล่องเค้ก 2 ชิ้น สีขาว</v>
          </cell>
          <cell r="D34" t="str">
            <v>A</v>
          </cell>
          <cell r="E34">
            <v>83643</v>
          </cell>
        </row>
        <row r="35">
          <cell r="B35" t="str">
            <v>AH-E1-000</v>
          </cell>
          <cell r="C35" t="str">
            <v>กล่องบราวนี่ 4 ชิ้น สีขาว</v>
          </cell>
          <cell r="D35" t="str">
            <v>A</v>
          </cell>
          <cell r="E35">
            <v>81689</v>
          </cell>
        </row>
        <row r="36">
          <cell r="B36" t="str">
            <v>AH-E5-000</v>
          </cell>
          <cell r="C36" t="str">
            <v>กล่องบราวนี่ 4 ชิ้น สีคราฟท์</v>
          </cell>
          <cell r="D36" t="str">
            <v>A</v>
          </cell>
          <cell r="E36">
            <v>80295</v>
          </cell>
        </row>
        <row r="37">
          <cell r="B37" t="str">
            <v>AA-J1-013</v>
          </cell>
          <cell r="C37" t="str">
            <v>กล่องเค้ก 1 ปอนด์ ทรงสูง  ลายดอกไม้ฟ้า</v>
          </cell>
          <cell r="D37" t="str">
            <v>A</v>
          </cell>
          <cell r="E37">
            <v>79927</v>
          </cell>
        </row>
        <row r="38">
          <cell r="B38" t="str">
            <v>AA-E5-000</v>
          </cell>
          <cell r="C38" t="str">
            <v>กล่องเค้ก 3 ปอนด์ ทรงปกติ สีน้ำตาลคราฟท์</v>
          </cell>
          <cell r="D38" t="str">
            <v>A</v>
          </cell>
          <cell r="E38">
            <v>79736</v>
          </cell>
        </row>
        <row r="39">
          <cell r="B39" t="str">
            <v>AH-B5-004</v>
          </cell>
          <cell r="C39" t="str">
            <v>กล่องบราวนี่ 2 ชิ้น ลายดอกไม้รวมคราฟท์</v>
          </cell>
          <cell r="D39" t="str">
            <v>A</v>
          </cell>
          <cell r="E39">
            <v>77545</v>
          </cell>
        </row>
        <row r="40">
          <cell r="B40" t="str">
            <v>AC-B1-015</v>
          </cell>
          <cell r="C40" t="str">
            <v>กล่องสแน็ค ผืนผ้า ลายดอกไม้แดงขาว</v>
          </cell>
          <cell r="D40" t="str">
            <v>A</v>
          </cell>
          <cell r="E40">
            <v>77274.2</v>
          </cell>
        </row>
        <row r="41">
          <cell r="B41" t="str">
            <v>AA-G1-000</v>
          </cell>
          <cell r="C41" t="str">
            <v>กล่องเค้ก 1 ปอนด์ ทรงแบน สีขาว</v>
          </cell>
          <cell r="D41" t="str">
            <v>A</v>
          </cell>
          <cell r="E41">
            <v>77115</v>
          </cell>
        </row>
        <row r="42">
          <cell r="B42" t="str">
            <v>AC-B6-000</v>
          </cell>
          <cell r="C42" t="str">
            <v>กล่องสแน็ค ผืนผ้า สีน้ำตาลคราฟท์</v>
          </cell>
          <cell r="D42" t="str">
            <v>A</v>
          </cell>
          <cell r="E42">
            <v>76514</v>
          </cell>
        </row>
        <row r="43">
          <cell r="B43" t="str">
            <v>AH-B5-005</v>
          </cell>
          <cell r="C43" t="str">
            <v>กล่องบราวนี่ 2 ชิ้น ลายเบเกอรี่คราฟท์</v>
          </cell>
          <cell r="D43" t="str">
            <v>A</v>
          </cell>
          <cell r="E43">
            <v>73467</v>
          </cell>
        </row>
        <row r="44">
          <cell r="B44" t="str">
            <v>AA-H1-004</v>
          </cell>
          <cell r="C44" t="str">
            <v>กล่องเค้กใส 1 ปอนด์ ทรงสูง สีขาว</v>
          </cell>
          <cell r="D44" t="str">
            <v>A</v>
          </cell>
          <cell r="E44">
            <v>73375.399999999994</v>
          </cell>
        </row>
        <row r="45">
          <cell r="B45" t="str">
            <v>AA-B1-002</v>
          </cell>
          <cell r="C45" t="str">
            <v>กล่องเค้ก 1 ปอนด์ ทรงปกติ ลายดอกไม้ส้ม</v>
          </cell>
          <cell r="D45" t="str">
            <v>A</v>
          </cell>
          <cell r="E45">
            <v>72399</v>
          </cell>
        </row>
        <row r="46">
          <cell r="B46" t="str">
            <v>AA-B1-004</v>
          </cell>
          <cell r="C46" t="str">
            <v>กล่องเค้ก 1 ปอนด์ ทรงปกติ ลายหัวใจฟ้า</v>
          </cell>
          <cell r="D46" t="str">
            <v>A</v>
          </cell>
          <cell r="E46">
            <v>71805</v>
          </cell>
        </row>
        <row r="47">
          <cell r="B47" t="str">
            <v>AA-H1-005</v>
          </cell>
          <cell r="C47" t="str">
            <v>กล่องเค้กใส 2 ปอนด์ ทรงสูง สีขาว</v>
          </cell>
          <cell r="D47" t="str">
            <v>A</v>
          </cell>
          <cell r="E47">
            <v>71195.5</v>
          </cell>
        </row>
        <row r="48">
          <cell r="B48" t="str">
            <v>AG-B5-000</v>
          </cell>
          <cell r="C48" t="str">
            <v>กล่องเค้ก 2 ชิ้น สีน้ำตาลคราฟท์</v>
          </cell>
          <cell r="D48" t="str">
            <v>A</v>
          </cell>
          <cell r="E48">
            <v>69077</v>
          </cell>
        </row>
        <row r="49">
          <cell r="B49" t="str">
            <v>AA-B1-003</v>
          </cell>
          <cell r="C49" t="str">
            <v>กล่องเค้ก 1 ปอนด์ ทรงปกติ  ลายหัวใจชมพู</v>
          </cell>
          <cell r="D49" t="str">
            <v>A</v>
          </cell>
          <cell r="E49">
            <v>68688</v>
          </cell>
        </row>
        <row r="50">
          <cell r="B50" t="str">
            <v>AJ-B6-000</v>
          </cell>
          <cell r="C50" t="str">
            <v>กล่องหูหิ้ว เจาะหน้าต่าง สีน้ำตาลคราฟท์</v>
          </cell>
          <cell r="D50" t="str">
            <v>A</v>
          </cell>
          <cell r="E50">
            <v>67920</v>
          </cell>
        </row>
        <row r="51">
          <cell r="B51" t="str">
            <v>AG-C5-000</v>
          </cell>
          <cell r="C51" t="str">
            <v>กล่องเค้กหูหิ้ว สีคราฟท์</v>
          </cell>
          <cell r="D51" t="str">
            <v>A</v>
          </cell>
          <cell r="E51">
            <v>67387</v>
          </cell>
        </row>
        <row r="52">
          <cell r="B52" t="str">
            <v>AA-I6-000</v>
          </cell>
          <cell r="C52" t="str">
            <v>กล่องเค้ก 2 ปอนด์ ทรงแบน สีน้ำตาลคราฟท์</v>
          </cell>
          <cell r="D52" t="str">
            <v>A</v>
          </cell>
          <cell r="E52">
            <v>67250</v>
          </cell>
        </row>
        <row r="53">
          <cell r="B53" t="str">
            <v>AH-B1-002</v>
          </cell>
          <cell r="C53" t="str">
            <v>กล่องบราวนี่ 2 ชิ้น ลายหินอ่อน</v>
          </cell>
          <cell r="D53" t="str">
            <v>A</v>
          </cell>
          <cell r="E53">
            <v>66964</v>
          </cell>
        </row>
        <row r="54">
          <cell r="B54" t="str">
            <v>AA-C1-011</v>
          </cell>
          <cell r="C54" t="str">
            <v>กล่องเค้ก 1/2 ปอนด์ ทรงปกติ ลายลาเวนเดอร์</v>
          </cell>
          <cell r="D54" t="str">
            <v>A</v>
          </cell>
          <cell r="E54">
            <v>66661</v>
          </cell>
        </row>
        <row r="55">
          <cell r="B55" t="str">
            <v>AH-C1-000</v>
          </cell>
          <cell r="C55" t="str">
            <v>กล่องบราวนี่ 6 ชิ้น สีขาว</v>
          </cell>
          <cell r="D55" t="str">
            <v>A</v>
          </cell>
          <cell r="E55">
            <v>63722</v>
          </cell>
        </row>
        <row r="56">
          <cell r="B56" t="str">
            <v>AC-B1-009</v>
          </cell>
          <cell r="C56" t="str">
            <v>กล่องสแน็ค ผืนผ้า ลายดอกไม้ชมพูฟ้า</v>
          </cell>
          <cell r="D56" t="str">
            <v>A</v>
          </cell>
          <cell r="E56">
            <v>62297</v>
          </cell>
        </row>
        <row r="57">
          <cell r="B57" t="str">
            <v>AH-E5-004</v>
          </cell>
          <cell r="C57" t="str">
            <v>กล่องบราวนี่ 4 ชิ้น ลายดอกไม้รวมคราฟท์</v>
          </cell>
          <cell r="D57" t="str">
            <v>A</v>
          </cell>
          <cell r="E57">
            <v>62203</v>
          </cell>
        </row>
        <row r="58">
          <cell r="B58" t="str">
            <v>AE-H5-000</v>
          </cell>
          <cell r="C58" t="str">
            <v>กล่องคุกกี้ยาว สีน้ำตาลคราฟท์</v>
          </cell>
          <cell r="D58" t="str">
            <v>A</v>
          </cell>
          <cell r="E58">
            <v>61311</v>
          </cell>
        </row>
        <row r="59">
          <cell r="B59" t="str">
            <v>AA-E1-007</v>
          </cell>
          <cell r="C59" t="str">
            <v>กล่องเค้ก 3 ปอนด์ ทรงปกติ ลายหินอ่อนชมพู</v>
          </cell>
          <cell r="D59" t="str">
            <v>A</v>
          </cell>
          <cell r="E59">
            <v>60960</v>
          </cell>
        </row>
        <row r="60">
          <cell r="B60" t="str">
            <v>AC-G1-026</v>
          </cell>
          <cell r="C60" t="str">
            <v>กล่อง Easy snack ลายใบตอง</v>
          </cell>
          <cell r="D60" t="str">
            <v>A</v>
          </cell>
          <cell r="E60">
            <v>60215</v>
          </cell>
        </row>
        <row r="61">
          <cell r="B61" t="str">
            <v>AH-A5-004</v>
          </cell>
          <cell r="C61" t="str">
            <v>กล่องบราวนี่ 1 ชิ้น ลายดอกไม้รวมคราฟท์</v>
          </cell>
          <cell r="D61" t="str">
            <v>A</v>
          </cell>
          <cell r="E61">
            <v>59946</v>
          </cell>
        </row>
        <row r="62">
          <cell r="B62" t="str">
            <v>AA-H1-006</v>
          </cell>
          <cell r="C62" t="str">
            <v>กล่องเค้กใส 3 ปอนด์ ทรงสูง สีขาว</v>
          </cell>
          <cell r="D62" t="str">
            <v>A</v>
          </cell>
          <cell r="E62">
            <v>59364</v>
          </cell>
        </row>
        <row r="63">
          <cell r="B63" t="str">
            <v>AC-B1-014</v>
          </cell>
          <cell r="C63" t="str">
            <v>กล่องสแน็ค ผืนผ้า ลายเทาขาว</v>
          </cell>
          <cell r="D63" t="str">
            <v>A</v>
          </cell>
          <cell r="E63">
            <v>59340</v>
          </cell>
        </row>
        <row r="64">
          <cell r="B64" t="str">
            <v>AA-B1-014</v>
          </cell>
          <cell r="C64" t="str">
            <v>กล่องเค้ก 1 ปอนด์ ทรงปกติ ลายชมพูฟ้าสีน้ำ</v>
          </cell>
          <cell r="D64" t="str">
            <v>A</v>
          </cell>
          <cell r="E64">
            <v>59000</v>
          </cell>
        </row>
        <row r="65">
          <cell r="B65" t="str">
            <v>AH-E5-005</v>
          </cell>
          <cell r="C65" t="str">
            <v>กล่องบราวนี่ 4 ชิ้น ลายเบเกอรี่คราฟท์</v>
          </cell>
          <cell r="D65" t="str">
            <v>A</v>
          </cell>
          <cell r="E65">
            <v>58868</v>
          </cell>
        </row>
        <row r="66">
          <cell r="B66" t="str">
            <v>AA-B1-015</v>
          </cell>
          <cell r="C66" t="str">
            <v>กล่องเค้ก 1 ปอนด์ ทรงปกติ ลายชมพูดอกไม้สีน้ำ</v>
          </cell>
          <cell r="D66" t="str">
            <v>A</v>
          </cell>
          <cell r="E66">
            <v>58135</v>
          </cell>
        </row>
        <row r="67">
          <cell r="B67" t="str">
            <v>AH-D6-000</v>
          </cell>
          <cell r="C67" t="str">
            <v>กล่องบราวนี่ สีน้ำตาลคราฟท์</v>
          </cell>
          <cell r="D67" t="str">
            <v>A</v>
          </cell>
          <cell r="E67">
            <v>56632</v>
          </cell>
        </row>
        <row r="68">
          <cell r="B68" t="str">
            <v>AA-G1-008</v>
          </cell>
          <cell r="C68" t="str">
            <v>กล่องเค้ก 1 ปอนด์ ทรงแบน ลายทรอปิคอลชมพู</v>
          </cell>
          <cell r="D68" t="str">
            <v>A</v>
          </cell>
          <cell r="E68">
            <v>55955</v>
          </cell>
        </row>
        <row r="69">
          <cell r="B69" t="str">
            <v>AA-C1-010</v>
          </cell>
          <cell r="C69" t="str">
            <v>กล่องเค้ก 1/2 ปอนด์ ทรงปกติ ลายชมพูผองเพื่อน</v>
          </cell>
          <cell r="D69" t="str">
            <v>A</v>
          </cell>
          <cell r="E69">
            <v>55848</v>
          </cell>
        </row>
        <row r="70">
          <cell r="B70" t="str">
            <v>AE-B5-000</v>
          </cell>
          <cell r="C70" t="str">
            <v>กล่องคุกกี้หูหิ้ว ไซส์ M สีน้ำตาลคราฟท์</v>
          </cell>
          <cell r="D70" t="str">
            <v>A</v>
          </cell>
          <cell r="E70">
            <v>54330</v>
          </cell>
        </row>
        <row r="71">
          <cell r="B71" t="str">
            <v>AB-A1-000</v>
          </cell>
          <cell r="C71" t="str">
            <v>กล่องชิฟฟ่อน สีขาว</v>
          </cell>
          <cell r="D71" t="str">
            <v>A</v>
          </cell>
          <cell r="E71">
            <v>53552</v>
          </cell>
        </row>
        <row r="72">
          <cell r="B72" t="str">
            <v>AC-B1-000</v>
          </cell>
          <cell r="C72" t="str">
            <v>กล่องสแน็ค ผืนผ้า สีขาว</v>
          </cell>
          <cell r="D72" t="str">
            <v>A</v>
          </cell>
          <cell r="E72">
            <v>53470</v>
          </cell>
        </row>
        <row r="73">
          <cell r="B73" t="str">
            <v>AC-E1-011</v>
          </cell>
          <cell r="C73" t="str">
            <v>กล่องสแน็ค ผืนผ้า ลายน้ำเงินทอง</v>
          </cell>
          <cell r="D73" t="str">
            <v>B</v>
          </cell>
          <cell r="E73">
            <v>52360</v>
          </cell>
        </row>
        <row r="74">
          <cell r="B74" t="str">
            <v>AA-C1-007</v>
          </cell>
          <cell r="C74" t="str">
            <v>กล่องเค้ก 1/2 ปอนด์ ทรงปกติ ลายหินอ่อนชมพู</v>
          </cell>
          <cell r="D74" t="str">
            <v>B</v>
          </cell>
          <cell r="E74">
            <v>51794</v>
          </cell>
        </row>
        <row r="75">
          <cell r="B75" t="str">
            <v>AH-A5-005</v>
          </cell>
          <cell r="C75" t="str">
            <v>กล่องบราวนี่ 1 ชิ้น ลายเบเกอรี่</v>
          </cell>
          <cell r="D75" t="str">
            <v>B</v>
          </cell>
          <cell r="E75">
            <v>51666</v>
          </cell>
        </row>
        <row r="76">
          <cell r="B76" t="str">
            <v>AA-D1-001</v>
          </cell>
          <cell r="C76" t="str">
            <v>กล่องเค้ก 2 ปอนด์ ทรงปกติ ลายดอกไม้ชมพูฟ้า</v>
          </cell>
          <cell r="D76" t="str">
            <v>B</v>
          </cell>
          <cell r="E76">
            <v>50700</v>
          </cell>
        </row>
        <row r="77">
          <cell r="B77" t="str">
            <v>AA-C1-000</v>
          </cell>
          <cell r="C77" t="str">
            <v>กล่องเค้ก 1/2 ปอนด์ ทรงปกติ สีขาว</v>
          </cell>
          <cell r="D77" t="str">
            <v>B</v>
          </cell>
          <cell r="E77">
            <v>50364.800000000003</v>
          </cell>
        </row>
        <row r="78">
          <cell r="B78" t="str">
            <v>AC-G1-025</v>
          </cell>
          <cell r="C78" t="str">
            <v>กล่อง Easy snack ลายหินอ่อน</v>
          </cell>
          <cell r="D78" t="str">
            <v>B</v>
          </cell>
          <cell r="E78">
            <v>49864</v>
          </cell>
        </row>
        <row r="79">
          <cell r="B79" t="str">
            <v>AA-C6-000</v>
          </cell>
          <cell r="C79" t="str">
            <v>กล่องเค้ก 1/2 ปอนด์ ทรงปกติ สีน้ำตาลคราฟท์</v>
          </cell>
          <cell r="D79" t="str">
            <v>B</v>
          </cell>
          <cell r="E79">
            <v>49847</v>
          </cell>
        </row>
        <row r="80">
          <cell r="B80" t="str">
            <v>AE-G1-007</v>
          </cell>
          <cell r="C80" t="str">
            <v>กล่องคุกกี้เชือกร้อย ไซส์ใหญ่ ลายดอกไม้ชมพู</v>
          </cell>
          <cell r="D80" t="str">
            <v>B</v>
          </cell>
          <cell r="E80">
            <v>49790</v>
          </cell>
        </row>
        <row r="81">
          <cell r="B81" t="str">
            <v>AE-A5-000</v>
          </cell>
          <cell r="C81" t="str">
            <v>กล่องคุกกี้หูหิ้ว ไซส์ S สีน้ำตาลคราฟท์</v>
          </cell>
          <cell r="D81" t="str">
            <v>B</v>
          </cell>
          <cell r="E81">
            <v>49687</v>
          </cell>
        </row>
        <row r="82">
          <cell r="B82" t="str">
            <v>AJ-B1-000</v>
          </cell>
          <cell r="C82" t="str">
            <v>กล่องหูหิ้ว เจาะหน้าต่าง สีขาว</v>
          </cell>
          <cell r="D82" t="str">
            <v>B</v>
          </cell>
          <cell r="E82">
            <v>49668</v>
          </cell>
        </row>
        <row r="83">
          <cell r="B83" t="str">
            <v>AH-C1-002</v>
          </cell>
          <cell r="C83" t="str">
            <v>กล่องบราวนี่ 6 ชิ้น ลายหินอ่อน</v>
          </cell>
          <cell r="D83" t="str">
            <v>B</v>
          </cell>
          <cell r="E83">
            <v>49642</v>
          </cell>
        </row>
        <row r="84">
          <cell r="B84" t="str">
            <v>ED-D1-004</v>
          </cell>
          <cell r="C84" t="str">
            <v>ฐานรองเค้ก 2 ปอนด์ สี่เหลี่ยม ลายหินอ่อนชมพู</v>
          </cell>
          <cell r="D84" t="str">
            <v>B</v>
          </cell>
          <cell r="E84">
            <v>48993.599999999999</v>
          </cell>
        </row>
        <row r="85">
          <cell r="B85" t="str">
            <v>ED-D1-000</v>
          </cell>
          <cell r="C85" t="str">
            <v>ฐานรองเค้ก 2 ปอนด์ สี่เหลี่ยม สีขาว</v>
          </cell>
          <cell r="D85" t="str">
            <v>B</v>
          </cell>
          <cell r="E85">
            <v>48728</v>
          </cell>
        </row>
        <row r="86">
          <cell r="B86" t="str">
            <v>AH-B1-006</v>
          </cell>
          <cell r="C86" t="str">
            <v>กล่องบราวนี่ 2 ชิ้น ลายเบเกอรี่</v>
          </cell>
          <cell r="D86" t="str">
            <v>B</v>
          </cell>
          <cell r="E86">
            <v>48668</v>
          </cell>
        </row>
        <row r="87">
          <cell r="B87" t="str">
            <v>AC-A1-007</v>
          </cell>
          <cell r="C87" t="str">
            <v>กล่องสแน็ค จตุรัส ลายดอกไม้ฟ้า</v>
          </cell>
          <cell r="D87" t="str">
            <v>B</v>
          </cell>
          <cell r="E87">
            <v>48400</v>
          </cell>
        </row>
        <row r="88">
          <cell r="B88" t="str">
            <v>AG-A5-000</v>
          </cell>
          <cell r="C88" t="str">
            <v>กล่องเค้ก 1 ชิ้น สีน้ำตาลคราฟท์</v>
          </cell>
          <cell r="D88" t="str">
            <v>B</v>
          </cell>
          <cell r="E88">
            <v>47858</v>
          </cell>
        </row>
        <row r="89">
          <cell r="B89" t="str">
            <v>AA-A5-000</v>
          </cell>
          <cell r="C89" t="str">
            <v>กล่องเค้ก 1 ปอนด์ ทรงสูง สีน้ำตาลคราฟท์</v>
          </cell>
          <cell r="D89" t="str">
            <v>B</v>
          </cell>
          <cell r="E89">
            <v>47720</v>
          </cell>
        </row>
        <row r="90">
          <cell r="B90" t="str">
            <v>AG-A1-000</v>
          </cell>
          <cell r="C90" t="str">
            <v>กล่องเค้ก 1 ชิ้น สีขาว</v>
          </cell>
          <cell r="D90" t="str">
            <v>B</v>
          </cell>
          <cell r="E90">
            <v>46912</v>
          </cell>
        </row>
        <row r="91">
          <cell r="B91" t="str">
            <v>AC-A1-001</v>
          </cell>
          <cell r="C91" t="str">
            <v>กล่องสแน็ค จตุรัส ลายเส้นดอกไม้</v>
          </cell>
          <cell r="D91" t="str">
            <v>B</v>
          </cell>
          <cell r="E91">
            <v>46340</v>
          </cell>
        </row>
        <row r="92">
          <cell r="B92" t="str">
            <v>AH-A1-002</v>
          </cell>
          <cell r="C92" t="str">
            <v>กล่องบราวนี่ 1 ชิ้น ลายหินอ่อน</v>
          </cell>
          <cell r="D92" t="str">
            <v>B</v>
          </cell>
          <cell r="E92">
            <v>45732</v>
          </cell>
        </row>
        <row r="93">
          <cell r="B93" t="str">
            <v>AE-B1-004</v>
          </cell>
          <cell r="C93" t="str">
            <v>กล่องคุกกี้หูหิ้ว ไซส์ M ลายดอกไม้ฟ้า</v>
          </cell>
          <cell r="D93" t="str">
            <v>B</v>
          </cell>
          <cell r="E93">
            <v>45613</v>
          </cell>
        </row>
        <row r="94">
          <cell r="B94" t="str">
            <v>AE-F6-000</v>
          </cell>
          <cell r="C94" t="str">
            <v>กล่องคุกกี้เชือกร้อย ไซส์เล็ก สีน้ำตาลคราฟท์</v>
          </cell>
          <cell r="D94" t="str">
            <v>B</v>
          </cell>
          <cell r="E94">
            <v>45450</v>
          </cell>
        </row>
        <row r="95">
          <cell r="B95" t="str">
            <v>AA-D1-999</v>
          </cell>
          <cell r="C95" t="str">
            <v>กล่องเค้ก 2 ปอนด์ ทรงปกติ คละลาย</v>
          </cell>
          <cell r="D95" t="str">
            <v>B</v>
          </cell>
          <cell r="E95">
            <v>44898</v>
          </cell>
        </row>
        <row r="96">
          <cell r="B96" t="str">
            <v>AA-D5-017</v>
          </cell>
          <cell r="C96" t="str">
            <v>กล่องเค้ก 2 ปอนด์ ทรงปกติ ลายรวมดอกไม้คราฟท์</v>
          </cell>
          <cell r="D96" t="str">
            <v>B</v>
          </cell>
          <cell r="E96">
            <v>44428</v>
          </cell>
        </row>
        <row r="97">
          <cell r="B97" t="str">
            <v>AA-J1-000</v>
          </cell>
          <cell r="C97" t="str">
            <v>กล่องเค้ก 1 ปอนด์ ทรงสูง สีขาว</v>
          </cell>
          <cell r="D97" t="str">
            <v>B</v>
          </cell>
          <cell r="E97">
            <v>44380</v>
          </cell>
        </row>
        <row r="98">
          <cell r="B98" t="str">
            <v>AH-C1-001</v>
          </cell>
          <cell r="C98" t="str">
            <v>กล่องบราวนี่ 6 ชิ้น ลายซากุระชมพู</v>
          </cell>
          <cell r="D98" t="str">
            <v>B</v>
          </cell>
          <cell r="E98">
            <v>44070</v>
          </cell>
        </row>
        <row r="99">
          <cell r="B99" t="str">
            <v>AE-B1-003</v>
          </cell>
          <cell r="C99" t="str">
            <v>กล่องคุกกี้หูหิ้ว ไซส์ M ลายดอกไม้แดง</v>
          </cell>
          <cell r="D99" t="str">
            <v>B</v>
          </cell>
          <cell r="E99">
            <v>42545</v>
          </cell>
        </row>
        <row r="100">
          <cell r="B100" t="str">
            <v>AE-H1-011</v>
          </cell>
          <cell r="C100" t="str">
            <v>กล่องคุกกี้ยาว ลาย colorful flowers</v>
          </cell>
          <cell r="D100" t="str">
            <v>B</v>
          </cell>
          <cell r="E100">
            <v>42102</v>
          </cell>
        </row>
        <row r="101">
          <cell r="B101" t="str">
            <v>ED-B1-003</v>
          </cell>
          <cell r="C101" t="str">
            <v>ฐานรองเค้ก 1 ปอนด์ สี่เหลี่ยม ลายหินอ่อนเทา</v>
          </cell>
          <cell r="D101" t="str">
            <v>B</v>
          </cell>
          <cell r="E101">
            <v>41884</v>
          </cell>
        </row>
        <row r="102">
          <cell r="B102" t="str">
            <v>AC-F6-000</v>
          </cell>
          <cell r="C102" t="str">
            <v>กล่องสแน็ค ผืนผ้า เจาะหน้าต่าง สีน้ำตาลคราฟท์</v>
          </cell>
          <cell r="D102" t="str">
            <v>B</v>
          </cell>
          <cell r="E102">
            <v>40935.5</v>
          </cell>
        </row>
        <row r="103">
          <cell r="B103" t="str">
            <v>AE-G6-000</v>
          </cell>
          <cell r="C103" t="str">
            <v>กล่องคุกกี้เชือกร้อย ไซส์ใหญ่ สีน้ำตาลคราฟท์</v>
          </cell>
          <cell r="D103" t="str">
            <v>B</v>
          </cell>
          <cell r="E103">
            <v>40886</v>
          </cell>
        </row>
        <row r="104">
          <cell r="B104" t="str">
            <v>AA-D1-009</v>
          </cell>
          <cell r="C104" t="str">
            <v>กล่องเค้ก 2 ปอนด์ ทรงปกติ ลายดอกไม้แดง</v>
          </cell>
          <cell r="D104" t="str">
            <v>B</v>
          </cell>
          <cell r="E104">
            <v>40784</v>
          </cell>
        </row>
        <row r="105">
          <cell r="B105" t="str">
            <v>AE-A1-003</v>
          </cell>
          <cell r="C105" t="str">
            <v>กล่องคุกกี้หูหิ้ว ไซส์ S ลายดอกไม้แดง</v>
          </cell>
          <cell r="D105" t="str">
            <v>B</v>
          </cell>
          <cell r="E105">
            <v>39360</v>
          </cell>
        </row>
        <row r="106">
          <cell r="B106" t="str">
            <v>AE-A1-004</v>
          </cell>
          <cell r="C106" t="str">
            <v>กล่องคุกกี้หูหิ้ว ไซส์ S ลายดอกไม้ฟ้า</v>
          </cell>
          <cell r="D106" t="str">
            <v>B</v>
          </cell>
          <cell r="E106">
            <v>39190</v>
          </cell>
        </row>
        <row r="107">
          <cell r="B107" t="str">
            <v>AE-A1-001</v>
          </cell>
          <cell r="C107" t="str">
            <v>กล่องคุกกี้หูหิ้ว ไซส์ S ลายวัว</v>
          </cell>
          <cell r="D107" t="str">
            <v>B</v>
          </cell>
          <cell r="E107">
            <v>37886</v>
          </cell>
        </row>
        <row r="108">
          <cell r="B108" t="str">
            <v>AA-B1-009</v>
          </cell>
          <cell r="C108" t="str">
            <v>กล่องเค้ก 1 ปอนด์ ทรงปกติ ลายดอกไม้แดง</v>
          </cell>
          <cell r="D108" t="str">
            <v>B</v>
          </cell>
          <cell r="E108">
            <v>37660</v>
          </cell>
        </row>
        <row r="109">
          <cell r="B109" t="str">
            <v>AH-C1-003</v>
          </cell>
          <cell r="C109" t="str">
            <v>กล่องบราวนี่ 6 ชิ้น ลายดอกไม้แดง</v>
          </cell>
          <cell r="D109" t="str">
            <v>B</v>
          </cell>
          <cell r="E109">
            <v>37380</v>
          </cell>
        </row>
        <row r="110">
          <cell r="B110" t="str">
            <v>AE-B1-002</v>
          </cell>
          <cell r="C110" t="str">
            <v>กล่องคุกกี้หูหิ้ว ไซส์ M ลายมาการอง</v>
          </cell>
          <cell r="D110" t="str">
            <v>B</v>
          </cell>
          <cell r="E110">
            <v>37327</v>
          </cell>
        </row>
        <row r="111">
          <cell r="B111" t="str">
            <v>AE-H1-009</v>
          </cell>
          <cell r="C111" t="str">
            <v>กล่องคุกกี้ยาว ลายหินอ่อนชมพู</v>
          </cell>
          <cell r="D111" t="str">
            <v>B</v>
          </cell>
          <cell r="E111">
            <v>37242</v>
          </cell>
        </row>
        <row r="112">
          <cell r="B112" t="str">
            <v>AE-A1-002</v>
          </cell>
          <cell r="C112" t="str">
            <v>กล่องคุกกี้หูหิ้ว ไซส์ S ลายมาการอง</v>
          </cell>
          <cell r="D112" t="str">
            <v>B</v>
          </cell>
          <cell r="E112">
            <v>36960</v>
          </cell>
        </row>
        <row r="113">
          <cell r="B113" t="str">
            <v>AA-K1-013</v>
          </cell>
          <cell r="C113" t="str">
            <v>กล่องเค้ก 2 ปอนด์ ทรงสูง ลายดอกไม้ฟ้า</v>
          </cell>
          <cell r="D113" t="str">
            <v>B</v>
          </cell>
          <cell r="E113">
            <v>36723</v>
          </cell>
        </row>
        <row r="114">
          <cell r="B114" t="str">
            <v>AE-F1-005</v>
          </cell>
          <cell r="C114" t="str">
            <v>กล่องคุกกี้เชือกร้อย ไซส์เล็ก ลายดอกไม้แดงพื้นชมพู</v>
          </cell>
          <cell r="D114" t="str">
            <v>B</v>
          </cell>
          <cell r="E114">
            <v>36300</v>
          </cell>
        </row>
        <row r="115">
          <cell r="B115" t="str">
            <v>AA-K1-014</v>
          </cell>
          <cell r="C115" t="str">
            <v>กล่องเค้ก 2 ปอนด์ ทรงสูง ลายชมพูฟ้าสีน้ำ</v>
          </cell>
          <cell r="D115" t="str">
            <v>B</v>
          </cell>
          <cell r="E115">
            <v>36185</v>
          </cell>
        </row>
        <row r="116">
          <cell r="B116" t="str">
            <v>AH-A1-000</v>
          </cell>
          <cell r="C116" t="str">
            <v>กล่องบราวนี่ 1 ชิ้น สีขาว</v>
          </cell>
          <cell r="D116" t="str">
            <v>B</v>
          </cell>
          <cell r="E116">
            <v>36099</v>
          </cell>
        </row>
        <row r="117">
          <cell r="B117" t="str">
            <v>AA-D1-004</v>
          </cell>
          <cell r="C117" t="str">
            <v>กล่องเค้ก 2 ปอนด์ ทรงปกติ ลายหัวใจฟ้า</v>
          </cell>
          <cell r="D117" t="str">
            <v>B</v>
          </cell>
          <cell r="E117">
            <v>36048</v>
          </cell>
        </row>
        <row r="118">
          <cell r="B118" t="str">
            <v>AH-B1-001</v>
          </cell>
          <cell r="C118" t="str">
            <v>กล่องบราวนี่ 2 ชิ้น ลายดอกไม้ฉลุชมพู</v>
          </cell>
          <cell r="D118" t="str">
            <v>B</v>
          </cell>
          <cell r="E118">
            <v>35507</v>
          </cell>
        </row>
        <row r="119">
          <cell r="B119" t="str">
            <v>AC-B5-999</v>
          </cell>
          <cell r="C119" t="str">
            <v>กล่องสแน็ค ผืนผ้า คละลาย</v>
          </cell>
          <cell r="D119" t="str">
            <v>B</v>
          </cell>
          <cell r="E119">
            <v>34960</v>
          </cell>
        </row>
        <row r="120">
          <cell r="B120" t="str">
            <v>AC-A1-003</v>
          </cell>
          <cell r="C120" t="str">
            <v>กล่องสแน็ค จตุรัส ลายสายไหม</v>
          </cell>
          <cell r="D120" t="str">
            <v>B</v>
          </cell>
          <cell r="E120">
            <v>34852</v>
          </cell>
        </row>
        <row r="121">
          <cell r="B121" t="str">
            <v>AE-G1-008</v>
          </cell>
          <cell r="C121" t="str">
            <v>กล่องคุกกี้เชือกร้อย ไซส์ใหญ่ ลายขนมหวานม่วง</v>
          </cell>
          <cell r="D121" t="str">
            <v>B</v>
          </cell>
          <cell r="E121">
            <v>33930</v>
          </cell>
        </row>
        <row r="122">
          <cell r="B122" t="str">
            <v>AA-D1-003</v>
          </cell>
          <cell r="C122" t="str">
            <v>กล่องเค้ก 2 ปอนด์ ทรงปกติ ลายหัวใจชมพู</v>
          </cell>
          <cell r="D122" t="str">
            <v>B</v>
          </cell>
          <cell r="E122">
            <v>33000</v>
          </cell>
        </row>
        <row r="123">
          <cell r="B123" t="str">
            <v>AH-B1-000</v>
          </cell>
          <cell r="C123" t="str">
            <v>กล่องบราวนี่ 2 ชิ้น สีขาว</v>
          </cell>
          <cell r="D123" t="str">
            <v>B</v>
          </cell>
          <cell r="E123">
            <v>32514</v>
          </cell>
        </row>
        <row r="124">
          <cell r="B124" t="str">
            <v>AB-A1-999</v>
          </cell>
          <cell r="C124" t="str">
            <v>กล่องชิฟฟ่อน คละลาย</v>
          </cell>
          <cell r="D124" t="str">
            <v>B</v>
          </cell>
          <cell r="E124">
            <v>32115</v>
          </cell>
        </row>
        <row r="125">
          <cell r="B125" t="str">
            <v>AH-B1-003</v>
          </cell>
          <cell r="C125" t="str">
            <v>กล่องบราวนี่ 2 ชิ้น ลายดอกไม้แดง</v>
          </cell>
          <cell r="D125" t="str">
            <v>B</v>
          </cell>
          <cell r="E125">
            <v>31784</v>
          </cell>
        </row>
        <row r="126">
          <cell r="B126" t="str">
            <v>AE-F1-006</v>
          </cell>
          <cell r="C126" t="str">
            <v>กล่องคุกกี้เชือกร้อย ไซส์เล็ก ลายจุดฟ้า</v>
          </cell>
          <cell r="D126" t="str">
            <v>B</v>
          </cell>
          <cell r="E126">
            <v>31700</v>
          </cell>
        </row>
        <row r="127">
          <cell r="B127" t="str">
            <v>AE-B1-001</v>
          </cell>
          <cell r="C127" t="str">
            <v>กล่องคุกกี้หูหิ้ว ไซส์ M ลายวัว</v>
          </cell>
          <cell r="D127" t="str">
            <v>B</v>
          </cell>
          <cell r="E127">
            <v>31050</v>
          </cell>
        </row>
        <row r="128">
          <cell r="B128" t="str">
            <v>AF-B1-000</v>
          </cell>
          <cell r="C128" t="str">
            <v>กล่องคัพเค้ก 2 ชิ้น พร้อมหลุม สีขาว</v>
          </cell>
          <cell r="D128" t="str">
            <v>B</v>
          </cell>
          <cell r="E128">
            <v>30917</v>
          </cell>
        </row>
        <row r="129">
          <cell r="B129" t="str">
            <v>AH-A1-003</v>
          </cell>
          <cell r="C129" t="str">
            <v>กล่องบราวนี่ 1 ชิ้น ลายดอกไม้แดง</v>
          </cell>
          <cell r="D129" t="str">
            <v>B</v>
          </cell>
          <cell r="E129">
            <v>29520</v>
          </cell>
        </row>
        <row r="130">
          <cell r="B130" t="str">
            <v>AC-B5-024</v>
          </cell>
          <cell r="C130" t="str">
            <v>กล่องสแน็ค ผืนผ้า ลายใบไม้ม่วง</v>
          </cell>
          <cell r="D130" t="str">
            <v>B</v>
          </cell>
          <cell r="E130">
            <v>28726</v>
          </cell>
        </row>
        <row r="131">
          <cell r="B131" t="str">
            <v>AG-B1-007</v>
          </cell>
          <cell r="C131" t="str">
            <v>กล่องเค้ก 2 ชิ้น ลายดอกไม้ฟ้า</v>
          </cell>
          <cell r="D131" t="str">
            <v>B</v>
          </cell>
          <cell r="E131">
            <v>28680</v>
          </cell>
        </row>
        <row r="132">
          <cell r="B132" t="str">
            <v>AC-A1-999</v>
          </cell>
          <cell r="C132" t="str">
            <v>กล่องสแน็ค จตุรัส คละลาย</v>
          </cell>
          <cell r="D132" t="str">
            <v>B</v>
          </cell>
          <cell r="E132">
            <v>28220</v>
          </cell>
        </row>
        <row r="133">
          <cell r="B133" t="str">
            <v>AA-I1-001</v>
          </cell>
          <cell r="C133" t="str">
            <v>กล่องเค้ก 2 ปอนด์ ทรงแบน ลายดอกไม้ชมพูฟ้า</v>
          </cell>
          <cell r="D133" t="str">
            <v>B</v>
          </cell>
          <cell r="E133">
            <v>28000</v>
          </cell>
        </row>
        <row r="134">
          <cell r="B134" t="str">
            <v>ED-A1-000</v>
          </cell>
          <cell r="C134" t="str">
            <v>ฐานรองเค้ก 1 ปอนด์ วงกลม สีขาว</v>
          </cell>
          <cell r="D134" t="str">
            <v>B</v>
          </cell>
          <cell r="E134">
            <v>27630</v>
          </cell>
        </row>
        <row r="135">
          <cell r="B135" t="str">
            <v>AA-I1-000</v>
          </cell>
          <cell r="C135" t="str">
            <v>กล่องเค้ก 2 ปอนด์ ทรงแบน สีขาว</v>
          </cell>
          <cell r="D135" t="str">
            <v>B</v>
          </cell>
          <cell r="E135">
            <v>27247</v>
          </cell>
        </row>
        <row r="136">
          <cell r="B136" t="str">
            <v>AC-F1-000</v>
          </cell>
          <cell r="C136" t="str">
            <v>กล่องสแน็ค ผืนผ้า เจาะหน้าต่าง สีขาว</v>
          </cell>
          <cell r="D136" t="str">
            <v>B</v>
          </cell>
          <cell r="E136">
            <v>26925</v>
          </cell>
        </row>
        <row r="137">
          <cell r="B137" t="str">
            <v>AC-E5-019</v>
          </cell>
          <cell r="C137" t="str">
            <v>กล่องสแน็ค ผืนผ้า ลายใบไม้เขียว</v>
          </cell>
          <cell r="D137" t="str">
            <v>B</v>
          </cell>
          <cell r="E137">
            <v>26820</v>
          </cell>
        </row>
        <row r="138">
          <cell r="B138" t="str">
            <v>AB-A1-012</v>
          </cell>
          <cell r="C138" t="str">
            <v>กล่องชิฟฟ่อน เคลือบกันซึม ลายดอกลิลลี่ฟ้าชมพ</v>
          </cell>
          <cell r="D138" t="str">
            <v>B</v>
          </cell>
          <cell r="E138">
            <v>26697</v>
          </cell>
        </row>
        <row r="139">
          <cell r="B139" t="str">
            <v>AC-B5-021</v>
          </cell>
          <cell r="C139" t="str">
            <v>กล่องสแน็ค ผืนผ้า ลายใบไม้ผีเสื้อ</v>
          </cell>
          <cell r="D139" t="str">
            <v>B</v>
          </cell>
          <cell r="E139">
            <v>26611</v>
          </cell>
        </row>
        <row r="140">
          <cell r="B140" t="str">
            <v>AC-E5-017</v>
          </cell>
          <cell r="C140" t="str">
            <v>กล่องสแน็ค ผืนผ้า ลายดอกไม้แดง</v>
          </cell>
          <cell r="D140" t="str">
            <v>B</v>
          </cell>
          <cell r="E140">
            <v>26480</v>
          </cell>
        </row>
        <row r="141">
          <cell r="B141" t="str">
            <v>AC-B5-023</v>
          </cell>
          <cell r="C141" t="str">
            <v>กล่องสแน็ค ผืนผ้า ลายชบาส้ม</v>
          </cell>
          <cell r="D141" t="str">
            <v>B</v>
          </cell>
          <cell r="E141">
            <v>26374</v>
          </cell>
        </row>
        <row r="142">
          <cell r="B142" t="str">
            <v>ED-F1-004</v>
          </cell>
          <cell r="C142" t="str">
            <v>ฐานรองเค้ก 3 ปอนด์ สี่เหลี่ยม ลายหินอ่อนชมพู</v>
          </cell>
          <cell r="D142" t="str">
            <v>B</v>
          </cell>
          <cell r="E142">
            <v>26184</v>
          </cell>
        </row>
        <row r="143">
          <cell r="B143" t="str">
            <v>AC-B5-022</v>
          </cell>
          <cell r="C143" t="str">
            <v>กล่องสแน็ค ผืนผ้า ลายใบไม้เขียว2</v>
          </cell>
          <cell r="D143" t="str">
            <v>B</v>
          </cell>
          <cell r="E143">
            <v>25803</v>
          </cell>
        </row>
        <row r="144">
          <cell r="B144" t="str">
            <v>AA-E1-001</v>
          </cell>
          <cell r="C144" t="str">
            <v>กล่องเค้ก 3 ปอนด์ ทรงปกติ  ลายดอกไม้ชมพูฟ้า</v>
          </cell>
          <cell r="D144" t="str">
            <v>B</v>
          </cell>
          <cell r="E144">
            <v>25330</v>
          </cell>
        </row>
        <row r="145">
          <cell r="B145" t="str">
            <v>AB-A1-011</v>
          </cell>
          <cell r="C145" t="str">
            <v>กล่องชิฟฟ่อน เคลือบกันซึม ลายชมพูตาราง</v>
          </cell>
          <cell r="D145" t="str">
            <v>B</v>
          </cell>
          <cell r="E145">
            <v>25119</v>
          </cell>
        </row>
        <row r="146">
          <cell r="B146" t="str">
            <v>AE-B1-999</v>
          </cell>
          <cell r="C146" t="str">
            <v>กล่องคุกกี้หูหิ้วขาว ไซส์ M คละลาย</v>
          </cell>
          <cell r="D146" t="str">
            <v>B</v>
          </cell>
          <cell r="E146">
            <v>24900</v>
          </cell>
        </row>
        <row r="147">
          <cell r="B147" t="str">
            <v>AB-A1-009</v>
          </cell>
          <cell r="C147" t="str">
            <v>กล่องชิฟฟ่อน เคลือบกันซึม ลายดอกไม้ชมพูฟ้า</v>
          </cell>
          <cell r="D147" t="str">
            <v>B</v>
          </cell>
          <cell r="E147">
            <v>24618</v>
          </cell>
        </row>
        <row r="148">
          <cell r="B148" t="str">
            <v>AA-E1-999</v>
          </cell>
          <cell r="C148" t="str">
            <v>กล่องเค้ก 3 ปอนด์ ทรงปกติ คละลาย</v>
          </cell>
          <cell r="D148" t="str">
            <v>B</v>
          </cell>
          <cell r="E148">
            <v>24262</v>
          </cell>
        </row>
        <row r="149">
          <cell r="B149" t="str">
            <v>AB-A1-006</v>
          </cell>
          <cell r="C149" t="str">
            <v>กล่องชิฟฟ่อน ลายจุดฟ้า</v>
          </cell>
          <cell r="D149" t="str">
            <v>B</v>
          </cell>
          <cell r="E149">
            <v>24137</v>
          </cell>
        </row>
        <row r="150">
          <cell r="B150" t="str">
            <v>ED-C1-003</v>
          </cell>
          <cell r="C150" t="str">
            <v>ฐานรองเค้ก 2 ปอนด์ วงกลม ลายหินอ่อนเทา</v>
          </cell>
          <cell r="D150" t="str">
            <v>B</v>
          </cell>
          <cell r="E150">
            <v>23873.599999999999</v>
          </cell>
        </row>
        <row r="151">
          <cell r="B151" t="str">
            <v>ED-A1-003</v>
          </cell>
          <cell r="C151" t="str">
            <v>ฐานรองเค้ก 1 ปอนด์ วงกลม ลายหินอ่อนเทา</v>
          </cell>
          <cell r="D151" t="str">
            <v>B</v>
          </cell>
          <cell r="E151">
            <v>23656</v>
          </cell>
        </row>
        <row r="152">
          <cell r="B152" t="str">
            <v>AG-C1-000</v>
          </cell>
          <cell r="C152" t="str">
            <v>กล่องเค้กหูหิ้ว สีขาว</v>
          </cell>
          <cell r="D152" t="str">
            <v>B</v>
          </cell>
          <cell r="E152">
            <v>23640</v>
          </cell>
        </row>
        <row r="153">
          <cell r="B153" t="str">
            <v>AC-F1-011</v>
          </cell>
          <cell r="C153" t="str">
            <v>กล่องสแน็ค ผืนผ้า เจาะหน้าต่าง ลายน้ำเงินทอง</v>
          </cell>
          <cell r="D153" t="str">
            <v>B</v>
          </cell>
          <cell r="E153">
            <v>23594</v>
          </cell>
        </row>
        <row r="154">
          <cell r="B154" t="str">
            <v>AH-A1-001</v>
          </cell>
          <cell r="C154" t="str">
            <v>กล่องบราวนี่ 1 ชิ้น ลายใบไม้คาดน้ำเงิน</v>
          </cell>
          <cell r="D154" t="str">
            <v>B</v>
          </cell>
          <cell r="E154">
            <v>23593</v>
          </cell>
        </row>
        <row r="155">
          <cell r="B155" t="str">
            <v>AC-A1-002</v>
          </cell>
          <cell r="C155" t="str">
            <v>กล่องสแน็ค จตุรัส ลายเบเกอรี่</v>
          </cell>
          <cell r="D155" t="str">
            <v>B</v>
          </cell>
          <cell r="E155">
            <v>23248</v>
          </cell>
        </row>
        <row r="156">
          <cell r="B156" t="str">
            <v>AC-A1-005</v>
          </cell>
          <cell r="C156" t="str">
            <v>กล่องสแน็ค จตุรัส ลายดอกไม้แดง</v>
          </cell>
          <cell r="D156" t="str">
            <v>B</v>
          </cell>
          <cell r="E156">
            <v>23151</v>
          </cell>
        </row>
        <row r="157">
          <cell r="B157" t="str">
            <v>AC-B1-020</v>
          </cell>
          <cell r="C157" t="str">
            <v>กล่องสแน็ค ผืนผ้า ลายหมีชมพู</v>
          </cell>
          <cell r="D157" t="str">
            <v>B</v>
          </cell>
          <cell r="E157">
            <v>22192</v>
          </cell>
        </row>
        <row r="158">
          <cell r="B158" t="str">
            <v>ED-B1-002</v>
          </cell>
          <cell r="C158" t="str">
            <v>ฐานรองเค้ก 1 ปอนด์ สี่เหลี่ยม ลายดอกไม้ฟ้า</v>
          </cell>
          <cell r="D158" t="str">
            <v>B</v>
          </cell>
          <cell r="E158">
            <v>22095</v>
          </cell>
        </row>
        <row r="159">
          <cell r="B159" t="str">
            <v>AE-A1-999</v>
          </cell>
          <cell r="C159" t="str">
            <v>กล่องคุกกี้หูหิ้วขาว ไซส์ S คละลาย</v>
          </cell>
          <cell r="D159" t="str">
            <v>B</v>
          </cell>
          <cell r="E159">
            <v>21600</v>
          </cell>
        </row>
        <row r="160">
          <cell r="B160" t="str">
            <v>AA-E1-004</v>
          </cell>
          <cell r="C160" t="str">
            <v>กล่องเค้ก 3 ปอนด์ ทรงปกติ ลายหัวใจฟ้า</v>
          </cell>
          <cell r="D160" t="str">
            <v>B</v>
          </cell>
          <cell r="E160">
            <v>21590</v>
          </cell>
        </row>
        <row r="161">
          <cell r="B161" t="str">
            <v>AA-E1-003</v>
          </cell>
          <cell r="C161" t="str">
            <v>กล่องเค้ก 3 ปอนด์ ทรงปกติ ลายหัวใจชมพู</v>
          </cell>
          <cell r="D161" t="str">
            <v>B</v>
          </cell>
          <cell r="E161">
            <v>21250</v>
          </cell>
        </row>
        <row r="162">
          <cell r="B162" t="str">
            <v>AE-C5-000</v>
          </cell>
          <cell r="C162" t="str">
            <v>กล่องคุกกี้ฝาเสียบ ไซส์เล็ก สีน้ำตาลคราฟท์</v>
          </cell>
          <cell r="D162" t="str">
            <v>B</v>
          </cell>
          <cell r="E162">
            <v>21230</v>
          </cell>
        </row>
        <row r="163">
          <cell r="B163" t="str">
            <v>AB-A1-008</v>
          </cell>
          <cell r="C163" t="str">
            <v>กล่องชิฟฟ่อน เคลือบกันซึม ลายแดงทอง</v>
          </cell>
          <cell r="D163" t="str">
            <v>B</v>
          </cell>
          <cell r="E163">
            <v>21214</v>
          </cell>
        </row>
        <row r="164">
          <cell r="B164" t="str">
            <v>ED-B1-099</v>
          </cell>
          <cell r="C164" t="str">
            <v>ฐานรองเค้ก 1 ปอนด์ สี่เหลี่ยม สีทอง</v>
          </cell>
          <cell r="D164" t="str">
            <v>B</v>
          </cell>
          <cell r="E164">
            <v>21190</v>
          </cell>
        </row>
        <row r="165">
          <cell r="B165" t="str">
            <v>AA-J6-000</v>
          </cell>
          <cell r="C165" t="str">
            <v>กล่องเค้ก 1 ปอนด์ ทรงสูง สีน้ำตาลคราฟท์</v>
          </cell>
          <cell r="D165" t="str">
            <v>B</v>
          </cell>
          <cell r="E165">
            <v>21145</v>
          </cell>
        </row>
        <row r="166">
          <cell r="B166" t="str">
            <v>AC-C1-002</v>
          </cell>
          <cell r="C166" t="str">
            <v>กล่องสแน็คหูหิ้ว ลายเขียวมิ้นท์ขอบพระคุณ</v>
          </cell>
          <cell r="D166" t="str">
            <v>B</v>
          </cell>
          <cell r="E166">
            <v>20879</v>
          </cell>
        </row>
        <row r="167">
          <cell r="B167" t="str">
            <v>AC-F1-012</v>
          </cell>
          <cell r="C167" t="str">
            <v>กล่องสแน็ค ผืนผ้า เจาะหน้าต่าง ลายดอกไม้ขาวชมพู</v>
          </cell>
          <cell r="D167" t="str">
            <v>B</v>
          </cell>
          <cell r="E167">
            <v>20586</v>
          </cell>
        </row>
        <row r="168">
          <cell r="B168" t="str">
            <v>AC-A1-011</v>
          </cell>
          <cell r="C168" t="str">
            <v>กล่องสแน็ค จตุรัส ลายน้ำเงินทอง</v>
          </cell>
          <cell r="D168" t="str">
            <v>B</v>
          </cell>
          <cell r="E168">
            <v>20268</v>
          </cell>
        </row>
        <row r="169">
          <cell r="B169" t="str">
            <v>AB-A1-007</v>
          </cell>
          <cell r="C169" t="str">
            <v>กล่องชิฟฟ่อน เคลือบกันซึม ลายดอกไม้แดง</v>
          </cell>
          <cell r="D169" t="str">
            <v>B</v>
          </cell>
          <cell r="E169">
            <v>19905</v>
          </cell>
        </row>
        <row r="170">
          <cell r="B170" t="str">
            <v>AB-A1-005</v>
          </cell>
          <cell r="C170" t="str">
            <v>กล่องชิฟฟ่อน ลายจุดชมพู</v>
          </cell>
          <cell r="D170" t="str">
            <v>B</v>
          </cell>
          <cell r="E170">
            <v>19695</v>
          </cell>
        </row>
        <row r="171">
          <cell r="B171" t="str">
            <v>AH-A1-999</v>
          </cell>
          <cell r="C171" t="str">
            <v>กล่องบราวนี่ 1 ชิ้น ขาว คละลาย</v>
          </cell>
          <cell r="D171" t="str">
            <v>B</v>
          </cell>
          <cell r="E171">
            <v>19500</v>
          </cell>
        </row>
        <row r="172">
          <cell r="B172" t="str">
            <v>AA-G1-013</v>
          </cell>
          <cell r="C172" t="str">
            <v>กล่องเค้ก 1 ปอนด์ ทรงแบน ลายดอกไม้ฟ้า</v>
          </cell>
          <cell r="D172" t="str">
            <v>B</v>
          </cell>
          <cell r="E172">
            <v>19000</v>
          </cell>
        </row>
        <row r="173">
          <cell r="B173" t="str">
            <v>AA-D1-014</v>
          </cell>
          <cell r="C173" t="str">
            <v>กล่องเค้ก 2 ปอนด์ ทรงปกติ ลายชมพูฟ้าสีน้ำ</v>
          </cell>
          <cell r="D173" t="str">
            <v>B</v>
          </cell>
          <cell r="E173">
            <v>18939</v>
          </cell>
        </row>
        <row r="174">
          <cell r="B174" t="str">
            <v>AC-A1-006</v>
          </cell>
          <cell r="C174" t="str">
            <v>กล่องสแน็ค จตุรัส ลายชมพูก้อนเมฆ</v>
          </cell>
          <cell r="D174" t="str">
            <v>B</v>
          </cell>
          <cell r="E174">
            <v>18904</v>
          </cell>
        </row>
        <row r="175">
          <cell r="B175" t="str">
            <v>AB-A1-003</v>
          </cell>
          <cell r="C175" t="str">
            <v>กล่องชิฟฟ่อน ลายมะลิ</v>
          </cell>
          <cell r="D175" t="str">
            <v>B</v>
          </cell>
          <cell r="E175">
            <v>18760</v>
          </cell>
        </row>
        <row r="176">
          <cell r="B176" t="str">
            <v>AB-A1-010</v>
          </cell>
          <cell r="C176" t="str">
            <v>กล่องชิฟฟ่อน เคลือบกันซึม ลายทรอปิคอลชมพู</v>
          </cell>
          <cell r="D176" t="str">
            <v>B</v>
          </cell>
          <cell r="E176">
            <v>18678</v>
          </cell>
        </row>
        <row r="177">
          <cell r="B177" t="str">
            <v>ED-A1-001</v>
          </cell>
          <cell r="C177" t="str">
            <v>ฐานรองเค้ก 1 ปอนด์ วงกลม ลายดอกไม้ชมพู</v>
          </cell>
          <cell r="D177" t="str">
            <v>B</v>
          </cell>
          <cell r="E177">
            <v>18671</v>
          </cell>
        </row>
        <row r="178">
          <cell r="B178" t="str">
            <v>ED-F1-000</v>
          </cell>
          <cell r="C178" t="str">
            <v>ฐานรองเค้ก 3 ปอนด์ สี่เหลี่ยม สีขาว</v>
          </cell>
          <cell r="D178" t="str">
            <v>C</v>
          </cell>
          <cell r="E178">
            <v>18340</v>
          </cell>
        </row>
        <row r="179">
          <cell r="B179" t="str">
            <v>AA-E1-005</v>
          </cell>
          <cell r="C179" t="str">
            <v>กล่องเค้ก 3 ปอนด์ ทรงปกติ ลายหัวใจส้ม</v>
          </cell>
          <cell r="D179" t="str">
            <v>C</v>
          </cell>
          <cell r="E179">
            <v>18210</v>
          </cell>
        </row>
        <row r="180">
          <cell r="B180" t="str">
            <v>AG-B1-008</v>
          </cell>
          <cell r="C180" t="str">
            <v>กล่องเค้ก 2 ชิ้น ลายหินอ่อนชมพู</v>
          </cell>
          <cell r="D180" t="str">
            <v>C</v>
          </cell>
          <cell r="E180">
            <v>18050</v>
          </cell>
        </row>
        <row r="181">
          <cell r="B181" t="str">
            <v>AA-D1-005</v>
          </cell>
          <cell r="C181" t="str">
            <v>กล่องเค้ก 2 ปอนด์ ทรงปกติ ลายหัวใจส้ม</v>
          </cell>
          <cell r="D181" t="str">
            <v>C</v>
          </cell>
          <cell r="E181">
            <v>17720</v>
          </cell>
        </row>
        <row r="182">
          <cell r="B182" t="str">
            <v>AB-A5-013</v>
          </cell>
          <cell r="C182" t="str">
            <v>กล่องชิฟฟ่อน ลายดอกไม้คราฟท์</v>
          </cell>
          <cell r="D182" t="str">
            <v>C</v>
          </cell>
          <cell r="E182">
            <v>17566</v>
          </cell>
        </row>
        <row r="183">
          <cell r="B183" t="str">
            <v>AB-A1-004</v>
          </cell>
          <cell r="C183" t="str">
            <v>กล่องชิฟฟ่อน ลายรวมดอกไม้ฟ้า</v>
          </cell>
          <cell r="D183" t="str">
            <v>C</v>
          </cell>
          <cell r="E183">
            <v>17490</v>
          </cell>
        </row>
        <row r="184">
          <cell r="B184" t="str">
            <v>AA-I1-007</v>
          </cell>
          <cell r="C184" t="str">
            <v>กล่องเค้ก 2 ปอนด์ ทรงแบน ลายหินอ่อนชมพู</v>
          </cell>
          <cell r="D184" t="str">
            <v>C</v>
          </cell>
          <cell r="E184">
            <v>17237</v>
          </cell>
        </row>
        <row r="185">
          <cell r="B185" t="str">
            <v>AG-A1-004</v>
          </cell>
          <cell r="C185" t="str">
            <v>กล่องเค้ก 1 ชิ้น ลายดอกซากุระชมพู</v>
          </cell>
          <cell r="D185" t="str">
            <v>C</v>
          </cell>
          <cell r="E185">
            <v>16968</v>
          </cell>
        </row>
        <row r="186">
          <cell r="B186" t="str">
            <v>ED-F1-007</v>
          </cell>
          <cell r="C186" t="str">
            <v>ฐานรองเค้ก 3 ปอนด์ สี่เหลี่ยม ลายดอกไม้ครีมฟ</v>
          </cell>
          <cell r="D186" t="str">
            <v>C</v>
          </cell>
          <cell r="E186">
            <v>16908</v>
          </cell>
        </row>
        <row r="187">
          <cell r="B187" t="str">
            <v>AG-A1-008</v>
          </cell>
          <cell r="C187" t="str">
            <v>กล่องเค้ก 1 ชิ้น ลายหินอ่อนชมพู</v>
          </cell>
          <cell r="D187" t="str">
            <v>C</v>
          </cell>
          <cell r="E187">
            <v>16536</v>
          </cell>
        </row>
        <row r="188">
          <cell r="B188" t="str">
            <v>AC-E5-016</v>
          </cell>
          <cell r="C188" t="str">
            <v>กล่องสแน็ค ผืนผ้า ลายหมีน้ำตาล</v>
          </cell>
          <cell r="D188" t="str">
            <v>C</v>
          </cell>
          <cell r="E188">
            <v>16520</v>
          </cell>
        </row>
        <row r="189">
          <cell r="B189" t="str">
            <v>AC-E5-018</v>
          </cell>
          <cell r="C189" t="str">
            <v>กล่องสแน็ค ผืนผ้า ลายทรอปิคอล</v>
          </cell>
          <cell r="D189" t="str">
            <v>C</v>
          </cell>
          <cell r="E189">
            <v>16480</v>
          </cell>
        </row>
        <row r="190">
          <cell r="B190" t="str">
            <v>AA-B1-005</v>
          </cell>
          <cell r="C190" t="str">
            <v>กล่องเค้ก 1 ปอนด์ ทรงปกติ  ลายหัวใจส้ม</v>
          </cell>
          <cell r="D190" t="str">
            <v>C</v>
          </cell>
          <cell r="E190">
            <v>16320</v>
          </cell>
        </row>
        <row r="191">
          <cell r="B191" t="str">
            <v>AC-C1-001</v>
          </cell>
          <cell r="C191" t="str">
            <v>กล่องสแน็คหูหิ้ว ลายชมพูThank you</v>
          </cell>
          <cell r="D191" t="str">
            <v>C</v>
          </cell>
          <cell r="E191">
            <v>16231</v>
          </cell>
        </row>
        <row r="192">
          <cell r="B192" t="str">
            <v>AG-D5-009</v>
          </cell>
          <cell r="C192" t="str">
            <v>กล่องเค้ก 1 ชิ้น เจาะหน้าต่าง ลายดอกไม้ชมพูคราฟท์</v>
          </cell>
          <cell r="D192" t="str">
            <v>C</v>
          </cell>
          <cell r="E192">
            <v>16015</v>
          </cell>
        </row>
        <row r="193">
          <cell r="B193" t="str">
            <v>AC-E1-010</v>
          </cell>
          <cell r="C193" t="str">
            <v>กล่องสแน็ค ผืนผ้า ลายดอกไม้แดงน้ำเงิน</v>
          </cell>
          <cell r="D193" t="str">
            <v>C</v>
          </cell>
          <cell r="E193">
            <v>15980</v>
          </cell>
        </row>
        <row r="194">
          <cell r="B194" t="str">
            <v>AA-E1-009</v>
          </cell>
          <cell r="C194" t="str">
            <v>กล่องเค้ก 3 ปอนด์ ทรงปกติ ลายดอกไม้แดง</v>
          </cell>
          <cell r="D194" t="str">
            <v>C</v>
          </cell>
          <cell r="E194">
            <v>15130</v>
          </cell>
        </row>
        <row r="195">
          <cell r="B195" t="str">
            <v>AH-B1-999</v>
          </cell>
          <cell r="C195" t="str">
            <v>กล่องบราวนี่ 2 ชิ้น ขาว คละลาย</v>
          </cell>
          <cell r="D195" t="str">
            <v>C</v>
          </cell>
          <cell r="E195">
            <v>14840</v>
          </cell>
        </row>
        <row r="196">
          <cell r="B196" t="str">
            <v>AH-A1-006</v>
          </cell>
          <cell r="C196" t="str">
            <v>กล่องบราวนี่ 1 ชิ้น ลายดอกไม้ฉลุชมพู</v>
          </cell>
          <cell r="D196" t="str">
            <v>C</v>
          </cell>
          <cell r="E196">
            <v>14526</v>
          </cell>
        </row>
        <row r="197">
          <cell r="B197" t="str">
            <v>AA-B1-018</v>
          </cell>
          <cell r="C197" t="str">
            <v>กล่องเค้ก 1 ปอนด์ ทรงปกติ ลายดอกไม้แดงฟ้า</v>
          </cell>
          <cell r="D197" t="str">
            <v>C</v>
          </cell>
          <cell r="E197">
            <v>14394</v>
          </cell>
        </row>
        <row r="198">
          <cell r="B198" t="str">
            <v>AB-A1-001</v>
          </cell>
          <cell r="C198" t="str">
            <v>กล่องชิฟฟ่อน ลายกุหลาบ</v>
          </cell>
          <cell r="D198" t="str">
            <v>C</v>
          </cell>
          <cell r="E198">
            <v>14204</v>
          </cell>
        </row>
        <row r="199">
          <cell r="B199" t="str">
            <v>AC-F1-013</v>
          </cell>
          <cell r="C199" t="str">
            <v>กล่องสแน็ค ผืนผ้า เจาะหน้าต่าง ลายสีน้ำม่วงชมพู</v>
          </cell>
          <cell r="D199" t="str">
            <v>C</v>
          </cell>
          <cell r="E199">
            <v>14038</v>
          </cell>
        </row>
        <row r="200">
          <cell r="B200" t="str">
            <v>ED-D1-099</v>
          </cell>
          <cell r="C200" t="str">
            <v>ฐานรองเค้ก 2 ปอนด์ สี่เหลี่ยม สีทอง</v>
          </cell>
          <cell r="D200" t="str">
            <v>C</v>
          </cell>
          <cell r="E200">
            <v>13905</v>
          </cell>
        </row>
        <row r="201">
          <cell r="B201" t="str">
            <v>AB-A5-015</v>
          </cell>
          <cell r="C201" t="str">
            <v>กล่องชิฟฟ่อน ลายเบเกอรี่คราฟท์</v>
          </cell>
          <cell r="D201" t="str">
            <v>C</v>
          </cell>
          <cell r="E201">
            <v>13902</v>
          </cell>
        </row>
        <row r="202">
          <cell r="B202" t="str">
            <v>AH-E1-007</v>
          </cell>
          <cell r="C202" t="str">
            <v>กล่องบราวนี่ 4 ชิ้น ลายครีมชมพู</v>
          </cell>
          <cell r="D202" t="str">
            <v>C</v>
          </cell>
          <cell r="E202">
            <v>13872</v>
          </cell>
        </row>
        <row r="203">
          <cell r="B203" t="str">
            <v>AA-D1-015</v>
          </cell>
          <cell r="C203" t="str">
            <v>กล่องเค้ก 2 ปอนด์ ทรงปกติ ลายชมพูดอกไม้สีน้ำ</v>
          </cell>
          <cell r="D203" t="str">
            <v>C</v>
          </cell>
          <cell r="E203">
            <v>13822</v>
          </cell>
        </row>
        <row r="204">
          <cell r="B204" t="str">
            <v>AA-F6-000</v>
          </cell>
          <cell r="C204" t="str">
            <v>กล่องเค้ก 1 ปอนด์ หูหิ้ว สีน้ำตาลคราฟท์</v>
          </cell>
          <cell r="D204" t="str">
            <v>C</v>
          </cell>
          <cell r="E204">
            <v>13650</v>
          </cell>
        </row>
        <row r="205">
          <cell r="B205" t="str">
            <v>AG-D5-010</v>
          </cell>
          <cell r="C205" t="str">
            <v>กล่องเค้ก 1 ชิ้น เจาะหน้าต่าง ลายดอกไม้ส้มคราฟท์</v>
          </cell>
          <cell r="D205" t="str">
            <v>C</v>
          </cell>
          <cell r="E205">
            <v>13528</v>
          </cell>
        </row>
        <row r="206">
          <cell r="B206" t="str">
            <v>AH-C1-999</v>
          </cell>
          <cell r="C206" t="str">
            <v>กล่องบราวนี่ 6 ชิ้น ขาว คละลาย</v>
          </cell>
          <cell r="D206" t="str">
            <v>C</v>
          </cell>
          <cell r="E206">
            <v>13500</v>
          </cell>
        </row>
        <row r="207">
          <cell r="B207" t="str">
            <v>ED-C1-006</v>
          </cell>
          <cell r="C207" t="str">
            <v>ฐานรองเค้ก 2 ปอนด์ วงกลม ลายดอกไม้ม่วง</v>
          </cell>
          <cell r="D207" t="str">
            <v>C</v>
          </cell>
          <cell r="E207">
            <v>12920</v>
          </cell>
        </row>
        <row r="208">
          <cell r="B208" t="str">
            <v>AE-I5-000</v>
          </cell>
          <cell r="C208" t="str">
            <v>กล่องคุกกี้ยาว เจาะหน้าต่าง สีน้ำตาลคราฟท์</v>
          </cell>
          <cell r="D208" t="str">
            <v>C</v>
          </cell>
          <cell r="E208">
            <v>12807</v>
          </cell>
        </row>
        <row r="209">
          <cell r="B209" t="str">
            <v>ED-D1-002</v>
          </cell>
          <cell r="C209" t="str">
            <v>ฐานรองเค้ก 2 ปอนด์ สี่เหลี่ยม ลายดอกไม้ฟ้า</v>
          </cell>
          <cell r="D209" t="str">
            <v>C</v>
          </cell>
          <cell r="E209">
            <v>12583</v>
          </cell>
        </row>
        <row r="210">
          <cell r="B210" t="str">
            <v>AF-E1-000</v>
          </cell>
          <cell r="C210" t="str">
            <v>กล่องคัพเค้ก 9 ชิ้น พร้อมหลุม สีขาว</v>
          </cell>
          <cell r="D210" t="str">
            <v>C</v>
          </cell>
          <cell r="E210">
            <v>12300</v>
          </cell>
        </row>
        <row r="211">
          <cell r="B211" t="str">
            <v>AH-E1-002</v>
          </cell>
          <cell r="C211" t="str">
            <v>กล่องบราวนี่ 4 ชิ้น ลายหินอ่อนชมพู</v>
          </cell>
          <cell r="D211" t="str">
            <v>C</v>
          </cell>
          <cell r="E211">
            <v>11912</v>
          </cell>
        </row>
        <row r="212">
          <cell r="B212" t="str">
            <v>AC-F1-010</v>
          </cell>
          <cell r="C212" t="str">
            <v>กล่องสแน็ค ผืนผ้า เจาะหน้าต่าง ลายดอกไม้แดงน้ำเงิน</v>
          </cell>
          <cell r="D212" t="str">
            <v>C</v>
          </cell>
          <cell r="E212">
            <v>11807</v>
          </cell>
        </row>
        <row r="213">
          <cell r="B213" t="str">
            <v>AG-B1-001</v>
          </cell>
          <cell r="C213" t="str">
            <v>กล่องเค้ก 2 ชิ้น ลายหัวใจชมพู</v>
          </cell>
          <cell r="D213" t="str">
            <v>C</v>
          </cell>
          <cell r="E213">
            <v>11640</v>
          </cell>
        </row>
        <row r="214">
          <cell r="B214" t="str">
            <v>AF-C6-000</v>
          </cell>
          <cell r="C214" t="str">
            <v>กล่องคัพเค้ก 4 ชิ้น พร้อมหลุม สีน้ำตาลคราฟท์</v>
          </cell>
          <cell r="D214" t="str">
            <v>C</v>
          </cell>
          <cell r="E214">
            <v>11400</v>
          </cell>
        </row>
        <row r="215">
          <cell r="B215" t="str">
            <v>AC-E1-014</v>
          </cell>
          <cell r="C215" t="str">
            <v>กล่องสแน็ค ผืนผ้า ลายเทาขาว</v>
          </cell>
          <cell r="D215" t="str">
            <v>C</v>
          </cell>
          <cell r="E215">
            <v>11300</v>
          </cell>
        </row>
        <row r="216">
          <cell r="B216" t="str">
            <v>EF-D1-000</v>
          </cell>
          <cell r="C216" t="str">
            <v>หลุมคัพเค้ก 9 หลุม สีขาว</v>
          </cell>
          <cell r="D216" t="str">
            <v>C</v>
          </cell>
          <cell r="E216">
            <v>11248</v>
          </cell>
        </row>
        <row r="217">
          <cell r="B217" t="str">
            <v>AE-D5-000</v>
          </cell>
          <cell r="C217" t="str">
            <v>กล่องคุกกี้ฝาเสียบ ไซส์ใหญ่ สีน้ำตาลคราฟท์</v>
          </cell>
          <cell r="D217" t="str">
            <v>C</v>
          </cell>
          <cell r="E217">
            <v>11180</v>
          </cell>
        </row>
        <row r="218">
          <cell r="B218" t="str">
            <v>EF-B1-000</v>
          </cell>
          <cell r="C218" t="str">
            <v>หลุมคัพเค้ก 2 หลุม สีขาว</v>
          </cell>
          <cell r="D218" t="str">
            <v>C</v>
          </cell>
          <cell r="E218">
            <v>11130</v>
          </cell>
        </row>
        <row r="219">
          <cell r="B219" t="str">
            <v>AC-B1-999</v>
          </cell>
          <cell r="C219" t="str">
            <v>กล่องสแน็ค ผืนผ้า คละลาย</v>
          </cell>
          <cell r="D219" t="str">
            <v>C</v>
          </cell>
          <cell r="E219">
            <v>11020</v>
          </cell>
        </row>
        <row r="220">
          <cell r="B220" t="str">
            <v>EC-A1-999</v>
          </cell>
          <cell r="C220" t="str">
            <v>ฐานรองเค้กชิ้น วงกลม คละลาย</v>
          </cell>
          <cell r="D220" t="str">
            <v>C</v>
          </cell>
          <cell r="E220">
            <v>10860</v>
          </cell>
        </row>
        <row r="221">
          <cell r="B221" t="str">
            <v>AI-A3-002</v>
          </cell>
          <cell r="C221" t="str">
            <v>กล่องแยมโรล สีชมพูลายหัวใจ</v>
          </cell>
          <cell r="D221" t="str">
            <v>C</v>
          </cell>
          <cell r="E221">
            <v>10786</v>
          </cell>
        </row>
        <row r="222">
          <cell r="B222" t="str">
            <v>AB-A1-002</v>
          </cell>
          <cell r="C222" t="str">
            <v>กล่องชิฟฟ่อน ลายฉลุชมพู</v>
          </cell>
          <cell r="D222" t="str">
            <v>C</v>
          </cell>
          <cell r="E222">
            <v>10695</v>
          </cell>
        </row>
        <row r="223">
          <cell r="B223" t="str">
            <v>AG-A1-007</v>
          </cell>
          <cell r="C223" t="str">
            <v>กล่องเค้ก 1 ชิ้น ลายดอกไม้ฟ้า</v>
          </cell>
          <cell r="D223" t="str">
            <v>C</v>
          </cell>
          <cell r="E223">
            <v>10668</v>
          </cell>
        </row>
        <row r="224">
          <cell r="B224" t="str">
            <v>AG-D1-000</v>
          </cell>
          <cell r="C224" t="str">
            <v>กล่องเค้ก 1 ชิ้น หน้าต่างกว้าง สีขาว</v>
          </cell>
          <cell r="D224" t="str">
            <v>C</v>
          </cell>
          <cell r="E224">
            <v>10624</v>
          </cell>
        </row>
        <row r="225">
          <cell r="B225" t="str">
            <v>AA-K1-000</v>
          </cell>
          <cell r="C225" t="str">
            <v>กล่องเค้ก 2 ปอนด์ ทรงสูง สีขาว</v>
          </cell>
          <cell r="D225" t="str">
            <v>C</v>
          </cell>
          <cell r="E225">
            <v>10420</v>
          </cell>
        </row>
        <row r="226">
          <cell r="B226" t="str">
            <v>AE-A1-000</v>
          </cell>
          <cell r="C226" t="str">
            <v>กล่องคุกกี้หูหิ้ว ไซส์ S สีขาว</v>
          </cell>
          <cell r="D226" t="str">
            <v>C</v>
          </cell>
          <cell r="E226">
            <v>10229</v>
          </cell>
        </row>
        <row r="227">
          <cell r="B227" t="str">
            <v>EC-A1-002</v>
          </cell>
          <cell r="C227" t="str">
            <v>ฐานรองเค้กชิ้น วงกลม ลายดอกกุหลาบชมพู</v>
          </cell>
          <cell r="D227" t="str">
            <v>C</v>
          </cell>
          <cell r="E227">
            <v>9960</v>
          </cell>
        </row>
        <row r="228">
          <cell r="B228" t="str">
            <v>ED-D1-005</v>
          </cell>
          <cell r="C228" t="str">
            <v>ฐานรองเค้ก 2 ปอนด์ สี่เหลี่ยม ลายดอกไม้แดง</v>
          </cell>
          <cell r="D228" t="str">
            <v>C</v>
          </cell>
          <cell r="E228">
            <v>9858</v>
          </cell>
        </row>
        <row r="229">
          <cell r="B229" t="str">
            <v>ED-B1-008</v>
          </cell>
          <cell r="C229" t="str">
            <v>ฐานรองเค้ก 1 ปอนด์ สี่เหลี่ยม ลายชมพุฟ้าสีน้ำ</v>
          </cell>
          <cell r="D229" t="str">
            <v>C</v>
          </cell>
          <cell r="E229">
            <v>9835</v>
          </cell>
        </row>
        <row r="230">
          <cell r="B230" t="str">
            <v>ED-C1-001</v>
          </cell>
          <cell r="C230" t="str">
            <v>ฐานรองเค้ก 2 ปอนด์ วงกลม ลายดอกไม้ชมพู</v>
          </cell>
          <cell r="D230" t="str">
            <v>C</v>
          </cell>
          <cell r="E230">
            <v>9811</v>
          </cell>
        </row>
        <row r="231">
          <cell r="B231" t="str">
            <v>AI-A3-000</v>
          </cell>
          <cell r="C231" t="str">
            <v>กล่องแยมโรล สีชมพู</v>
          </cell>
          <cell r="D231" t="str">
            <v>C</v>
          </cell>
          <cell r="E231">
            <v>9780</v>
          </cell>
        </row>
        <row r="232">
          <cell r="B232" t="str">
            <v>AE-F1-000</v>
          </cell>
          <cell r="C232" t="str">
            <v>กล่องคุกกี้เชือกร้อย ไซส์เล็ก สีขาว</v>
          </cell>
          <cell r="D232" t="str">
            <v>C</v>
          </cell>
          <cell r="E232">
            <v>9775</v>
          </cell>
        </row>
        <row r="233">
          <cell r="B233" t="str">
            <v>AE-G1-000</v>
          </cell>
          <cell r="C233" t="str">
            <v>กล่องคุกกี้เชือกร้อย ไซส์ใหญ่ สีขาว</v>
          </cell>
          <cell r="D233" t="str">
            <v>C</v>
          </cell>
          <cell r="E233">
            <v>9545</v>
          </cell>
        </row>
        <row r="234">
          <cell r="B234" t="str">
            <v>ED-C1-000</v>
          </cell>
          <cell r="C234" t="str">
            <v>ฐานรองเค้ก 2 ปอนด์ วงกลม สีขาว</v>
          </cell>
          <cell r="D234" t="str">
            <v>C</v>
          </cell>
          <cell r="E234">
            <v>9350</v>
          </cell>
        </row>
        <row r="235">
          <cell r="B235" t="str">
            <v>AF-B5-000</v>
          </cell>
          <cell r="C235" t="str">
            <v>กล่องคัพเค้ก 2 ชิ้น พร้อมหลุม สีน้ำตาลคราฟท์</v>
          </cell>
          <cell r="D235" t="str">
            <v>C</v>
          </cell>
          <cell r="E235">
            <v>9112</v>
          </cell>
        </row>
        <row r="236">
          <cell r="B236" t="str">
            <v>AE-B1-000</v>
          </cell>
          <cell r="C236" t="str">
            <v>กล่องคุกกี้หูหิ้ว ไซส์ M สีขาว</v>
          </cell>
          <cell r="D236" t="str">
            <v>C</v>
          </cell>
          <cell r="E236">
            <v>9100</v>
          </cell>
        </row>
        <row r="237">
          <cell r="B237" t="str">
            <v>AB-A5-014</v>
          </cell>
          <cell r="C237" t="str">
            <v>กล่องชิฟฟ่อน ลายดอกกุหลาบคราฟท์</v>
          </cell>
          <cell r="D237" t="str">
            <v>C</v>
          </cell>
          <cell r="E237">
            <v>9007</v>
          </cell>
        </row>
        <row r="238">
          <cell r="B238" t="str">
            <v>AC-D1-007</v>
          </cell>
          <cell r="C238" t="str">
            <v>กล่องสแน็ค จตุรัส ลายดอกไม้ฟ้า</v>
          </cell>
          <cell r="D238" t="str">
            <v>C</v>
          </cell>
          <cell r="E238">
            <v>9000</v>
          </cell>
        </row>
        <row r="239">
          <cell r="B239" t="str">
            <v>AA-J1-999</v>
          </cell>
          <cell r="C239" t="str">
            <v>กล่องเค้ก 1 ปอนด์ขาว ทรงสูง คละลาย</v>
          </cell>
          <cell r="D239" t="str">
            <v>C</v>
          </cell>
          <cell r="E239">
            <v>8772</v>
          </cell>
        </row>
        <row r="240">
          <cell r="B240" t="str">
            <v>AF-C1-002</v>
          </cell>
          <cell r="C240" t="str">
            <v>กล่องคัพเค้ก 4 ชิ้น พร้อมหลุม ลายชมพูผองเพื่อน</v>
          </cell>
          <cell r="D240" t="str">
            <v>C</v>
          </cell>
          <cell r="E240">
            <v>8715</v>
          </cell>
        </row>
        <row r="241">
          <cell r="B241" t="str">
            <v>EF-C1-000</v>
          </cell>
          <cell r="C241" t="str">
            <v>หลุมคัพเค้ก 4 หลุม สีขาว</v>
          </cell>
          <cell r="D241" t="str">
            <v>C</v>
          </cell>
          <cell r="E241">
            <v>8700</v>
          </cell>
        </row>
        <row r="242">
          <cell r="B242" t="str">
            <v>AF-C1-003</v>
          </cell>
          <cell r="C242" t="str">
            <v>กล่องคัพเค้ก 4 ชิ้น พร้อมหลุม ลายลาเวนเดอร์</v>
          </cell>
          <cell r="D242" t="str">
            <v>C</v>
          </cell>
          <cell r="E242">
            <v>8610</v>
          </cell>
        </row>
        <row r="243">
          <cell r="B243" t="str">
            <v>EC-B1-003</v>
          </cell>
          <cell r="C243" t="str">
            <v>ฐานรองเค้กชิ้น ผืนผ้า ลายดอกไม้ชมพูขาว</v>
          </cell>
          <cell r="D243" t="str">
            <v>C</v>
          </cell>
          <cell r="E243">
            <v>8431</v>
          </cell>
        </row>
        <row r="244">
          <cell r="B244" t="str">
            <v>AA-I1-008</v>
          </cell>
          <cell r="C244" t="str">
            <v>กล่องเค้ก 2 ปอนด์ ทรงแบน ลายทรอปิคอลชมพู</v>
          </cell>
          <cell r="D244" t="str">
            <v>C</v>
          </cell>
          <cell r="E244">
            <v>8225</v>
          </cell>
        </row>
        <row r="245">
          <cell r="B245" t="str">
            <v>AA-C1-999</v>
          </cell>
          <cell r="C245" t="str">
            <v>กล่องเค้ก 1/2 ปอนด์ขาว คละลาย</v>
          </cell>
          <cell r="D245" t="str">
            <v>C</v>
          </cell>
          <cell r="E245">
            <v>8212</v>
          </cell>
        </row>
        <row r="246">
          <cell r="B246" t="str">
            <v>AE-G1-999</v>
          </cell>
          <cell r="C246" t="str">
            <v>กล่องคุกกี้หูหิ้วเชือกร้อยขาว ไซส์ใหญ่ คละลาย</v>
          </cell>
          <cell r="D246" t="str">
            <v>C</v>
          </cell>
          <cell r="E246">
            <v>8060</v>
          </cell>
        </row>
        <row r="247">
          <cell r="B247" t="str">
            <v>EC-B1-001</v>
          </cell>
          <cell r="C247" t="str">
            <v>ฐานรองเค้กชิ้น ผืนผ้า ลายดอกไม้ชมพูสีน้ำ</v>
          </cell>
          <cell r="D247" t="str">
            <v>C</v>
          </cell>
          <cell r="E247">
            <v>8060</v>
          </cell>
        </row>
        <row r="248">
          <cell r="B248" t="str">
            <v>ED-B1-009</v>
          </cell>
          <cell r="C248" t="str">
            <v>ฐานรองเค้ก 1 ปอนด์ สี่เหลี่ยม ลายชมพูดอกไม้สีน้ำ</v>
          </cell>
          <cell r="D248" t="str">
            <v>C</v>
          </cell>
          <cell r="E248">
            <v>8000</v>
          </cell>
        </row>
        <row r="249">
          <cell r="B249" t="str">
            <v>AC-D1-000</v>
          </cell>
          <cell r="C249" t="str">
            <v>กล่องสแน็ค จตุรัส สีขาว</v>
          </cell>
          <cell r="D249" t="str">
            <v>C</v>
          </cell>
          <cell r="E249">
            <v>7540</v>
          </cell>
        </row>
        <row r="250">
          <cell r="B250" t="str">
            <v>AC-C5-000</v>
          </cell>
          <cell r="C250" t="str">
            <v>กล่องสแน็คหูหิ้ว สีน้ำตาลคราฟท์</v>
          </cell>
          <cell r="D250" t="str">
            <v>C</v>
          </cell>
          <cell r="E250">
            <v>7488</v>
          </cell>
        </row>
        <row r="251">
          <cell r="B251" t="str">
            <v>EC-B1-999</v>
          </cell>
          <cell r="C251" t="str">
            <v>ฐานรองเค้กชิ้น สี่เหลี่ยมผืนผ้า แบบบาง คละลาย</v>
          </cell>
          <cell r="D251" t="str">
            <v>C</v>
          </cell>
          <cell r="E251">
            <v>7260</v>
          </cell>
        </row>
        <row r="252">
          <cell r="B252" t="str">
            <v>AF-C1-000</v>
          </cell>
          <cell r="C252" t="str">
            <v>กล่องคัพเค้ก 4 ชิ้น พร้อมหลุม สีขาว</v>
          </cell>
          <cell r="D252" t="str">
            <v>C</v>
          </cell>
          <cell r="E252">
            <v>6840</v>
          </cell>
        </row>
        <row r="253">
          <cell r="B253" t="str">
            <v>AF-E5-000</v>
          </cell>
          <cell r="C253" t="str">
            <v>กล่องคัพเค้ก 9 ชิ้น พร้อมหลุม สีน้ำตาลคราฟท์</v>
          </cell>
          <cell r="D253" t="str">
            <v>C</v>
          </cell>
          <cell r="E253">
            <v>6800</v>
          </cell>
        </row>
        <row r="254">
          <cell r="B254" t="str">
            <v>EC-A1-001</v>
          </cell>
          <cell r="C254" t="str">
            <v>ฐานรองเค้กชิ้น วงกลม ลายดอกไม้ชมพูสีน้ำ</v>
          </cell>
          <cell r="D254" t="str">
            <v>C</v>
          </cell>
          <cell r="E254">
            <v>6720</v>
          </cell>
        </row>
        <row r="255">
          <cell r="B255" t="str">
            <v>EC-C1-999</v>
          </cell>
          <cell r="C255" t="str">
            <v>ฐานรองเค้กชิ้น สามเหลี่ยม ไซส์เล็ก แบบบาง คละลาย</v>
          </cell>
          <cell r="D255" t="str">
            <v>C</v>
          </cell>
          <cell r="E255">
            <v>6655</v>
          </cell>
        </row>
        <row r="256">
          <cell r="B256" t="str">
            <v>AG-B1-004</v>
          </cell>
          <cell r="C256" t="str">
            <v>กล่องเค้ก 2 ชิ้น ลายสามเหลี่ยมชมพู</v>
          </cell>
          <cell r="D256" t="str">
            <v>C</v>
          </cell>
          <cell r="E256">
            <v>6480</v>
          </cell>
        </row>
        <row r="257">
          <cell r="B257" t="str">
            <v>AG-A1-005</v>
          </cell>
          <cell r="C257" t="str">
            <v>กล่องเค้ก 1 ชิ้น ลายดอกซากุระม่วง</v>
          </cell>
          <cell r="D257" t="str">
            <v>C</v>
          </cell>
          <cell r="E257">
            <v>6468</v>
          </cell>
        </row>
        <row r="258">
          <cell r="B258" t="str">
            <v>AC-A1-004</v>
          </cell>
          <cell r="C258" t="str">
            <v>กล่องสแน็ค จตุรัส ลายดอกไม้สีน้ำ</v>
          </cell>
          <cell r="D258" t="str">
            <v>C</v>
          </cell>
          <cell r="E258">
            <v>6370</v>
          </cell>
        </row>
        <row r="259">
          <cell r="B259" t="str">
            <v>ED-F1-099</v>
          </cell>
          <cell r="C259" t="str">
            <v>ฐานรองเค้ก 3 ปอนด์ สี่เหลี่ยม สีทอง</v>
          </cell>
          <cell r="D259" t="str">
            <v>C</v>
          </cell>
          <cell r="E259">
            <v>6290</v>
          </cell>
        </row>
        <row r="260">
          <cell r="B260" t="str">
            <v>AG-A1-001</v>
          </cell>
          <cell r="C260" t="str">
            <v>กล่องเค้ก 1 ชิ้น ลายหัวใจชมพู</v>
          </cell>
          <cell r="D260" t="str">
            <v>C</v>
          </cell>
          <cell r="E260">
            <v>5964</v>
          </cell>
        </row>
        <row r="261">
          <cell r="B261" t="str">
            <v>ED-E1-001</v>
          </cell>
          <cell r="C261" t="str">
            <v>ฐานรองเค้ก 3 ปอนด์ วงกลม ลายดอกไม้ชมพู</v>
          </cell>
          <cell r="D261" t="str">
            <v>C</v>
          </cell>
          <cell r="E261">
            <v>5820</v>
          </cell>
        </row>
        <row r="262">
          <cell r="B262" t="str">
            <v>AA-D5-016</v>
          </cell>
          <cell r="C262" t="str">
            <v>กล่องเค้ก 2 ปอนด์ ทรงปกติ ลายดอกไม้ชมพูคราฟท์</v>
          </cell>
          <cell r="D262" t="str">
            <v>C</v>
          </cell>
          <cell r="E262">
            <v>5797</v>
          </cell>
        </row>
        <row r="263">
          <cell r="B263" t="str">
            <v>AG-B1-005</v>
          </cell>
          <cell r="C263" t="str">
            <v>กล่องเค้ก 2 ชิ้น ลายสามเหลี่ยมม่วง</v>
          </cell>
          <cell r="D263" t="str">
            <v>C</v>
          </cell>
          <cell r="E263">
            <v>5640</v>
          </cell>
        </row>
        <row r="264">
          <cell r="B264" t="str">
            <v>AC-C1-000</v>
          </cell>
          <cell r="C264" t="str">
            <v>กล่องสแน็คหูหิ้ว สีขาว</v>
          </cell>
          <cell r="D264" t="str">
            <v>C</v>
          </cell>
          <cell r="E264">
            <v>5165</v>
          </cell>
        </row>
        <row r="265">
          <cell r="B265" t="str">
            <v>ED-D1-999</v>
          </cell>
          <cell r="C265" t="str">
            <v>ฐานรองเค้ก 2 ปอนด์ สี่เหลี่ยม คละลาย</v>
          </cell>
          <cell r="D265" t="str">
            <v>C</v>
          </cell>
          <cell r="E265">
            <v>4929</v>
          </cell>
        </row>
        <row r="266">
          <cell r="B266" t="str">
            <v>AE-F1-999</v>
          </cell>
          <cell r="C266" t="str">
            <v>กล่องคุกกี้หูหิ้วเชือกร้อยขาว ไซส์เล็ก คละลาย</v>
          </cell>
          <cell r="D266" t="str">
            <v>C</v>
          </cell>
          <cell r="E266">
            <v>4800</v>
          </cell>
        </row>
        <row r="267">
          <cell r="B267" t="str">
            <v>ED-E1-000</v>
          </cell>
          <cell r="C267" t="str">
            <v>ฐานรองเค้ก 3 ปอนด์ วงกลม สีขาว</v>
          </cell>
          <cell r="D267" t="str">
            <v>C</v>
          </cell>
          <cell r="E267">
            <v>4746</v>
          </cell>
        </row>
        <row r="268">
          <cell r="B268" t="str">
            <v>EF-C6-000</v>
          </cell>
          <cell r="C268" t="str">
            <v>หลุมคัพเค้ก 4 หลุม สีน้ำตาลคราฟท์</v>
          </cell>
          <cell r="D268" t="str">
            <v>C</v>
          </cell>
          <cell r="E268">
            <v>4680</v>
          </cell>
        </row>
        <row r="269">
          <cell r="B269" t="str">
            <v>AF-C1-001</v>
          </cell>
          <cell r="C269" t="str">
            <v>กล่องคัพเค้ก 4 ชิ้น พร้อมหลุม ลายหินอ่อนชมพู</v>
          </cell>
          <cell r="D269" t="str">
            <v>C</v>
          </cell>
          <cell r="E269">
            <v>4620</v>
          </cell>
        </row>
        <row r="270">
          <cell r="B270" t="str">
            <v>EC-C1-005</v>
          </cell>
          <cell r="C270" t="str">
            <v>ฐานรองเค้กชิ้น สามเหลี่ยมเล็ก สีทองลายดอกลิล</v>
          </cell>
          <cell r="D270" t="str">
            <v>C</v>
          </cell>
          <cell r="E270">
            <v>4620</v>
          </cell>
        </row>
        <row r="271">
          <cell r="B271" t="str">
            <v>AC-B1-008</v>
          </cell>
          <cell r="C271" t="str">
            <v>กล่องสแน็ค ผืนผ้า ลายกระต่ายน้ำตาล</v>
          </cell>
          <cell r="D271" t="str">
            <v>C</v>
          </cell>
          <cell r="E271">
            <v>4384</v>
          </cell>
        </row>
        <row r="272">
          <cell r="B272" t="str">
            <v>ED-F1-999</v>
          </cell>
          <cell r="C272" t="str">
            <v>ฐานรองเค้ก 3 ปอนด์ สี่เหลี่ยม คละลาย</v>
          </cell>
          <cell r="D272" t="str">
            <v>C</v>
          </cell>
          <cell r="E272">
            <v>4287</v>
          </cell>
        </row>
        <row r="273">
          <cell r="B273" t="str">
            <v>AF-A1-000</v>
          </cell>
          <cell r="C273" t="str">
            <v>กล่องคัพเค้ก 1 ชิ้น พร้อมหลุม สีขาว</v>
          </cell>
          <cell r="D273" t="str">
            <v>C</v>
          </cell>
          <cell r="E273">
            <v>4260</v>
          </cell>
        </row>
        <row r="274">
          <cell r="B274" t="str">
            <v>AA-K6-000</v>
          </cell>
          <cell r="C274" t="str">
            <v>กล่องเค้ก 2 ปอนด์ ทรงสูง สีน้ำตาลคราฟท์</v>
          </cell>
          <cell r="D274" t="str">
            <v>C</v>
          </cell>
          <cell r="E274">
            <v>4250</v>
          </cell>
        </row>
        <row r="275">
          <cell r="B275" t="str">
            <v>AH-A5-999</v>
          </cell>
          <cell r="C275" t="str">
            <v>กล่องบราวนี่ 1 ชิ้น คราฟท์ คละลาย</v>
          </cell>
          <cell r="D275" t="str">
            <v>C</v>
          </cell>
          <cell r="E275">
            <v>4200</v>
          </cell>
        </row>
        <row r="276">
          <cell r="B276" t="str">
            <v>AG-B1-002</v>
          </cell>
          <cell r="C276" t="str">
            <v>กล่องเค้ก 2 ชิ้น ลายหัวใจม่วง</v>
          </cell>
          <cell r="D276" t="str">
            <v>C</v>
          </cell>
          <cell r="E276">
            <v>4080</v>
          </cell>
        </row>
        <row r="277">
          <cell r="B277" t="str">
            <v>AF-E1-004</v>
          </cell>
          <cell r="C277" t="str">
            <v>กล่องคัพเค้ก 9 ชิ้น พร้อมหลุม ลายหัวใจฟ้า</v>
          </cell>
          <cell r="D277" t="str">
            <v>C</v>
          </cell>
          <cell r="E277">
            <v>3960</v>
          </cell>
        </row>
        <row r="278">
          <cell r="B278" t="str">
            <v>EC-C1-006</v>
          </cell>
          <cell r="C278" t="str">
            <v>ฐานรองเค้กชิ้น สามเหลี่ยมเล็ก สีทองลายดอกไม้</v>
          </cell>
          <cell r="D278" t="str">
            <v>C</v>
          </cell>
          <cell r="E278">
            <v>3740</v>
          </cell>
        </row>
        <row r="279">
          <cell r="B279" t="str">
            <v>AH-B5-999</v>
          </cell>
          <cell r="C279" t="str">
            <v>กล่องบราวนี่ 2 ชิ้น คราฟท์ คละลาย</v>
          </cell>
          <cell r="D279" t="str">
            <v>C</v>
          </cell>
          <cell r="E279">
            <v>3675</v>
          </cell>
        </row>
        <row r="280">
          <cell r="B280" t="str">
            <v>AF-B1-999</v>
          </cell>
          <cell r="C280" t="str">
            <v>กล่องคัพเค้ก 2 ชิ้นขาว พร้อมหลุม คละลาย</v>
          </cell>
          <cell r="D280" t="str">
            <v>C</v>
          </cell>
          <cell r="E280">
            <v>3528</v>
          </cell>
        </row>
        <row r="281">
          <cell r="B281" t="str">
            <v>ED-B1-999</v>
          </cell>
          <cell r="C281" t="str">
            <v>ฐานรองเค้ก 1 ปอนด์ สี่เหลี่ยม คละลาย</v>
          </cell>
          <cell r="D281" t="str">
            <v>C</v>
          </cell>
          <cell r="E281">
            <v>3500</v>
          </cell>
        </row>
        <row r="282">
          <cell r="B282" t="str">
            <v>AC-E1-020</v>
          </cell>
          <cell r="C282" t="str">
            <v>กล่องสแน็ค ผืนผ้า ลายหมีชมพู</v>
          </cell>
          <cell r="D282" t="str">
            <v>C</v>
          </cell>
          <cell r="E282">
            <v>3400</v>
          </cell>
        </row>
        <row r="283">
          <cell r="B283" t="str">
            <v>AC-E1-009</v>
          </cell>
          <cell r="C283" t="str">
            <v>กล่องสแน็ค ผืนผ้า ลายดอกไม้ชมพูฟ้า</v>
          </cell>
          <cell r="D283" t="str">
            <v>C</v>
          </cell>
          <cell r="E283">
            <v>3400</v>
          </cell>
        </row>
        <row r="284">
          <cell r="B284" t="str">
            <v>AE-H1-999</v>
          </cell>
          <cell r="C284" t="str">
            <v>กล่องคุกกี้ยาว คละลาย</v>
          </cell>
          <cell r="D284" t="str">
            <v>C</v>
          </cell>
          <cell r="E284">
            <v>3360</v>
          </cell>
        </row>
        <row r="285">
          <cell r="B285" t="str">
            <v>ED-E1-005</v>
          </cell>
          <cell r="C285" t="str">
            <v>ฐานรองเค้ก 3 ปอนด์ วงกลม ลายดอกไม้แดง</v>
          </cell>
          <cell r="D285" t="str">
            <v>C</v>
          </cell>
          <cell r="E285">
            <v>3323</v>
          </cell>
        </row>
        <row r="286">
          <cell r="B286" t="str">
            <v>AC-C1-999</v>
          </cell>
          <cell r="C286" t="str">
            <v>กล่องสแน็คหูหิ้วขาว คละลาย</v>
          </cell>
          <cell r="D286" t="str">
            <v>C</v>
          </cell>
          <cell r="E286">
            <v>3264</v>
          </cell>
        </row>
        <row r="287">
          <cell r="B287" t="str">
            <v>EC-C1-009</v>
          </cell>
          <cell r="C287" t="str">
            <v>ฐานรองเค้กชิ้น สามเหลี่ยมเล็ก ลายหินอ่อน</v>
          </cell>
          <cell r="D287" t="str">
            <v>C</v>
          </cell>
          <cell r="E287">
            <v>3190</v>
          </cell>
        </row>
        <row r="288">
          <cell r="B288" t="str">
            <v>AG-A1-002</v>
          </cell>
          <cell r="C288" t="str">
            <v>กล่องเค้ก 1 ชิ้น ลายหัวใจม่วง</v>
          </cell>
          <cell r="D288" t="str">
            <v>C</v>
          </cell>
          <cell r="E288">
            <v>3187</v>
          </cell>
        </row>
        <row r="289">
          <cell r="B289" t="str">
            <v>AF-B1-007</v>
          </cell>
          <cell r="C289" t="str">
            <v>กล่องคัพเค้ก 2 ชิ้น พร้อมหลุม ลายดอกไม้ฟ้า</v>
          </cell>
          <cell r="D289" t="str">
            <v>C</v>
          </cell>
          <cell r="E289">
            <v>3015</v>
          </cell>
        </row>
        <row r="290">
          <cell r="B290" t="str">
            <v>AE-C1-000</v>
          </cell>
          <cell r="C290" t="str">
            <v>กล่องคุกกี้ฝาเสียบ ไซส์เล็ก สีขาว</v>
          </cell>
          <cell r="D290" t="str">
            <v>C</v>
          </cell>
          <cell r="E290">
            <v>2750</v>
          </cell>
        </row>
        <row r="291">
          <cell r="B291" t="str">
            <v>AC-E1-015</v>
          </cell>
          <cell r="C291" t="str">
            <v>กล่องสแน็ค ผืนผ้า ลายดอกไม้แดงขาว</v>
          </cell>
          <cell r="D291" t="str">
            <v>C</v>
          </cell>
          <cell r="E291">
            <v>2720</v>
          </cell>
        </row>
        <row r="292">
          <cell r="B292" t="str">
            <v>AA-K1-999</v>
          </cell>
          <cell r="C292" t="str">
            <v>กล่องเค้ก 2 ปอนด์ขาว ทรงสูง คละลาย</v>
          </cell>
          <cell r="D292" t="str">
            <v>C</v>
          </cell>
          <cell r="E292">
            <v>2626</v>
          </cell>
        </row>
        <row r="293">
          <cell r="B293" t="str">
            <v>EC-C1-001</v>
          </cell>
          <cell r="C293" t="str">
            <v>ฐานรองเค้กชิ้น สามเหลี่ยมเล็ก ลายดอกไม้ชมพูส</v>
          </cell>
          <cell r="D293" t="str">
            <v>C</v>
          </cell>
          <cell r="E293">
            <v>2420</v>
          </cell>
        </row>
        <row r="294">
          <cell r="B294" t="str">
            <v>EC-E1-099</v>
          </cell>
          <cell r="C294" t="str">
            <v>ฐานรองเค้กชิ้น วงกลม แบบหนา สีทอง</v>
          </cell>
          <cell r="D294" t="str">
            <v>C</v>
          </cell>
          <cell r="E294">
            <v>2380</v>
          </cell>
        </row>
        <row r="295">
          <cell r="B295" t="str">
            <v>EC-C1-008</v>
          </cell>
          <cell r="C295" t="str">
            <v>ฐานรองเค้กชิ้น สามเหลี่ยมเล็ก สีชมพูลายดอกไม</v>
          </cell>
          <cell r="D295" t="str">
            <v>C</v>
          </cell>
          <cell r="E295">
            <v>2310</v>
          </cell>
        </row>
        <row r="296">
          <cell r="B296" t="str">
            <v>EF-A1-000</v>
          </cell>
          <cell r="C296" t="str">
            <v>หลุมคัพเค้ก 1 หลุม สีขาว</v>
          </cell>
          <cell r="D296" t="str">
            <v>C</v>
          </cell>
          <cell r="E296">
            <v>2304</v>
          </cell>
        </row>
        <row r="297">
          <cell r="B297" t="str">
            <v>AF-B1-008</v>
          </cell>
          <cell r="C297" t="str">
            <v>กล่องคัพเค้ก 2 ชิ้น พร้อมหลุม ลายหินอ่อนชมพู</v>
          </cell>
          <cell r="D297" t="str">
            <v>C</v>
          </cell>
          <cell r="E297">
            <v>2304</v>
          </cell>
        </row>
        <row r="298">
          <cell r="B298" t="str">
            <v>AH-E5-999</v>
          </cell>
          <cell r="C298" t="str">
            <v>กล่องบราวนี่ 4 ชิ้น คราฟท์ คละลาย</v>
          </cell>
          <cell r="D298" t="str">
            <v>C</v>
          </cell>
          <cell r="E298">
            <v>2240</v>
          </cell>
        </row>
        <row r="299">
          <cell r="B299" t="str">
            <v>EF-D6-000</v>
          </cell>
          <cell r="C299" t="str">
            <v>หลุมคัพเค้ก 9 หลุม สีน้ำตาลคราฟท์</v>
          </cell>
          <cell r="D299" t="str">
            <v>C</v>
          </cell>
          <cell r="E299">
            <v>2220</v>
          </cell>
        </row>
        <row r="300">
          <cell r="B300" t="str">
            <v>AA-E5-017</v>
          </cell>
          <cell r="C300" t="str">
            <v>กล่องเค้ก 3 ปอนด์ ทรงปกติ ลายรวมดอกไม้คราฟท์</v>
          </cell>
          <cell r="D300" t="str">
            <v>C</v>
          </cell>
          <cell r="E300">
            <v>2210</v>
          </cell>
        </row>
        <row r="301">
          <cell r="B301" t="str">
            <v>AG-A1-999</v>
          </cell>
          <cell r="C301" t="str">
            <v>กล่องเค้ก 1 ชิ้น ขาว คละลาย</v>
          </cell>
          <cell r="D301" t="str">
            <v>C</v>
          </cell>
          <cell r="E301">
            <v>2184</v>
          </cell>
        </row>
        <row r="302">
          <cell r="B302" t="str">
            <v>AF-E1-001</v>
          </cell>
          <cell r="C302" t="str">
            <v>กล่องคัพเค้ก 9 ชิ้น พร้อมหลุม ลายดอกไม้ชมพูฟ้า</v>
          </cell>
          <cell r="D302" t="str">
            <v>C</v>
          </cell>
          <cell r="E302">
            <v>2160</v>
          </cell>
        </row>
        <row r="303">
          <cell r="B303" t="str">
            <v>AF-A1-999</v>
          </cell>
          <cell r="C303" t="str">
            <v>กล่องคัพเค้ก 1 ชิ้น พร้อมหลุม คละลาย</v>
          </cell>
          <cell r="D303" t="str">
            <v>C</v>
          </cell>
          <cell r="E303">
            <v>1890</v>
          </cell>
        </row>
        <row r="304">
          <cell r="B304" t="str">
            <v>AC-E1-016</v>
          </cell>
          <cell r="C304" t="str">
            <v>กล่องสแน็ค ผืนผ้า ลายหมีน้ำตาล</v>
          </cell>
          <cell r="D304" t="str">
            <v>C</v>
          </cell>
          <cell r="E304">
            <v>1700</v>
          </cell>
        </row>
        <row r="305">
          <cell r="B305" t="str">
            <v>AC-E1-017</v>
          </cell>
          <cell r="C305" t="str">
            <v>กล่องสแน็ค ผืนผ้า ลายดอกไม้แดง</v>
          </cell>
          <cell r="D305" t="str">
            <v>C</v>
          </cell>
          <cell r="E305">
            <v>1700</v>
          </cell>
        </row>
        <row r="306">
          <cell r="B306" t="str">
            <v>AC-E1-019</v>
          </cell>
          <cell r="C306" t="str">
            <v>กล่องสแน็ค ผืนผ้า ลายใบไม้เขียว</v>
          </cell>
          <cell r="D306" t="str">
            <v>C</v>
          </cell>
          <cell r="E306">
            <v>1700</v>
          </cell>
        </row>
        <row r="307">
          <cell r="B307" t="str">
            <v>EF-B6-000</v>
          </cell>
          <cell r="C307" t="str">
            <v>หลุมคัพเค้ก 2 หลุม สีน้ำตาลคราฟท์</v>
          </cell>
          <cell r="D307" t="str">
            <v>C</v>
          </cell>
          <cell r="E307">
            <v>1560</v>
          </cell>
        </row>
        <row r="308">
          <cell r="B308" t="str">
            <v>AE-D1-000</v>
          </cell>
          <cell r="C308" t="str">
            <v>กล่องคุกกี้ฝาเสียบ ไซส์ใหญ่ สีขาว</v>
          </cell>
          <cell r="D308" t="str">
            <v>C</v>
          </cell>
          <cell r="E308">
            <v>1300</v>
          </cell>
        </row>
        <row r="309">
          <cell r="B309" t="str">
            <v>ED-E1-999</v>
          </cell>
          <cell r="C309" t="str">
            <v>ฐานรองเค้ก 3 ปอนด์ วงกลม คละลาย</v>
          </cell>
          <cell r="D309" t="str">
            <v>C</v>
          </cell>
          <cell r="E309">
            <v>1287</v>
          </cell>
        </row>
        <row r="310">
          <cell r="B310" t="str">
            <v>AE-E3-001</v>
          </cell>
          <cell r="C310" t="str">
            <v>กล่องคุกกี้ทรงบ้าน ลายแมวฟ้า</v>
          </cell>
          <cell r="D310" t="str">
            <v>C</v>
          </cell>
          <cell r="E310">
            <v>1258</v>
          </cell>
        </row>
        <row r="311">
          <cell r="B311" t="str">
            <v>EC-C1-011</v>
          </cell>
          <cell r="C311" t="str">
            <v>ฐานรองเค้กชิ้น สามเหลี่ยมเล็ก สีชมพูลายกุหลา</v>
          </cell>
          <cell r="D311" t="str">
            <v>C</v>
          </cell>
          <cell r="E311">
            <v>1100</v>
          </cell>
        </row>
        <row r="312">
          <cell r="B312" t="str">
            <v>AG-A1-003</v>
          </cell>
          <cell r="C312" t="str">
            <v>กล่องเค้ก 1 ชิ้น ลายหัวใจเหลือง</v>
          </cell>
          <cell r="D312" t="str">
            <v>C</v>
          </cell>
          <cell r="E312">
            <v>1092</v>
          </cell>
        </row>
        <row r="313">
          <cell r="B313" t="str">
            <v>AF-E1-006</v>
          </cell>
          <cell r="C313" t="str">
            <v>กล่องคัพเค้ก 9 ชิ้น พร้อมหลุม ลายหินอ่อนชมพู</v>
          </cell>
          <cell r="D313" t="str">
            <v>C</v>
          </cell>
          <cell r="E313">
            <v>1080</v>
          </cell>
        </row>
        <row r="314">
          <cell r="B314" t="str">
            <v>AE-E3-002</v>
          </cell>
          <cell r="C314" t="str">
            <v>กล่องคุกกี้ทรงบ้าน ลายแมวเหลือง</v>
          </cell>
          <cell r="D314" t="str">
            <v>C</v>
          </cell>
          <cell r="E314">
            <v>1036</v>
          </cell>
        </row>
        <row r="315">
          <cell r="B315" t="str">
            <v>AG-B1-006</v>
          </cell>
          <cell r="C315" t="str">
            <v>กล่องเค้ก 2 ชิ้น ลายสามเหลี่ยมเหลือง</v>
          </cell>
          <cell r="D315" t="str">
            <v>C</v>
          </cell>
          <cell r="E315">
            <v>960</v>
          </cell>
        </row>
        <row r="316">
          <cell r="B316" t="str">
            <v>EC-D1-010</v>
          </cell>
          <cell r="C316" t="str">
            <v>ฐานรองเค้กชิ้น สามเหลี่ยมใหญ่ ลายจุดชมพู</v>
          </cell>
          <cell r="D316" t="str">
            <v>C</v>
          </cell>
          <cell r="E316">
            <v>960</v>
          </cell>
        </row>
        <row r="317">
          <cell r="B317" t="str">
            <v>EC-E1-010</v>
          </cell>
          <cell r="C317" t="str">
            <v>ฐานรองเค้กชิ้น วงกลม แบบหนา ลายจุดชมพู</v>
          </cell>
          <cell r="D317" t="str">
            <v>C</v>
          </cell>
          <cell r="E317">
            <v>960</v>
          </cell>
        </row>
        <row r="318">
          <cell r="B318" t="str">
            <v>EC-H1-009</v>
          </cell>
          <cell r="C318" t="str">
            <v>ฐานรองเค้กชิ้น สามเหลี่ยมใหญ่ แบบหนา ลายหินอ</v>
          </cell>
          <cell r="D318" t="str">
            <v>C</v>
          </cell>
          <cell r="E318">
            <v>950</v>
          </cell>
        </row>
        <row r="319">
          <cell r="B319" t="str">
            <v>AC-F1-999</v>
          </cell>
          <cell r="C319" t="str">
            <v>กล่องสแน็ค ผืนผ้า เจาะหน้าต่าง คละลาย</v>
          </cell>
          <cell r="D319" t="str">
            <v>C</v>
          </cell>
          <cell r="E319">
            <v>900</v>
          </cell>
        </row>
        <row r="320">
          <cell r="B320" t="str">
            <v>AA-E5-016</v>
          </cell>
          <cell r="C320" t="str">
            <v>กล่องเค้ก 3 ปอนด์ ทรงปกติ ลายดอกไม้ชมพูคราฟท์</v>
          </cell>
          <cell r="D320" t="str">
            <v>C</v>
          </cell>
          <cell r="E320">
            <v>850</v>
          </cell>
        </row>
        <row r="321">
          <cell r="B321" t="str">
            <v>EC-F1-009</v>
          </cell>
          <cell r="C321" t="str">
            <v>ฐานรองเค้กชิ้น ผืนผ้า แบบหนา ลายหินอ่อนชมพู</v>
          </cell>
          <cell r="D321" t="str">
            <v>C</v>
          </cell>
          <cell r="E321">
            <v>800</v>
          </cell>
        </row>
        <row r="322">
          <cell r="B322" t="str">
            <v>EC-E1-999</v>
          </cell>
          <cell r="C322" t="str">
            <v>ฐานรองเค้กชิ้น วงกลม แบบหนา คละลาย</v>
          </cell>
          <cell r="D322" t="str">
            <v>C</v>
          </cell>
          <cell r="E322">
            <v>800</v>
          </cell>
        </row>
        <row r="323">
          <cell r="B323" t="str">
            <v>EC-F1-999</v>
          </cell>
          <cell r="C323" t="str">
            <v>ฐานรองเค้กชิ้น ผืนผ้า แบบหนา คละลาย</v>
          </cell>
          <cell r="D323" t="str">
            <v>C</v>
          </cell>
          <cell r="E323">
            <v>800</v>
          </cell>
        </row>
        <row r="324">
          <cell r="B324" t="str">
            <v>EC-H1-999</v>
          </cell>
          <cell r="C324" t="str">
            <v>ฐานรองเค้กชิ้น สามเหลี่ยมใหญ่ แบบหนา คละลาย</v>
          </cell>
          <cell r="D324" t="str">
            <v>C</v>
          </cell>
          <cell r="E324">
            <v>800</v>
          </cell>
        </row>
        <row r="325">
          <cell r="B325" t="str">
            <v>AF-A1-008</v>
          </cell>
          <cell r="C325" t="str">
            <v>กล่องคัพเค้ก 1 ชิ้น พร้อมหลุม ลายหินอ่อนชมพู</v>
          </cell>
          <cell r="D325" t="str">
            <v>C</v>
          </cell>
          <cell r="E325">
            <v>720</v>
          </cell>
        </row>
        <row r="326">
          <cell r="B326" t="str">
            <v>AF-E1-007</v>
          </cell>
          <cell r="C326" t="str">
            <v>กล่องคัพเค้ก 9 ชิ้น พร้อมหลุม ลายดอกไม้แดง</v>
          </cell>
          <cell r="D326" t="str">
            <v>C</v>
          </cell>
          <cell r="E326">
            <v>720</v>
          </cell>
        </row>
        <row r="327">
          <cell r="B327" t="str">
            <v>EC-G1-999</v>
          </cell>
          <cell r="C327" t="str">
            <v>ฐานรองเค้กชิ้น สามเหลี่ยมเล็ก แบบหนา คละลาย</v>
          </cell>
          <cell r="D327" t="str">
            <v>C</v>
          </cell>
          <cell r="E327">
            <v>700</v>
          </cell>
        </row>
        <row r="328">
          <cell r="B328" t="str">
            <v>EC-E1-009</v>
          </cell>
          <cell r="C328" t="str">
            <v>ฐานรองเค้กชิ้น วงกลม แบบหนา ลายหินอ่อนชมพู</v>
          </cell>
          <cell r="D328" t="str">
            <v>C</v>
          </cell>
          <cell r="E328">
            <v>640</v>
          </cell>
        </row>
        <row r="329">
          <cell r="B329" t="str">
            <v>AF-A5-000</v>
          </cell>
          <cell r="C329" t="str">
            <v>กล่องคัพเค้ก 1 ชิ้น พร้อมหลุม สีน้ำตาลคราฟท์</v>
          </cell>
          <cell r="D329" t="str">
            <v>C</v>
          </cell>
          <cell r="E329">
            <v>630</v>
          </cell>
        </row>
        <row r="330">
          <cell r="B330" t="str">
            <v>AC-D1-005</v>
          </cell>
          <cell r="C330" t="str">
            <v>กล่องสแน็ค จตุรัส ลายดอกไม้แดง</v>
          </cell>
          <cell r="D330" t="str">
            <v>C</v>
          </cell>
          <cell r="E330">
            <v>600</v>
          </cell>
        </row>
        <row r="331">
          <cell r="B331" t="str">
            <v>AC-D1-006</v>
          </cell>
          <cell r="C331" t="str">
            <v>กล่องสแน็ค จตุรัส ลายชมพูก้อนเมฆ</v>
          </cell>
          <cell r="D331" t="str">
            <v>C</v>
          </cell>
          <cell r="E331">
            <v>600</v>
          </cell>
        </row>
        <row r="332">
          <cell r="B332" t="str">
            <v>AG-B1-999</v>
          </cell>
          <cell r="C332" t="str">
            <v>กล่องเค้ก 2 ชิ้น ขาว คละลาย</v>
          </cell>
          <cell r="D332" t="str">
            <v>C</v>
          </cell>
          <cell r="E332">
            <v>600</v>
          </cell>
        </row>
        <row r="333">
          <cell r="B333" t="str">
            <v>EC-D1-999</v>
          </cell>
          <cell r="C333" t="str">
            <v>ฐานรองเค้กชิ้น สามเหลี่ยมใหญ่ คละลาย</v>
          </cell>
          <cell r="D333" t="str">
            <v>C</v>
          </cell>
          <cell r="E333">
            <v>600</v>
          </cell>
        </row>
        <row r="334">
          <cell r="B334" t="str">
            <v>AF-B1-002</v>
          </cell>
          <cell r="C334" t="str">
            <v>กล่องคัพเค้ก 2 ชิ้น พร้อมหลุม ลายหัวใจม่วง</v>
          </cell>
          <cell r="D334" t="str">
            <v>C</v>
          </cell>
          <cell r="E334">
            <v>576</v>
          </cell>
        </row>
        <row r="335">
          <cell r="B335" t="str">
            <v>EC-G1-010</v>
          </cell>
          <cell r="C335" t="str">
            <v>ฐานรองเค้กชิ้น สามเหลี่ยมเล็ก แบบหนา ลายจุดช</v>
          </cell>
          <cell r="D335" t="str">
            <v>C</v>
          </cell>
          <cell r="E335">
            <v>560</v>
          </cell>
        </row>
        <row r="336">
          <cell r="B336" t="str">
            <v>EC-C1-000</v>
          </cell>
          <cell r="C336" t="str">
            <v>ฐานรองเค้กชิ้น สามเหลี่ยมเล็ก สีขาว</v>
          </cell>
          <cell r="D336" t="str">
            <v>C</v>
          </cell>
          <cell r="E336">
            <v>500</v>
          </cell>
        </row>
        <row r="337">
          <cell r="B337" t="str">
            <v>EC-F1-010</v>
          </cell>
          <cell r="C337" t="str">
            <v>ฐานรองเค้กชิ้น ผืนผ้า แบบหนา ลายจุดชมพู</v>
          </cell>
          <cell r="D337" t="str">
            <v>C</v>
          </cell>
          <cell r="E337">
            <v>480</v>
          </cell>
        </row>
        <row r="338">
          <cell r="B338" t="str">
            <v>EC-H1-010</v>
          </cell>
          <cell r="C338" t="str">
            <v>ฐานรองเค้กชิ้น สามเหลี่ยมใหญ่ แบบหนา ลายจุดช</v>
          </cell>
          <cell r="D338" t="str">
            <v>C</v>
          </cell>
          <cell r="E338">
            <v>480</v>
          </cell>
        </row>
        <row r="339">
          <cell r="B339" t="str">
            <v>EC-G1-009</v>
          </cell>
          <cell r="C339" t="str">
            <v>ฐานรองเค้กชิ้น สามเหลี่ยมเล็ก แบบหนา ลายหินอ</v>
          </cell>
          <cell r="D339" t="str">
            <v>C</v>
          </cell>
          <cell r="E339">
            <v>420</v>
          </cell>
        </row>
        <row r="340">
          <cell r="B340" t="str">
            <v>AF-E1-003</v>
          </cell>
          <cell r="C340" t="str">
            <v>กล่องคัพเค้ก 9 ชิ้น พร้อมหลุม ลายหัวใจชมพู</v>
          </cell>
          <cell r="D340" t="str">
            <v>C</v>
          </cell>
          <cell r="E340">
            <v>360</v>
          </cell>
        </row>
        <row r="341">
          <cell r="B341" t="str">
            <v>AE-E3-003</v>
          </cell>
          <cell r="C341" t="str">
            <v>กล่องคุกกี้ทรงบ้าน ลายแมวเขียว</v>
          </cell>
          <cell r="D341" t="str">
            <v>C</v>
          </cell>
          <cell r="E341">
            <v>320</v>
          </cell>
        </row>
        <row r="342">
          <cell r="B342" t="str">
            <v>AC-D5-000</v>
          </cell>
          <cell r="C342" t="str">
            <v>กล่องสแน็ค จตุรัส สีน้ำตาลคราฟท์</v>
          </cell>
          <cell r="D342" t="str">
            <v>C</v>
          </cell>
          <cell r="E342">
            <v>300</v>
          </cell>
        </row>
        <row r="343">
          <cell r="B343" t="str">
            <v>AF-B1-001</v>
          </cell>
          <cell r="C343" t="str">
            <v>กล่องคัพเค้ก 2 ชิ้น พร้อมหลุม ลายหัวใจชมพู</v>
          </cell>
          <cell r="D343" t="str">
            <v>C</v>
          </cell>
          <cell r="E343">
            <v>288</v>
          </cell>
        </row>
        <row r="344">
          <cell r="B344" t="str">
            <v>AA-H1-002</v>
          </cell>
          <cell r="C344" t="str">
            <v>กล่องเค้กปอนด์ทรงสูง 2-3ปอนด์ ลายดอกไม้ม่วง</v>
          </cell>
          <cell r="D344" t="str">
            <v>C</v>
          </cell>
          <cell r="E344">
            <v>280</v>
          </cell>
        </row>
        <row r="345">
          <cell r="B345" t="str">
            <v>AF-A1-007</v>
          </cell>
          <cell r="C345" t="str">
            <v>กล่องคัพเค้ก 1 ชิ้น พร้อมหลุม ลายดอกไม้ฟ้า</v>
          </cell>
          <cell r="D345" t="str">
            <v>C</v>
          </cell>
          <cell r="E345">
            <v>270</v>
          </cell>
        </row>
        <row r="346">
          <cell r="B346" t="str">
            <v>EC-C1-004</v>
          </cell>
          <cell r="C346" t="str">
            <v>ฐานรองเค้กชิ้น สามเหลี่ยมเล็ก สีทอง</v>
          </cell>
          <cell r="D346" t="str">
            <v>C</v>
          </cell>
          <cell r="E346">
            <v>219.99</v>
          </cell>
        </row>
        <row r="347">
          <cell r="B347" t="str">
            <v>AF-A1-001</v>
          </cell>
          <cell r="C347" t="str">
            <v>กล่องคัพเค้ก 1 ชิ้น พร้อมหลุม ลายหัวใจชมพู</v>
          </cell>
          <cell r="D347" t="str">
            <v>C</v>
          </cell>
          <cell r="E347">
            <v>180</v>
          </cell>
        </row>
        <row r="348">
          <cell r="B348" t="str">
            <v>AF-B1-004</v>
          </cell>
          <cell r="C348" t="str">
            <v>กล่องคัพเค้ก 2 ชิ้น พร้อมหลุม ลายสามเหลี่ยมชมพู</v>
          </cell>
          <cell r="D348" t="str">
            <v>C</v>
          </cell>
          <cell r="E348">
            <v>144</v>
          </cell>
        </row>
        <row r="349">
          <cell r="B349" t="str">
            <v>AF-B1-005</v>
          </cell>
          <cell r="C349" t="str">
            <v>กล่องคัพเค้ก 2 ชิ้น พร้อมหลุม ลายสามเหลี่ยมม่วง</v>
          </cell>
          <cell r="D349" t="str">
            <v>C</v>
          </cell>
          <cell r="E349">
            <v>144</v>
          </cell>
        </row>
        <row r="350">
          <cell r="B350" t="str">
            <v>EF-A6-000</v>
          </cell>
          <cell r="C350" t="str">
            <v>หลุมคัพเค้ก 1 หลุม สีน้ำตาลคราฟท์</v>
          </cell>
          <cell r="D350" t="str">
            <v>C</v>
          </cell>
          <cell r="E350">
            <v>126</v>
          </cell>
        </row>
        <row r="351">
          <cell r="B351" t="str">
            <v>AF-A1-003</v>
          </cell>
          <cell r="C351" t="str">
            <v>กล่องคัพเค้ก 1 ชิ้น พร้อมหลุม ลายหัวใจเหลือง</v>
          </cell>
          <cell r="D351" t="str">
            <v>C</v>
          </cell>
          <cell r="E351">
            <v>90</v>
          </cell>
        </row>
        <row r="352">
          <cell r="B352" t="str">
            <v>AE-E3-004</v>
          </cell>
          <cell r="C352" t="str">
            <v>กล่องคุกกี้ทรงบ้าน ลายแมวชมพู</v>
          </cell>
          <cell r="D352" t="str">
            <v>C</v>
          </cell>
          <cell r="E352">
            <v>80</v>
          </cell>
        </row>
        <row r="353">
          <cell r="E353"/>
        </row>
      </sheetData>
      <sheetData sheetId="6" refreshError="1"/>
      <sheetData sheetId="7" refreshError="1">
        <row r="1">
          <cell r="E1">
            <v>14656</v>
          </cell>
        </row>
        <row r="2">
          <cell r="C2" t="str">
            <v>Item</v>
          </cell>
          <cell r="D2" t="str">
            <v>Class</v>
          </cell>
          <cell r="E2" t="str">
            <v>IK</v>
          </cell>
        </row>
        <row r="3">
          <cell r="C3" t="str">
            <v>AC-B1-010</v>
          </cell>
          <cell r="D3" t="str">
            <v>A</v>
          </cell>
          <cell r="E3">
            <v>245</v>
          </cell>
        </row>
        <row r="4">
          <cell r="C4" t="str">
            <v>AE-H1-010</v>
          </cell>
          <cell r="D4" t="str">
            <v>A</v>
          </cell>
          <cell r="E4">
            <v>209</v>
          </cell>
        </row>
        <row r="5">
          <cell r="C5" t="str">
            <v>AC-B5-018</v>
          </cell>
          <cell r="D5" t="str">
            <v>A</v>
          </cell>
          <cell r="E5">
            <v>205</v>
          </cell>
        </row>
        <row r="6">
          <cell r="C6" t="str">
            <v>AA-B1-007</v>
          </cell>
          <cell r="D6" t="str">
            <v>A</v>
          </cell>
          <cell r="E6">
            <v>201</v>
          </cell>
        </row>
        <row r="7">
          <cell r="C7" t="str">
            <v>AC-B5-019</v>
          </cell>
          <cell r="D7" t="str">
            <v>A</v>
          </cell>
          <cell r="E7">
            <v>192</v>
          </cell>
        </row>
        <row r="8">
          <cell r="C8" t="str">
            <v>AB-A5-000</v>
          </cell>
          <cell r="D8" t="str">
            <v>A</v>
          </cell>
          <cell r="E8">
            <v>172</v>
          </cell>
        </row>
        <row r="9">
          <cell r="C9" t="str">
            <v>AC-B5-016</v>
          </cell>
          <cell r="D9" t="str">
            <v>A</v>
          </cell>
          <cell r="E9">
            <v>170</v>
          </cell>
        </row>
        <row r="10">
          <cell r="C10" t="str">
            <v>AA-B5-017</v>
          </cell>
          <cell r="D10" t="str">
            <v>A</v>
          </cell>
          <cell r="E10">
            <v>168</v>
          </cell>
        </row>
        <row r="11">
          <cell r="C11" t="str">
            <v>AH-C5-000</v>
          </cell>
          <cell r="D11" t="str">
            <v>A</v>
          </cell>
          <cell r="E11">
            <v>163</v>
          </cell>
        </row>
        <row r="12">
          <cell r="C12" t="str">
            <v>AC-B5-017</v>
          </cell>
          <cell r="D12" t="str">
            <v>A</v>
          </cell>
          <cell r="E12">
            <v>163</v>
          </cell>
        </row>
        <row r="13">
          <cell r="C13" t="str">
            <v>AH-E5-000</v>
          </cell>
          <cell r="D13" t="str">
            <v>A</v>
          </cell>
          <cell r="E13">
            <v>163</v>
          </cell>
        </row>
        <row r="14">
          <cell r="C14" t="str">
            <v>AH-B5-000</v>
          </cell>
          <cell r="D14" t="str">
            <v>A</v>
          </cell>
          <cell r="E14">
            <v>161</v>
          </cell>
        </row>
        <row r="15">
          <cell r="C15" t="str">
            <v>AH-E5-005</v>
          </cell>
          <cell r="D15" t="str">
            <v>A</v>
          </cell>
          <cell r="E15">
            <v>148</v>
          </cell>
        </row>
        <row r="16">
          <cell r="C16" t="str">
            <v>AC-A5-000</v>
          </cell>
          <cell r="D16" t="str">
            <v>A</v>
          </cell>
          <cell r="E16">
            <v>146</v>
          </cell>
        </row>
        <row r="17">
          <cell r="C17" t="str">
            <v>AC-B1-011</v>
          </cell>
          <cell r="D17" t="str">
            <v>A</v>
          </cell>
          <cell r="E17">
            <v>144</v>
          </cell>
        </row>
        <row r="18">
          <cell r="C18" t="str">
            <v>AA-G6-000</v>
          </cell>
          <cell r="D18" t="str">
            <v>A</v>
          </cell>
          <cell r="E18">
            <v>141</v>
          </cell>
        </row>
        <row r="19">
          <cell r="C19" t="str">
            <v>AA-D1-007</v>
          </cell>
          <cell r="D19" t="str">
            <v>A</v>
          </cell>
          <cell r="E19">
            <v>141</v>
          </cell>
        </row>
        <row r="20">
          <cell r="C20" t="str">
            <v>AA-B1-000</v>
          </cell>
          <cell r="D20" t="str">
            <v>A</v>
          </cell>
          <cell r="E20">
            <v>140</v>
          </cell>
        </row>
        <row r="21">
          <cell r="C21" t="str">
            <v>AC-G1-026</v>
          </cell>
          <cell r="D21" t="str">
            <v>A</v>
          </cell>
          <cell r="E21">
            <v>140</v>
          </cell>
        </row>
        <row r="22">
          <cell r="C22" t="str">
            <v>AH-E5-004</v>
          </cell>
          <cell r="D22" t="str">
            <v>A</v>
          </cell>
          <cell r="E22">
            <v>138</v>
          </cell>
        </row>
        <row r="23">
          <cell r="C23" t="str">
            <v>AB-A1-000</v>
          </cell>
          <cell r="D23" t="str">
            <v>A</v>
          </cell>
          <cell r="E23">
            <v>138</v>
          </cell>
        </row>
        <row r="24">
          <cell r="C24" t="str">
            <v>AA-J1-012</v>
          </cell>
          <cell r="D24" t="str">
            <v>A</v>
          </cell>
          <cell r="E24">
            <v>131</v>
          </cell>
        </row>
        <row r="25">
          <cell r="C25" t="str">
            <v>AH-E1-000</v>
          </cell>
          <cell r="D25" t="str">
            <v>A</v>
          </cell>
          <cell r="E25">
            <v>129</v>
          </cell>
        </row>
        <row r="26">
          <cell r="C26" t="str">
            <v>AC-B1-015</v>
          </cell>
          <cell r="D26" t="str">
            <v>A</v>
          </cell>
          <cell r="E26">
            <v>129</v>
          </cell>
        </row>
        <row r="27">
          <cell r="C27" t="str">
            <v>AH-B1-002</v>
          </cell>
          <cell r="D27" t="str">
            <v>A</v>
          </cell>
          <cell r="E27">
            <v>128</v>
          </cell>
        </row>
        <row r="28">
          <cell r="C28" t="str">
            <v>ED-B1-000</v>
          </cell>
          <cell r="D28" t="str">
            <v>A</v>
          </cell>
          <cell r="E28">
            <v>123</v>
          </cell>
        </row>
        <row r="29">
          <cell r="C29" t="str">
            <v>AC-F6-000</v>
          </cell>
          <cell r="D29" t="str">
            <v>A</v>
          </cell>
          <cell r="E29">
            <v>122</v>
          </cell>
        </row>
        <row r="30">
          <cell r="C30" t="str">
            <v>AH-A5-000</v>
          </cell>
          <cell r="D30" t="str">
            <v>A</v>
          </cell>
          <cell r="E30">
            <v>121</v>
          </cell>
        </row>
        <row r="31">
          <cell r="C31" t="str">
            <v>AA-B5-016</v>
          </cell>
          <cell r="D31" t="str">
            <v>A</v>
          </cell>
          <cell r="E31">
            <v>119</v>
          </cell>
        </row>
        <row r="32">
          <cell r="C32" t="str">
            <v>AC-B6-000</v>
          </cell>
          <cell r="D32" t="str">
            <v>A</v>
          </cell>
          <cell r="E32">
            <v>119</v>
          </cell>
        </row>
        <row r="33">
          <cell r="C33" t="str">
            <v>AE-H5-000</v>
          </cell>
          <cell r="D33" t="str">
            <v>A</v>
          </cell>
          <cell r="E33">
            <v>117</v>
          </cell>
        </row>
        <row r="34">
          <cell r="C34" t="str">
            <v>AC-A1-001</v>
          </cell>
          <cell r="D34" t="str">
            <v>A</v>
          </cell>
          <cell r="E34">
            <v>113</v>
          </cell>
        </row>
        <row r="35">
          <cell r="C35" t="str">
            <v>AA-B1-001</v>
          </cell>
          <cell r="D35" t="str">
            <v>A</v>
          </cell>
          <cell r="E35">
            <v>111</v>
          </cell>
        </row>
        <row r="36">
          <cell r="C36" t="str">
            <v>AA-D1-000</v>
          </cell>
          <cell r="D36" t="str">
            <v>A</v>
          </cell>
          <cell r="E36">
            <v>110</v>
          </cell>
        </row>
        <row r="37">
          <cell r="C37" t="str">
            <v>AA-J1-013</v>
          </cell>
          <cell r="D37" t="str">
            <v>A</v>
          </cell>
          <cell r="E37">
            <v>110</v>
          </cell>
        </row>
        <row r="38">
          <cell r="C38" t="str">
            <v>AA-C1-007</v>
          </cell>
          <cell r="D38" t="str">
            <v>A</v>
          </cell>
          <cell r="E38">
            <v>107</v>
          </cell>
        </row>
        <row r="39">
          <cell r="C39" t="str">
            <v>AC-A1-007</v>
          </cell>
          <cell r="D39" t="str">
            <v>A</v>
          </cell>
          <cell r="E39">
            <v>107</v>
          </cell>
        </row>
        <row r="40">
          <cell r="C40" t="str">
            <v>AA-C1-011</v>
          </cell>
          <cell r="D40" t="str">
            <v>A</v>
          </cell>
          <cell r="E40">
            <v>104</v>
          </cell>
        </row>
        <row r="41">
          <cell r="C41" t="str">
            <v>AA-J1-000</v>
          </cell>
          <cell r="D41" t="str">
            <v>A</v>
          </cell>
          <cell r="E41">
            <v>104</v>
          </cell>
        </row>
        <row r="42">
          <cell r="C42" t="str">
            <v>AA-G1-007</v>
          </cell>
          <cell r="D42" t="str">
            <v>A</v>
          </cell>
          <cell r="E42">
            <v>103</v>
          </cell>
        </row>
        <row r="43">
          <cell r="C43" t="str">
            <v>AA-G1-000</v>
          </cell>
          <cell r="D43" t="str">
            <v>A</v>
          </cell>
          <cell r="E43">
            <v>99</v>
          </cell>
        </row>
        <row r="44">
          <cell r="C44" t="str">
            <v>AH-C1-000</v>
          </cell>
          <cell r="D44" t="str">
            <v>A</v>
          </cell>
          <cell r="E44">
            <v>97</v>
          </cell>
        </row>
        <row r="45">
          <cell r="C45" t="str">
            <v>ED-B1-003</v>
          </cell>
          <cell r="D45" t="str">
            <v>A</v>
          </cell>
          <cell r="E45">
            <v>93</v>
          </cell>
        </row>
        <row r="46">
          <cell r="C46" t="str">
            <v>AA-B1-014</v>
          </cell>
          <cell r="D46" t="str">
            <v>A</v>
          </cell>
          <cell r="E46">
            <v>92</v>
          </cell>
        </row>
        <row r="47">
          <cell r="C47" t="str">
            <v>ED-A1-003</v>
          </cell>
          <cell r="D47" t="str">
            <v>A</v>
          </cell>
          <cell r="E47">
            <v>92</v>
          </cell>
        </row>
        <row r="48">
          <cell r="C48" t="str">
            <v>AA-C6-000</v>
          </cell>
          <cell r="D48" t="str">
            <v>A</v>
          </cell>
          <cell r="E48">
            <v>91</v>
          </cell>
        </row>
        <row r="49">
          <cell r="C49" t="str">
            <v>AA-B5-000</v>
          </cell>
          <cell r="D49" t="str">
            <v>A</v>
          </cell>
          <cell r="E49">
            <v>90</v>
          </cell>
        </row>
        <row r="50">
          <cell r="C50" t="str">
            <v>ED-D1-000</v>
          </cell>
          <cell r="D50" t="str">
            <v>A</v>
          </cell>
          <cell r="E50">
            <v>90</v>
          </cell>
        </row>
        <row r="51">
          <cell r="C51" t="str">
            <v>AC-B1-000</v>
          </cell>
          <cell r="D51" t="str">
            <v>A</v>
          </cell>
          <cell r="E51">
            <v>88</v>
          </cell>
        </row>
        <row r="52">
          <cell r="C52" t="str">
            <v>AH-B5-004</v>
          </cell>
          <cell r="D52" t="str">
            <v>A</v>
          </cell>
          <cell r="E52">
            <v>87</v>
          </cell>
        </row>
        <row r="53">
          <cell r="C53" t="str">
            <v>AA-E1-007</v>
          </cell>
          <cell r="D53" t="str">
            <v>A</v>
          </cell>
          <cell r="E53">
            <v>87</v>
          </cell>
        </row>
        <row r="54">
          <cell r="C54" t="str">
            <v>AA-K1-014</v>
          </cell>
          <cell r="D54" t="str">
            <v>A</v>
          </cell>
          <cell r="E54">
            <v>84</v>
          </cell>
        </row>
        <row r="55">
          <cell r="C55" t="str">
            <v>ED-A1-000</v>
          </cell>
          <cell r="D55" t="str">
            <v>A</v>
          </cell>
          <cell r="E55">
            <v>83</v>
          </cell>
        </row>
        <row r="56">
          <cell r="C56" t="str">
            <v>AC-A1-000</v>
          </cell>
          <cell r="D56" t="str">
            <v>A</v>
          </cell>
          <cell r="E56">
            <v>82</v>
          </cell>
        </row>
        <row r="57">
          <cell r="C57" t="str">
            <v>AH-B5-005</v>
          </cell>
          <cell r="D57" t="str">
            <v>A</v>
          </cell>
          <cell r="E57">
            <v>81</v>
          </cell>
        </row>
        <row r="58">
          <cell r="C58" t="str">
            <v>AC-B1-009</v>
          </cell>
          <cell r="D58" t="str">
            <v>A</v>
          </cell>
          <cell r="E58">
            <v>81</v>
          </cell>
        </row>
        <row r="59">
          <cell r="C59" t="str">
            <v>AA-C1-000</v>
          </cell>
          <cell r="D59" t="str">
            <v>A</v>
          </cell>
          <cell r="E59">
            <v>81</v>
          </cell>
        </row>
        <row r="60">
          <cell r="C60" t="str">
            <v>AA-B1-004</v>
          </cell>
          <cell r="D60" t="str">
            <v>A</v>
          </cell>
          <cell r="E60">
            <v>80</v>
          </cell>
        </row>
        <row r="61">
          <cell r="C61" t="str">
            <v>AA-B1-002</v>
          </cell>
          <cell r="D61" t="str">
            <v>A</v>
          </cell>
          <cell r="E61">
            <v>79</v>
          </cell>
        </row>
        <row r="62">
          <cell r="C62" t="str">
            <v>AH-A1-002</v>
          </cell>
          <cell r="D62" t="str">
            <v>A</v>
          </cell>
          <cell r="E62">
            <v>79</v>
          </cell>
        </row>
        <row r="63">
          <cell r="C63" t="str">
            <v>AE-H1-009</v>
          </cell>
          <cell r="D63" t="str">
            <v>A</v>
          </cell>
          <cell r="E63">
            <v>79</v>
          </cell>
        </row>
        <row r="64">
          <cell r="C64" t="str">
            <v>AC-F1-000</v>
          </cell>
          <cell r="D64" t="str">
            <v>A</v>
          </cell>
          <cell r="E64">
            <v>78</v>
          </cell>
        </row>
        <row r="65">
          <cell r="C65" t="str">
            <v>AG-A1-000</v>
          </cell>
          <cell r="D65" t="str">
            <v>A</v>
          </cell>
          <cell r="E65">
            <v>77</v>
          </cell>
        </row>
        <row r="66">
          <cell r="C66" t="str">
            <v>AH-C1-002</v>
          </cell>
          <cell r="D66" t="str">
            <v>A</v>
          </cell>
          <cell r="E66">
            <v>75</v>
          </cell>
        </row>
        <row r="67">
          <cell r="C67" t="str">
            <v>AA-B1-015</v>
          </cell>
          <cell r="D67" t="str">
            <v>A</v>
          </cell>
          <cell r="E67">
            <v>74</v>
          </cell>
        </row>
        <row r="68">
          <cell r="C68" t="str">
            <v>AE-A1-004</v>
          </cell>
          <cell r="D68" t="str">
            <v>A</v>
          </cell>
          <cell r="E68">
            <v>74</v>
          </cell>
        </row>
        <row r="69">
          <cell r="C69" t="str">
            <v>AA-C1-010</v>
          </cell>
          <cell r="D69" t="str">
            <v>A</v>
          </cell>
          <cell r="E69">
            <v>73</v>
          </cell>
        </row>
        <row r="70">
          <cell r="C70" t="str">
            <v>AC-G1-025</v>
          </cell>
          <cell r="D70" t="str">
            <v>A</v>
          </cell>
          <cell r="E70">
            <v>73</v>
          </cell>
        </row>
        <row r="71">
          <cell r="C71" t="str">
            <v>ED-D1-004</v>
          </cell>
          <cell r="D71" t="str">
            <v>A</v>
          </cell>
          <cell r="E71">
            <v>73</v>
          </cell>
        </row>
        <row r="72">
          <cell r="C72" t="str">
            <v>AH-A5-004</v>
          </cell>
          <cell r="D72" t="str">
            <v>A</v>
          </cell>
          <cell r="E72">
            <v>72</v>
          </cell>
        </row>
        <row r="73">
          <cell r="C73" t="str">
            <v>AA-K1-013</v>
          </cell>
          <cell r="D73" t="str">
            <v>A</v>
          </cell>
          <cell r="E73">
            <v>72</v>
          </cell>
        </row>
        <row r="74">
          <cell r="C74" t="str">
            <v>AH-A1-000</v>
          </cell>
          <cell r="D74" t="str">
            <v>A</v>
          </cell>
          <cell r="E74">
            <v>70</v>
          </cell>
        </row>
        <row r="75">
          <cell r="C75" t="str">
            <v>AC-A1-005</v>
          </cell>
          <cell r="D75" t="str">
            <v>A</v>
          </cell>
          <cell r="E75">
            <v>69</v>
          </cell>
        </row>
        <row r="76">
          <cell r="C76" t="str">
            <v>AG-B1-000</v>
          </cell>
          <cell r="D76" t="str">
            <v>A</v>
          </cell>
          <cell r="E76">
            <v>68</v>
          </cell>
        </row>
        <row r="77">
          <cell r="C77" t="str">
            <v>AE-A1-001</v>
          </cell>
          <cell r="D77" t="str">
            <v>A</v>
          </cell>
          <cell r="E77">
            <v>68</v>
          </cell>
        </row>
        <row r="78">
          <cell r="C78" t="str">
            <v>AH-B1-000</v>
          </cell>
          <cell r="D78" t="str">
            <v>A</v>
          </cell>
          <cell r="E78">
            <v>68</v>
          </cell>
        </row>
        <row r="79">
          <cell r="C79" t="str">
            <v>AA-D1-001</v>
          </cell>
          <cell r="D79" t="str">
            <v>A</v>
          </cell>
          <cell r="E79">
            <v>66</v>
          </cell>
        </row>
        <row r="80">
          <cell r="C80" t="str">
            <v>AE-A5-000</v>
          </cell>
          <cell r="D80" t="str">
            <v>A</v>
          </cell>
          <cell r="E80">
            <v>66</v>
          </cell>
        </row>
        <row r="81">
          <cell r="C81" t="str">
            <v>AE-B1-003</v>
          </cell>
          <cell r="D81" t="str">
            <v>A</v>
          </cell>
          <cell r="E81">
            <v>66</v>
          </cell>
        </row>
        <row r="82">
          <cell r="C82" t="str">
            <v>ED-A1-001</v>
          </cell>
          <cell r="D82" t="str">
            <v>A</v>
          </cell>
          <cell r="E82">
            <v>66</v>
          </cell>
        </row>
        <row r="83">
          <cell r="C83" t="str">
            <v>AE-H1-011</v>
          </cell>
          <cell r="D83" t="str">
            <v>B</v>
          </cell>
          <cell r="E83">
            <v>65</v>
          </cell>
        </row>
        <row r="84">
          <cell r="C84" t="str">
            <v>AC-A1-003</v>
          </cell>
          <cell r="D84" t="str">
            <v>B</v>
          </cell>
          <cell r="E84">
            <v>65</v>
          </cell>
        </row>
        <row r="85">
          <cell r="C85" t="str">
            <v>AB-A1-011</v>
          </cell>
          <cell r="D85" t="str">
            <v>B</v>
          </cell>
          <cell r="E85">
            <v>65</v>
          </cell>
        </row>
        <row r="86">
          <cell r="C86" t="str">
            <v>AA-D5-000</v>
          </cell>
          <cell r="D86" t="str">
            <v>B</v>
          </cell>
          <cell r="E86">
            <v>64</v>
          </cell>
        </row>
        <row r="87">
          <cell r="C87" t="str">
            <v>ED-B1-004</v>
          </cell>
          <cell r="D87" t="str">
            <v>B</v>
          </cell>
          <cell r="E87">
            <v>64</v>
          </cell>
        </row>
        <row r="88">
          <cell r="C88" t="str">
            <v>AA-H1-005</v>
          </cell>
          <cell r="D88" t="str">
            <v>B</v>
          </cell>
          <cell r="E88">
            <v>62</v>
          </cell>
        </row>
        <row r="89">
          <cell r="C89" t="str">
            <v>AH-D6-000</v>
          </cell>
          <cell r="D89" t="str">
            <v>B</v>
          </cell>
          <cell r="E89">
            <v>62</v>
          </cell>
        </row>
        <row r="90">
          <cell r="C90" t="str">
            <v>AE-B1-004</v>
          </cell>
          <cell r="D90" t="str">
            <v>B</v>
          </cell>
          <cell r="E90">
            <v>61</v>
          </cell>
        </row>
        <row r="91">
          <cell r="C91" t="str">
            <v>ED-C1-003</v>
          </cell>
          <cell r="D91" t="str">
            <v>B</v>
          </cell>
          <cell r="E91">
            <v>60</v>
          </cell>
        </row>
        <row r="92">
          <cell r="C92" t="str">
            <v>AG-C5-000</v>
          </cell>
          <cell r="D92" t="str">
            <v>B</v>
          </cell>
          <cell r="E92">
            <v>59</v>
          </cell>
        </row>
        <row r="93">
          <cell r="C93" t="str">
            <v>AH-A5-005</v>
          </cell>
          <cell r="D93" t="str">
            <v>B</v>
          </cell>
          <cell r="E93">
            <v>59</v>
          </cell>
        </row>
        <row r="94">
          <cell r="C94" t="str">
            <v>AG-A5-000</v>
          </cell>
          <cell r="D94" t="str">
            <v>B</v>
          </cell>
          <cell r="E94">
            <v>59</v>
          </cell>
        </row>
        <row r="95">
          <cell r="C95" t="str">
            <v>AC-A1-002</v>
          </cell>
          <cell r="D95" t="str">
            <v>B</v>
          </cell>
          <cell r="E95">
            <v>58</v>
          </cell>
        </row>
        <row r="96">
          <cell r="C96" t="str">
            <v>AA-B1-003</v>
          </cell>
          <cell r="D96" t="str">
            <v>B</v>
          </cell>
          <cell r="E96">
            <v>57</v>
          </cell>
        </row>
        <row r="97">
          <cell r="C97" t="str">
            <v>AB-A1-006</v>
          </cell>
          <cell r="D97" t="str">
            <v>B</v>
          </cell>
          <cell r="E97">
            <v>57</v>
          </cell>
        </row>
        <row r="98">
          <cell r="C98" t="str">
            <v>AB-A1-005</v>
          </cell>
          <cell r="D98" t="str">
            <v>B</v>
          </cell>
          <cell r="E98">
            <v>57</v>
          </cell>
        </row>
        <row r="99">
          <cell r="C99" t="str">
            <v>AC-B1-014</v>
          </cell>
          <cell r="D99" t="str">
            <v>B</v>
          </cell>
          <cell r="E99">
            <v>56</v>
          </cell>
        </row>
        <row r="100">
          <cell r="C100" t="str">
            <v>AE-A1-003</v>
          </cell>
          <cell r="D100" t="str">
            <v>B</v>
          </cell>
          <cell r="E100">
            <v>56</v>
          </cell>
        </row>
        <row r="101">
          <cell r="C101" t="str">
            <v>AE-B1-002</v>
          </cell>
          <cell r="D101" t="str">
            <v>B</v>
          </cell>
          <cell r="E101">
            <v>56</v>
          </cell>
        </row>
        <row r="102">
          <cell r="C102" t="str">
            <v>AB-A1-003</v>
          </cell>
          <cell r="D102" t="str">
            <v>B</v>
          </cell>
          <cell r="E102">
            <v>56</v>
          </cell>
        </row>
        <row r="103">
          <cell r="C103" t="str">
            <v>AJ-A6-000</v>
          </cell>
          <cell r="D103" t="str">
            <v>B</v>
          </cell>
          <cell r="E103">
            <v>55</v>
          </cell>
        </row>
        <row r="104">
          <cell r="C104" t="str">
            <v>AA-H1-004</v>
          </cell>
          <cell r="D104" t="str">
            <v>B</v>
          </cell>
          <cell r="E104">
            <v>55</v>
          </cell>
        </row>
        <row r="105">
          <cell r="C105" t="str">
            <v>AB-A1-012</v>
          </cell>
          <cell r="D105" t="str">
            <v>B</v>
          </cell>
          <cell r="E105">
            <v>55</v>
          </cell>
        </row>
        <row r="106">
          <cell r="C106" t="str">
            <v>AA-J6-000</v>
          </cell>
          <cell r="D106" t="str">
            <v>B</v>
          </cell>
          <cell r="E106">
            <v>55</v>
          </cell>
        </row>
        <row r="107">
          <cell r="C107" t="str">
            <v>AH-B1-006</v>
          </cell>
          <cell r="D107" t="str">
            <v>B</v>
          </cell>
          <cell r="E107">
            <v>54</v>
          </cell>
        </row>
        <row r="108">
          <cell r="C108" t="str">
            <v>AH-B1-001</v>
          </cell>
          <cell r="D108" t="str">
            <v>B</v>
          </cell>
          <cell r="E108">
            <v>54</v>
          </cell>
        </row>
        <row r="109">
          <cell r="C109" t="str">
            <v>AB-A1-004</v>
          </cell>
          <cell r="D109" t="str">
            <v>B</v>
          </cell>
          <cell r="E109">
            <v>54</v>
          </cell>
        </row>
        <row r="110">
          <cell r="C110" t="str">
            <v>AB-A1-009</v>
          </cell>
          <cell r="D110" t="str">
            <v>B</v>
          </cell>
          <cell r="E110">
            <v>53</v>
          </cell>
        </row>
        <row r="111">
          <cell r="C111" t="str">
            <v>ED-C1-006</v>
          </cell>
          <cell r="D111" t="str">
            <v>B</v>
          </cell>
          <cell r="E111">
            <v>53</v>
          </cell>
        </row>
        <row r="112">
          <cell r="C112" t="str">
            <v>AE-A1-002</v>
          </cell>
          <cell r="D112" t="str">
            <v>B</v>
          </cell>
          <cell r="E112">
            <v>51</v>
          </cell>
        </row>
        <row r="113">
          <cell r="C113" t="str">
            <v>AG-C1-000</v>
          </cell>
          <cell r="D113" t="str">
            <v>B</v>
          </cell>
          <cell r="E113">
            <v>51</v>
          </cell>
        </row>
        <row r="114">
          <cell r="C114" t="str">
            <v>AA-B1-009</v>
          </cell>
          <cell r="D114" t="str">
            <v>B</v>
          </cell>
          <cell r="E114">
            <v>50</v>
          </cell>
        </row>
        <row r="115">
          <cell r="C115" t="str">
            <v>AG-B5-000</v>
          </cell>
          <cell r="D115" t="str">
            <v>B</v>
          </cell>
          <cell r="E115">
            <v>48</v>
          </cell>
        </row>
        <row r="116">
          <cell r="C116" t="str">
            <v>AA-G1-008</v>
          </cell>
          <cell r="D116" t="str">
            <v>B</v>
          </cell>
          <cell r="E116">
            <v>48</v>
          </cell>
        </row>
        <row r="117">
          <cell r="C117" t="str">
            <v>AC-A1-011</v>
          </cell>
          <cell r="D117" t="str">
            <v>B</v>
          </cell>
          <cell r="E117">
            <v>48</v>
          </cell>
        </row>
        <row r="118">
          <cell r="C118" t="str">
            <v>ED-B1-008</v>
          </cell>
          <cell r="D118" t="str">
            <v>B</v>
          </cell>
          <cell r="E118">
            <v>48</v>
          </cell>
        </row>
        <row r="119">
          <cell r="C119" t="str">
            <v>AG-A1-008</v>
          </cell>
          <cell r="D119" t="str">
            <v>B</v>
          </cell>
          <cell r="E119">
            <v>47</v>
          </cell>
        </row>
        <row r="120">
          <cell r="C120" t="str">
            <v>AA-H1-006</v>
          </cell>
          <cell r="D120" t="str">
            <v>B</v>
          </cell>
          <cell r="E120">
            <v>46</v>
          </cell>
        </row>
        <row r="121">
          <cell r="C121" t="str">
            <v>AC-F1-011</v>
          </cell>
          <cell r="D121" t="str">
            <v>B</v>
          </cell>
          <cell r="E121">
            <v>46</v>
          </cell>
        </row>
        <row r="122">
          <cell r="C122" t="str">
            <v>AE-B5-000</v>
          </cell>
          <cell r="D122" t="str">
            <v>B</v>
          </cell>
          <cell r="E122">
            <v>44</v>
          </cell>
        </row>
        <row r="123">
          <cell r="C123" t="str">
            <v>AA-D1-009</v>
          </cell>
          <cell r="D123" t="str">
            <v>B</v>
          </cell>
          <cell r="E123">
            <v>44</v>
          </cell>
        </row>
        <row r="124">
          <cell r="C124" t="str">
            <v>AA-E1-001</v>
          </cell>
          <cell r="D124" t="str">
            <v>B</v>
          </cell>
          <cell r="E124">
            <v>44</v>
          </cell>
        </row>
        <row r="125">
          <cell r="C125" t="str">
            <v>AG-B1-008</v>
          </cell>
          <cell r="D125" t="str">
            <v>B</v>
          </cell>
          <cell r="E125">
            <v>44</v>
          </cell>
        </row>
        <row r="126">
          <cell r="C126" t="str">
            <v>AC-A1-006</v>
          </cell>
          <cell r="D126" t="str">
            <v>B</v>
          </cell>
          <cell r="E126">
            <v>43</v>
          </cell>
        </row>
        <row r="127">
          <cell r="C127" t="str">
            <v>AJ-A1-000</v>
          </cell>
          <cell r="D127" t="str">
            <v>B</v>
          </cell>
          <cell r="E127">
            <v>42</v>
          </cell>
        </row>
        <row r="128">
          <cell r="C128" t="str">
            <v>ED-F1-004</v>
          </cell>
          <cell r="D128" t="str">
            <v>B</v>
          </cell>
          <cell r="E128">
            <v>42</v>
          </cell>
        </row>
        <row r="129">
          <cell r="C129" t="str">
            <v>AC-F1-010</v>
          </cell>
          <cell r="D129" t="str">
            <v>B</v>
          </cell>
          <cell r="E129">
            <v>42</v>
          </cell>
        </row>
        <row r="130">
          <cell r="C130" t="str">
            <v>AE-A1-000</v>
          </cell>
          <cell r="D130" t="str">
            <v>B</v>
          </cell>
          <cell r="E130">
            <v>42</v>
          </cell>
        </row>
        <row r="131">
          <cell r="C131" t="str">
            <v>AA-I6-000</v>
          </cell>
          <cell r="D131" t="str">
            <v>B</v>
          </cell>
          <cell r="E131">
            <v>41</v>
          </cell>
        </row>
        <row r="132">
          <cell r="C132" t="str">
            <v>AG-B1-007</v>
          </cell>
          <cell r="D132" t="str">
            <v>B</v>
          </cell>
          <cell r="E132">
            <v>41</v>
          </cell>
        </row>
        <row r="133">
          <cell r="C133" t="str">
            <v>AB-A1-010</v>
          </cell>
          <cell r="D133" t="str">
            <v>B</v>
          </cell>
          <cell r="E133">
            <v>41</v>
          </cell>
        </row>
        <row r="134">
          <cell r="C134" t="str">
            <v>AA-A5-000</v>
          </cell>
          <cell r="D134" t="str">
            <v>B</v>
          </cell>
          <cell r="E134">
            <v>40</v>
          </cell>
        </row>
        <row r="135">
          <cell r="C135" t="str">
            <v>AB-A1-007</v>
          </cell>
          <cell r="D135" t="str">
            <v>B</v>
          </cell>
          <cell r="E135">
            <v>40</v>
          </cell>
        </row>
        <row r="136">
          <cell r="C136" t="str">
            <v>EF-B1-000</v>
          </cell>
          <cell r="D136" t="str">
            <v>B</v>
          </cell>
          <cell r="E136">
            <v>40</v>
          </cell>
        </row>
        <row r="137">
          <cell r="C137" t="str">
            <v>AA-K1-000</v>
          </cell>
          <cell r="D137" t="str">
            <v>B</v>
          </cell>
          <cell r="E137">
            <v>40</v>
          </cell>
        </row>
        <row r="138">
          <cell r="C138" t="str">
            <v>AC-C5-000</v>
          </cell>
          <cell r="D138" t="str">
            <v>B</v>
          </cell>
          <cell r="E138">
            <v>40</v>
          </cell>
        </row>
        <row r="139">
          <cell r="C139" t="str">
            <v>AH-C1-001</v>
          </cell>
          <cell r="D139" t="str">
            <v>B</v>
          </cell>
          <cell r="E139">
            <v>39</v>
          </cell>
        </row>
        <row r="140">
          <cell r="C140" t="str">
            <v>AA-D1-003</v>
          </cell>
          <cell r="D140" t="str">
            <v>B</v>
          </cell>
          <cell r="E140">
            <v>39</v>
          </cell>
        </row>
        <row r="141">
          <cell r="C141" t="str">
            <v>AC-B5-022</v>
          </cell>
          <cell r="D141" t="str">
            <v>B</v>
          </cell>
          <cell r="E141">
            <v>39</v>
          </cell>
        </row>
        <row r="142">
          <cell r="C142" t="str">
            <v>AC-C1-002</v>
          </cell>
          <cell r="D142" t="str">
            <v>B</v>
          </cell>
          <cell r="E142">
            <v>39</v>
          </cell>
        </row>
        <row r="143">
          <cell r="C143" t="str">
            <v>AE-F6-000</v>
          </cell>
          <cell r="D143" t="str">
            <v>B</v>
          </cell>
          <cell r="E143">
            <v>38</v>
          </cell>
        </row>
        <row r="144">
          <cell r="C144" t="str">
            <v>AA-D5-017</v>
          </cell>
          <cell r="D144" t="str">
            <v>B</v>
          </cell>
          <cell r="E144">
            <v>38</v>
          </cell>
        </row>
        <row r="145">
          <cell r="C145" t="str">
            <v>AE-B1-001</v>
          </cell>
          <cell r="D145" t="str">
            <v>B</v>
          </cell>
          <cell r="E145">
            <v>38</v>
          </cell>
        </row>
        <row r="146">
          <cell r="C146" t="str">
            <v>AC-B1-020</v>
          </cell>
          <cell r="D146" t="str">
            <v>B</v>
          </cell>
          <cell r="E146">
            <v>38</v>
          </cell>
        </row>
        <row r="147">
          <cell r="C147" t="str">
            <v>AH-B1-003</v>
          </cell>
          <cell r="D147" t="str">
            <v>B</v>
          </cell>
          <cell r="E147">
            <v>37</v>
          </cell>
        </row>
        <row r="148">
          <cell r="C148" t="str">
            <v>AC-B5-021</v>
          </cell>
          <cell r="D148" t="str">
            <v>B</v>
          </cell>
          <cell r="E148">
            <v>37</v>
          </cell>
        </row>
        <row r="149">
          <cell r="C149" t="str">
            <v>AA-D1-004</v>
          </cell>
          <cell r="D149" t="str">
            <v>B</v>
          </cell>
          <cell r="E149">
            <v>36</v>
          </cell>
        </row>
        <row r="150">
          <cell r="C150" t="str">
            <v>AB-A1-008</v>
          </cell>
          <cell r="D150" t="str">
            <v>B</v>
          </cell>
          <cell r="E150">
            <v>36</v>
          </cell>
        </row>
        <row r="151">
          <cell r="C151" t="str">
            <v>ED-F1-000</v>
          </cell>
          <cell r="D151" t="str">
            <v>B</v>
          </cell>
          <cell r="E151">
            <v>36</v>
          </cell>
        </row>
        <row r="152">
          <cell r="C152" t="str">
            <v>ED-D1-005</v>
          </cell>
          <cell r="D152" t="str">
            <v>B</v>
          </cell>
          <cell r="E152">
            <v>36</v>
          </cell>
        </row>
        <row r="153">
          <cell r="C153" t="str">
            <v>AE-F1-005</v>
          </cell>
          <cell r="D153" t="str">
            <v>B</v>
          </cell>
          <cell r="E153">
            <v>35</v>
          </cell>
        </row>
        <row r="154">
          <cell r="C154" t="str">
            <v>AH-A1-003</v>
          </cell>
          <cell r="D154" t="str">
            <v>B</v>
          </cell>
          <cell r="E154">
            <v>35</v>
          </cell>
        </row>
        <row r="155">
          <cell r="C155" t="str">
            <v>AB-A1-002</v>
          </cell>
          <cell r="D155" t="str">
            <v>B</v>
          </cell>
          <cell r="E155">
            <v>35</v>
          </cell>
        </row>
        <row r="156">
          <cell r="C156" t="str">
            <v>ED-C1-001</v>
          </cell>
          <cell r="D156" t="str">
            <v>B</v>
          </cell>
          <cell r="E156">
            <v>35</v>
          </cell>
        </row>
        <row r="157">
          <cell r="C157" t="str">
            <v>AA-E1-000</v>
          </cell>
          <cell r="D157" t="str">
            <v>B</v>
          </cell>
          <cell r="E157">
            <v>34</v>
          </cell>
        </row>
        <row r="158">
          <cell r="C158" t="str">
            <v>AA-E5-000</v>
          </cell>
          <cell r="D158" t="str">
            <v>B</v>
          </cell>
          <cell r="E158">
            <v>34</v>
          </cell>
        </row>
        <row r="159">
          <cell r="C159" t="str">
            <v>AH-C1-003</v>
          </cell>
          <cell r="D159" t="str">
            <v>B</v>
          </cell>
          <cell r="E159">
            <v>34</v>
          </cell>
        </row>
        <row r="160">
          <cell r="C160" t="str">
            <v>AB-A5-013</v>
          </cell>
          <cell r="D160" t="str">
            <v>B</v>
          </cell>
          <cell r="E160">
            <v>34</v>
          </cell>
        </row>
        <row r="161">
          <cell r="C161" t="str">
            <v>ED-B1-009</v>
          </cell>
          <cell r="D161" t="str">
            <v>B</v>
          </cell>
          <cell r="E161">
            <v>34</v>
          </cell>
        </row>
        <row r="162">
          <cell r="C162" t="str">
            <v>AC-F1-012</v>
          </cell>
          <cell r="D162" t="str">
            <v>B</v>
          </cell>
          <cell r="E162">
            <v>33</v>
          </cell>
        </row>
        <row r="163">
          <cell r="C163" t="str">
            <v>AC-F1-013</v>
          </cell>
          <cell r="D163" t="str">
            <v>B</v>
          </cell>
          <cell r="E163">
            <v>33</v>
          </cell>
        </row>
        <row r="164">
          <cell r="C164" t="str">
            <v>AH-E1-007</v>
          </cell>
          <cell r="D164" t="str">
            <v>B</v>
          </cell>
          <cell r="E164">
            <v>33</v>
          </cell>
        </row>
        <row r="165">
          <cell r="C165" t="str">
            <v>AE-F1-006</v>
          </cell>
          <cell r="D165" t="str">
            <v>B</v>
          </cell>
          <cell r="E165">
            <v>32</v>
          </cell>
        </row>
        <row r="166">
          <cell r="C166" t="str">
            <v>AC-B5-024</v>
          </cell>
          <cell r="D166" t="str">
            <v>B</v>
          </cell>
          <cell r="E166">
            <v>32</v>
          </cell>
        </row>
        <row r="167">
          <cell r="C167" t="str">
            <v>AC-B5-023</v>
          </cell>
          <cell r="D167" t="str">
            <v>B</v>
          </cell>
          <cell r="E167">
            <v>32</v>
          </cell>
        </row>
        <row r="168">
          <cell r="C168" t="str">
            <v>ED-B1-002</v>
          </cell>
          <cell r="D168" t="str">
            <v>B</v>
          </cell>
          <cell r="E168">
            <v>32</v>
          </cell>
        </row>
        <row r="169">
          <cell r="C169" t="str">
            <v>AA-D1-014</v>
          </cell>
          <cell r="D169" t="str">
            <v>B</v>
          </cell>
          <cell r="E169">
            <v>31</v>
          </cell>
        </row>
        <row r="170">
          <cell r="C170" t="str">
            <v>AE-C5-000</v>
          </cell>
          <cell r="D170" t="str">
            <v>B</v>
          </cell>
          <cell r="E170">
            <v>30</v>
          </cell>
        </row>
        <row r="171">
          <cell r="C171" t="str">
            <v>AA-I1-007</v>
          </cell>
          <cell r="D171" t="str">
            <v>B</v>
          </cell>
          <cell r="E171">
            <v>30</v>
          </cell>
        </row>
        <row r="172">
          <cell r="C172" t="str">
            <v>AG-D1-000</v>
          </cell>
          <cell r="D172" t="str">
            <v>B</v>
          </cell>
          <cell r="E172">
            <v>30</v>
          </cell>
        </row>
        <row r="173">
          <cell r="C173" t="str">
            <v>AE-G1-007</v>
          </cell>
          <cell r="D173" t="str">
            <v>B</v>
          </cell>
          <cell r="E173">
            <v>29</v>
          </cell>
        </row>
        <row r="174">
          <cell r="C174" t="str">
            <v>ED-F1-007</v>
          </cell>
          <cell r="D174" t="str">
            <v>B</v>
          </cell>
          <cell r="E174">
            <v>29</v>
          </cell>
        </row>
        <row r="175">
          <cell r="C175" t="str">
            <v>AJ-B6-000</v>
          </cell>
          <cell r="D175" t="str">
            <v>B</v>
          </cell>
          <cell r="E175">
            <v>28</v>
          </cell>
        </row>
        <row r="176">
          <cell r="C176" t="str">
            <v>ED-B1-099</v>
          </cell>
          <cell r="D176" t="str">
            <v>B</v>
          </cell>
          <cell r="E176">
            <v>28</v>
          </cell>
        </row>
        <row r="177">
          <cell r="C177" t="str">
            <v>AG-A1-007</v>
          </cell>
          <cell r="D177" t="str">
            <v>B</v>
          </cell>
          <cell r="E177">
            <v>28</v>
          </cell>
        </row>
        <row r="178">
          <cell r="C178" t="str">
            <v>ED-C1-000</v>
          </cell>
          <cell r="D178" t="str">
            <v>B</v>
          </cell>
          <cell r="E178">
            <v>28</v>
          </cell>
        </row>
        <row r="179">
          <cell r="C179" t="str">
            <v>EF-C1-000</v>
          </cell>
          <cell r="D179" t="str">
            <v>B</v>
          </cell>
          <cell r="E179">
            <v>28</v>
          </cell>
        </row>
        <row r="180">
          <cell r="C180" t="str">
            <v>AB-A5-015</v>
          </cell>
          <cell r="D180" t="str">
            <v>B</v>
          </cell>
          <cell r="E180">
            <v>27</v>
          </cell>
        </row>
        <row r="181">
          <cell r="C181" t="str">
            <v>AI-A3-002</v>
          </cell>
          <cell r="D181" t="str">
            <v>B</v>
          </cell>
          <cell r="E181">
            <v>27</v>
          </cell>
        </row>
        <row r="182">
          <cell r="C182" t="str">
            <v>AH-A1-001</v>
          </cell>
          <cell r="D182" t="str">
            <v>B</v>
          </cell>
          <cell r="E182">
            <v>26</v>
          </cell>
        </row>
        <row r="183">
          <cell r="C183" t="str">
            <v>AA-E1-004</v>
          </cell>
          <cell r="D183" t="str">
            <v>B</v>
          </cell>
          <cell r="E183">
            <v>26</v>
          </cell>
        </row>
        <row r="184">
          <cell r="C184" t="str">
            <v>AC-C1-001</v>
          </cell>
          <cell r="D184" t="str">
            <v>B</v>
          </cell>
          <cell r="E184">
            <v>26</v>
          </cell>
        </row>
        <row r="185">
          <cell r="C185" t="str">
            <v>AG-D5-009</v>
          </cell>
          <cell r="D185" t="str">
            <v>B</v>
          </cell>
          <cell r="E185">
            <v>26</v>
          </cell>
        </row>
        <row r="186">
          <cell r="C186" t="str">
            <v>AF-B1-000</v>
          </cell>
          <cell r="D186" t="str">
            <v>B</v>
          </cell>
          <cell r="E186">
            <v>25</v>
          </cell>
        </row>
        <row r="187">
          <cell r="C187" t="str">
            <v>AA-D1-005</v>
          </cell>
          <cell r="D187" t="str">
            <v>B</v>
          </cell>
          <cell r="E187">
            <v>25</v>
          </cell>
        </row>
        <row r="188">
          <cell r="C188" t="str">
            <v>AG-D5-010</v>
          </cell>
          <cell r="D188" t="str">
            <v>C</v>
          </cell>
          <cell r="E188">
            <v>25</v>
          </cell>
        </row>
        <row r="189">
          <cell r="C189" t="str">
            <v>AH-E1-002</v>
          </cell>
          <cell r="D189" t="str">
            <v>C</v>
          </cell>
          <cell r="E189">
            <v>25</v>
          </cell>
        </row>
        <row r="190">
          <cell r="C190" t="str">
            <v>EF-D1-000</v>
          </cell>
          <cell r="D190" t="str">
            <v>C</v>
          </cell>
          <cell r="E190">
            <v>24</v>
          </cell>
        </row>
        <row r="191">
          <cell r="C191" t="str">
            <v>AJ-B1-000</v>
          </cell>
          <cell r="D191" t="str">
            <v>C</v>
          </cell>
          <cell r="E191">
            <v>23</v>
          </cell>
        </row>
        <row r="192">
          <cell r="C192" t="str">
            <v>AA-G1-013</v>
          </cell>
          <cell r="D192" t="str">
            <v>C</v>
          </cell>
          <cell r="E192">
            <v>23</v>
          </cell>
        </row>
        <row r="193">
          <cell r="C193" t="str">
            <v>AG-B1-001</v>
          </cell>
          <cell r="D193" t="str">
            <v>C</v>
          </cell>
          <cell r="E193">
            <v>23</v>
          </cell>
        </row>
        <row r="194">
          <cell r="C194" t="str">
            <v>AA-I1-000</v>
          </cell>
          <cell r="D194" t="str">
            <v>C</v>
          </cell>
          <cell r="E194">
            <v>22</v>
          </cell>
        </row>
        <row r="195">
          <cell r="C195" t="str">
            <v>AA-E1-003</v>
          </cell>
          <cell r="D195" t="str">
            <v>C</v>
          </cell>
          <cell r="E195">
            <v>22</v>
          </cell>
        </row>
        <row r="196">
          <cell r="C196" t="str">
            <v>AG-A1-004</v>
          </cell>
          <cell r="D196" t="str">
            <v>C</v>
          </cell>
          <cell r="E196">
            <v>22</v>
          </cell>
        </row>
        <row r="197">
          <cell r="C197" t="str">
            <v>AH-A1-006</v>
          </cell>
          <cell r="D197" t="str">
            <v>C</v>
          </cell>
          <cell r="E197">
            <v>22</v>
          </cell>
        </row>
        <row r="198">
          <cell r="C198" t="str">
            <v>AB-A1-001</v>
          </cell>
          <cell r="D198" t="str">
            <v>C</v>
          </cell>
          <cell r="E198">
            <v>22</v>
          </cell>
        </row>
        <row r="199">
          <cell r="C199" t="str">
            <v>AE-I5-000</v>
          </cell>
          <cell r="D199" t="str">
            <v>C</v>
          </cell>
          <cell r="E199">
            <v>22</v>
          </cell>
        </row>
        <row r="200">
          <cell r="C200" t="str">
            <v>ED-D1-002</v>
          </cell>
          <cell r="D200" t="str">
            <v>C</v>
          </cell>
          <cell r="E200">
            <v>22</v>
          </cell>
        </row>
        <row r="201">
          <cell r="C201" t="str">
            <v>ED-E1-001</v>
          </cell>
          <cell r="D201" t="str">
            <v>C</v>
          </cell>
          <cell r="E201">
            <v>22</v>
          </cell>
        </row>
        <row r="202">
          <cell r="C202" t="str">
            <v>AI-A3-000</v>
          </cell>
          <cell r="D202" t="str">
            <v>C</v>
          </cell>
          <cell r="E202">
            <v>21</v>
          </cell>
        </row>
        <row r="203">
          <cell r="C203" t="str">
            <v>AC-A1-004</v>
          </cell>
          <cell r="D203" t="str">
            <v>C</v>
          </cell>
          <cell r="E203">
            <v>21</v>
          </cell>
        </row>
        <row r="204">
          <cell r="C204" t="str">
            <v>AA-E1-005</v>
          </cell>
          <cell r="D204" t="str">
            <v>C</v>
          </cell>
          <cell r="E204">
            <v>20</v>
          </cell>
        </row>
        <row r="205">
          <cell r="C205" t="str">
            <v>AA-E1-009</v>
          </cell>
          <cell r="D205" t="str">
            <v>C</v>
          </cell>
          <cell r="E205">
            <v>20</v>
          </cell>
        </row>
        <row r="206">
          <cell r="C206" t="str">
            <v>AA-B1-999</v>
          </cell>
          <cell r="D206" t="str">
            <v>C</v>
          </cell>
          <cell r="E206">
            <v>19</v>
          </cell>
        </row>
        <row r="207">
          <cell r="C207" t="str">
            <v>AE-G6-000</v>
          </cell>
          <cell r="D207" t="str">
            <v>C</v>
          </cell>
          <cell r="E207">
            <v>19</v>
          </cell>
        </row>
        <row r="208">
          <cell r="C208" t="str">
            <v>AE-G1-008</v>
          </cell>
          <cell r="D208" t="str">
            <v>C</v>
          </cell>
          <cell r="E208">
            <v>19</v>
          </cell>
        </row>
        <row r="209">
          <cell r="C209" t="str">
            <v>AA-I1-001</v>
          </cell>
          <cell r="D209" t="str">
            <v>C</v>
          </cell>
          <cell r="E209">
            <v>19</v>
          </cell>
        </row>
        <row r="210">
          <cell r="C210" t="str">
            <v>ED-D1-099</v>
          </cell>
          <cell r="D210" t="str">
            <v>C</v>
          </cell>
          <cell r="E210">
            <v>18</v>
          </cell>
        </row>
        <row r="211">
          <cell r="C211" t="str">
            <v>AB-A5-014</v>
          </cell>
          <cell r="D211" t="str">
            <v>C</v>
          </cell>
          <cell r="E211">
            <v>18</v>
          </cell>
        </row>
        <row r="212">
          <cell r="C212" t="str">
            <v>AG-A1-005</v>
          </cell>
          <cell r="D212" t="str">
            <v>C</v>
          </cell>
          <cell r="E212">
            <v>18</v>
          </cell>
        </row>
        <row r="213">
          <cell r="C213" t="str">
            <v>AG-A1-001</v>
          </cell>
          <cell r="D213" t="str">
            <v>C</v>
          </cell>
          <cell r="E213">
            <v>18</v>
          </cell>
        </row>
        <row r="214">
          <cell r="C214" t="str">
            <v>AA-B1-018</v>
          </cell>
          <cell r="D214" t="str">
            <v>C</v>
          </cell>
          <cell r="E214">
            <v>17</v>
          </cell>
        </row>
        <row r="215">
          <cell r="C215" t="str">
            <v>AA-D1-015</v>
          </cell>
          <cell r="D215" t="str">
            <v>C</v>
          </cell>
          <cell r="E215">
            <v>17</v>
          </cell>
        </row>
        <row r="216">
          <cell r="C216" t="str">
            <v>ED-E1-000</v>
          </cell>
          <cell r="D216" t="str">
            <v>C</v>
          </cell>
          <cell r="E216">
            <v>17</v>
          </cell>
        </row>
        <row r="217">
          <cell r="C217" t="str">
            <v>AC-E5-019</v>
          </cell>
          <cell r="D217" t="str">
            <v>C</v>
          </cell>
          <cell r="E217">
            <v>16</v>
          </cell>
        </row>
        <row r="218">
          <cell r="C218" t="str">
            <v>AF-E1-000</v>
          </cell>
          <cell r="D218" t="str">
            <v>C</v>
          </cell>
          <cell r="E218">
            <v>16</v>
          </cell>
        </row>
        <row r="219">
          <cell r="C219" t="str">
            <v>AF-C1-000</v>
          </cell>
          <cell r="D219" t="str">
            <v>C</v>
          </cell>
          <cell r="E219">
            <v>16</v>
          </cell>
        </row>
        <row r="220">
          <cell r="C220" t="str">
            <v>AG-B1-004</v>
          </cell>
          <cell r="D220" t="str">
            <v>C</v>
          </cell>
          <cell r="E220">
            <v>16</v>
          </cell>
        </row>
        <row r="221">
          <cell r="C221" t="str">
            <v>AC-C1-000</v>
          </cell>
          <cell r="D221" t="str">
            <v>C</v>
          </cell>
          <cell r="E221">
            <v>16</v>
          </cell>
        </row>
        <row r="222">
          <cell r="C222" t="str">
            <v>EF-C6-000</v>
          </cell>
          <cell r="D222" t="str">
            <v>C</v>
          </cell>
          <cell r="E222">
            <v>16</v>
          </cell>
        </row>
        <row r="223">
          <cell r="C223" t="str">
            <v>EF-A1-000</v>
          </cell>
          <cell r="D223" t="str">
            <v>C</v>
          </cell>
          <cell r="E223">
            <v>16</v>
          </cell>
        </row>
        <row r="224">
          <cell r="C224" t="str">
            <v>AE-B1-000</v>
          </cell>
          <cell r="D224" t="str">
            <v>C</v>
          </cell>
          <cell r="E224">
            <v>15</v>
          </cell>
        </row>
        <row r="225">
          <cell r="C225" t="str">
            <v>AG-A1-002</v>
          </cell>
          <cell r="D225" t="str">
            <v>C</v>
          </cell>
          <cell r="E225">
            <v>15</v>
          </cell>
        </row>
        <row r="226">
          <cell r="C226" t="str">
            <v>AF-C6-000</v>
          </cell>
          <cell r="D226" t="str">
            <v>C</v>
          </cell>
          <cell r="E226">
            <v>14</v>
          </cell>
        </row>
        <row r="227">
          <cell r="C227" t="str">
            <v>AE-F1-000</v>
          </cell>
          <cell r="D227" t="str">
            <v>C</v>
          </cell>
          <cell r="E227">
            <v>14</v>
          </cell>
        </row>
        <row r="228">
          <cell r="C228" t="str">
            <v>AA-D5-016</v>
          </cell>
          <cell r="D228" t="str">
            <v>C</v>
          </cell>
          <cell r="E228">
            <v>14</v>
          </cell>
        </row>
        <row r="229">
          <cell r="C229" t="str">
            <v>AG-B1-002</v>
          </cell>
          <cell r="D229" t="str">
            <v>C</v>
          </cell>
          <cell r="E229">
            <v>14</v>
          </cell>
        </row>
        <row r="230">
          <cell r="C230" t="str">
            <v>EF-D6-000</v>
          </cell>
          <cell r="D230" t="str">
            <v>C</v>
          </cell>
          <cell r="E230">
            <v>14</v>
          </cell>
        </row>
        <row r="231">
          <cell r="C231" t="str">
            <v>EF-B6-000</v>
          </cell>
          <cell r="D231" t="str">
            <v>C</v>
          </cell>
          <cell r="E231">
            <v>14</v>
          </cell>
        </row>
        <row r="232">
          <cell r="C232" t="str">
            <v>AC-E5-017</v>
          </cell>
          <cell r="D232" t="str">
            <v>C</v>
          </cell>
          <cell r="E232">
            <v>13</v>
          </cell>
        </row>
        <row r="233">
          <cell r="C233" t="str">
            <v>AF-C1-003</v>
          </cell>
          <cell r="D233" t="str">
            <v>C</v>
          </cell>
          <cell r="E233">
            <v>13</v>
          </cell>
        </row>
        <row r="234">
          <cell r="C234" t="str">
            <v>AA-I1-008</v>
          </cell>
          <cell r="D234" t="str">
            <v>C</v>
          </cell>
          <cell r="E234">
            <v>13</v>
          </cell>
        </row>
        <row r="235">
          <cell r="C235" t="str">
            <v>AA-D1-999</v>
          </cell>
          <cell r="D235" t="str">
            <v>C</v>
          </cell>
          <cell r="E235">
            <v>12</v>
          </cell>
        </row>
        <row r="236">
          <cell r="C236" t="str">
            <v>AA-F6-000</v>
          </cell>
          <cell r="D236" t="str">
            <v>C</v>
          </cell>
          <cell r="E236">
            <v>12</v>
          </cell>
        </row>
        <row r="237">
          <cell r="C237" t="str">
            <v>AE-E3-001</v>
          </cell>
          <cell r="D237" t="str">
            <v>C</v>
          </cell>
          <cell r="E237">
            <v>12</v>
          </cell>
        </row>
        <row r="238">
          <cell r="C238" t="str">
            <v>AC-E5-018</v>
          </cell>
          <cell r="D238" t="str">
            <v>C</v>
          </cell>
          <cell r="E238">
            <v>11</v>
          </cell>
        </row>
        <row r="239">
          <cell r="C239" t="str">
            <v>AG-B1-005</v>
          </cell>
          <cell r="D239" t="str">
            <v>C</v>
          </cell>
          <cell r="E239">
            <v>11</v>
          </cell>
        </row>
        <row r="240">
          <cell r="C240" t="str">
            <v>AF-A1-000</v>
          </cell>
          <cell r="D240" t="str">
            <v>C</v>
          </cell>
          <cell r="E240">
            <v>11</v>
          </cell>
        </row>
        <row r="241">
          <cell r="C241" t="str">
            <v>AA-K6-000</v>
          </cell>
          <cell r="D241" t="str">
            <v>C</v>
          </cell>
          <cell r="E241">
            <v>11</v>
          </cell>
        </row>
        <row r="242">
          <cell r="C242" t="str">
            <v>AE-E3-002</v>
          </cell>
          <cell r="D242" t="str">
            <v>C</v>
          </cell>
          <cell r="E242">
            <v>11</v>
          </cell>
        </row>
        <row r="243">
          <cell r="C243" t="str">
            <v>AC-E5-016</v>
          </cell>
          <cell r="D243" t="str">
            <v>C</v>
          </cell>
          <cell r="E243">
            <v>10</v>
          </cell>
        </row>
        <row r="244">
          <cell r="C244" t="str">
            <v>ED-E1-005</v>
          </cell>
          <cell r="D244" t="str">
            <v>C</v>
          </cell>
          <cell r="E244">
            <v>10</v>
          </cell>
        </row>
        <row r="245">
          <cell r="C245" t="str">
            <v>AF-B1-008</v>
          </cell>
          <cell r="D245" t="str">
            <v>C</v>
          </cell>
          <cell r="E245">
            <v>10</v>
          </cell>
        </row>
        <row r="246">
          <cell r="C246" t="str">
            <v>AC-E1-011</v>
          </cell>
          <cell r="D246" t="str">
            <v>C</v>
          </cell>
          <cell r="E246">
            <v>9</v>
          </cell>
        </row>
        <row r="247">
          <cell r="C247" t="str">
            <v>AC-B5-999</v>
          </cell>
          <cell r="D247" t="str">
            <v>C</v>
          </cell>
          <cell r="E247">
            <v>9</v>
          </cell>
        </row>
        <row r="248">
          <cell r="C248" t="str">
            <v>AE-D5-000</v>
          </cell>
          <cell r="D248" t="str">
            <v>C</v>
          </cell>
          <cell r="E248">
            <v>9</v>
          </cell>
        </row>
        <row r="249">
          <cell r="C249" t="str">
            <v>AF-E5-000</v>
          </cell>
          <cell r="D249" t="str">
            <v>C</v>
          </cell>
          <cell r="E249">
            <v>9</v>
          </cell>
        </row>
        <row r="250">
          <cell r="C250" t="str">
            <v>ED-F1-099</v>
          </cell>
          <cell r="D250" t="str">
            <v>C</v>
          </cell>
          <cell r="E250">
            <v>9</v>
          </cell>
        </row>
        <row r="251">
          <cell r="C251" t="str">
            <v>AC-B1-008</v>
          </cell>
          <cell r="D251" t="str">
            <v>C</v>
          </cell>
          <cell r="E251">
            <v>9</v>
          </cell>
        </row>
        <row r="252">
          <cell r="C252" t="str">
            <v>AB-A1-999</v>
          </cell>
          <cell r="D252" t="str">
            <v>C</v>
          </cell>
          <cell r="E252">
            <v>8</v>
          </cell>
        </row>
        <row r="253">
          <cell r="C253" t="str">
            <v>AC-A1-999</v>
          </cell>
          <cell r="D253" t="str">
            <v>C</v>
          </cell>
          <cell r="E253">
            <v>8</v>
          </cell>
        </row>
        <row r="254">
          <cell r="C254" t="str">
            <v>AE-G1-000</v>
          </cell>
          <cell r="D254" t="str">
            <v>C</v>
          </cell>
          <cell r="E254">
            <v>8</v>
          </cell>
        </row>
        <row r="255">
          <cell r="C255" t="str">
            <v>AF-B5-000</v>
          </cell>
          <cell r="D255" t="str">
            <v>C</v>
          </cell>
          <cell r="E255">
            <v>8</v>
          </cell>
        </row>
        <row r="256">
          <cell r="C256" t="str">
            <v>AF-C1-001</v>
          </cell>
          <cell r="D256" t="str">
            <v>C</v>
          </cell>
          <cell r="E256">
            <v>8</v>
          </cell>
        </row>
        <row r="257">
          <cell r="C257" t="str">
            <v>AF-B1-007</v>
          </cell>
          <cell r="D257" t="str">
            <v>C</v>
          </cell>
          <cell r="E257">
            <v>8</v>
          </cell>
        </row>
        <row r="258">
          <cell r="C258" t="str">
            <v>AE-C1-000</v>
          </cell>
          <cell r="D258" t="str">
            <v>C</v>
          </cell>
          <cell r="E258">
            <v>7</v>
          </cell>
        </row>
        <row r="259">
          <cell r="C259" t="str">
            <v>AA-E5-017</v>
          </cell>
          <cell r="D259" t="str">
            <v>C</v>
          </cell>
          <cell r="E259">
            <v>7</v>
          </cell>
        </row>
        <row r="260">
          <cell r="C260" t="str">
            <v>AA-E1-999</v>
          </cell>
          <cell r="D260" t="str">
            <v>C</v>
          </cell>
          <cell r="E260">
            <v>6</v>
          </cell>
        </row>
        <row r="261">
          <cell r="C261" t="str">
            <v>EC-A1-002</v>
          </cell>
          <cell r="D261" t="str">
            <v>C</v>
          </cell>
          <cell r="E261">
            <v>6</v>
          </cell>
        </row>
        <row r="262">
          <cell r="C262" t="str">
            <v>EC-C1-009</v>
          </cell>
          <cell r="D262" t="str">
            <v>C</v>
          </cell>
          <cell r="E262">
            <v>6</v>
          </cell>
        </row>
        <row r="263">
          <cell r="C263" t="str">
            <v>AA-B1-005</v>
          </cell>
          <cell r="D263" t="str">
            <v>C</v>
          </cell>
          <cell r="E263">
            <v>5</v>
          </cell>
        </row>
        <row r="264">
          <cell r="C264" t="str">
            <v>AC-E1-010</v>
          </cell>
          <cell r="D264" t="str">
            <v>C</v>
          </cell>
          <cell r="E264">
            <v>5</v>
          </cell>
        </row>
        <row r="265">
          <cell r="C265" t="str">
            <v>AC-E1-014</v>
          </cell>
          <cell r="D265" t="str">
            <v>C</v>
          </cell>
          <cell r="E265">
            <v>5</v>
          </cell>
        </row>
        <row r="266">
          <cell r="C266" t="str">
            <v>AF-C1-002</v>
          </cell>
          <cell r="D266" t="str">
            <v>C</v>
          </cell>
          <cell r="E266">
            <v>5</v>
          </cell>
        </row>
        <row r="267">
          <cell r="C267" t="str">
            <v>EC-C1-005</v>
          </cell>
          <cell r="D267" t="str">
            <v>C</v>
          </cell>
          <cell r="E267">
            <v>5</v>
          </cell>
        </row>
        <row r="268">
          <cell r="C268" t="str">
            <v>AF-E1-001</v>
          </cell>
          <cell r="D268" t="str">
            <v>C</v>
          </cell>
          <cell r="E268">
            <v>5</v>
          </cell>
        </row>
        <row r="269">
          <cell r="C269" t="str">
            <v>EC-H1-009</v>
          </cell>
          <cell r="D269" t="str">
            <v>C</v>
          </cell>
          <cell r="E269">
            <v>5</v>
          </cell>
        </row>
        <row r="270">
          <cell r="C270" t="str">
            <v>AE-B1-999</v>
          </cell>
          <cell r="D270" t="str">
            <v>C</v>
          </cell>
          <cell r="E270">
            <v>4</v>
          </cell>
        </row>
        <row r="271">
          <cell r="C271" t="str">
            <v>AE-A1-999</v>
          </cell>
          <cell r="D271" t="str">
            <v>C</v>
          </cell>
          <cell r="E271">
            <v>4</v>
          </cell>
        </row>
        <row r="272">
          <cell r="C272" t="str">
            <v>AH-A1-999</v>
          </cell>
          <cell r="D272" t="str">
            <v>C</v>
          </cell>
          <cell r="E272">
            <v>4</v>
          </cell>
        </row>
        <row r="273">
          <cell r="C273" t="str">
            <v>AH-B1-999</v>
          </cell>
          <cell r="D273" t="str">
            <v>C</v>
          </cell>
          <cell r="E273">
            <v>4</v>
          </cell>
        </row>
        <row r="274">
          <cell r="C274" t="str">
            <v>AC-B1-999</v>
          </cell>
          <cell r="D274" t="str">
            <v>C</v>
          </cell>
          <cell r="E274">
            <v>4</v>
          </cell>
        </row>
        <row r="275">
          <cell r="C275" t="str">
            <v>EC-B1-003</v>
          </cell>
          <cell r="D275" t="str">
            <v>C</v>
          </cell>
          <cell r="E275">
            <v>4</v>
          </cell>
        </row>
        <row r="276">
          <cell r="C276" t="str">
            <v>EC-A1-001</v>
          </cell>
          <cell r="D276" t="str">
            <v>C</v>
          </cell>
          <cell r="E276">
            <v>4</v>
          </cell>
        </row>
        <row r="277">
          <cell r="C277" t="str">
            <v>EC-E1-099</v>
          </cell>
          <cell r="D277" t="str">
            <v>C</v>
          </cell>
          <cell r="E277">
            <v>4</v>
          </cell>
        </row>
        <row r="278">
          <cell r="C278" t="str">
            <v>AE-D1-000</v>
          </cell>
          <cell r="D278" t="str">
            <v>C</v>
          </cell>
          <cell r="E278">
            <v>4</v>
          </cell>
        </row>
        <row r="279">
          <cell r="C279" t="str">
            <v>AG-A1-003</v>
          </cell>
          <cell r="D279" t="str">
            <v>C</v>
          </cell>
          <cell r="E279">
            <v>4</v>
          </cell>
        </row>
        <row r="280">
          <cell r="C280" t="str">
            <v>EC-F1-009</v>
          </cell>
          <cell r="D280" t="str">
            <v>C</v>
          </cell>
          <cell r="E280">
            <v>4</v>
          </cell>
        </row>
        <row r="281">
          <cell r="C281" t="str">
            <v>AF-A1-008</v>
          </cell>
          <cell r="D281" t="str">
            <v>C</v>
          </cell>
          <cell r="E281">
            <v>4</v>
          </cell>
        </row>
        <row r="282">
          <cell r="C282" t="str">
            <v>AF-A5-000</v>
          </cell>
          <cell r="D282" t="str">
            <v>C</v>
          </cell>
          <cell r="E282">
            <v>4</v>
          </cell>
        </row>
        <row r="283">
          <cell r="C283" t="str">
            <v>AE-E3-003</v>
          </cell>
          <cell r="D283" t="str">
            <v>C</v>
          </cell>
          <cell r="E283">
            <v>4</v>
          </cell>
        </row>
        <row r="284">
          <cell r="C284" t="str">
            <v>EF-A6-000</v>
          </cell>
          <cell r="D284" t="str">
            <v>C</v>
          </cell>
          <cell r="E284">
            <v>4</v>
          </cell>
        </row>
        <row r="285">
          <cell r="C285" t="str">
            <v>AH-C1-999</v>
          </cell>
          <cell r="D285" t="str">
            <v>C</v>
          </cell>
          <cell r="E285">
            <v>3</v>
          </cell>
        </row>
        <row r="286">
          <cell r="C286" t="str">
            <v>EC-A1-999</v>
          </cell>
          <cell r="D286" t="str">
            <v>C</v>
          </cell>
          <cell r="E286">
            <v>3</v>
          </cell>
        </row>
        <row r="287">
          <cell r="C287" t="str">
            <v>AC-D1-007</v>
          </cell>
          <cell r="D287" t="str">
            <v>C</v>
          </cell>
          <cell r="E287">
            <v>3</v>
          </cell>
        </row>
        <row r="288">
          <cell r="C288" t="str">
            <v>AA-J1-999</v>
          </cell>
          <cell r="D288" t="str">
            <v>C</v>
          </cell>
          <cell r="E288">
            <v>3</v>
          </cell>
        </row>
        <row r="289">
          <cell r="C289" t="str">
            <v>AA-C1-999</v>
          </cell>
          <cell r="D289" t="str">
            <v>C</v>
          </cell>
          <cell r="E289">
            <v>3</v>
          </cell>
        </row>
        <row r="290">
          <cell r="C290" t="str">
            <v>AE-G1-999</v>
          </cell>
          <cell r="D290" t="str">
            <v>C</v>
          </cell>
          <cell r="E290">
            <v>3</v>
          </cell>
        </row>
        <row r="291">
          <cell r="C291" t="str">
            <v>ED-D1-999</v>
          </cell>
          <cell r="D291" t="str">
            <v>C</v>
          </cell>
          <cell r="E291">
            <v>3</v>
          </cell>
        </row>
        <row r="292">
          <cell r="C292" t="str">
            <v>EC-C1-006</v>
          </cell>
          <cell r="D292" t="str">
            <v>C</v>
          </cell>
          <cell r="E292">
            <v>3</v>
          </cell>
        </row>
        <row r="293">
          <cell r="C293" t="str">
            <v>EC-C1-001</v>
          </cell>
          <cell r="D293" t="str">
            <v>C</v>
          </cell>
          <cell r="E293">
            <v>3</v>
          </cell>
        </row>
        <row r="294">
          <cell r="C294" t="str">
            <v>AF-E1-006</v>
          </cell>
          <cell r="D294" t="str">
            <v>C</v>
          </cell>
          <cell r="E294">
            <v>3</v>
          </cell>
        </row>
        <row r="295">
          <cell r="C295" t="str">
            <v>EC-E1-009</v>
          </cell>
          <cell r="D295" t="str">
            <v>C</v>
          </cell>
          <cell r="E295">
            <v>3</v>
          </cell>
        </row>
        <row r="296">
          <cell r="C296" t="str">
            <v>AF-A1-007</v>
          </cell>
          <cell r="D296" t="str">
            <v>C</v>
          </cell>
          <cell r="E296">
            <v>3</v>
          </cell>
        </row>
        <row r="297">
          <cell r="C297" t="str">
            <v>EC-B1-001</v>
          </cell>
          <cell r="D297" t="str">
            <v>C</v>
          </cell>
          <cell r="E297">
            <v>2</v>
          </cell>
        </row>
        <row r="298">
          <cell r="C298" t="str">
            <v>AC-D1-000</v>
          </cell>
          <cell r="D298" t="str">
            <v>C</v>
          </cell>
          <cell r="E298">
            <v>2</v>
          </cell>
        </row>
        <row r="299">
          <cell r="C299" t="str">
            <v>EC-B1-999</v>
          </cell>
          <cell r="D299" t="str">
            <v>C</v>
          </cell>
          <cell r="E299">
            <v>2</v>
          </cell>
        </row>
        <row r="300">
          <cell r="C300" t="str">
            <v>EC-C1-999</v>
          </cell>
          <cell r="D300" t="str">
            <v>C</v>
          </cell>
          <cell r="E300">
            <v>2</v>
          </cell>
        </row>
        <row r="301">
          <cell r="C301" t="str">
            <v>AE-F1-999</v>
          </cell>
          <cell r="D301" t="str">
            <v>C</v>
          </cell>
          <cell r="E301">
            <v>2</v>
          </cell>
        </row>
        <row r="302">
          <cell r="C302" t="str">
            <v>ED-F1-999</v>
          </cell>
          <cell r="D302" t="str">
            <v>C</v>
          </cell>
          <cell r="E302">
            <v>2</v>
          </cell>
        </row>
        <row r="303">
          <cell r="C303" t="str">
            <v>AF-E1-004</v>
          </cell>
          <cell r="D303" t="str">
            <v>C</v>
          </cell>
          <cell r="E303">
            <v>2</v>
          </cell>
        </row>
        <row r="304">
          <cell r="C304" t="str">
            <v>AC-E1-020</v>
          </cell>
          <cell r="D304" t="str">
            <v>C</v>
          </cell>
          <cell r="E304">
            <v>2</v>
          </cell>
        </row>
        <row r="305">
          <cell r="C305" t="str">
            <v>AE-H1-999</v>
          </cell>
          <cell r="D305" t="str">
            <v>C</v>
          </cell>
          <cell r="E305">
            <v>2</v>
          </cell>
        </row>
        <row r="306">
          <cell r="C306" t="str">
            <v>AC-C1-999</v>
          </cell>
          <cell r="D306" t="str">
            <v>C</v>
          </cell>
          <cell r="E306">
            <v>2</v>
          </cell>
        </row>
        <row r="307">
          <cell r="C307" t="str">
            <v>AC-E1-015</v>
          </cell>
          <cell r="D307" t="str">
            <v>C</v>
          </cell>
          <cell r="E307">
            <v>2</v>
          </cell>
        </row>
        <row r="308">
          <cell r="C308" t="str">
            <v>EC-C1-008</v>
          </cell>
          <cell r="D308" t="str">
            <v>C</v>
          </cell>
          <cell r="E308">
            <v>2</v>
          </cell>
        </row>
        <row r="309">
          <cell r="C309" t="str">
            <v>AG-A1-999</v>
          </cell>
          <cell r="D309" t="str">
            <v>C</v>
          </cell>
          <cell r="E309">
            <v>2</v>
          </cell>
        </row>
        <row r="310">
          <cell r="C310" t="str">
            <v>AG-B1-006</v>
          </cell>
          <cell r="D310" t="str">
            <v>C</v>
          </cell>
          <cell r="E310">
            <v>2</v>
          </cell>
        </row>
        <row r="311">
          <cell r="C311" t="str">
            <v>EC-D1-010</v>
          </cell>
          <cell r="D311" t="str">
            <v>C</v>
          </cell>
          <cell r="E311">
            <v>2</v>
          </cell>
        </row>
        <row r="312">
          <cell r="C312" t="str">
            <v>EC-E1-010</v>
          </cell>
          <cell r="D312" t="str">
            <v>C</v>
          </cell>
          <cell r="E312">
            <v>2</v>
          </cell>
        </row>
        <row r="313">
          <cell r="C313" t="str">
            <v>AF-E1-007</v>
          </cell>
          <cell r="D313" t="str">
            <v>C</v>
          </cell>
          <cell r="E313">
            <v>2</v>
          </cell>
        </row>
        <row r="314">
          <cell r="C314" t="str">
            <v>AF-B1-002</v>
          </cell>
          <cell r="D314" t="str">
            <v>C</v>
          </cell>
          <cell r="E314">
            <v>2</v>
          </cell>
        </row>
        <row r="315">
          <cell r="C315" t="str">
            <v>EC-G1-010</v>
          </cell>
          <cell r="D315" t="str">
            <v>C</v>
          </cell>
          <cell r="E315">
            <v>2</v>
          </cell>
        </row>
        <row r="316">
          <cell r="C316" t="str">
            <v>EC-G1-009</v>
          </cell>
          <cell r="D316" t="str">
            <v>C</v>
          </cell>
          <cell r="E316">
            <v>2</v>
          </cell>
        </row>
        <row r="317">
          <cell r="C317" t="str">
            <v>AF-B1-001</v>
          </cell>
          <cell r="D317" t="str">
            <v>C</v>
          </cell>
          <cell r="E317">
            <v>2</v>
          </cell>
        </row>
        <row r="318">
          <cell r="C318" t="str">
            <v>AF-A1-001</v>
          </cell>
          <cell r="D318" t="str">
            <v>C</v>
          </cell>
          <cell r="E318">
            <v>2</v>
          </cell>
        </row>
        <row r="319">
          <cell r="C319" t="str">
            <v>AH-A5-999</v>
          </cell>
          <cell r="D319" t="str">
            <v>C</v>
          </cell>
          <cell r="E319">
            <v>1</v>
          </cell>
        </row>
        <row r="320">
          <cell r="C320" t="str">
            <v>AH-B5-999</v>
          </cell>
          <cell r="D320" t="str">
            <v>C</v>
          </cell>
          <cell r="E320">
            <v>1</v>
          </cell>
        </row>
        <row r="321">
          <cell r="C321" t="str">
            <v>AF-B1-999</v>
          </cell>
          <cell r="D321" t="str">
            <v>C</v>
          </cell>
          <cell r="E321">
            <v>1</v>
          </cell>
        </row>
        <row r="322">
          <cell r="C322" t="str">
            <v>ED-B1-999</v>
          </cell>
          <cell r="D322" t="str">
            <v>C</v>
          </cell>
          <cell r="E322">
            <v>1</v>
          </cell>
        </row>
        <row r="323">
          <cell r="C323" t="str">
            <v>AC-E1-009</v>
          </cell>
          <cell r="D323" t="str">
            <v>C</v>
          </cell>
          <cell r="E323">
            <v>1</v>
          </cell>
        </row>
        <row r="324">
          <cell r="C324" t="str">
            <v>AA-K1-999</v>
          </cell>
          <cell r="D324" t="str">
            <v>C</v>
          </cell>
          <cell r="E324">
            <v>1</v>
          </cell>
        </row>
        <row r="325">
          <cell r="C325" t="str">
            <v>AH-E5-999</v>
          </cell>
          <cell r="D325" t="str">
            <v>C</v>
          </cell>
          <cell r="E325">
            <v>1</v>
          </cell>
        </row>
        <row r="326">
          <cell r="C326" t="str">
            <v>AF-A1-999</v>
          </cell>
          <cell r="D326" t="str">
            <v>C</v>
          </cell>
          <cell r="E326">
            <v>1</v>
          </cell>
        </row>
        <row r="327">
          <cell r="C327" t="str">
            <v>AC-E1-016</v>
          </cell>
          <cell r="D327" t="str">
            <v>C</v>
          </cell>
          <cell r="E327">
            <v>1</v>
          </cell>
        </row>
        <row r="328">
          <cell r="C328" t="str">
            <v>AC-E1-017</v>
          </cell>
          <cell r="D328" t="str">
            <v>C</v>
          </cell>
          <cell r="E328">
            <v>1</v>
          </cell>
        </row>
        <row r="329">
          <cell r="C329" t="str">
            <v>AC-E1-019</v>
          </cell>
          <cell r="D329" t="str">
            <v>C</v>
          </cell>
          <cell r="E329">
            <v>1</v>
          </cell>
        </row>
        <row r="330">
          <cell r="C330" t="str">
            <v>ED-E1-999</v>
          </cell>
          <cell r="D330" t="str">
            <v>C</v>
          </cell>
          <cell r="E330">
            <v>1</v>
          </cell>
        </row>
        <row r="331">
          <cell r="C331" t="str">
            <v>EC-C1-011</v>
          </cell>
          <cell r="D331" t="str">
            <v>C</v>
          </cell>
          <cell r="E331">
            <v>1</v>
          </cell>
        </row>
        <row r="332">
          <cell r="C332" t="str">
            <v>AC-F1-999</v>
          </cell>
          <cell r="D332" t="str">
            <v>C</v>
          </cell>
          <cell r="E332">
            <v>1</v>
          </cell>
        </row>
        <row r="333">
          <cell r="C333" t="str">
            <v>AA-E5-016</v>
          </cell>
          <cell r="D333" t="str">
            <v>C</v>
          </cell>
          <cell r="E333">
            <v>1</v>
          </cell>
        </row>
        <row r="334">
          <cell r="C334" t="str">
            <v>EC-E1-999</v>
          </cell>
          <cell r="D334" t="str">
            <v>C</v>
          </cell>
          <cell r="E334">
            <v>1</v>
          </cell>
        </row>
        <row r="335">
          <cell r="C335" t="str">
            <v>EC-F1-999</v>
          </cell>
          <cell r="D335" t="str">
            <v>C</v>
          </cell>
          <cell r="E335">
            <v>1</v>
          </cell>
        </row>
        <row r="336">
          <cell r="C336" t="str">
            <v>EC-H1-999</v>
          </cell>
          <cell r="D336" t="str">
            <v>C</v>
          </cell>
          <cell r="E336">
            <v>1</v>
          </cell>
        </row>
        <row r="337">
          <cell r="C337" t="str">
            <v>EC-G1-999</v>
          </cell>
          <cell r="D337" t="str">
            <v>C</v>
          </cell>
          <cell r="E337">
            <v>1</v>
          </cell>
        </row>
        <row r="338">
          <cell r="C338" t="str">
            <v>AC-D1-005</v>
          </cell>
          <cell r="D338" t="str">
            <v>C</v>
          </cell>
          <cell r="E338">
            <v>1</v>
          </cell>
        </row>
        <row r="339">
          <cell r="C339" t="str">
            <v>AC-D1-006</v>
          </cell>
          <cell r="D339" t="str">
            <v>C</v>
          </cell>
          <cell r="E339">
            <v>1</v>
          </cell>
        </row>
        <row r="340">
          <cell r="C340" t="str">
            <v>AG-B1-999</v>
          </cell>
          <cell r="D340" t="str">
            <v>C</v>
          </cell>
          <cell r="E340">
            <v>1</v>
          </cell>
        </row>
        <row r="341">
          <cell r="C341" t="str">
            <v>EC-D1-999</v>
          </cell>
          <cell r="D341" t="str">
            <v>C</v>
          </cell>
          <cell r="E341">
            <v>1</v>
          </cell>
        </row>
        <row r="342">
          <cell r="C342" t="str">
            <v>EC-C1-000</v>
          </cell>
          <cell r="D342" t="str">
            <v>C</v>
          </cell>
          <cell r="E342">
            <v>1</v>
          </cell>
        </row>
        <row r="343">
          <cell r="C343" t="str">
            <v>EC-F1-010</v>
          </cell>
          <cell r="D343" t="str">
            <v>C</v>
          </cell>
          <cell r="E343">
            <v>1</v>
          </cell>
        </row>
        <row r="344">
          <cell r="C344" t="str">
            <v>EC-H1-010</v>
          </cell>
          <cell r="D344" t="str">
            <v>C</v>
          </cell>
          <cell r="E344">
            <v>1</v>
          </cell>
        </row>
        <row r="345">
          <cell r="C345" t="str">
            <v>AF-E1-003</v>
          </cell>
          <cell r="D345" t="str">
            <v>C</v>
          </cell>
          <cell r="E345">
            <v>1</v>
          </cell>
        </row>
        <row r="346">
          <cell r="C346" t="str">
            <v>AC-D5-000</v>
          </cell>
          <cell r="D346" t="str">
            <v>C</v>
          </cell>
          <cell r="E346">
            <v>1</v>
          </cell>
        </row>
        <row r="347">
          <cell r="C347" t="str">
            <v>AA-H1-002</v>
          </cell>
          <cell r="D347" t="str">
            <v>C</v>
          </cell>
          <cell r="E347">
            <v>1</v>
          </cell>
        </row>
        <row r="348">
          <cell r="C348" t="str">
            <v>EC-C1-004</v>
          </cell>
          <cell r="D348" t="str">
            <v>C</v>
          </cell>
          <cell r="E348">
            <v>1</v>
          </cell>
        </row>
        <row r="349">
          <cell r="C349" t="str">
            <v>AF-B1-004</v>
          </cell>
          <cell r="D349" t="str">
            <v>C</v>
          </cell>
          <cell r="E349">
            <v>1</v>
          </cell>
        </row>
        <row r="350">
          <cell r="C350" t="str">
            <v>AF-B1-005</v>
          </cell>
          <cell r="D350" t="str">
            <v>C</v>
          </cell>
          <cell r="E350">
            <v>1</v>
          </cell>
        </row>
        <row r="351">
          <cell r="C351" t="str">
            <v>AF-A1-003</v>
          </cell>
          <cell r="D351" t="str">
            <v>C</v>
          </cell>
          <cell r="E351">
            <v>1</v>
          </cell>
        </row>
        <row r="352">
          <cell r="C352" t="str">
            <v>AE-E3-004</v>
          </cell>
          <cell r="D352" t="str">
            <v>C</v>
          </cell>
          <cell r="E352">
            <v>1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2:31.137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256.2334"/>
      <inkml:brushProperty name="anchorY" value="-10144.9111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058.04102"/>
      <inkml:brushProperty name="anchorY" value="-10287.24414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141.55762"/>
      <inkml:brushProperty name="anchorY" value="-11483.093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194.58789"/>
      <inkml:brushProperty name="anchorY" value="-11909.1894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050.94336"/>
      <inkml:brushProperty name="anchorY" value="-12811.74902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970.53516"/>
      <inkml:brushProperty name="anchorY" value="-13664.61621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069.70508"/>
      <inkml:brushProperty name="anchorY" value="-14533.95508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934.52539"/>
      <inkml:brushProperty name="anchorY" value="-15431.33789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835.01758"/>
      <inkml:brushProperty name="anchorY" value="-16294.30469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919.76953"/>
      <inkml:brushProperty name="anchorY" value="-17559.82813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921.75"/>
      <inkml:brushProperty name="anchorY" value="-18602.24414"/>
      <inkml:brushProperty name="scaleFactor" value="0.5"/>
    </inkml:brush>
  </inkml:definitions>
  <inkml:trace contextRef="#ctx0" brushRef="#br0">24 1139 8696,'0'0'0,"-6"-10"522,3 5-671,-1-5 756,0-7-759,1 0 1357,0 3-1528,4-9 1614,7-15-1614,2 4 1521,-1 3-1494,8-9 1489,13-9-1492,-1 6 1186,-4 8-1098,10-4 1063,12-3-1065,-5 7 637,-7 8-515,7 0 463,10 1-465,-6 5 392,-9 6-371,8-1 369,10 2-372,-6 2 393,-10 4-398,7 0 400,3 1-400,-7 1 344,-10 2-328,1 0 329,-4-1-332,-6 2 240,-7 0-213,-2 0 210,-2 0-213,-2 0 64,-4 1-21,0-1 0,-3 2 0</inkml:trace>
  <inkml:trace contextRef="#ctx0" brushRef="#br1" timeOffset="360.59">744 177 7712,'0'0'0,"-11"-5"0,3 1 9,1 1-12,-7-4 23,-6 0-25,2 0 82,3 1-98,-3 0 106,1 0-106,2 1 116,4 2-119,1-1 129,1 2-132,2 0 433,2 2-518,1-1 569,0 0-572,1 0 919,1-1-164,10 2-853,1 1 1104,0 0-1115,8 1 1129,11 1-1132,-1 0 1022,-3 0-990,8 1 974,10 2-974,-4-1 890,-7 0-866,5 1 854,1 0-854,-6 0 882,-6-2-890,-2 2 903,-2 4-905,-4-2 916,-5 0-919,-2 5 920,-2 8-920,-2-1 817,-2-2-788,-2 7 783,-6 8-785,-1-4 702,1-5-678,-6 3 675,-5 3-678,0-6 624,2-4-608,-3 0 610,-6 1-613,3-4 520,3-4-493,-2 1 490,1-2-493,3-2 410,4-4-386,3-1 383,3-3-385,2-1 255,2-1-218,2 0 200,9-4-200,0-1 107,0 1-80,7-5 66,9-4-66,-10 4-7659,2-1-1188,13-7 7332</inkml:trace>
  <inkml:trace contextRef="#ctx0" brushRef="#br2" timeOffset="736">1466 430 10040,'0'0'0,"-2"9"0,1-2 121,1 0-156,-2 3 174,2 2-174,0-1 99,0-3-77,2 0 76,6-3-79,0-1 453,0-1-560,2-2 614,3-3-614,-1 0 754,-3-1-794,1-3 823,0-5-825,-2-1 808,-2 2-803,-1-5 809,-3-6-812,-1 2 870,-1 3-886,-5-4 894,-6-2-894,0 3 773,1 3-738,-5-1 720,-6-2-720,2 3 589,3 4-552,-3-1 543,0-1-545,3 2 556,4 4-559,0-1 569,1 2-572,3 2 611,2 2-621,2 1 635,2 1-638,1 1 640,4-3-128,7-5-512,1 0 612,-1 1-604,7-3 600,7-4-600,-1 1 610,-3 2-613,3-1 623,1-1-625,-4 3 449,-5 2-399,0-1 383,0 0-385,-2 1 274,-4 2-242,3-1 226,4 0-226,-7 4-7802,1 0-1232,8-2 7528</inkml:trace>
  <inkml:trace contextRef="#ctx0" brushRef="#br3" timeOffset="869.9">1730 76 12552,'0'0'0,"0"7"261,0-4-336,0 0 383,0 1-385,0 0 358,0-1-350,0-1 356,0-1-359,0 0 98,0 0-23,1 1-4,0 4 1,7 13-12464</inkml:trace>
  <inkml:trace contextRef="#ctx0" brushRef="#br4" timeOffset="990.35">1711 346 7984,'0'0'0,"3"8"196,-2-4-252,1 2 280,0-2-280,0 0 485,-1-1-544,1-1 583,1 0-585,-1-1 530,-1-1-514,3-2 506,2-2-506,0 0 385,-1 0-351,1 0 334,2 1-334,2-1-8112,-1 2 7044</inkml:trace>
  <inkml:trace contextRef="#ctx0" brushRef="#br5" timeOffset="1410.94">1982 48 8696,'0'0'0,"-9"10"392,5-5-504,-3 4 569,-3 6-572,1-1 1041,1-1-1174,-2 4 1249,-1 8-1252,1-3 1245,2-4-1242,0 5 1249,3 4-1252,1-5 899,2-4-797,5 0 756,4 0-759,1-4 704,0-3-688,4-3 689,5-2-692,0-3 694,-4-1-694,4-4 703,2-3-705,-3 0 678,-4 0-670,1-2 676,0-3-679,-4 0 568,-2 3-536,-1-1 529,-2 2-532,-2 1 422,-1 2-390,0 4 374,-2 8-374,0 1 308,-1 0-289,-1 8 280,-1 7-280,1-2 168,-1-3-136,1 2 130,1 0-133,1-5 87,0-3-73,2-2 66,3 0-66,1-2 38,-1-4-30,4 1 35,4-1-38,-1-2 31,-2 0-28,4-5 26,4-6-26,-2-1 45,-2 1-51,1-9 54,1-13-54,-2 1 82,-3 3-90,-1-11 103,-1-10-105,-2 4 134,-2 8-142,-2-6 155,-2 0-158,-1 6 188,0 8-196,-2 0 210,-1 4-213,1 5 167,0 5-153,0 3 146,1 2-146,1 4 137,0 1-135,0 1 134,2 9-134,5 28-16999</inkml:trace>
  <inkml:trace contextRef="#ctx0" brushRef="#br6" timeOffset="1546.08">2348 123 12464,'0'0'0,"0"2"144,0 0-156,0 0 173,0 0-204,0-1 214,0 1-214,0 0 18,0 0 38,1 2-57,2 3 55,4 6-10656,0-1 9401</inkml:trace>
  <inkml:trace contextRef="#ctx0" brushRef="#br7" timeOffset="1681.24">2394 430 10224,'0'0'0,"0"8"0,0-2 242,0 0-311,0 2 356,0 0-359,0-2 462,0-2-491,0-1 506,2-1-506,0-2 161,1 1-63,1-4 14,7-4-14,5-6-9300,0 0 8116</inkml:trace>
  <inkml:trace contextRef="#ctx0" brushRef="#br8" timeOffset="2026.57">2628 123 11032,'0'0'0,"5"13"0,-1-2 196,0-1-252,1 9 289,3 11-292,-1-2 369,-1-3-390,0 7 400,2 8-400,-2-6 1062,-2-5-1251,0 1 1346,0-1-1346,-2-5 1057,0-7-975,-1-2 934,-1-3-934,1-4 841,-1-2-814,-1-2 800,1-2-291,0-3-472,0-2 614,0-11-614,0 0 520,0 1-493,0-9 490,2-14-493,1 2 382,-1 6-350,3-10 343,3-7-345,0 5 299,-1 9-286,3-1 290,3 2-293,-1 7 266,-2 6-258,2 4 254,2 3-254,-3 4 235,-2 2-229,1 6 235,0 11-238,0 1 250,-3-1-253,0 12 263,-1 13-265,-1-1 229,-2-6-219,-3 9 223,-2 6-225,-2-7 217,0-7-215,-1 0 214,-1-2-214,2-7 195,0-6-189,1-4 186,1-4-186,0-4 139,2-3-126,-1-1 120,4-3-120</inkml:trace>
  <inkml:trace contextRef="#ctx0" brushRef="#br9" timeOffset="2176.4">2965 158 13000,'0'0'0,"6"-10"0,-2 3 177,0 0-228,4-5 254,1-2-254,-1 1 749,-2 3-890,2 0 960,2 2-960,-1 2 922,-2 2-911,2 4 906,2 5-906,-1 2 664,-1-1-595,-1 7 569,0 9-572,-3-2 434,0-2-394,-2 7 374,-1 8-374,-2-4 271,1-5-241,-1 2 226,2-1-226,0-1-14203,0-4 12828</inkml:trace>
  <inkml:trace contextRef="#ctx0" brushRef="#br10" timeOffset="2431.62">3378 0 9592,'0'0'0,"9"1"121,-5 0-156,3 1 174,0 3-174,0 0 277,-2-1-306,0 5 320,0 9-320,-1-1 777,0-1-908,-2 9 983,-2 13-985,-1-2 1005,0-5-1011,-2 8 1023,-2 6-1025,-1-6 1129,1-8-1159,-1 1 1174,-1-2-1174,1-6 1155,1-7-1149,-3-1 1146,-4-1-1146,1-4 1072,1-3-1051,-4 0 1049,-3-2-1052,1-1 830,4-2-766,-1-1 743,-3-4-745,3 0 671,2-1-650,-1-4 640,-2-9-640,6 5-6975,0-2-1166,-6-9 6790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12.68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9110.85938"/>
      <inkml:brushProperty name="anchorY" value="-75468.44531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0512.39063"/>
      <inkml:brushProperty name="anchorY" value="-76257.156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1583.8125"/>
      <inkml:brushProperty name="anchorY" value="-76596.39844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2440.8125"/>
      <inkml:brushProperty name="anchorY" value="-77257.82031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3493.125"/>
      <inkml:brushProperty name="anchorY" value="-78052.64844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4697.90625"/>
      <inkml:brushProperty name="anchorY" value="-79045.50781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3811.24219"/>
      <inkml:brushProperty name="anchorY" value="-77876.51563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4890.46094"/>
      <inkml:brushProperty name="anchorY" value="-79008.03906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5787.89063"/>
      <inkml:brushProperty name="anchorY" value="-80116.85938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7158.625"/>
      <inkml:brushProperty name="anchorY" value="-80662.1875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8246.09375"/>
      <inkml:brushProperty name="anchorY" value="-81989.39063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09142.4375"/>
      <inkml:brushProperty name="anchorY" value="-83444.67969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0141.21094"/>
      <inkml:brushProperty name="anchorY" value="-83923.687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1469.01563"/>
      <inkml:brushProperty name="anchorY" value="-85359.85938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2667.875"/>
      <inkml:brushProperty name="anchorY" value="-86102.14844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3700.09375"/>
      <inkml:brushProperty name="anchorY" value="-86906.85156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2795.92969"/>
      <inkml:brushProperty name="anchorY" value="-86229.97656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3676.14844"/>
      <inkml:brushProperty name="anchorY" value="-87610.74219"/>
      <inkml:brushProperty name="scaleFactor" value="0.5"/>
    </inkml:brush>
    <inkml:brush xml:id="br1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4581.24219"/>
      <inkml:brushProperty name="anchorY" value="-89046.625"/>
      <inkml:brushProperty name="scaleFactor" value="0.5"/>
    </inkml:brush>
    <inkml:brush xml:id="br1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5744.82813"/>
      <inkml:brushProperty name="anchorY" value="-90041.14844"/>
      <inkml:brushProperty name="scaleFactor" value="0.5"/>
    </inkml:brush>
    <inkml:brush xml:id="br2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6647.35938"/>
      <inkml:brushProperty name="anchorY" value="-91098.74219"/>
      <inkml:brushProperty name="scaleFactor" value="0.5"/>
    </inkml:brush>
    <inkml:brush xml:id="br2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7577.20313"/>
      <inkml:brushProperty name="anchorY" value="-91529.10938"/>
      <inkml:brushProperty name="scaleFactor" value="0.5"/>
    </inkml:brush>
    <inkml:brush xml:id="br2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8465.26563"/>
      <inkml:brushProperty name="anchorY" value="-92343.0625"/>
      <inkml:brushProperty name="scaleFactor" value="0.5"/>
    </inkml:brush>
    <inkml:brush xml:id="br2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19362.54688"/>
      <inkml:brushProperty name="anchorY" value="-93164.90625"/>
      <inkml:brushProperty name="scaleFactor" value="0.5"/>
    </inkml:brush>
    <inkml:brush xml:id="br2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0532.09375"/>
      <inkml:brushProperty name="anchorY" value="-93957.11719"/>
      <inkml:brushProperty name="scaleFactor" value="0.5"/>
    </inkml:brush>
    <inkml:brush xml:id="br2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1493.40625"/>
      <inkml:brushProperty name="anchorY" value="-94459.10938"/>
      <inkml:brushProperty name="scaleFactor" value="0.5"/>
    </inkml:brush>
    <inkml:brush xml:id="br2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2409.48438"/>
      <inkml:brushProperty name="anchorY" value="-95405.53125"/>
      <inkml:brushProperty name="scaleFactor" value="0.5"/>
    </inkml:brush>
    <inkml:brush xml:id="br2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3293.49219"/>
      <inkml:brushProperty name="anchorY" value="-96430.52344"/>
      <inkml:brushProperty name="scaleFactor" value="0.5"/>
    </inkml:brush>
    <inkml:brush xml:id="br2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4450.51563"/>
      <inkml:brushProperty name="anchorY" value="-97299.57813"/>
      <inkml:brushProperty name="scaleFactor" value="0.5"/>
    </inkml:brush>
    <inkml:brush xml:id="br2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5558.40625"/>
      <inkml:brushProperty name="anchorY" value="-97556.20313"/>
      <inkml:brushProperty name="scaleFactor" value="0.5"/>
    </inkml:brush>
    <inkml:brush xml:id="br3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6536.9375"/>
      <inkml:brushProperty name="anchorY" value="-97900.30469"/>
      <inkml:brushProperty name="scaleFactor" value="0.5"/>
    </inkml:brush>
    <inkml:brush xml:id="br3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7404.125"/>
      <inkml:brushProperty name="anchorY" value="-98737.34375"/>
      <inkml:brushProperty name="scaleFactor" value="0.5"/>
    </inkml:brush>
    <inkml:brush xml:id="br3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8307.125"/>
      <inkml:brushProperty name="anchorY" value="-99534.35938"/>
      <inkml:brushProperty name="scaleFactor" value="0.5"/>
    </inkml:brush>
    <inkml:brush xml:id="br3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9171.61719"/>
      <inkml:brushProperty name="anchorY" value="-100899.48438"/>
      <inkml:brushProperty name="scaleFactor" value="0.5"/>
    </inkml:brush>
    <inkml:brush xml:id="br3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0380.45313"/>
      <inkml:brushProperty name="anchorY" value="-102203.83594"/>
      <inkml:brushProperty name="scaleFactor" value="0.5"/>
    </inkml:brush>
  </inkml:definitions>
  <inkml:trace contextRef="#ctx0" brushRef="#br0">37 1379 9504,'0'0'0,"-1"-5"205,1 2-264,-1-2 303,1-4-305,0 1 316,0 1-319,0-4 320,1-6-320,-1 1 553,1 2-620,-1-5 663,-2-5-665,1 2 554,-1 5-522,-1-4 506,-2-9-506,0 5 469,1 3-459,-1-6 463,1-7-465,1 3 429,1 7-419,2-5 423,1 0-425,1 5 473,0 6-487,1 1 494,3 1-494,-1 4 531,0 3-541,3 0 556,3 1-559,-2 3 578,-1 1-583,2 3 596,4 4-599,-3 1 581,-1 0-576,2 7 583,1 10-585,-1 0 530,-3-2-514,1 10 516,1 12-519,-2-4 464,-1-5-448,0 6 439,0 7-439,-1-5 384,-2-9-368,1 5 360,1 3-360,-2-7 323,-1-6-312,1 2 306,-1 0-306,0-6 278,-2-5-270,0-1 266,-1-5-266,0-4 229,-1-2-219,0-2 223,1-9-225,0-1 198,0 0-190,-1-8 186,1-8-186,0 2 149,0 2-139,0-5 143,1-7-145,0 3 118,0 6-110,0-7 106,1-9-106,-1 4 87,1 7-82,1-7 90,5-8-93,-2 5 66,0 8-58,3-3 54,4 0-54,-1 6 44,-2 6-41,3 3 40,2 5-40,-3 4 68,-2 3-76,1 7 90,4 10-93,-3 2 103,-2-1-105,2 9 115,2 11-118,-2-2 139,-3-4-144,1 7 146,0 7-146,-2-5 174,-2-6-182,0 4 195,-1 5-198,0-5 182,-2-7-177,0 3 183,0 3-185,-1-6 139,-1-5-126,0 0 130,0-1-133,0-5 50,-1-4-26,0-4 23,-1-10-25,-4-24-18183</inkml:trace>
  <inkml:trace contextRef="#ctx0" brushRef="#br1" timeOffset="346.04">717 1224 10760,'0'0'0,"6"7"65,-2-3-84,1 1 103,2 0-105,0-1 125,-2-1-131,1-2 143,1-2-145,-1 0 352,-1-1-411,0-1 449,2-4-452,-2-1 482,0 2-490,-1-4 503,0-4-505,0 0 516,-1 3-519,-2-4 520,0-4-520,0 1 510,-1 3-507,-1-3 516,-2-8-519,0 4 436,0 3-412,-2-6 409,-2-7-412,1 3 377,0 5-366,0-4 369,0 0-372,2 4 430,1 6-446,0 1 454,1 4-454,1 3 445,0 4-442,1 2 440,0 0-440,0 1 496,1 1-512,-1 1 529,0 0-105,4-2 0,4-2-427,-1 0 562,1 0-570,1-2 583,3 0-585,-2 1 511,-2 1-490,3 1 490,2 1-493,-2 1 410,-1 1-386,2 1 383,6 3-385,-7-1-7112,1 2-1151,10 2 6852</inkml:trace>
  <inkml:trace contextRef="#ctx0" brushRef="#br2" timeOffset="780.47">1075 1075 10848,'0'0'0,"6"-6"261,-3 4-336,2-2 374,2 0-374,0 0 589,-1 2-650,0-2 689,3 2-692,-2 0 787,-1 0-813,2 2 836,2 2-839,-1 0 737,-1 1-708,1 3 694,2 5-694,-2 0 657,-2-1-646,0 5 649,-1 6-652,-1-1 654,-1-3-654,-1 4 654,0 4-654,-1-3 589,0-5-570,-1 2 560,1 0-560,0-3 550,-1-4-547,1-1 546,-1-3-546,-1-2 453,1-3-427,-1-2 423,1 0-149,-1-2-258,1-4 343,1-9-345,0 1 309,0 0-299,0-6 294,0-6-294,-1 3 228,0 3-209,-1-4 210,-1-6-213,-1 3 167,0 5-153,-1-7 146,-3-8-146,0 3 118,2 7-110,-3-7 115,0-2-118,1 6 92,2 6-84,-2 1 90,-1 4-93,1 5 84,1 4-81,-2 4 80,-1 6-80,0 1 71,1 2-68,-2 5 66,-2 6-66,1 0 66,1-2-66,-1 4 75,1 0-78,2-3 52,1-3-44,3-4 40,1-1-40,1-2 12,0-2-4,1-4 0,1-8 0,-1-9-16136,0 1 14624</inkml:trace>
  <inkml:trace contextRef="#ctx0" brushRef="#br3" timeOffset="1006.33">1163 583 12104,'0'0'0,"8"9"121,-3-5-156,1 3 174,3-1-174,-2 0 267,-1-2-293,1 0 316,1-2-319,-1 0 749,-2-1-872,3 0 943,1 0-945,0-1 872,-2 1-851,1-2 840,0-1-840,0 1 774,-2-1-755,0-1 746,2-3-746,-1 0 700,-2 1-687,1-1 679,0-2-679,-1 1 596,-1 1-572,0 0 570,-1-2-573,0 2 471,-2 1-441,0 2 426,0-1-426,0 1 361,0 0-343,0 1 343,1 0-345</inkml:trace>
  <inkml:trace contextRef="#ctx0" brushRef="#br4" timeOffset="1456.03">1431 1128 11032,'0'0'0,"4"-1"140,-2 0-180,1 0 209,2-1-212,-1 0 438,0 0-502,1 0 543,4 0-545,-1 0 612,0 1-631,1 0 640,3 2-640,-2 0 500,-2 0-460,2 2 440,4 4-440,-2 0 412,-2-1-404,1 3 409,1 3-412,-2-2 526,-3-1-558,-1 2 583,-4 4-585,-1-2 633,-1-2-647,-3 2 654,-1 1-654,0-2 626,0-3-618,-1-1 623,-2-2-625,1-3 542,1-1-518,-2-3 506,-3-7-506,1 1 422,2-1-398,-2-5 395,-1-8-398,1 1 298,3 4-269,-1-6 263,2-6-265,2 3 238,0 4-230,2-3 235,3-6-238,0 4 203,0 5-192,3-3 195,2-3-198,-1 5 163,-1 4-152,2 1 146,3 1-146,-1 3 137,-1 4-135,4 3 134,4 4-134,-2 3 124,-2 1-121,3 4 120,3 8-120,-3 0 130,-2-2-133,0 6 134,2 8-134,-3-3 162,-3-3-170,0 5 183,1 3-185,-3-3 167,-1-6-162,0 3 170,1 1-173,-2-3 164,-1-5-161,0 3 160,-1 1-160,0-3 151,-1-4-148,-1 2 146,0-3-146,0-2 109,-1-3-99,0-2 94,0-2-94</inkml:trace>
  <inkml:trace contextRef="#ctx0" brushRef="#br5" timeOffset="1787.39">1901 1258 10760,'0'0'0,"7"-3"308,-3 1-396,1-1 440,2 0-440,-1 0 580,-2 1-620,1-1 649,0-4-652,0 1 691,-2 1-701,1-4 706,2-4-706,-2 1 585,0 1-551,0-3 543,-2-2-545,-1 2 574,0 2-582,-2-3 596,-1-5-599,-1 2 553,1 3-540,-2-5 534,-2-4-534,0 3 562,1 4-570,-1-2 583,-1 0-585,1 3 698,2 4-730,-2 0 755,-2 4-758,2 2 863,0 2-892,-2 4 906,-1 5-906,1 1 813,1 1-787,0 2 783,2 3-785,1-2 646,2-2-606,0 0 595,0-3-598,2-1 386,-1-2-325,1-1 303,3-4-305</inkml:trace>
  <inkml:trace contextRef="#ctx0" brushRef="#br6" timeOffset="1997.18">1980 910 12280,'0'0'0,"7"-1"93,-4 0-120,3-1 134,3-4-134,-2 1 377,0 0-446,2-3 489,4-5-492,-1 0 681,-2 3-734,4-4 769,0 0-772,-2 2 597,-2 2-546,0 2 529,0 4-532,-2 1 571,-2 2-581,1 5 596,1 9-599,0 2 684,-2-2-708,0 10 720,0 12-720,-1-3 701,-2-5-696,-1 6 694,0 3-694,-1-5 619,-1-7-597,1-1 586,0 2-586,0-6 455,-1-4-418,1-1 400,1-2-400,0-3 326,-1-3-305,0-2 303,0-2-305</inkml:trace>
  <inkml:trace contextRef="#ctx0" brushRef="#br7" timeOffset="2327.21">2310 910 11032,'0'0'0,"5"-6"93,-3 3-120,3-2 134,2-3-134,0 0 153,0 2-158,1-2 160,0 0-160,0 1 468,-2 2-556,1 1 600,0 3-600,-1 1 590,-2 1-587,2 5 596,0 8-599,0 1 553,-1-2-540,1 8 534,0 8-534,-1-2 581,-2-5-594,1 5 609,-1 5-612,0-4 679,-1-6-697,0 3 706,0 4-706,0-4 688,0-6-683,0 3 680,0 1-680,-1-4 642,1-4-631,0 2 626,0-1-626,-1-2 598,1-3-590,-1-1 586,-1-3-586,1-3 530,-1-1-514,0 1 515,0-1-518,-1-1 436,1-1-412,0 0 400,-2-1-400,0 0 400,0-1-400,-1-2 400,-4-4-400,0 0 326,1 0-305,-3-4 303,-1-3-305,1 2 259,1 1-246,1-1 240,-1-3-240,2 1 175,2 4-156,-1-4 146,0-3-146,1 6-7704,1 0-1207,-4-7 7408</inkml:trace>
  <inkml:trace contextRef="#ctx0" brushRef="#br8" timeOffset="2913.01">2598 1092 11480,'0'0'0,"9"-5"158,-5 2-203,3-1 236,1-2-239,0 0 426,-2 2-479,1-4 516,2-6-519,-1 1 445,-1 2-424,1-4 423,1-2-425,-1 2 277,-2 3-235,0 2 223,2 0-225,-2 4 254,-1 1-262,0 3 266,3 6-266,-1 0 341,-1 1-363,1 5 383,2 9-385,-2-1 489,0-2-519,0 5 534,-1 4-534,-1-4 525,-1-4-522,-1 2 520,0 1-520,-2-3 501,1-5-496,-1 3 494,0 1-494,1-3 419,-1-2-397,-1 1 386,2-1-386,-1-3 321,0-1-303,-1-3 294,1-2-294,-1 0 228,0-2-209,2-1 210,2-5-213,1 0 167,-1 0-153,2-5 146,1-7-146,0 2 118,-1 2-110,0-5 106,1-5-106,0 2 87,-3 4-82,2-2 80,1-2-80,-1 4 90,-1 4-93,0 1 103,1 2-105,0 4 143,-2 2-154,3 5 160,2 8-160,-1 2 216,0-1-232,1 7 240,2 7-240,-2-1 287,-2-3-300,0 4 306,0 7-306,-1-5 297,-1-3-295,0 2 294,0 1-294,0-3 275,-2-6-269,1 1 275,-1-2-278,0-3 262,-1-4-257,-1-3 254,0-2-254,-1-1 207,0-2-193,1-2 186,2-8-186,0 1 149,0 0-139,1-7 143,0-8-145,0 2 146,-1 3-146,-1-5 146,1-7-146,-1 3 118,-1 5-110,0-7 115,1-8-118,-1 3 111,0 7-108,0-6 106,2-2-106,-1 5 106,0 7-106,2 1 106,0 3-106,-2 11-7898,5-15-2782</inkml:trace>
  <inkml:trace contextRef="#ctx0" brushRef="#br9" timeOffset="3154.02">3242 963 12640,'0'0'0,"6"-5"177,-3 2-228,3-2 263,1-3-265,0 0 229,-2 2-219,2-5 214,4-4-214,-1 2 541,-2 1-634,2-2 689,1 1-692,-1 3 657,-3 2-646,1 4 649,2 7-652,-2 2 738,-1 0-762,1 8 783,1 11-785,-2-1 693,-1-2-667,0 7 663,-1 7-665,0-4 657,-2-5-655,1 4 663,0 6-665,-1-5 619,-1-5-606,1 4 600,1 6-600,-1-5 488,0-6-456,0 3 440,1 1-440,-1-5 291,0-5-248,0-1 235,0-3-238,3 9-17371</inkml:trace>
  <inkml:trace contextRef="#ctx0" brushRef="#br10" timeOffset="3454.92">3669 859 10672,'0'0'0,"1"-7"112,0 4-144,0-1 160,0 0-160,0 2 617,0 0-748,0 1 823,2 4-825,0 0 966,-1 1-1006,2 6 1026,-1 11-1026,0 1 942,-1-3-918,-1 8 916,0 9-919,-1-4 845,-1-5-824,0 5 823,0 6-825,-1-5 770,1-6-754,-1 4 746,2 5-746,0-5 616,1-7-579,0 4 559,2 3-559,-1-6 458,1-5-429,-2 0 423,1-2-425,-1-4 342,-1-4-318,1-4 306,1-2-306</inkml:trace>
  <inkml:trace contextRef="#ctx0" brushRef="#br11" timeOffset="3918.98">3904 1414 7536,'0'0'0,"6"-1"261,-3 0-336,2-1 383,0-2-385,0 0 405,-1 1-411,0-3 414,3-6-414,-2 0 507,0 2-533,1-6 546,1-4-546,0 3 462,-2 2-438,1-1 426,1 0-426,-2 4 436,0 2-439,-2 4 440,1 0-440,-1 2 552,-1 2-584,1 0 609,1 1-612,0 1 726,-1 0-758,1 3 774,4 6-774,0 0 737,-2 0-726,4 5 729,2 5-732,-2-2 706,-2-2-698,0 2 703,0 0-705,-2-2 613,-2-4-587,0 0 583,0-1-585,-2-2 474,0-2-442,-1-3 436,2-2-439,-1-2 374,1 0-355,1-4 346,1-9-346,0 1 290,0 1-274,-1-7 266,1-7-266,-2 3 229,-1 4-219,0-5 214,-1-5-214,-1 4 186,0 5-178,-2-5 183,-1-7-185,1 3 158,-1 6-150,-1-6 156,-2-6-159,-1 5 197,2 5-208,-2-2 214,-1 3-214,1 5 372,1 6-417,-1 5 450,-3 11-453,2 2 519,2 2-537,-3 8 546,-2 8-546,1-1 537,3-3-535,-1 2 534,1 2-534,3-5 506,0-4-498,2-2 503,1-4-505,1-3 347,0-2-302,3-1 290,5-4-293,15-9-17662</inkml:trace>
  <inkml:trace contextRef="#ctx0" brushRef="#br12" timeOffset="4489.54">4347 1016 9144,'0'0'0,"6"-2"214,-4 1-275,3-1 306,-1 1-306,-1 0 437,-1 0-475,3-2 494,1 0-494,0 0 466,-2 0-458,2 0 463,1-1-465,-1 1 466,-2 1-466,2 0 466,0 3-466,0 0 616,-1 1-659,0 2 689,3 4-692,-2 1 825,-1-1-862,2 4 889,1 7-892,0-1 931,-3-3-941,2 4 946,-1 3-946,0-2 881,-2-4-863,0 3 863,-1 4-865,-2-2 754,0-4-722,-1 5 706,0 7-706,-1-4 622,0-4-598,2 5 586,0 5-586,0-4 502,0-6-478,0 2 466,1-1-466,-1-5 391,-1-4-370,0-1 370,0-1-373,0-2 308,1-3-289,-1 0 280,1-2-280,0-1 234,0-2-221,2-1 223,1-8-225,1 0 179,-1 0-166,2-8 160,0-9-160,-1 0 114,0 4-101,0-9 103,2-8-105,0 4 78,-1 6-70,2-5 75,2-2-78,-1 5 52,-2 6-44,0 0 50,2 0-53,-3 5 35,0 4-29,0 1 35,1-1-38,0 4 31,-2 3-28,2 0 26,2 1-26,-1 1 26,-1 2-26,1 1 35,1 2-38,-2 1 40,-1 1-40,1 2 50,3 9-53,-1 0 54,-2-1-54,1 7 54,-2 9-54,-1-2 72,-2-4-77,-1 7 80,-1 9-80,0-5 80,-1-5-80,0 7 90,1 9-93,0-6 84,0-7-81,0 3 80,1 0-80,-1-5 62,0-8-57,1-2 54,2-4-54</inkml:trace>
  <inkml:trace contextRef="#ctx0" brushRef="#br13" timeOffset="4879.17">5026 1154 9056,'0'0'0,"9"-4"392,-5 3-504,3-3 560,1 0-560,0 0 690,-2 1-727,1-1 756,1 2-759,-2 0 648,0 0-616,0 3 609,2 3-612,-2 1 390,0-1-326,0 6 303,0 7-305,-1-1 269,-1-2-259,1 7 263,-1 6-265,-1-3 266,0-3-266,0 5 266,1 5-266,0-4 453,-2-4-507,2 1 534,1 1-534,-1-5 553,0-5-558,1-1 560,0-1-560,-1-3 560,0-3-560,-2-2 569,1-1-572,-1-2 509,0 0-490,0-3 480,2-5-480,1 0 405,-2-1-384,3-5 383,1-8-385,-1 0 312,-1 4-291,0-7 289,2-8-292,-1 3 219,-1 5-197,0-6 196,1-4-199,-2 4 162,0 5-151,0-1 146,1 0-146,-1 5 118,-1 5-110,2 0 106,1 1-106,-1 2 60,0 4-47,2-2 40,4 0-40,19-15-15092</inkml:trace>
  <inkml:trace contextRef="#ctx0" brushRef="#br14" timeOffset="5285.24">5506 1128 10224,'0'0'0,"-3"0"74,1 0-95,1 0 116,0 0-119,0 0 222,1 0-251,-2 1 276,-2 2-279,1 0 578,-1 0-663,0 3 716,-2 6-719,1-1 626,1-1-599,0 6 586,1 8-586,1-2 568,1-3-563,2 6 560,3 6-560,0-3 653,1-5-680,3 3 703,4 2-705,0-4 688,-2-6-683,2 0 680,3 0-680,-2-5 605,-2-3-584,1-2 574,5-3-574,-2-2 565,-3-1-562,3-3 560,3-4-560,-2-1 457,-4 1-428,1-5 423,1-7-425,-3 0 361,-2 2-343,0-5 343,0-6-345,-2 2 309,-1 4-299,-1-2 294,0-2-294,-1 3 247,0 5-233,-2-1 235,0-3-238,-2 4 203,1 3-192,-2-2 195,-1-3-198,0 2 163,1 3-152,-1-1 146,-1-1-146,0 3 137,1 2-135,-1 2 134,-1 1-134,1 2 106,0 1-98,-1 2 103,-3 1-105,1 0 87,1 1-82,-1 1 80,-1 0-80,1 0 62,2-1-57,1 0 54,-1 1-54</inkml:trace>
  <inkml:trace contextRef="#ctx0" brushRef="#br15" timeOffset="5641.76">5914 938 10400,'0'0'0,"4"10"84,-2-5-108,2 5 129,1 3-132,-1 0 479,0-2-577,1 4 636,0 6-639,0-2 826,-2-3-879,1 5 916,0 4-919,-1-2 808,-1-5-776,0 4 760,-2 5-760,0-4 713,-1-5-700,-1 4 703,-1 2-705,0-4 716,1-4-719,-1 2 729,0 1-732,0-2 809,1-4-830,-2 1 840,0-1-840,1-2 877,0-3-888,1-2 903,-4-3-905,1-2 850,1 0-834,-2-5 826,-3-6-826,1-1 835,1 1-838,-2-7 850,1-8-853,0 2 536,2 4-445,2-6 400,2-6-400,0 3 288,2 6-256,0-5 240,2-3-240,-1 13-7753,1-1-1229,1-12 7490</inkml:trace>
  <inkml:trace contextRef="#ctx0" brushRef="#br16" timeOffset="5930.17">6227 893 11032,'0'0'0,"2"-2"112,0 1-122,0 0 20,0 0-10,-1 0 9,0 0 428,-1 1-562,0 2 636,0 8-639,0 0 864,1 0-928,0 7 969,1 10-972,0-2 927,0-4-913,-1 6 916,0 8-919,-1-5 910,1-5-907,-2 4 916,0 6-919,0-4 780,1-7-740,-1 6 720,0 3-720,0-4 561,0-5-516,1 0 494,1-2-494,0-5 372,-1-4-337,1-5 320,3-8-320</inkml:trace>
  <inkml:trace contextRef="#ctx0" brushRef="#br17" timeOffset="6155.46">6395 791 11032,'0'0'0,"3"0"373,-1 0-480,1 1 543,1 3-545,0 1 910,-1-1-1014,1 5 1076,0 11-1079,-1 0 856,0-3-792,0 10 769,-1 7-772,0-3 606,0-5-558,-1 4 534,-2 5-534,1-5 450,-1-7-426,0 5 414,0 6-414,1-5 358,-1-6-342,3 3 343,0 3-345,0-5 272,0-6-251,1 1 240,0-2-240,3 9-14497</inkml:trace>
  <inkml:trace contextRef="#ctx0" brushRef="#br18" timeOffset="6711.7">6708 1042 10488,'0'0'0,"8"1"289,-5-1-372,4 1 414,2 1-414,-1-1 554,-2 1-594,1 0 623,1 0-625,-1 0 766,-2 0-806,1 2 836,0 3-839,-1-1 616,-2 0-552,0 2 520,-4 4-520,0 0 417,-1-3-388,-2 4 383,-3 3-385,0-1 368,0-3-363,-1 2 360,-1-1-360,1-3 294,2-2-275,-1-1 276,-2-4-279,1-2 233,1-1-220,-3-3 223,-1-3-225,0 0 198,3 0-190,-1-4 186,0-6-186,2 0 168,2 2-163,2-5 160,2-9-160,1 2 150,1 5-147,2-8 146,4-8-146,0 5 137,-1 5-135,3-2 134,2 0-134,-2 6 143,-2 6-145,2 4 146,3 6-146,-3 4 128,0 2-123,1 6 120,3 6-120,-1 0 157,-3-1-168,1 4 183,0 1-185,-2-2 186,-2-3-186,-1-2 196,-2-2-199,-1-2 218,-1-1-223,2 0 235,2 0-238,-1-1 212,0 0-204,1-2 210,4-6-213,-1-1 176,-1 1-165,2-5 160,1-5-160,-1 2 132,-1 2-124,-1 0 120,1-2-120,-1 2 102,-2 3-97,1 0 94,-1 2-94,-2 2 84,-1 2-81,2 4 90,1 13-93,0 1 75,0-1-69,0 12 75,1 14-78,-1-3 90,-1-6-93,-1 9 94,0 8-94,-2-7 94,0-7-94,-1 5 94,0 5-94,-1-6 94,0-9-94,2 3 103,0 0-105,1-7 78,0-5-70,1-5 75,0-8-78,0-5 43,-1-2-32,0-8 35,0-12-38,0 0 12,-1 1-4,1-8 0,1-11 0,-1-12-15184,1 6 13717</inkml:trace>
  <inkml:trace contextRef="#ctx0" brushRef="#br19" timeOffset="6876.59">6994 295 9864,'0'0'0,"0"-9"0,0 1-10,0 1 13,0-4-4,0 0 1,0 1-47,0 2 60,0 3-57,0 5 55,0 3 161,0 1-223,1 7 263,0 12-265,1-1 584,-1-2-675,1 8 729,1 4-732,-1-4 865,0-5-902,0-1 920,1-3-920,0-4 714,-1-4-655,3-3 626,2-2-626,13-1-11725</inkml:trace>
  <inkml:trace contextRef="#ctx0" brushRef="#br20" timeOffset="7326.51">7299 1274 10136,'0'0'0,"2"0"-87,2-3 92,-1 0-431,1 1 546,0-5-591,3-5 588,0 0-129,-2 2-1,2-4 66,1-3-66,-1 3 337,-1 2-415,0 1 463,0 0-465,-2 2 774,0 3-862,1 0 906,2 3-906,0 0 1037,-2 2-1075,3 2 1094,1 3-1094,-1 2 926,-1-1-878,0 3 854,2 4-854,-1-2 779,-2 0-757,1 0 746,0 0-746,-2-1 672,0-2-651,-2-1 640,0-1-640,-2-2 490,0-1-447,1 0 426,-1 1-426,1-1 389,-1-1-379,1-3 383,2-5-385,-1 0 284,0 0-255,1-4 249,-1-8-252,-1 1 198,0 3-182,-1-7 183,-3-6-185,0 2 158,0 5-150,-2-7 146,-2-8-146,0 4 165,1 5-171,-1-4 183,-1-1-185,1 6 307,1 5-342,0 3 370,-1 4-373,1 4 420,1 4-433,-2 4 450,-4 7-453,1 1 435,1 1-429,-2 3 426,0 4-426,1-2 407,3-2-402,1 0 400,2-2-400</inkml:trace>
  <inkml:trace contextRef="#ctx0" brushRef="#br21" timeOffset="7491.87">7683 938 13088,'0'0'0,"4"6"121,-2-3-156,1 1 183,0 1-185,-1-2 205,0-1-211,1-2 214,1-3-214,-1-1 46,0 0 2,0-2-26,0-5 26,1-4-11291,-2 2 10011</inkml:trace>
  <inkml:trace contextRef="#ctx0" brushRef="#br22" timeOffset="7642.54">7718 1128 8432,'0'0'0,"0"4"401,0-2-516,1 2 583,-1-1-585,1-1 913,-1 0-1007,2 1 1054,0-1-1054,0 0 970,-1-1-946,2-1 943,0 0-945,-1-1 676,0 1-599,2-4 560,4-7-560,2-6-9940,0 0 8824</inkml:trace>
  <inkml:trace contextRef="#ctx0" brushRef="#br23" timeOffset="8017.49">7944 1326 8968,'0'0'0,"2"-2"560,0 1-607,-1-1 364,1 1-394,1-4 386,1-5-386,0 0 722,-2 1-818,1-4 876,0-5-879,0 2 814,-2 2-795,1-3 796,-1-5-799,0 2 725,0 4-704,0-6 703,2-8-705,0 4 734,0 4-742,2-7 756,1-7-759,0 4 713,-1 5-700,1-3 703,1-4-705,0 7 641,-2 5-623,1 0 623,1 1-625,0 5 598,-2 4-590,0 2 586,4 2-586,-1 3 502,-2 2-478,5 3 475,4 2-478,-1 1 406,-2 1-385,3 3 383,2 6-385,-2 0 358,-3-1-350,0 7 346,-1 10-346,-2-1 309,-3-5-299,0 9 303,0 8-305,-2-4 278,-1-7-270,0 4 266,-1 2-266,0-5 229,0-6-219,-2 0 223,1 1-225,-1-4 179,0-6-166,0 1 160,0-1-160,0 13-17160</inkml:trace>
  <inkml:trace contextRef="#ctx0" brushRef="#br24" timeOffset="8451.96">8422 1232 9328,'0'0'0,"4"3"345,-2-1-444,0-1 503,1-2-505,0 0 441,0 0-423,-1-2 423,2-4-425,-1 0 529,0 1-559,1-4 574,2-4-574,0 0 406,-2 3-358,3-3 343,0-1-345,0 3 309,-2 2-299,0 0 303,2 1-305,-1 2 353,-2 2-367,1 2 383,1 1-385,-2 1 368,0 1-363,1 2 360,2 2-360,-1 1 378,0-1-383,2 2 386,0 2-386,-1 0 396,-1-1-399,-1 0 400,0 1-400,-2-2 353,0-1-340,-2-1 343,1 0-345,0 0 309,0-1-299,-1-1 303,2-1-305,-1 0 260,0 0-247,0-1 240,1-3-240,0 0 212,0 0-204,1-2 200,0-4-200,0 0 181,-1 2-176,0-5 174,0-8-174,-1 2 155,-1 3-149,0-7 146,-2-8-146,-1 3 128,1 4-123,-3-5 120,0-5-120,0 5 110,1 5-107,-2-1 116,0 0-119,0 5 138,1 4-143,-2 3 146,-2 3-146,1 3 146,0 2-146,-1 6 146,-2 9-146,1 1 137,2-1-135,0 8 143,1 9-145,1 9-13573,1-3 12210</inkml:trace>
  <inkml:trace contextRef="#ctx0" brushRef="#br25" timeOffset="8681.79">8562 1476 11656,'0'0'0,"3"7"0,-1-1 392,0 0-504,1 4 569,1 2-572,0-1 882,-1-1-970,-1 1 1023,0 4-1025,-1-1 896,-1-3-859,1 3 849,-1 0-852,-1-2 537,1-3-446,0-1 400,0-2-400,0-2 288,0-2-256,0-1 240,3-3-240,0 0 146,1-1-119,1-5 106,3-10-106,3-8-12951,-1 1 11614</inkml:trace>
  <inkml:trace contextRef="#ctx0" brushRef="#br26" timeOffset="8859">8753 0 9688,'0'0'0,"-4"5"-19,3-3 24,-2 2-26,2 1 26,0 0-17,0-1 15,2 1-4,2 3 1,0-1 93,0-1-120,1 3 134,1 3-134,-1 0 246,0-2-278,-1 4 294,3 6-294,0 7-8246,0-3 7168</inkml:trace>
  <inkml:trace contextRef="#ctx0" brushRef="#br27" timeOffset="9383.87">8936 756 9952,'0'0'0,"10"-4"168,-6 2-216,3 0 249,2 1-252,-2 1 235,0 0-229,-1 6 226,1 9-226,-2 1 488,0-1-563,-1 10 600,2 10-600,-2-2 506,-1-5-479,0 6 476,-2 5-479,0-6 405,-1-6-384,-2 1 374,-1 1-374,1-6 383,-1-5-385,1-1 396,0-1-399,0-3 381,0-4-376,0-1 374,0-3-374,1-1 327,0-2-313,-1 0 316,0-1-319,1 0 273,0 0-260,-2-5 254,-1-6-254,0-1 198,1 2-182,1-5 183,2-1-185,0 1 158,1 3-150,1-2 156,3 0-159,0 1 132,-1 3-124,2-1 120,3 2-120,-2 2 120,0 2-120,1 2 129,3 3-132,0 1 153,-2 1-158,1 3 169,3 2-172,-3 1 202,-2-2-210,0 3 214,-1 3-214,-1-2 233,-2-1-238,0 1 249,0 2-252,-1-3 291,0-1-301,-2 0 306,2 0-306,-1 0 288,0-3-283,0 1 289,1 0-292,0-1 275,-1-1-269,-1-2 266,0-2-266,0 0 257,-1-1-255,3-1 254,2-6-254,1-1 226,-1 1-218,0-8 214,0-7-214,-1 0 167,-1 4-153,0-8 155,-1-10-158,0 4 114,-1 5-101,2-9 103,1-6-105,1 5 78,-2 6-70,3 0 75,-1 3-78,2 2-14544,-2 5 13122</inkml:trace>
  <inkml:trace contextRef="#ctx0" brushRef="#br28" timeOffset="9819.49">9450 756 10400,'0'0'0,"8"-4"28,-3 2-36,1-1 49,0 1-52,-2 1 17,-1 0-6,2 1 0,1 4 0,-1 0 186,0 1-239,0 5 266,0 11-266,-1-2 444,-1-1-495,-1 7 529,-1 8-532,0-4 571,-1-5-581,0 4 586,-2 2-586,0-5 614,1-5-622,-1 1 636,1 0-639,1-4 490,0-4-447,2 1 436,3 1-439,0-2 346,0-3-319,0 2 306,3 0-306,-2-1 260,0-3-247,-1-1 240,1 0-240,-1-1 202,0-2-191,0-1 186,2 0-186,0-2 186,-2 0-186,1-1 186,1-1-186,-2 0 186,-1 0-186,1-1 196,1-4-199,-1 1 190,-1 0-187,2-3 196,-1-4-199,0 0 200,-1 2-200,-1-4 209,0-7-212,-1 1 205,-1 3-202,0-8 209,-1-10-212,-1 2 270,0 5-286,0-10 294,-1-12-294,1 6 378,0 7-402,1-10 414,1-10-414,0 8 479,0 8-497,1-9 515,0-11-518,0 7 530,0 10-533,0-7 543,0-1-545,1 9 462,-1 9-438,0 5 426,-1 4-426,0 7 351,0 5-330,-1 6 320,4 10-320,10 23-16988</inkml:trace>
  <inkml:trace contextRef="#ctx0" brushRef="#br29" timeOffset="10194.44">9860 1207 11480,'0'0'0,"6"0"0,-3 0 0,2-1 9,2-2-12,0 0 173,-2 1-218,2-3 240,0-1-240,0-1 342,-2 2-371,0-2 386,0-1-386,-1 0 312,-1 3-291,-1-2 289,-2-2-292,0 1 313,0 2-318,-1-5 320,-2-5-320,1 1 320,-1 2-320,0-4 329,-3-8-332,2 3 306,0 3-298,-2-4 294,-1-6-294,0 3 322,2 5-330,-1-2 334,1 0-334,1 5 334,2 4-334,0 2 334,2 2-334,-1 3 325,1 2-322,1 3 329,1-2-332,0 1 306,0 0-298,1 0 294,2-1-294,-1 0 294,0 1-294,1 0 303,3 0-305,-1 0 241,-1 1-223,3-1 223,2-1-225,-1 0 161,-2 1-143,2-1 134,0 0-134,8-1-14822</inkml:trace>
  <inkml:trace contextRef="#ctx0" brushRef="#br30" timeOffset="10360.42">10164 791 8696,'0'0'0,"4"-2"186,-1 1-239,-2 0 276,3-1-279,-2 1 270,1 0-267,-1 0 276,-1 1-279,-1-1 46,1 1 21,-1 0-54,0 0 54</inkml:trace>
  <inkml:trace contextRef="#ctx0" brushRef="#br31" timeOffset="10495.38">10146 1057 7176,'0'0'0,"2"4"37,-2-2-48,1 0 63,0 0-65,1 1 113,-1-1-127,1-1 134,-2 0-134,1 0 321,-1-1-374,3 0 409,-1-1-412,1 0 386,-1 0-378,2-5 383,5-8-385,3-9-6632,0 2 5641</inkml:trace>
  <inkml:trace contextRef="#ctx0" brushRef="#br32" timeOffset="10794.33">10434 642 11744,'0'0'0,"3"8"-122,-2-3 157,1 3-164,1 7 161,-1-2 110,0-1-187,-1 5 226,0 10-226,-1-2 721,0-4-863,-1 7 943,0 9-945,0-4 872,1-6-851,-1 4 840,0 3-840,1-6 830,-1-6-827,1 1 826,1 0-826,1-4 668,-1-4-623,0-1 600,1-2-600,-1-3 413,-1-3-360,1-2 334,-1-3-334</inkml:trace>
  <inkml:trace contextRef="#ctx0" brushRef="#br33" timeOffset="11245.26">10677 650 10312,'0'0'0,"4"8"9,-2-4-12,1 4 23,1 4-25,0-1 8,-1-1-3,1 5 9,0 7-12,0-2 266,-1-2-338,-1 6 383,-1 10-385,0-4 433,0-5-447,-2 5 463,0 4-465,-1-5 541,0-7-563,0 2 574,1 1-574,0-5 630,0-4-646,1 0 654,0 1-654,0-4 682,1-3-690,0 0 703,0-1-705,0-2 613,0-2-587,0-2 583,-1-1-585,0-1 512,1-1-491,1 0 480,4-3-480,0 0 433,-1 0-420,3-6 414,4-9-414,-2 0 330,-1 3-306,1-9 303,3-10-305,-2 2 278,-2 5-270,3-9 266,2-6-266,-2 4 229,-2 8-219,2-2 223,3 1-225,-2 6 179,-3 6-166,2 2 160,1 6-160,-2 3 160,-3 4-160,2 4 160,2 6-160,-2 2 170,-2 0-173,0 6 174,-1 9-174,-2-1 155,-1-4-149,0 7 155,-2 6-158,0-3 170,-1-5-173,1 3 174,-2 1-174,0-4 155,0-6-149,-1-1 155,1 0-158,0-3 132,0-4-124,0 1 130,1-1-133,0-1 78,0-2-62,0-2 54,1 0-54</inkml:trace>
  <inkml:trace contextRef="#ctx0" brushRef="#br34" timeOffset="12188.61">11331 893 10488,'0'0'0,"-4"4"84,2-2-108,1-1 129,-2 2-132,1-1 97,0 1-86,1-2 89,0 1 552,0-2-806,1-2 906,-1-3-906,1 1 888,-1 0-883,0-2 889,-1 0-892,0 1 791,1 1-761,0 1 746,-3 4-746,-1 2 644,1 0-615,-3 5 609,-4 8-612,2 1 539,0-3-517,0 5 516,1 3-519,1-3 482,2-3-471,1 0 466,1 2-466,1-4 401,0-2-383,1 0 374,-1 3-374,0-3 309,1-3-290,-1 1 289,2 0-292,-1-2 266,1-2-258,1 0 254,-1-2-254,1-1 198,-1-1-182,0 1 183,0 0-185,0-1 149,0 0-139,0-1 134,0-3-134,0-1 106,0 0-98,0-3 103,1-8-105,1 0 87,-1 1-82,1-6 80,2-8-80,0 2 52,0 3-44,1-6 50,2-11-53,0 5 54,-1 5-54,3-7 54,4-7-54,-1 6 63,-2 7-65,3-1 75,0 1-78,-3 5 80,-1 7-80,0 2 80,1 3-80,-1 3 80,-2 3-80,0 2 90,2 3-93,-1 2 103,-2 1-105,2 3 115,1 7-118,-1-1 102,-1 0-97,1 6 94,0 9-94,-1-1 103,-2-3-105,-1 7 115,-1 10-118,0-4 111,-2-6-108,0 5 115,0 4-118,-1-6 111,1-7-108,-1 1 115,0-1-118,0-5 111,0-5-108,0-1 115,0-5-118,0-2 102,0-2-97,0 0 94,0-2-94,0 0 94,0 0-94,0-2 94,0 1-29,0-1-62,0 0 80,2-2-80,0 1 71,0 0-68,0 0 66,1 0-66,-1 0 57,0 1-55,-1-1 54,0 1-54,-1 0 44,1 0 1,1 1-45,0-1 44,0 0-41,0 0 50,0 4-53,0-1 54,0 1-54,0 0 54,-1 0-54,0-1 54,0-1-54,0 1 54,0 0-54,0 0 44,0-2-41,-1 1 50,2 0-53,-1 0 44,1 0-41,-1 0 40,0-1-40,-1 0 40,0-1-40,2 2 50,-1-1-53,0 1 35,1-1-29,0 1 26,3-1-26,-1 0 26,0 0-26,0-1 26,1-1-26,0 0 17,-1-1-15,1-2 14,2-2-14,-1 1 14,0 0-14,1-3 23,4-7-25,-1 2 7,-1 1-2,2-7 10,2-11-13,-1 2 23,-2 5-25,1-9 35,2-9-38,-2 4 59,-2 7-64,3-5 75,2-5-78,-1 6 80,-2 7-80,1-1 90,0 1-93,-2 6 112,-2 5-117,-1 1 120,0-1-120,-1 4 102,-2 3-97,1-1 103,-1 1-105,-1 2 97,-1 1-95,0 1 103,-1 1-105,0 1 97,-1 2-95,2-2 103,0 0-105,0 1 78,-1 0-70,0 1 75,1-1-78,0-1 24,0 1-8,0 1 10,0-4-13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07.729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7235.42969"/>
      <inkml:brushProperty name="anchorY" value="-65497.35938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8088.95313"/>
      <inkml:brushProperty name="anchorY" value="-66328.031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9269.71094"/>
      <inkml:brushProperty name="anchorY" value="-67140.781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0455.85938"/>
      <inkml:brushProperty name="anchorY" value="-68017.48438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1439.875"/>
      <inkml:brushProperty name="anchorY" value="-68285.70313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2324.54688"/>
      <inkml:brushProperty name="anchorY" value="-69083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3215.28125"/>
      <inkml:brushProperty name="anchorY" value="-69827.32813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4211.25"/>
      <inkml:brushProperty name="anchorY" value="-70590.35938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5075.46875"/>
      <inkml:brushProperty name="anchorY" value="-71424.79688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5951.52344"/>
      <inkml:brushProperty name="anchorY" value="-72225.03906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7090.67969"/>
      <inkml:brushProperty name="anchorY" value="-73357.7812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98213.32813"/>
      <inkml:brushProperty name="anchorY" value="-74383.42188"/>
      <inkml:brushProperty name="scaleFactor" value="0.5"/>
    </inkml:brush>
  </inkml:definitions>
  <inkml:trace contextRef="#ctx0" brushRef="#br0">1228 17 4216,'0'0'0,"4"-10"-3136,-1 4 2249</inkml:trace>
  <inkml:trace contextRef="#ctx0" brushRef="#br1" timeOffset="1545.89">0 242 7800,'0'0'0,"2"0"-1447,6-1 1534,0 0-110,0 0 4,5-1 94,7-1-94,-1 1 495,-2 0-609,4-2 666,2-1-666,-3 1 1105,-4 1-1231,1-1 1303,3 0-1305,-4 1 1409,-2 0-1439,0 1 1463,0 1-1465,-2 1 1037,-3 0-915,-1 1 854,1 1-854,-3 0 621,-1 0-554,1 0 529,-2-1-532</inkml:trace>
  <inkml:trace contextRef="#ctx0" brushRef="#br2" timeOffset="1786.35">18 441 7624,'0'0'0,"6"-4"-10,-3 3 13,3-2-4,4-1 1,0 0 37,-2 0-48,5 0 63,6-1-65,-2 1 141,-3 0-163,4 1 174,4 1-174,-4 0 361,-3 2-414,1 0 440,0 2-440,-2 1 626,-4-1-679,1 2 706,1 3-706,-1-1 622,-3-1-598,3 3 586,4 2-586,4 4-8000,-2-1 6990</inkml:trace>
  <inkml:trace contextRef="#ctx0" brushRef="#br3" timeOffset="2251.92">689 649 7448,'0'0'0,"6"3"308,-3-1-396,2 1 440,2 0-440,0 0 664,-1-2-728,2 0 769,5-4-772,-1 0 587,-1-1-533,2-2 516,1-1-519,-3-1 520,-2 2-520,0 0 529,-2-2-532,-2 2 506,-1 2-498,-1-3 494,-2-2-494,0 1 475,-2 1-469,-1-3 466,-3-2-466,-1 1 485,1 1-491,-4-1 503,-2-3-505,0 1 478,1 3-470,-1-2 476,-4-3-479,1 1 433,3 3-420,-3-3 414,-2-5-414,1 2 339,3 3-317,-1-3 316,0-3-319,3 3 310,3 4-307,2-2 306,2-2-306,1 2 278,2 4-270,1-4 276,3-1-279,-1 2 280,1 3-280,1-1 280,4-2-280,0 3 308,-1 2-316,3-2 320,3 1-320,-3 2 348,-1 1-356,0 2 360,0-1-360,-2 2 406,-2 1-419,1-1 426,3 1-426,-2-1 333,-1 2-307,2 0 303,0 0-305,-1 1 260,-2 1-247,1 1 240,-3-1-240</inkml:trace>
  <inkml:trace contextRef="#ctx0" brushRef="#br4" timeOffset="2432.27">958 189 10760,'0'0'0,"2"-3"168,0 1-216,-1 0 240,0 1-240,-1 0 212,1 1-204,0-3 200,1-1-200,0 0 246,0 0-259,1-2 276,0 0-279,0 1 186,-1 1-159,0 1 146,1 2-146</inkml:trace>
  <inkml:trace contextRef="#ctx0" brushRef="#br5" timeOffset="2581.25">1010 380 7896,'0'0'0,"0"-2"153,0 0-168,0 1 309,0-1-374,1-1 400,-1 1-400,1-1 418,-1 2-423,2-2 436,0 1-439,0 0 337,0 0-308,-1-2 303,2-5-305,0 0 232,0 1-211,2-3 209,1-1-212,1-1-7831,-1 1 6761</inkml:trace>
  <inkml:trace contextRef="#ctx0" brushRef="#br6" timeOffset="3152.34">1316 111 6104,'0'0'0,"-3"-8"0,1 2-75,0 1 96,0-3-97,-1 0 95,0 1-103,0 2 105,2 1-97,-4 2 95,0 1 121,1 0-183,-2 4 214,-4 7-214,1-1 625,1 1-742,-1 5 809,-1 8-812,2-2 1075,2-3-1149,0 3 1186,2 2-1186,1-4 1205,1-4-1211,2 0 1223,4 1-1225,1-3 1068,0-3-1023,4 1 1000,6 2-1000,-1-3 906,-2-2-879,2-1 866,4-1-866,-2-2 820,-4-1-807,2-1 809,-1 0-812,-1-1 711,-4-1-681,0 1 666,-3-1-666,-2 0 620,-1 0-607,1 0 609,-1 0-612,0 0 549,-1 0-530,0 0 529,0 0 94,-3 0-607,0 0 402,-1 0-391,-1 3 396,-5 2-399,1 1 343,1-1-327,-3 4 330,-3 3-333,2 0 259,2-2-237,0 3 226,3 5-226,1-2 198,1-3-190,3 4 186,3 3-186,1-2 149,0-4-139,4 2 143,2 1-145,0-3 118,-1-3-110,3 1 106,3-3-106,0-2 78,-4-3-70,3-3 66,2-4-66,-2-2 57,-3-1-55,1-4 54,1-8-54,-1 1 44,-3 2-41,1-5 40,-2-3-40,-2 2 31,-1 5-28,-2-4 35,-1-5-38,-1 3 68,-1 3-76,-1-5 80,-2-6-80,0 2 99,0 5-104,-1-6 115,-1-9-118,1 4 139,1 6-144,-1-3 146,0-1-146,1 7 155,1 6-158,0 2 170,1 4-173,0 4 164,1 3-161,1 2 160,0 3-160,0 0 132,0 2-124,0-1 130,3 3-133</inkml:trace>
  <inkml:trace contextRef="#ctx0" brushRef="#br7" timeOffset="3317.48">1584 327 11568,'0'0'0,"4"-2"130,-2 1-167,0 0 186,1-1-186,-1 0 373,0 1-427,0-1 454,-1 1-454,-1 0 361,0 1-78,0 0-168,0 0-40,0 0 89,0 0-92</inkml:trace>
  <inkml:trace contextRef="#ctx0" brushRef="#br8" timeOffset="3452.67">1647 468 9056,'0'0'0,"2"-4"65,0 2-84,-1 0 103,1-1-105,0 0 293,0 1-347,0 0 374,-1 0-374,-1 1 122,1 1-50,0-3 23,2-2-25,7-13-8995</inkml:trace>
  <inkml:trace contextRef="#ctx0" brushRef="#br9" timeOffset="3903.04">1854 259 9240,'0'0'0,"7"-4"130,-4 3-167,1-1 196,2 1-199,0 1 349,-2 1-392,1 2 414,4 6-414,-2-1 843,-1 0-965,3 6 1026,0 7-1026,-1-1 1036,-1-4-1039,0 6 1049,-1 7-1052,0-4 895,-2-4-849,-1 4 836,0 6-839,-1-4 756,0-6-732,-1 3 720,-1-1-720,0-4 654,0-4-635,0-3 636,0-3-639,0-3 565,-1-3-544,1-3 534,-1-8-534,0-1 441,0 0-414,0-8 409,0-8-412,1 1 358,-1 3-342,1-6 343,0-7-345,-1 5 262,1 4-238,1-4 226,1-7-226,0 6 198,1 5-190,1-5 186,1 0-186,0 4 149,0 6-139,0 1 143,3 2-145,-1 5 118,-2 3-110,3 4 106,3 7-106,0 1 87,-2 2-82,2 7 80,1 8-80,-2 0 71,-2-3-68,0 7 66,0 7-66,-1-4 75,-2-4-78,0 6 80,-1 6-80,-1-5 99,-2-6-104,-1 3 106,-1 0-106,0-5 106,0-5-106,-1-2 106,2-2-106,0-3 87,0-4-82,1-2 80,-1-2-80,0-1 43,0-1-32,2-4 26,0-7-26,2-22-16709</inkml:trace>
  <inkml:trace contextRef="#ctx0" brushRef="#br10" timeOffset="4113.36">2150 344 10848,'0'0'0,"4"-11"0,-1 2 102,-1 1-131,3-6 146,2-7-146,-1 2 258,-1 2-290,2-2 306,1-1-306,0 3 334,-2 3-342,2 2 346,4 2-346,-2 3 365,-1 2-371,3 4 374,4 6-374,-1 1 421,-2 0-434,2 6 449,1 8-452,-2-2 454,-3-1-454,-1 4 454,-1 7-454,-2-3 482,-2-4-490,-1 4 503,-1 5-505,-1-5 544,-1-4-555,1 2 560,0 1-560,0-3 494,-1-6-475,0 0 466,1-2-466,0-2 401,-1-4-383,0-2 383,0-1-385,0-1 144,0-2-75,1-2 49,-1-7-52,2-22-14516</inkml:trace>
  <inkml:trace contextRef="#ctx0" brushRef="#br11" timeOffset="4368.28">2508 128 8248,'0'0'0,"4"-8"0,-1 2 0,0 0 0,2-3 0,2 0 0,0 1-19,-2 2 24,2 2-26,1 6 26,0 0 77,-2 2-106,4 5 120,1 10-120,0-1 512,-2-2-624,1 8 689,-1 7-692,-2-2 993,-1-5-1078,-1 3 1129,-1 5-1132,-1-6 1274,0-4-1314,0 3 1343,1 5-1345,-1-5 1234,-1-4-1202,0 1 1186,-2 2-1186,0-4 1093,-1-5-1067,-1-1 1054,-1 0-1054,-1-4 1017,1-2-1006,-2-1 1000,1-2-1000,1-1 906,0-2-879,-1-2 866,-4-3-866,1-1 745,1 0-711,-3-6 703,-1-5-705,0 0 622,2 1-598,0-4 586,2-6-586,1 2 399,1 4-346,2-2 330,2-3-333,0 11-7361,0-1-1182,1-8 7098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28.28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1773.1875"/>
      <inkml:brushProperty name="anchorY" value="-102625.55469"/>
      <inkml:brushProperty name="scaleFactor" value="0.5"/>
    </inkml:brush>
  </inkml:definitions>
  <inkml:trace contextRef="#ctx0" brushRef="#br0">1 1 6728,'0'0'3408,"4"11"-3616,1 0 1592,0 1-1720,1 7 1680,2 12-1680,-1-2 1241,-2-4-1116,1 7 1063,-1 7-1065,-1-6 777,-1-6-695,0 3 654,-1 3-654,1-6 551,-2-5-521,2 1 506,-1 3-506,0-5 413,0-4-387,0-1 383,0 0-385,0-4 265,-1-3-231,0-4 223,0-2-225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28.46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2705.29688"/>
      <inkml:brushProperty name="anchorY" value="-104003.46875"/>
      <inkml:brushProperty name="scaleFactor" value="0.5"/>
    </inkml:brush>
  </inkml:definitions>
  <inkml:trace contextRef="#ctx0" brushRef="#br0">1 7 8968,'0'0'0,"4"4"158,-2-1-203,2 0 236,2 1-239,-1 0 380,-1-1-420,-1-1 449,1 0-452,0-1 137,-2 0-46,2-3 0,0-5 0,3-6-8008,-2 1 6889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29.58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3610.75"/>
      <inkml:brushProperty name="anchorY" value="-104843.24219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2448.64063"/>
      <inkml:brushProperty name="anchorY" value="-103038.49219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3599"/>
      <inkml:brushProperty name="anchorY" value="-103908.1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4490.46875"/>
      <inkml:brushProperty name="anchorY" value="-105399.3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5373.4375"/>
      <inkml:brushProperty name="anchorY" value="-106730.57813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6539"/>
      <inkml:brushProperty name="anchorY" value="-107703.21094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7419.625"/>
      <inkml:brushProperty name="anchorY" value="-108848.82813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8392.78125"/>
      <inkml:brushProperty name="anchorY" value="-109310.562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39264.96875"/>
      <inkml:brushProperty name="anchorY" value="-110155.89063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0177.48438"/>
      <inkml:brushProperty name="anchorY" value="-110984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1201"/>
      <inkml:brushProperty name="anchorY" value="-110831.96094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2675.5625"/>
      <inkml:brushProperty name="anchorY" value="-111452.3437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3956.34375"/>
      <inkml:brushProperty name="anchorY" value="-112233.04688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2850.73438"/>
      <inkml:brushProperty name="anchorY" value="-111904.67188"/>
      <inkml:brushProperty name="scaleFactor" value="0.5"/>
    </inkml:brush>
  </inkml:definitions>
  <inkml:trace contextRef="#ctx0" brushRef="#br0">342 1202 6456,'0'0'1634,"-4"-6"-1243,1-7-455,-1 0 528,1 1-579,1-4 574,1-7-574,0 2 387,1 4-333,0-5 316,-1-6-319,1 3 320,0 5-320,0-5 329,-2-6-332,1 4 297,-1 4-286,0-7 289,-2-14-292,0 4 313,0 6-318,-1-12 320,-3-13-320,0 7 394,2 9-415,-3-8 436,-3-8-439,2 9 589,1 10-632,-2-5 654,-3-4-654,2 8 766,2 9-798,-1-2 814,-1 3-814,2 5 805,3 8-802,-2 4 800,-4 8-800,1 5 688,1 2-656,-3 7 640,-3 8-640,2 1 546,3-3-519,-1 7 506,2 2-506,3-2 394,2-5-362,1 1 356,3-2-359,1-4 201,1-3-156,2-1 143,3-1-145,14 2-14665</inkml:trace>
  <inkml:trace contextRef="#ctx0" brushRef="#br1" timeOffset="464.56">482 480 10936,'0'0'0,"1"7"102,0-4-131,0 4 156,2 3-159,0 0 309,-1-2-352,3 5 383,1 8-385,0-2 638,-1-2-710,0 6 756,2 6-759,-2-3 722,0-5-711,-1 2 716,1 1-719,-2-6 692,0-3-684,0-2 680,1-2-680,-2-3 586,1-2-559,-1-1 546,1 0-546,0-2 509,0 0-499,1-1 503,4-1-505,-2 0 422,0 0-398,3 0 386,4-2-386,-1 0 358,-2 0-350,4 0 356,5-1-359,-2 0 341,-3 0-336,3 1 334,5-1-334,-3 1 306,-4 0-298,2 1 294,2 1-294,-3 0 256,-4 0-245,0 2 240,-2 1-240,-2 0 212,-2 0-204,-2 0 200,-3 4-200,0-1 182,-1-1-177,-2 2 174,-4 3-174,1-2 155,0-1-149,-3 0 146,-2-1-146,1-1 193,2-2-207,-1-1 214,-1-1-214,2 0 251,1-1-261,0-3 275,-1-6-278,1 0 336,1 1-352,-1-8 370,-1-7-373,1 0 346,1 4-338,1-9 334,2-10-334,1 4 250,2 5-226,1-6 214,2-3-214,0 7 158,0 5-142,1 2 134,0 3-134,-2 11-7746,6-14-2748</inkml:trace>
  <inkml:trace contextRef="#ctx0" brushRef="#br2" timeOffset="704.18">1021 411 13272,'0'0'0,"3"9"233,-2-5-300,2 6 334,1 8-334,0-1 605,-1-2-682,1 9 720,0 10-720,-1-2 990,0-4-1067,0 7 1106,1 6-1106,-1-5 826,-1-7-746,0 3 715,-1 3-718,0-7 618,0-5-589,-2 3 583,0 3-585,-1-5 483,1-5-454,-1 2 450,1 0-453,1-5 360,0-3-333,1-3 320,0-2-320</inkml:trace>
  <inkml:trace contextRef="#ctx0" brushRef="#br3" timeOffset="915.04">1221 480 11928,'0'0'0,"2"3"313,-1 4-341,1 1 428,-1-2-507,1 7 534,0 12-534,1-1 711,-1-4-761,0 11 786,0 9-786,-1-4 600,0-6-547,0 3 529,-1 0-532,0-6 431,0-6-401,0-1 396,1 0-399,0-4 288,0-4-256,0 1 240,2 2-240,1 2-12687,-1-2 11387</inkml:trace>
  <inkml:trace contextRef="#ctx0" brushRef="#br4" timeOffset="1440.4">1439 870 9416,'0'0'0,"7"2"0,-1 0 9,-1-1-12,4 1 23,2 0-25,-1 1 194,-2-1-242,0 0 276,0 3-279,-1-2 354,-3 1-375,0 1 396,0 3-399,-1-2 381,-1 0-376,-1 3 374,-4 2-374,0-1 411,-1-1-421,-3 1 436,-6 2-439,2-3 486,0-1-499,-2-1 516,-1-1-519,2-3 529,3 0-532,0-5 534,-2-6-534,3-1 571,1 1-581,0-6 586,0-5-586,1 2 633,2 2-647,1-4 654,2-8-654,0 3 654,2 4-654,1-8 654,3-8-654,0 5 589,-1 5-570,3-3 560,2 1-560,-1 5 550,-1 6-547,2 5 546,1 6-546,0 4 537,-2 2-535,1 7 543,2 6-545,-1 0 481,-3 0-463,2 2 454,0 2-454,0-3 416,-3-2-405,1-1 400,2 0-400,-2-3 372,-1-2-364,1-1 370,1 0-373,-1-3 290,-2 0-266,2-3 254,2-6-254,0-1 216,-2 0-205,3-6 210,2-7-213,-1 2 148,-2 3-129,0-4 130,2 0-133,-2 3 115,-2 4-109,1 0 115,1 2-118,-2 3 111,-1 2-108,1 6 106,0 10-106,0 2 87,-2-1-82,2 11 90,0 10-93,0-2 84,-2-4-81,-1 6 90,-1 3-93,0-6 103,-2-5-105,0 1 106,-3 2-106,0-4 115,1-5-118,-2 1 130,1 2-133,0-3 134,1-5-134,0 0 134,0-4-134,0-3 87,1-3-73,-2 0 75,-1-6-78</inkml:trace>
  <inkml:trace contextRef="#ctx0" brushRef="#br5" timeOffset="1621.37">1718 39 12016,'0'0'0,"1"-10"252,0 4-324,0-1 369,0 0-372,-1 2 626,1 1-102,-2 14-598,0 0 989,0 0-1059,1 8 1103,1 9-1105,0-3 808,0-3-723,0 3 689,0 2-692,0-4 601,0-5-574,0 0 569,1 2-572,0-4 378,-1-4-322,2 3 303,2 2-305,1 4-13815,-1-3 12474</inkml:trace>
  <inkml:trace contextRef="#ctx0" brushRef="#br6" timeOffset="2069.64">1928 1175 9240,'0'0'0,"0"3"9,0-1-12,1 0 14,2-4-14,0-1 107,1 0-133,1-5 146,3-8-146,-1 1 482,0 1-578,2-3 636,4-4-639,0 3 733,-3 4-760,3 0 774,3 1-774,-2 3 979,-2 3-1037,2 4 1066,4 5-1066,-2 2 1048,-3 1-1043,2 7 1049,2 11-1052,-2-1 1063,-4-2-1065,2 7 1066,-1 8-1066,-2-5 982,-2-4-958,-1 1 956,1 2-959,-2-6 801,-1-6-756,-1-1 743,1-2-745,-1-3 578,-1-4-530,-1-2 515,2-2-518,-1-1 427,0-2-400,1-2 395,1-7-398,-1 0 316,0 0-292,1-7 290,-1-10-293,-1 2 266,-1 3-258,-1-8 254,-1-9-254,0 4 235,-1 6-229,-1-6 235,0-7-238,-1 7 250,1 6-253,-2-5 254,-3-5-254,1 5 310,0 7-326,-1-2 343,-3 0-345,1 5 365,2 6-371,-3 3 374,-6 2-374,2 5 364,2 2-361,-4 4 370,-4 4-373,2 2 355,3 1-349,0 2 355,-1 3-358,4-1 230,2-2-193,2 0 174,2-1-174</inkml:trace>
  <inkml:trace contextRef="#ctx0" brushRef="#br7" timeOffset="2237.65">2439 777 14072,'0'0'0,"0"6"205,0-3-264,0 1 303,0 0-305,0 0 334,0-2-342,0 0 356,0-1-359,0-1 24,0 0 72,4-1-111,1-5 108,12-15-13684</inkml:trace>
  <inkml:trace contextRef="#ctx0" brushRef="#br8" timeOffset="2385.21">2492 1044 10848,'0'0'0,"4"5"336,-2-3-432,1 1 489,-1 0-492,0 0 457,0-1-446,-1-1 440,3-3-440,0-1 122,-1 0-31,3-1-4,3-3 1,4-3-9903,-2 2 8691</inkml:trace>
  <inkml:trace contextRef="#ctx0" brushRef="#br9" timeOffset="2840.69">2770 1321 8696,'0'0'0,"7"0"149,-4 0-192,3 0 223,0-2-225,1 1 385,-2-1-431,0-3 454,2-6-454,-2-1 1051,-1 2-1221,1-8 1306,1-9-1306,-1 2 1120,-1 4-1067,0-7 1040,0-8-1040,-1 5 1021,0 5-1016,-1-3 1014,1-6-1014,-1 5 1014,-1 7-1014,1-6 1014,-2-9-1014,1 5 874,-1 5-834,-2-8 814,-3-11-814,1 5 721,0 7-694,-3-6 679,-3-3-679,1 6 634,1 8-621,-2 1 614,-2 2-614,0 6 548,3 6-529,-1 2 530,-1 3-533,2 3 524,2 2-521,1 1 520,-1 1-520,2 1 464,2 0-448,0 1 440,0 0-440,0 0 403,0 0-392,2 0 395,3-1-398,1 0 372,1-1-364,2-1 370,4-1-373,0-1 346,-2 2-338,4-1 343,5-1-345,-2 2 253,-2 1-227,3 0 223,2 0-225,-3 1 142,-3 1-118,2 1 115,5 2-118,-7 0-8149,1 0-1272,8 3 7865</inkml:trace>
  <inkml:trace contextRef="#ctx0" brushRef="#br10" timeOffset="3376.81">3032 844 13808,'0'0'0,"0"-3"401,0 2-516,1-4 574,2-7-574,0 0 1069,0 2-1210,2-7 1289,5-7-1292,-2 2 986,0 4-898,2-4 863,0 2-865,-1 4 633,-2 3-567,1 6 543,3 8-545,-2 3 481,-2 1-463,2 5 454,0 8-454,-2-1 444,-1-3-441,-1 4 440,0 2-440,-2-3 403,-1-3-392,0-1 395,1 0-398,-1-2 354,0-4-341,0 0 334,3-2-334,-1 0 278,-1-3-262,3-1 263,3-2-265,0 0 229,-2-1-219,3-3 214,4-3-214,-3 0 139,-1 1-117,1-3 115,2-4-118,-1 1 102,-2 3-97,2-2 103,0 2-105,-1 1 78,-2 3-70,0 5 66,0 7-66,-2 1 47,-1 0-42,-1 8 50,0 7-53,-2-1 44,-1-4-41,-1 8 40,-1 7-40,-2-4 31,1-4-28,-1 5 35,0 8-38,0-4 31,0-6-28,1 4 26,1 0-26,0-5 26,0-6-26,2-2 26,2-1-26,0-5 17,-1-3-15,2-1 23,0-3-25,-2-2 17,-1-1-15,3-3 23,2-8-25,0 1 17,-1-1-15,2-5 14,1-4-14,-2 2 4,-1 2-1,-1-3 10,-2-4-13,-1 2 4,-1 3-1,-1-3 0,-2-5 0,0 4 0,0 4 0,-1-3 0,0-3 0,0 4 0,1 3 0,-1-3 10,2-2-13,0 3 14,1 4-14,2-2 14,1 0-14,1 2 51,-1 3-61,1-2 66,1 1-66,-1 1 103,0 3-114,0-1 130,3-2-133,-1 2 171,-1 1-181,2-1 186,3-2-186,-2 1 233,0 2-247,0-1 263,2-1-265,-2 2 238,-1 2-230,1-1 235,1-2-238,-1 2 138,-2 0-109,0 0 94,1 0-94</inkml:trace>
  <inkml:trace contextRef="#ctx0" brushRef="#br11" timeOffset="3796.84">3712 741 13448,'0'0'0,"6"7"102,-3-3-131,1 2 156,2 2-159,0 0 234,-2-1-255,0 2 276,1 6-279,-2-1 756,-1-2-892,0 5 960,-1 8-960,0-3 904,-1-4-888,-1 6 880,-2 7-880,1-4 833,0-4-820,0 5 823,0 4-825,0-4 817,0-6-815,1 2 823,1-1-825,0-5 695,1-5-658,0-2 650,3-2-653,0-3 607,0-3-593,3-3 586,6-7-586,-1 0 558,-1-1-550,6-5 555,5-7-558,-2 2 542,-3 3-537,2-4 543,4-2-545,-3 3 509,-4 4-499,2 0 494,1 1-494,-3 2 419,-4 4-397,0 1 395,-1 4-398,-3 1 344,-2 1-328,-1 2 330,0 4-333,-2 1 259,-1-1-237,-2 3 226,0 3-226,-2-1 198,1-2-190,-1 0 186,0 0-186,0-1 177,0-2-175,1-3 183,0 2-185,1-2 149,-1 0-139,1-2 143,-1-4-145,0 0 127,0-1-122,-1-5 130,2-7-133,-1 0 106,0 3-98,2-7 103,1-7-105,0 2 78,0 4-70,2-5 66,3-7-66,-1 3 29,-1 6-19,2-4 23,2-4-25,0 5 7,-2 6-2,2-2 0,0 3 0,9-14-21827</inkml:trace>
  <inkml:trace contextRef="#ctx0" brushRef="#br12" timeOffset="4113.39">4531 706 15064,'0'0'0,"2"9"0,-1-2 102,1-1-131,0 5 146,2 5-146,0-2 296,-1-2-339,0 4 360,0 7-360,-1-3 1246,0-3-1499,-1 5 1626,-2 9-1626,-1-3 1262,0-4-1158,-2 7 1106,0 11-1106,-1-4 1078,1-6-1070,-1 8 1066,-1 7-1066,0-7 982,2-7-958,-1 1 946,-2-1-946,2-6 871,0-7-850,-1 0 840,-2-1-840,0-3 794,2-5-781,-2 2 783,-1-1-785,0-2 693,2-3-667,-1-1 663,-3-1-665,0-2 535,3-1-498,-4-2 480,-4-5-480,3-1 359,1 1-324,-1-6 306,-1-10-306,2 1 138,3 1-90,1-10 66,2-16-66,3 16-9930,1-3-1536,-2-25 9715</inkml:trace>
  <inkml:trace contextRef="#ctx0" brushRef="#br13" timeOffset="4279.39">4514 282 13000,'0'0'0,"2"8"0,-1-1 84,1-1-108,1 5 129,1 2-132,-1-1 134,0-2-134,0 1 134,1 1-134,0-3 386,-2-1-458,2 1 494,-1-1-494,-1 0 391,0-3-361,-1-1 346,-1-2-346,1-1 494,1-2-486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37.544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3751.73438"/>
      <inkml:brushProperty name="anchorY" value="-112887.55469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4659.32813"/>
      <inkml:brushProperty name="anchorY" value="-113628.27344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5924.25"/>
      <inkml:brushProperty name="anchorY" value="-114481.93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6919.75"/>
      <inkml:brushProperty name="anchorY" value="-115304.74219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8111.79688"/>
      <inkml:brushProperty name="anchorY" value="-116034.531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8969.21875"/>
      <inkml:brushProperty name="anchorY" value="-117085.49219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49825.09375"/>
      <inkml:brushProperty name="anchorY" value="-117942.58594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0780.8125"/>
      <inkml:brushProperty name="anchorY" value="-119156.73438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2034.46875"/>
      <inkml:brushProperty name="anchorY" value="-120239.2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2976.09375"/>
      <inkml:brushProperty name="anchorY" value="-120695.42969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3908.6875"/>
      <inkml:brushProperty name="anchorY" value="-121229.6562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4786.42188"/>
      <inkml:brushProperty name="anchorY" value="-122263.062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3912.54688"/>
      <inkml:brushProperty name="anchorY" value="-121618.83594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4848.10938"/>
      <inkml:brushProperty name="anchorY" value="-122419.02344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5695.25"/>
      <inkml:brushProperty name="anchorY" value="-123137.875"/>
      <inkml:brushProperty name="scaleFactor" value="0.5"/>
    </inkml:brush>
  </inkml:definitions>
  <inkml:trace contextRef="#ctx0" brushRef="#br0">78 867 3768,'0'0'0,"4"-11"168,-3 6-216,3-3 249,0-3-251,1 2 560,-2 1-648,3 1 702,4 1-706,0 1 931,-1 1-994,3 4 1036,7 7-1039,-1 2 881,-4-1-836,5 11 823,2 13-825,-3-1 546,-3-4-466,0 9 436,-1 9-439,-2-5 346,-3-7-319,-1 2 316,2 5-319,-3-6 348,-1-8-356,0 3 360,0-1-360,-1-5 416,-2-6-432,0-2 440,-1-5-440,-1-3 421,-1-2-85,0-15-331,0-1 395,0 0-389,-1-9 386,1-10-386,0 2 396,0 5-399,0-7 400,-1-9-400,-1 5 372,1 6-364,-2-7 369,-1-6-372,0 4 383,0 8-385,-1-6 386,-4-3-386,0 6 368,2 7-363,-2-1 369,-3 1-372,2 6 327,1 5-313,-2 1 316,-3 4-319,1 4 338,2 2-343,-4 3 346,-6 3-346,2 2 337,3-1-335,-5 4 343,-5 4-345,3-1 309,5-1-299,-1 2 303,1 2-305,4-2 278,4-3-270,2 0 276,3-3-279,2-2 214,1-1-195,5-3 196,8-4-199,1-2 144,0 1-128,6-3 129,6-4-132,7-1-11691,-3 1 10422</inkml:trace>
  <inkml:trace contextRef="#ctx0" brushRef="#br1" timeOffset="507.33">479 753 8696,'0'0'0,"5"6"18,-3-3-23,2 3 36,3 4-39,-1 0 68,0-1-76,2 4 80,4 11-80,-1-1 229,-2-4-272,3 9 303,3 9-305,-2-4 437,-2-5-475,0 5 503,0 3-505,-1-4 562,-3-8-578,0 2 586,-1 1-586,-2-6 596,-1-4-599,0-1 609,-2-1-612,0-4 651,-1-2-661,1-4 676,1-1-679,1-2 633,-1-1-620,3-3 614,2-7-614,0-1 530,-1 1-506,2-5 494,3-5-494,-1 2 419,-2 2-397,2-1 386,4-2-386,-2 3 358,-2 2-350,3 0 356,3 0-359,-1 3 313,-3 3-300,3 2 303,6 5-305,-3 2 278,-3 0-270,2 6 276,3 6-279,-3-1 214,-3-1-195,-3 6 196,-4 6-199,-4-1 162,-1-5-151,-6 5 146,-5 4-146,0-4 118,0-4-110,-2 0 106,-1 0-106,2-5 116,2-3-119,-1-4 120,-1-8-120,1-3 148,1 0-156,-1-8 160,-1-7-160,2 1 188,1 2-196,2-5 200,2-7-200,1 3 209,1 4-212,0-6 214,1-9-214,-1 3 214,1 5-214,0-7 223,0-9-225,0 6 170,0 7-154,0-4 146,2 2-146,0 5 99,0 8-86,3 2 80,6 3-80,6 2-14152,0 4 12749</inkml:trace>
  <inkml:trace contextRef="#ctx0" brushRef="#br2" timeOffset="1026.98">1411 1153 8880,'0'0'0,"0"4"261,0-3-336,-1 3 383,1 1-385,-1 0 666,0-1-746,0-1 796,-2 2-799,0-1 669,-1 0-632,0 0 623,0-1-625,1-1 477,1 0-435,-2-1 414,-2-1-414,1-1 367,0 1-353,0-2 356,-1-2-359,1 0 313,1 1-300,-1-4 303,-3-8-305,2 1 278,0 2-270,-2-7 266,0-9-266,0 2 229,2 4-219,-1-7 223,-1-6-225,1 3 217,2 6-215,-2-1 214,0 1-214,0 5 195,2 6-189,-1 4 186,-3 3-186,2 2 168,0 3-163,-2 3 169,-3 2-172,0 0 174,3 1-174,-1 1 174,1 0-174,2-1 146,1 0-138,3-2 134,-1 0-134,1-2 143,1 1-145,1-4 146,2-7-146,0 1 137,1 0-135,3-4 134,3-4-134,1 2 134,-2 3-134,5 0 134,7-1-134,-2 3 97,-2 2-86,4 0 89,4 2-92,-4 1 94,-4 2-94,3 3 103,3 5-105,-3 1 97,-3 0-95,3 5 103,2 7-105,-3 0 106,-3-1-106,-1 6 106,2 12-106,-4-3 116,-2-5-119,0 7 129,0 8-132,-3-6 153,-1-7-158,0 3 169,-1 2-172,-1-6 165,0-7-162,0 0 160,1-2-160,-1-4 122,1-4-111,-1-2 116,0-2-119,-1-3 64,-1-1-48,1-3 49,1-9-52,0-8-13115,1 0 11754</inkml:trace>
  <inkml:trace contextRef="#ctx0" brushRef="#br3" timeOffset="1350.85">1203 390 8072,'0'0'0,"-3"-7"9,2 3-12,-1-1 23,2-3-25,0 2-2,0 1 10,4-1-4,5-3 1,0 2 224,-1 1-288,5-3 329,3-1-332,-1 1 661,-3 2-754,2-2 800,5-1-800,-3 2 846,-3 1-859,5-1 866,2-2-866,-3 1 848,-2 2-843,2-1 849,5-1-852,-2 3 807,-4 0-793,6 3 796,5 3-799,-4 0 669,-3 2-632,1 3 614,1 4-614,-4 1 521,-4-2-494,0 4 489,-1 2-492,-2 0 438,-4-3-422,0 1 423,-4 4-425,-1-2 389,-1-3-379,-2 2 374,-2 1-374,0-2 327,0-2-313,-2-1 316,-3-1-319,1-2 292,1-2-284,-3-1 280,-3-1-280,1-2 242,2 0-231,-2-3 226,-3-4-226,1 0 198,2 1-190,-1-5 196,-1-3-199,2 0 153,3 3-140,0-2 143,2 1-145,1 1 90,1 3-74,4 2 76,5 0-79,16-3-14979</inkml:trace>
  <inkml:trace contextRef="#ctx0" brushRef="#br4" timeOffset="1726.84">1874 694 8248,'0'0'0,"1"-6"149,-1 2-192,1-1 214,1 1-214,-1 1 233,1 0-238,2 1 240,2 2-240,1 1 650,-1 1-767,3 3 836,2 8-839,-1 0 746,-1-2-719,2 9 716,1 10-719,-1-1 626,-2-5-599,0 9 586,0 6-586,-1-5 530,-3-6-514,1 3 506,-2 0-506,-1-6 525,-1-6-531,-3-1 543,-1-2-545,0-4 565,-1-3-571,0-1 583,-1-1-585,0-1 568,1-2-563,-1-1 560,-2 0-560,0-2 644,2 0-668,-4-2 689,-3-3-692,0-1 675,2 1-669,-2-4 666,-2-3-666,3 1 601,1 1-583,0-3 574,0-3-574,1 0 508,3 4-489,0-5 480,3-4-480,0 2 378,1 2-349,2-1 343,3-1-345,3-1-14456,-1 4 13094</inkml:trace>
  <inkml:trace contextRef="#ctx0" brushRef="#br5" timeOffset="2085.97">2247 849 10136,'0'0'0,"11"3"102,-5-1-131,4 1 156,3 2-159,-1-1 169,-2 0-172,2 2 183,5 6-185,-2-1 485,-3-1-571,3 6 623,0 5-625,-2-1 654,-4-3-662,0 3 666,-3 1-666,-2-3 657,-1-4-655,-2-2 654,-1-1-654,0-3 738,0-2-762,-1-3 783,0-1 299,1-6-1082,0 0 727,0 0-713,0-6 706,0-11-706,0 1 688,0 2-683,-1-9 680,-2-10-680,1 4 595,0 5-571,-2-7 570,-3-5-573,1 5 471,0 7-441,-2-4 426,-2-6-426,1 6 323,2 6-294,0-1 290,-2 2-293,2 5 238,2 5-222,-3 7 223,-3 9-225,0 3 226,2 2-226,-2 8 235,-1 7-238,1-1 194,3-2-181,1 5 174,1 7-174,2-3 108,2-5-89,1 6 80,3 6-80,0-13-7346,1 1-1143,2 15 7012</inkml:trace>
  <inkml:trace contextRef="#ctx0" brushRef="#br6" timeOffset="2310.93">2395 1308 11120,'0'0'0,"5"8"186,-3-3-239,2 4 266,3 8-266,0 0 322,-1-1-338,1 6 346,1 9-346,0-4 738,-3-3-850,2 5 916,-1 5-919,-1-5 929,-2-5-932,0 1 943,-1-1-945,0-5 872,-1-4-851,0-2 840,0-1-840,1-3 728,-1-2-696,0-1 680,0-2-680,0-2 512,-1 0-464,1-5 449,2-10-452,2-10-13695,-1 0 12390</inkml:trace>
  <inkml:trace contextRef="#ctx0" brushRef="#br7" timeOffset="2731.2">2560 823 10760,'0'0'0,"10"-4"130,-5 2-167,4-1 186,4-1-186,-1 0 560,-1 1-667,4 1 729,5 4-732,-2 0 715,-3 1-709,4 4 716,1 7-719,-2-1 738,-4-1-743,-1 5 746,-2 6-746,-2-3 840,-4-3-867,-2 5 889,-4 4-892,-1-4 838,-1-3-822,-2 0 823,-4 0-825,2-5 705,0-3-671,-1-3 654,-5-3-654,2-2 560,1-1-533,-2-4 520,-4-5-520,2 0 427,3 0-400,-2-6 395,1-9-398,1 1 344,3 2-328,1-8 320,-1-11-320,3 3 246,1 6-225,1-7 223,2-6-225,2 6 179,-1 7-166,4-2 160,3 0-160,0 6 132,-1 6-124,4 1 120,7 1-120,-2 4 92,-1 4-84,4 2 90,6 4-93,-2 3 75,-4 1-69,3 5 75,1 8-78,-2-1 80,-5-1-80,0 6 90,0 7-93,-3-1 131,-3-5-141,-1 7 146,-1 11-146,-1-4 202,-2-5-218,0 6 226,0 7-226,-1-7 217,0-6-215,0 1 214,0-1-214,-1-6 167,-1-6-153,1-2 146,-1-4-146,0-4 62,0-3-38,1-2 26,4-5-26</inkml:trace>
  <inkml:trace contextRef="#ctx0" brushRef="#br8" timeOffset="3167.71">3137 1186 11296,'0'0'16,"0"-2"1,2-6-21,0 1 240,1 0-303,0-7 343,1-6-345,0 1 505,-1 2-551,1-4 574,0-4-574,0 3 658,-1 5-682,2-2 703,2-1-705,1 4 753,-2 4-767,3 0 783,4 2-785,-2 2 740,-1 2-727,1 3 720,3 5-720,-1 2 626,-3 0-599,4 5 586,1 5-586,-1-1 624,-3-2-635,0 4 649,2 1-652,-3-2 672,-2-2-677,0 0 690,1 2-693,-1-3 610,-2-2-586,-1 0 583,0 0-585,-2-2 483,-1-2-454,1 1 440,-1-2-440,-1-2 403,0 0-392,-1-1 386,2 1-386,0-1 293,0 0-267,-1 0 263,2-4-265,0 0 219,-1 0-206,1-5 210,1-10-213,-1 1 167,-1 1-153,0-8 155,-1-10-158,-1 3 142,0 5-137,-2-7 134,-4-6-134,1 5 124,0 7-121,-3-2 120,-4-1-120,1 5 102,2 6-97,-3 1 103,-4 2-105,3 4 106,2 3-106,-3 3 115,-5 6-118,3 2 130,3 1-133,-4 4 134,0 5-134,2-1 143,3-1-145,1 4 155,1 2-158,2-2 132,3-3-124,1 2 130,3 2-133,1-3 115,1-3-109,2-1 106,5-3-106,15-3-19361</inkml:trace>
  <inkml:trace contextRef="#ctx0" brushRef="#br9" timeOffset="3318.44">3491 624 13624,'0'0'0,"6"-8"112,-3 5-144,3-4 160,2-3-160,0 0 160,-1 2-160,0-3 160,1-7-160,-1 2 692,-1 2-844,0-6 920,-2-5-920,-1 2 770,-1 5-727,-1-4 716,-1 1-719,-1 3 626,1 5-599,0 1 595,1-1-598,3-10-15268</inkml:trace>
  <inkml:trace contextRef="#ctx0" brushRef="#br10" timeOffset="3483.41">3441 0 9240,'0'0'0,"1"2"496,0-1-538,1 1 672,-1 0-798,0 1 840,0 3-840,0-1 802,0 0-791,-1 2 796,0 4-799,0-1 557,0-2-488,0 3 454,0 2-454,1-3 351,-1-1-321,2 3 306,3 7-306,2 7-10380,0-1 9196</inkml:trace>
  <inkml:trace contextRef="#ctx0" brushRef="#br11" timeOffset="3813.07">3781 649 9328,'0'0'0,"10"2"102,-4-2-131,3 3 156,3 3-159,0 0 300,-3-1-340,3 5 360,2 5-360,-2-1 341,-3-3-336,2 8 343,-1 7-345,-2-1 449,-2-4-479,-1 7 503,0 5-505,-2-4 730,-1-5-794,-2 3 836,-1 0-839,-1-4 821,0-6-816,-1-2 823,-1-2-825,0-3 854,1-4-862,-2-1 866,-4-4-866,2-1 904,0 0-915,-3-4 920,-3-4-920,0 0 854,3 1-835,-3-4 826,-3-4-826,3 0 723,2 4-693,-2-4 688,0-4-692,2 4 554,3 2-514,1 0 494,1-1-494,1 3 391,2 3-361,4 0 346,4 0-346,19-7-16467</inkml:trace>
  <inkml:trace contextRef="#ctx0" brushRef="#br12" timeOffset="4202.32">4136 712 11032,'0'0'0,"-5"4"616,2-1-792,1-2 880,-2 3-880,1-1 973,1 0-1000,-1 2 1023,1 9-1025,0 0 933,1-2-907,0 10 903,1 9-905,1-1 645,-1-5-571,4 6 543,3 5-545,1-5 425,-2-6-391,3 0 383,2 0-385,-1-6 405,-1-4-411,1-3 423,6-2-425,-2-4 473,-2-2-487,3-3 503,3-5-505,-3-1 487,-3 1-482,1-7 480,1-9-480,-2 1 443,-2 2-432,0-8 426,-1-9-426,-1 3 398,-2 5-390,-2-5 386,-2-5-386,-2 5 339,-1 6-326,-2-1 320,-5 0-320,1 4 292,1 6-284,-4 0 290,-3-1-293,1 3 266,2 3-258,-3 0 263,-2 0-265,2 2 247,3 2-242,-1 0 240,0 1-240,3 1 250,2 2-253,0 2 263,2 0-265,1 2 210,1-1-194,0 4 195,0 3-198,2-1 144,-1 0-128,3 1 130,5 4-133,13 17-18612</inkml:trace>
  <inkml:trace contextRef="#ctx0" brushRef="#br13" timeOffset="4608.11">4625 920 12280,'0'0'0,"-4"4"0,2-2 0,-1 2 0,0 1 0,0 0-19,1-2 24,0 0-26,-1 2 26,0-1 385,1-1-502,-2 3 569,-2 4-572,0 0 891,1-1-981,0 5 1036,2 5-1039,0-2 1086,2-2-1099,2 3 1106,2 3-1106,1-4 1162,0-3-1178,2 1 1195,3 0-1198,-1-3 1088,0-3-1056,1 0 1050,2 0-1053,-2-2 886,-2-2-838,2-2 823,3-1-825,-2-2 761,-2-1-743,3-2 743,3-5-745,-2 0 634,-3 1-602,1-5 595,0-7-598,-3 2 516,-1 1-492,-1-5 480,0-9-480,-1 3 406,-2 5-385,0-7 374,-4-5-374,-1 3 308,1 7-289,-4-5 280,-2-5-280,0 6 280,1 5-280,-1-2 280,-4-1-280,2 5 262,1 4-257,-1 1 254,-2 1-254,3 4 226,1 3-218,0 1 214,-3 3-214,2 1 195,1 2-189,-2 3 186,0 5-186,2 0 149,1 0-139,1 4 143,4 6-145,1-2 99,1-2-86,4 4 90,5 2-93,18 21-21691</inkml:trace>
  <inkml:trace contextRef="#ctx0" brushRef="#br14" timeOffset="5013.49">5076 1204 14168,'0'0'0,"1"3"634,-1-1-815,0 0 906,2 1-906,-1-1 1373,1 0-1507,-1 0 1574,0-3-1574,-1-1 1172,0 0-1057,0-4 1000,-1-8-1000,1 1 655,-1 0-556,-1-8 515,-1-13-518,0 2 427,0 4-400,-1-9 395,0-10-398,0 5 344,1 8-328,0-5 320,0-2-320,1 8 339,0 7-344,2 2 346,1 3-346,1 4 318,0 5-310,1 1 306,2 0-306,-1 2 287,0 2-282,0 0 280,-1 2-280,-1 1 243,-1 2-232,4-2 226,4 0-226,-1 1 217,0 1-215,3-1 223,5 2-225,-3 1 198,-1 0-190,2 2 186,2 2-186,-2 0 167,-3 0-162,2 3 170,3 5-173,-3-1 136,-2-1-125,2 6 130,0 5-133,-2-1 115,-2-3-109,-1 6 115,-1 9-118,-1-3 111,-2-5-108,-1 7 115,0 6-118,-1-5 111,-1-6-108,0 3 106,1-1-106,0-5 97,-1-5-95,0-2 94,1-2-94,0-3 47,-1-4-33,0-3 26,0-1-26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05.48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5973.57813"/>
      <inkml:brushProperty name="anchorY" value="-131612.8906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7070.1875"/>
      <inkml:brushProperty name="anchorY" value="-132407.79688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5968.5"/>
      <inkml:brushProperty name="anchorY" value="-130838.95313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7063.60938"/>
      <inkml:brushProperty name="anchorY" value="-131914.031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8137.20313"/>
      <inkml:brushProperty name="anchorY" value="-132708.8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7246.78125"/>
      <inkml:brushProperty name="anchorY" value="-131292.23438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8380.53125"/>
      <inkml:brushProperty name="anchorY" value="-132060.7812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7492.1875"/>
      <inkml:brushProperty name="anchorY" value="-130880.14844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8349.65625"/>
      <inkml:brushProperty name="anchorY" value="-131387.7187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9536.64063"/>
      <inkml:brushProperty name="anchorY" value="-132461.53125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0426.1875"/>
      <inkml:brushProperty name="anchorY" value="-133571.70313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1295.90625"/>
      <inkml:brushProperty name="anchorY" value="-133970.60938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2208.9375"/>
      <inkml:brushProperty name="anchorY" value="-134825.312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3155.42188"/>
      <inkml:brushProperty name="anchorY" value="-135646.53125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4128.85938"/>
      <inkml:brushProperty name="anchorY" value="-135761.23438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5476.67188"/>
      <inkml:brushProperty name="anchorY" value="-136492.40625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6709.3125"/>
      <inkml:brushProperty name="anchorY" value="-137195.32813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5706.0625"/>
      <inkml:brushProperty name="anchorY" value="-136587.4375"/>
      <inkml:brushProperty name="scaleFactor" value="0.5"/>
    </inkml:brush>
  </inkml:definitions>
  <inkml:trace contextRef="#ctx0" brushRef="#br0">11 590 10040,'0'0'0,"-4"-5"102,3 3-131,-2-3 146,2-1-146,0 1 146,0 0-146,2-2 156,0-4-159,1 2 309,0 1-352,0-2 374,1 0-374,-1 1 309,0 2-290,0 3 280,-1 1-280,-1 2 233,1 0-220,1 4 223,4 6-225,0 0 264,-1 0-275,2 5 280,1 10-280,-2-2 270,0-2-267,-2 6 266,-2 8-266,-1-4 238,-1-4-230,0 4 226,-1 7-226,0-6 236,0-5-239,1 1 249,2-2-252,-1-4 235,0-7-229,2 0 236,2-2-239,0-3 230,-1-2-227,3 0 226,4 2-226,0-2 245,-1-2-251,2 2 254,2-1-254,-2-1 263,-2-1-265,0-2 276,1-1-279,-1-1 280,-3-1-280,1 0 289,1-2-292,-2 0 322,-1 0-330,-1-2 343,0-4-345,-2 0 440,0 1-467,-1-5 480,0-5-480,-1 0 536,0 4-552,0-6 560,-2-5-560,0 2 616,0 5-632,-1-4 649,-1-3-652,0 3 654,1 5-654,0-1 654,0-1-654,-1 3 588,2 4-569,-1-1 570,0-3-573,1 3 443,0 2-405,1-3 395,4-5-398,0 7-7164,0-1-1160,4-10 6913</inkml:trace>
  <inkml:trace contextRef="#ctx0" brushRef="#br1" timeOffset="420.47">593 970 10040,'0'0'0,"0"12"681,0-6-876,0 3 974,0 1-974,0-1 1207,0-2-1273,0-2 1306,0-2-1306,0-1 970,0-2-874,0-6 836,-3-12-839,1 0 550,-1 2-467,0-10 426,0-12-426,0 3 296,0 5-259,0-8 249,1-8-252,-1 6 189,1 7-170,-1-6 169,-1-10-172,0 6 165,1 7-162,-1-7 160,2-11-160,1 6 150,1 10-147,1-4 146,2 0-146,1 9 156,-2 8-159,1 4 160,-1 4-160,-1 6 169,-1 4-172,0 5 174,0 8-174,-1 2 174,0 0-174,-2 7 183,-4 9-185,0-2 186,1-3-186,-6 4 196,-5 5-199,2-4 256,1-5-272,-3 0 289,-3-2-292,3-5 368,3-3-389,-1-3 410,-4-4-413,4-2 451,3-2-461,-2-3 466,-1-4-466,3 0 466,3 2-466,0-5 466,1-3-466,3 2 317,1 1-275,3-1 263,4-2-265,2 3 173,-1 3-147,5 1 134,5 2-134,-6 4-7187,2 1-1126,6-1 6861</inkml:trace>
  <inkml:trace contextRef="#ctx0" brushRef="#br2" timeOffset="916.34">785 735 8432,'0'0'0,"3"-7"-10,-2 3 13,1-2-14,-1-1 14,0 2-42,-1 0 50,0 2-44,3-1 41,-1 1 361,0 0-476,0 1 534,1 1-534,0 1 982,0 0-1110,1 2 1183,3 6-1185,-1 1 1233,0-2-1247,2 7 1263,1 8-1265,-1-1 1164,-2-3-1135,0 5 1129,-3 6-1132,-2-4 1013,0-5-978,-2 2 969,-3 0-972,1-4 843,0-5-805,-2 0 786,0-2-786,0-3 730,2-3-714,-2-1 716,-3-3-719,2-1 747,0-1-755,-2-5 770,-1-9-773,1 1 624,1 0-581,1-6 570,0-10-573,2 3 471,0 4-441,1-7 435,1-7-438,0 5 375,1 6-356,1-4 346,3-2-346,-1 6 281,1 5-263,2 1 263,3 0-265,1 5 191,-2 3-170,4 2 160,3 2-160,-2 3 114,-1 2-101,3 3 103,4 5-105,-1 1 78,-3-1-70,4 6 75,2 7-78,-2-2 62,-4-1-57,1 5 54,1 8-54,-3-2 44,-4-5-41,1 6 50,0 8-53,-3-5 63,-1-5-65,0 4 66,-2 1-66,-1-4 75,-1-6-78,-1 0 90,-1-1-93,-1-3 84,0-5-81,-1-1 80,0-3-80,0-2 62,1-3-57,-4-2 54,-4-8-54,-16-26-18431</inkml:trace>
  <inkml:trace contextRef="#ctx0" brushRef="#br3" timeOffset="1126.73">855 200 12192,'0'0'0,"4"4"158,-3-3-203,3 3 226,0 1-226,0 0 357,0 0-395,2 2 423,5 3-425,-1-1 576,-1-1-619,4 2 649,1 1-652,-2-1 635,-3-3-629,0-1 636,0-4-639,-2-1 649,-2-1-652,1-4 663,1-4-665,0 0 610,-2 0-594,1-3 586,2-5-586,-2 1 484,0 2-455,0-2 449,1 0-452,-1 2 388,-1 3-369,-2 3 360,1 2-360</inkml:trace>
  <inkml:trace contextRef="#ctx0" brushRef="#br4" timeOffset="1515.9">1402 996 11032,'0'0'0,"0"5"74,0-3-95,-2 2 116,1-1-119,0 0 101,0-1-96,0-4 103,0-10-105,1 0 396,-1 0-479,1-9 529,0-13-532,0 3 553,0 4-558,0-9 560,0-6-560,0 4 616,0 8-632,0-6 649,-1-9-652,1 7 635,-1 6-629,-1-6 636,-1-12-639,0 7 612,0 7-604,-2-8 600,-2-4-600,0 6 488,2 9-456,-3-1 449,-1 4-452,1 6 407,2 8-393,-2 5 386,-2 8-386,2 4 340,1 1-327,-1 9 329,-3 10-332,1 0 362,3-3-370,-1 9 383,1 6-385,2-2 367,1-6-362,1 2 360,1 1-360,2-5 379,0-6-384,1-3 386,3-2-386,0-4 349,0-3-339,2-2 334,4-2-334,-1-2 306,-1 0-298,5 0 294,6-3-294,-6 2-7105,1-1-1135,12-2 6817</inkml:trace>
  <inkml:trace contextRef="#ctx0" brushRef="#br5" timeOffset="1997.18">1602 563 12464,'0'0'0,"6"-10"364,-3 5-468,2-2 520,1-2-520,-1 1 790,0 1-867,-1 1 916,2 1-919,-1 1 808,-2 1-776,2 3 769,0 2-772,0 2 643,0-1-605,0 5 596,1 8-599,0 0 516,-2-2-492,1 7 489,-2 7-492,0-3 447,-1-4-433,0 4 426,0 7-426,0-4 445,0-6-451,1 3 463,1 1-465,-1-4 475,0-5-478,1-2 490,0 0-493,0-4 447,0-3-433,0-2 426,1-3-426,-1-2 379,-1-1-366,3-4 360,5-7-360,-1 0 323,-2 1-312,4-4 306,2-3-306,-2 2 278,-2 3-270,0 0 266,0 1-266,-2 3 229,-2 2-219,0 2 223,2 2-225,-1 1 198,-2 1-190,2 3 186,0 8-186,-1 0 167,-1-1-162,0 6 160,-1 4-160,-1-1 132,-1-4-124,-1 0 130,1 0-133,-1-4 115,0-2-109,-1-2 115,0-2-118,-1-2 111,1-1-108,-2-1 115,-3-4-118,1 1 102,0-1-97,-1-4 94,0-10-94,1 0 94,1 2-94,-1-9 94,-1-10-94,1 3 75,1 4-69,1-4 75,0-8-78,1 7 62,0 5-57,1-1 63,-1 0-65,0 6 47,0 5-42,0 2 40,0 2-40,1 4 22,-1 3-17,1 2 23,1 0-25</inkml:trace>
  <inkml:trace contextRef="#ctx0" brushRef="#br6" timeOffset="2342.73">2205 763 10936,'0'0'0,"6"0"345,-2 0-444,0 2 494,3 1-494,0 1 550,-2-1-566,1 3 574,0 3-574,0 1 770,-2-2-826,-1 4 854,0 3-854,-2-3 705,0-1-662,-1 0 649,-2 0-652,0-2 570,-1-2-546,2-3 534,-3 1-534,1-1 534,0-2-534,0-2 543,-3-8-545,1-1 602,1 1-618,-3-8 626,-1-7-626,1 0 626,1 4-626,0-5 626,0-7-626,1 5 542,1 4-518,-1-4 506,0-6-506,1 4 403,1 6-374,-1-4 370,0-2-373,2 5 299,0 6-277,1-1 275,2 2-278,0 4 196,0 3-172,1 2 170,0 2-173</inkml:trace>
  <inkml:trace contextRef="#ctx0" brushRef="#br7" timeOffset="2657.8">2432 814 10760,'0'0'0,"3"4"205,-2-2-264,3 2 303,1 4-305,0-2 194,0 0-162,0 4 146,2 4-146,-2-1 697,0-1-855,-1 2 943,0 3-945,-2-2 928,-1-3-923,-1 1 929,-2 0-932,0-3 869,0-2-850,0-1 840,1-2-840,0-2 812,0-1 194,1-2-963,-2-5 626,-3-9-626,0 0 561,1 1-543,-1-7 534,0-8-534,0 1 468,1 5-449,-1-7 440,1-6-440,0 4 375,0 5-356,2-2 355,-1-4-358,2 6 276,0 5-252,1-2 240,0 0-240,0 3 194,0 5-181,3-2 174,2-3-174,-1 8-7141,0-1-1123,4-10 6817</inkml:trace>
  <inkml:trace contextRef="#ctx0" brushRef="#br8" timeOffset="3197.94">2630 695 11208,'0'0'0,"10"-4"252,-5 2-324,3-1 369,5 2-372,-2 0 635,-1 0-709,2 3 756,2 4-759,-1 0 760,-3 0-760,1 3 769,-1 6-772,-3-1 690,-1-2-666,-2 5 663,-3 5-665,-1-2 573,-1-3-547,-2 3 543,-2 2-545,1-4 481,-1-5-463,0 0 454,-2-1-454,1-3 398,1-3-382,0-2 374,-2-3-374,0-1 346,2-1-338,-3-5 343,-2-8-345,1 0 290,1 1-274,1-7 266,0-8-266,1 3 210,2 4-194,1-5 195,2-5-198,0 4 154,1 5-141,2-2 143,2-2-145,1 5 99,-1 5-86,2 0 90,3 1-93,-2 4 75,0 2-69,1 2 66,2 2-66,-1 1 66,-1 1-66,2 2 66,0 0-66,0 1 75,-3 0-78,1 0 80,2-1-80,-1 1 90,-2-1-93,2 0 94,1-1-94,-2-1 94,-2 2-94,0-2 103,1 0-105,-1 0 97,-1 1-95,1-1 103,1-2-105,-1 1 87,-1 0-82,2 0 90,0 1-93,-1 0 84,-1 1-81,1 3 90,2 4-93,-1 2 84,-1-1-81,1 6 90,1 9-93,-1-1 75,-2-2-69,-1 7 75,-1 10-78,0-4 80,-2-5-80,1 6 80,-1 9-80,0-6 80,-1-7-80,1 3 80,-1-1-80,-1-6 71,1-6-68,0-2 75,0-6-78,-1-4 71,1-2-68,0-4 75,0-11-78,0 2-7238,0-3-1126,0-8 6895</inkml:trace>
  <inkml:trace contextRef="#ctx0" brushRef="#br9" timeOffset="3362.25">2908 1 12640,'0'0'0,"0"4"158,0-2-203,1 3 226,0 2-226,1 1 404,-1-2-455,1 4 480,0 8-480,1-1 405,-1-3-384,0 7 374,1 5-374,0-2 197,-1-4-146,1 1 120,2 0-120,1 1-11724,-1-5 10441</inkml:trace>
  <inkml:trace contextRef="#ctx0" brushRef="#br10" timeOffset="3829.87">3204 1040 10040,'0'0'546,"0"-2"-195,0-7-420,0 0 725,0 0-824,0-6 840,0-9-840,0 2 644,0 3-588,1-7 560,1-5-560,1 4 513,-1 4-500,2-1 503,1 1-505,0 5 469,-1 5-459,1 2 463,4 3-465,0 3 401,-2 3-383,3 3 374,6 6-374,-2 1 355,-2 0-349,4 6 346,1 7-346,-2-1 412,-3-3-431,0 4 440,-1 1-440,-3-4 412,-1-4-404,-1-1 400,-1 0-400,-1-4 362,-1-2-351,0 0 346,-1-2-346,-1-2 309,0-1-299,-1-1 303,1-1-88,-2 0-209,3-6 266,-1-8-266,1-1 229,-1 2-219,0-7 223,0-9-225,-1 3 179,0 4-166,-2-5 160,-2-1-160,0 3 160,1 6-160,-3-2 170,-4-2-173,1 3 155,1 4-149,-3-1 146,-1 2-146,1 2 155,2 4-158,-2 3 160,-5 5-160,2 1 170,2 2-173,-3 2 174,-1 1-174,4-1 118,2 0-102,1-1 103,4-1-105,1-1 87,2 0-82,1-1 80,0 0-80</inkml:trace>
  <inkml:trace contextRef="#ctx0" brushRef="#br11" timeOffset="4052.92">3570 590 13536,'0'0'0,"5"3"46,-3-1-59,3 1 66,0-1-66,0 1 10,-1-1 6,-1-1-4,2-1 1,-1 1 336,0-1-432,-1 0 480,1-1-480,-1 0 620,0 0-660,-1 0 689,0 0-692,1 0 713,-1 0-718,-1 0 729,1 0 113</inkml:trace>
  <inkml:trace contextRef="#ctx0" brushRef="#br12" timeOffset="4188.43">3605 780 11032,'0'0'0,"5"5"102,-2-3-131,-1 0 156,2 1-159,-1-1 169,0 0-172,1-1 183,2-2-185,0-1 233,-1 0-247,1-2 263,1-1-265,0 0 126,-2 2-86,2-2 76,1 0-79,11-5-10980</inkml:trace>
  <inkml:trace contextRef="#ctx0" brushRef="#br13" timeOffset="4578.29">3928 885 8344,'0'0'0,"2"9"0,0-1 186,-1-1-239,2 5 276,2 2-279,-1-1 494,0-3-555,0 1 596,0-2-599,0-1 1010,-1-3-1127,-1 1 1186,0-2-1186,-1-1 906,0-2-826,-1 1 1174,0-2-1150,0-5 676,0-8-679,0 0 633,1 0-620,-1-7 623,1-11-625,-1 3 552,0 3-531,-2-7 529,-1-6-532,-1 5 497,1 6-486,-3-5 489,-1-5-492,0 6 410,1 5-386,-2-5 383,-5-9-385,2 5 386,1 6-386,-4-7 386,-4-7-386,1 6 321,4 8-303,-3-3 294,-2-1-294,3 6 275,4 6-269,-1 2 266,1 2-266,2 4 360,3 3-387,1 3 409,1 2-412,2 2 442,0 2-450,2-2 463,2-2-465,1 0 485,0 1-491,5-1 503,8-2-505,-1 2 487,-2 0-482,8 1 490,7 2-493,-3 1 419,-4 1-397,5 2 386,2 3-386,-5 0 227,-4 0-182,1 3 160,1 3-160,-9-4-7409,0 1-1164,8 5 7100</inkml:trace>
  <inkml:trace contextRef="#ctx0" brushRef="#br14" timeOffset="5194.14">4180 606 12824,'0'0'0,"0"9"0,-1-2 354,1 0-455,-1 2 516,-1 1-519,0-2 846,1-1-939,0-3 986,0-1-986,1-1 1276,0-2-1231,0-1 489,0 1-412,0-3 383,0-5-385,0 1 256,0 0-219,1-3 209,0-2-212,1 0 158,0 3-142,1-1 143,0 0-145,0 2 99,-1 2-86,0 2 90,1 0-93,0 2 84,-1 0-81,2 2 80,3 1-80,-1 1 90,-1 0-93,2 1 94,4 2-94,-2 0 112,-1-1-117,2 1 120,0-1-120,-1 0 120,-3-1-120,2-1 120,0-3-120,-1 0 120,-1 0-120,0-3 130,3-3-133,-1 1 134,-1 1-134,1-3 143,3-2-145,-1 2 137,-2 1-135,1 1 134,-1 0-134,-1 2 143,-1 2-145,-1 2 155,1 4-158,-2 1 160,0 0-160,0 6 170,-1 8-173,0-1 155,-1-2-149,0 7 155,0 8-158,-2-4 170,1-4-173,-1 5 174,1 3-174,-1-5 174,1-4-174,0 0 183,2-1-185,-1-4 167,0-5-162,1-1 170,-1-4-173,-1-2 136,0-2-125,3-1 130,1-2-133,0 1 106,-1-1-98,0-1 103,-2 1-105,-1 0 87,0 0-82,0-4 80,0-2-80,0-1 80,-1 1-80,-1-2 80,-1-5-80,-1 2 71,0 1-68,0-3 66,-1-5-66,2 1 66,0 3-66,1-3 75,2-4-78,0 4 52,1 2-44,1-1 50,2-2-53,-1 3 44,0 3-41,1-2 40,2-2-40,0 3 50,-1 2-53,2-1 54,3-1-54,-2 2 63,-1 3-65,0 1 66,1 1-66,-2 2 66,-2 1-66,2 1 75,2-1-78,-1 1 71,-1 0-68,3-1 66,5-5-66,-5 3-7733,0-2-1198,9-4 7405</inkml:trace>
  <inkml:trace contextRef="#ctx0" brushRef="#br15" timeOffset="5645.75">4705 634 12824,'0'0'0,"-2"-2"569,1 0-618,0 0 647,0 0-755,3-2 796,3-4-799,-1 1 632,0 1-584,0-2 569,-1 2-572,-1 2 359,0 1-297,0 0 276,2 2-279,-1 2 252,-1-1-244,2 6 240,2 9-240,-1 1 249,0-2-252,-1 7 254,0 8-254,0-1 263,-2-6-265,1 6 276,0 6-279,-1-6 289,0-5-292,0 2 294,0-3-294,0-5 303,0-4-305,1-4 306,3-4-306,-1-2 269,0-3-259,3-3 254,5-8-254,-1 0 244,-1 1-241,4-5 240,3-4-240,-2 2 212,-3 3-204,1-1 200,3 0-200,-3 3 191,-3 3-188,3 1 195,0 2-198,-2 1 219,-2 3-224,0 2 226,0 4-226,-1 0 263,-2 1-274,0 3 280,0 4-280,-2 0 318,-1-3-329,0 4 334,-2 0-334,0-2 315,-1-3-309,-1 0 306,0-3-306,-1-1 269,1-2-259,-1-1 254,-1-1-254,0-1 244,0-1-241,-1-2 240,0-7-240,1 1 203,0 0-192,0-6 195,1-8-198,0 2 191,0 3-188,1-4 195,0-3-198,0 3 135,0 5-116,1-4 106,2-6-106,0 4 69,-1 3-59,2-2 54,0 0-54,-1 12-8126,-1-1-1257,1-7 7815</inkml:trace>
  <inkml:trace contextRef="#ctx0" brushRef="#br16" timeOffset="6005.57">5416 695 12104,'0'0'0,"8"-6"168,-3 3-216,2-2 249,1-2-252,0 1 441,-2 2-494,1-1 520,0 2-520,-2 2 734,0 1-795,-1 5 836,1 13-839,-1 0 868,-1-1-876,0 11 880,1 13-880,-2-3 898,0-6-903,-1 8 906,-2 4-906,0-5 822,0-8-798,-2 2 795,-1 0-798,0-5 866,0-7-885,-2 2 894,-2 3-894,0-5 875,2-4-869,-3 2 866,-2 0-866,1-3 782,2-4-758,-1-2 755,-1-3-758,1-1 648,3-3-616,-2-2 610,-1-2-613,1 0 586,1-1-578,-1-3 574,-1-4-574,1 0 499,1 1-477,-1-3 466,-2-7-466,2 2 345,0 2-311,1-6 303,1-9-305,2 3 241,0 4-223,2-9 214,-1-11-214,1 16-8910,0-3-1401,-2-20 8690</inkml:trace>
  <inkml:trace contextRef="#ctx0" brushRef="#br17" timeOffset="6156.11">5346 183 11928,'0'0'0,"4"6"56,-1-3-72,0 1 80,3 2-80,-1-1 70,-1-1-67,2-1 76,1-1-79,-1-2-60,-1 1 100,-1-1-120,0-1 120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58.47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7935.71875"/>
      <inkml:brushProperty name="anchorY" value="-125826.9531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6975.26563"/>
      <inkml:brushProperty name="anchorY" value="-124701.64063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7890.625"/>
      <inkml:brushProperty name="anchorY" value="-125474.73438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8952.3125"/>
      <inkml:brushProperty name="anchorY" value="-126774.73438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0021.42188"/>
      <inkml:brushProperty name="anchorY" value="-127632.781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9095.29688"/>
      <inkml:brushProperty name="anchorY" value="-126595.96094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0191.5"/>
      <inkml:brushProperty name="anchorY" value="-127371.5937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1350.64063"/>
      <inkml:brushProperty name="anchorY" value="-128160.17188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2416.48438"/>
      <inkml:brushProperty name="anchorY" value="-129413.96094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1517.34375"/>
      <inkml:brushProperty name="anchorY" value="-128289.49219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0605.375"/>
      <inkml:brushProperty name="anchorY" value="-127189.14844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1781.09375"/>
      <inkml:brushProperty name="anchorY" value="-128317.562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2926.5625"/>
      <inkml:brushProperty name="anchorY" value="-129442.04688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4058.90625"/>
      <inkml:brushProperty name="anchorY" value="-130153.79688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4920.875"/>
      <inkml:brushProperty name="anchorY" value="-131224.71875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5819.1875"/>
      <inkml:brushProperty name="anchorY" value="-131817.25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66827.75"/>
      <inkml:brushProperty name="anchorY" value="-132589.375"/>
      <inkml:brushProperty name="scaleFactor" value="0.5"/>
    </inkml:brush>
  </inkml:definitions>
  <inkml:trace contextRef="#ctx0" brushRef="#br0">141 1188 6008,'0'0'0,"-1"2"1129,-2 3-1225,1-1 1115,-1 0-1283,0 1 1329,-3 3-1332,0-2 1026,1 0-938,-2 0 903,-3 0-905,2-1 626,0-1-546,0-2 506,-3-4-506,2-2 376,2 0-339,-2-5 329,0-8-332,2 1 269,1 2-250,1-4 240,2-3-240,0 2 202,2 5-191,1 0 196,2 1-199,1 4 172,0 2-164,3 2 169,3 5-172,0 1 137,-2 1-126,4 5 129,5 13-132,-2-1 106,-3-1-98,4 9 103,1 12-105,-2-3 97,-3-6-95,1 5 94,-1 1-94,-1-6 75,-4-7-69,1-1 76,0-1-79,-2-5 70,-1-5-67,0-1 66,-1 0-66,-1-3 66,-1-2-66,0-2 66,-1-1-66,0-2 66,0 0-66,0-4 76,0-9-79,-1-1 61,0 2-56,1-10 63,-2-12-65,0 2 76,1 5-79,-2-10 80,-1-9-80,0 5 98,0 7-103,-1-5 106,-3-6-106,0 7 106,1 7-106,-1 0 116,-2 2-119,1 5 110,2 7-107,-1 2 116,-1 4-119,1 3 129,2 3-132,-2 4 134,-2 4-134,2 2 134,0-1-134,0 3 134,-1 2-134,3-2 106,0-1-98,3-1 94,0 0-94,0-2 85,2 0-82,0-3 89,-1-7-92,1-6-11096,-1 0 9841</inkml:trace>
  <inkml:trace contextRef="#ctx0" brushRef="#br1" timeOffset="298.08">53 780 10488,'0'0'0,"10"2"0,-3-1 65,0 1-84,3-1 94,1-2-94,0 0 85,-3 0-82,-1-3 89,0-8-92,-2 1 495,-1 0-609,0-5 666,-1-6-666,0 2 685,-2 3-691,0-3 703,-2-1-705,0 4 669,0 3-659,-1 1 654,-1 0-654,0 3 617,0 3-606,1 2 600,-1 1-600,0 1 544,0 2-528,1 3 529,-2 6-532,1 0 459,0 1-437,-1 4 436,0 5-439,1-1 356,0-3-332,1 2 320,2 0-320,0-3 226,1-4-199,1-1 196,3-2-199</inkml:trace>
  <inkml:trace contextRef="#ctx0" brushRef="#br2" timeOffset="510.09">256 935 9240,'0'0'0,"4"-6"18,-1 3-23,0-2 26,1-2-26,-1 1 166,0 1-206,0 1 226,1 0-226,1 1 329,-1 1-359,2 2 383,7 4-385,-1 1 470,-1 0-494,4 5 516,2 6-519,-1 0 529,-3-3-532,0 7 543,-1 9-545,-3-2 574,-2-5-582,-1 8 596,0 8-599,-2-3 786,-1-6-839,0 4 876,-1 2-879,0-5 833,-1-7-820,0-1 823,1-2-825,0-5 668,-1-5-623,0-3 600,0-4-600</inkml:trace>
  <inkml:trace contextRef="#ctx0" brushRef="#br3" timeOffset="1096.3">707 971 9952,'0'0'0,"0"4"634,0-2-815,0 0 906,-1 2-906,0 0 869,1-1-859,-1-1 854,-3 1-854,1-1 826,-1-1-818,-1-1 823,-3-1-825,1-1 556,1-1-479,-2-1 440,-1-3-440,1 0 328,2 1-296,0-1 289,2-2-292,0 1 247,2 1-233,1 0 226,0 2-226,1 1 180,0 1-167,3 1 160,3 1-160,0 1 141,0 1-136,2 3 143,4 6-145,-1 1 165,-2-1-171,2 7 174,1 9-174,-2-1 165,-2-4-162,0 7 160,0 9-160,-2-4 169,-1-5-172,1 5 174,1 4-174,-2-6 165,-1-6-162,1 0 160,1-1-160,-2-5 169,-1-6-172,1-2 174,-1-4-174,-1-2 174,-1-3-174,2-3 183,2-5-185,1 0 205,-1 0-211,3-6 223,3-7-225,0 2 217,-1 1-215,2-4 223,5-4-225,-1 3 217,-3 4-215,3-1 223,6 1-225,-3 4 217,-4 3-215,4 4 223,0 3-225,-3 2 198,-4 1-190,-1 6 195,-2 8-198,-2-1 210,-2 0-213,0 6 223,-4 4-225,-1-3 217,0-4-215,-3 2 223,-3-1-225,0-4 217,1-3-215,-2-2 223,-2-3-225,1-3 198,1 0-190,-2-4 195,-2-5-198,0 0 163,3 0-152,-2-4 146,-1-8-146,0 1 118,3 2-110,-1-7 115,0-6-118,1 2 92,2 5-84,0-4 90,0 2-93,2 3 56,1 6-45,1 1 40,2 1-40,1 2 12,-1 4-4,3-3 10,2-4-13,-2 4-7275,1 0-1122,2-9 6907</inkml:trace>
  <inkml:trace contextRef="#ctx0" brushRef="#br4" timeOffset="1501.66">1299 1091 8344,'0'0'0,"-2"-2"308,1 0-396,0 1 449,0-1 762,0 4-586,-1 6-716,1-1 735,-1 0-689,1 7 666,2 8-666,1-1 582,-1-3-558,3 3 546,1 2-546,0-3 490,0-6-474,0 0 466,2-2-466,-2-3 420,0-3-407,0-1 409,-1-3-412,-1 0 405,-1-1-402,2-4 409,-1-9-412,0 0 433,0 1-438,-1-9 440,0-10-440,-1 2 412,0 5-404,-2-5 409,-1-2-412,0 4 386,0 6-378,-2-1 383,-3-2-385,0 3 340,2 5-327,-3-2 320,-2 0-320,2 2 292,2 4-284,-1 0 289,-1 0-292,1 2 266,2 2-258,-1 1 254,-2 2-254,2 1 226,1 1-218,-1 3 214,1 2-214,1 1 158,1-1-142,2 0 134,-3 0-134</inkml:trace>
  <inkml:trace contextRef="#ctx0" brushRef="#br5" timeOffset="2071.69">1551 980 11120,'0'0'0,"-1"5"9,0-2-12,-1 1 23,1 0-25,1-1 260,-1-1-327,-3 1 369,-3 0-372,-1-1 551,2-1-601,-3-1 626,-1-2-626,2-1 552,1 1-531,1-2 529,0-3-532,1-1 450,2 2-426,0-3 423,1-1-425,0 2 389,0 1-379,2 0 383,2 1-385,0 1 302,0 2-278,3 0 266,6 2-266,-1 0 220,-1 2-207,4 2 209,4 9-212,-2-1 205,-2 0-202,2 7 200,1 9-200,-3-2 209,-2-4-212,-1 7 223,0 7-225,-3-4 264,-2-5-275,0 4 280,2 4-280,-2-6 270,-1-5-267,2 0 276,0-2-279,-1-4 261,-1-5-256,-1-3 263,-1-3-265,-1-2 248,0-2-243,1-3 249,3-4-252,0-1 217,0 0-206,2-5 209,3-7-212,0 2 186,-2 1-178,3-3 183,2-3-185,-2 3 149,-2 4-139,1 0 134,4 1-134,-3 3 124,-2 3-121,2 1 130,0 3-133,-2 1 106,-2 2-98,1 3 94,0 7-94,0 0 103,-3 0-105,2 5 115,-2 1-118,-1-1 111,-1-3-108,-1 0 115,-2-1-118,0-2 111,-1-2-108,0-1 115,-1-1-118,1-2 111,0-1-108,-1 0 115,-1 0-118,1 0 111,0-1-108,-2-5 106,-4-8-106,0 0 106,1 0-106,-2-8 106,0-9-106,1 2 97,2 4-95,0-5 94,-1-6-94,1 5 75,2 5-69,-1 0 75,0-1-78,0 6 34,2 4-21,0 0 23,1-4-25,2 8-7121,0-2-1098,1-8 6749</inkml:trace>
  <inkml:trace contextRef="#ctx0" brushRef="#br6" timeOffset="2748.8">2145 980 9592,'0'0'0,"-5"5"18,2-2-23,-1 1 36,1 0-39,0-1 366,1-1-459,-2 1 516,-3 1-519,1-2 632,0 0-664,-1-1 680,-1-1-680,0 0 549,2-1-512,0-1 503,-1-2-505,1 0 450,1 0-434,0-1 436,0-2-439,1 0 374,1 2-355,1-1 346,3-1-346,0 1 309,0 2-299,4 0 303,3 2-305,0 1 260,-1 0-247,5 4 240,5 6-240,-1 0 249,-2 0-252,3 6 254,1 9-254,-3-1 263,-3-4-265,-1 6 266,-1 7-266,-2-4 304,-3-5-315,-1 3 320,-1 1-320,0-5 301,-2-5-296,1-1 294,-1-3-294,-1-3 275,1-3-269,-1-3 266,0-3-266,0 0 238,0-1-230,1-4 226,1-9-226,0 0 180,0 1-167,0-7 169,0-8-172,0 2 137,-1 4-126,0-4 129,2-2-132,0 4 106,-1 5-98,2-1 94,2 0-94,-1 3 75,0 5-69,1-1 76,1 1-79,-1 3 52,-1 1-44,2 2 49,1 2-52,-1 2 45,-1 0-42,1 3 49,4 4-52,-2 0 73,-1-1-78,1 6 80,1 7-80,-2 0 98,-1-3-103,0 8 116,1 8-119,-1-3 129,-1-5-132,0 7 143,1 6-145,-2-5 174,-2-6-182,0 2 186,0-1-186,-1-5 195,-1-5-198,1-3 200,0-4-200,-1-4 182,0-1-177,1-1 183,0-1-185,0 0 167,-1-1-162,0-2 170,0-6-173,0-1 155,-1 0-149,1-8 146,-1-8-146,0 2 137,0 2-135,-1-6 143,-1-6-145,-1 2 146,1 6-146,-1-4 155,0-6-158,1 6 132,0 5-124,0 0 120,1 1-120,0 4 92,1 6-84,-1 0 80,1 2-80,0 2 71,0 2-68,1-2 66,2-1-66,4-13-16632</inkml:trace>
  <inkml:trace contextRef="#ctx0" brushRef="#br7" timeOffset="3002.84">2544 996 9776,'0'0'0,"3"-6"93,-2 2-120,2-2 134,2-4-134,1 0 283,-1 1-325,3-2 346,2 0-346,-1 2 318,-2 2-310,2 1 306,3 4-306,-2 2 269,-1 0-259,2 5 263,2 5-265,-1 1 369,-2-1-399,0 6 423,0 8-425,-1-2 678,-3-3-750,-1 6 796,0 10-799,-2-4 958,0-5-1003,-1 6 1026,1 5-1026,-1-5 942,-1-6-918,1 0 916,1 1-919,-1-5 761,0-5-716,0-3 694,0-2-694,-1-3 554,1-3-514,-2-3 494,1-2-494</inkml:trace>
  <inkml:trace contextRef="#ctx0" brushRef="#br8" timeOffset="3333.87">2990 1170 9952,'0'0'0,"4"9"149,-1-4-192,1 3 223,1 8-225,0-1 114,-2-2-82,1 4 66,-2 2-66,0-2 262,0-4-318,-2 0 356,-1-1-359,-1-3 360,0-2-360,-1-1 369,-3-3-372,1-2 430,0-1-446,-1-4 454,-1-8-454,1-1 529,1 2-550,-1-8 569,1-7-572,1 2 630,0 4-646,1-5 663,-1-5-665,1 4 629,0 5-619,0-3 614,-1-3-614,1 4 530,0 5-506,0 0 494,1-2-494,1 3 326,0 4-278,1-1 263,3-3-265,2-4-12324,0 3 11040</inkml:trace>
  <inkml:trace contextRef="#ctx0" brushRef="#br9" timeOffset="3840.65">3250 1143 9504,'0'0'0,"5"9"0,-1-2 485,-1-1-624,4 5 694,0 3-694,-1-1 1021,-1-2-1114,0 1 1160,-2 1-1160,-1-3 964,-1-1-908,-1-1 889,-3 2-892,1-2 689,0-2-630,-2 0 609,-3-2-612,0 0 502,1-2-470,-2-4 454,-3-6-454,0-1 417,2 1-406,0-6 400,1-6-400,2 1 353,1 3-340,3-3 334,2-5-334,1 4 297,1 3-286,2-2 289,3-2-292,0 3 247,-1 5-233,3-1 236,6 0-239,-1 4 240,-2 2-240,3 2 249,5 4-252,-3 1 245,-3 2-242,2 4 240,1 7-240,-2 0 230,-4-1-227,-1 5 226,0 5-226,-2-3 226,-3-2-226,1 4 226,-1 2-226,-2-2 217,0-4-215,-1 2 223,-1 1-225,0-4 198,-1-3-190,0 0 195,0-2-198,0-3 182,0-1-177,0-3 174,0-1-174,0-1 136,0-1-125,0-1 130,0-6-133,1-1 106,-1 0-98,-1-7 103,-1-9-105,0 1 87,0 3-82,-2-5 80,-4-5-80,1 3 71,0 6-68,-1-2 66,-3-2-66,2 5 57,2 4-55,-3-1 54,-5 0-54,2 3 44,1 3-41,-3 0 40,-3 1-40,3 3 31,3 1-28,-1 2 35,-1 2-38,2 0 31,3 1-28,-1 1 35,1 0-38,2 1 22,2-1-17,2 0 14,-1-3-14</inkml:trace>
  <inkml:trace contextRef="#ctx0" brushRef="#br10" timeOffset="4335.61">3554 980 8160,'0'0'0,"-3"5"205,1-3-264,-1 1 294,1 0-294,0 0 397,1-1-426,0-1 440,-2 0-440,0 0 664,1-1-728,0 1 769,-1-3-772,1 0 606,-1 0-558,1-2 534,1-2-534,0 0 441,0 1-414,1-3 400,0-1-400,0 0 381,0 3-376,1-1 374,-1 2-374,0 1 355,1 2-349,1 2 346,5 5-346,-1 1 309,0 0-299,3 6 303,2 9-305,-2-1 344,-1-3-355,1 7 369,-1 9-372,-2-4 467,-1-4-493,-1 5 506,-1 4-506,0-5 488,-1-6-483,0 1 489,0-3-492,-1-5 485,0-4-482,0-3 480,-1-3-480,1-3 461,-1-2-456,0-3 454,-1-8-454,0-1 417,0 1-406,0-8 409,0-8-412,0 1 386,0 4-378,1-5 374,2-6-374,0 4 309,0 5-290,1-5 289,2-3-292,-1 4 266,0 6-258,2-2 263,3-1-265,-1 4 210,-1 5-194,2 1 186,3 3-186,-1 3 195,-2 3-198,3 3 210,4 4-213,-1 2 186,-3 0-178,2 5 183,2 8-185,-2-1 223,-4-2-234,1 6 240,0 8-240,-3-3 278,-1-3-289,-1 4 303,0 8-305,-1-5 353,-2-5-367,0 2 383,-1 0-385,0-6 330,-1-4-314,-1-3 306,0-2-306,0-4 194,0-1-162,0-4 146,0-2-146</inkml:trace>
  <inkml:trace contextRef="#ctx0" brushRef="#br11" timeOffset="4894.04">4094 927 10760,'0'0'0,"2"5"252,0-3-324,-2 0 369,1 2-372,0-1 458,-1 1-482,-2-1 503,-2 2-505,-1-1 637,0-1-675,-2 1 703,-2 1-705,1-2 557,1 0-515,-1-2 503,1-1-505,0-2 432,2 1-411,1-3 409,-1-2-412,1 1 367,1 1-353,2-3 346,0-2-346,1 1 290,1 2-274,0-2 266,2 0-266,0 2 248,0 1-243,2 1 249,2 3-252,0 0 235,-1 1-229,2 2 226,3 6-226,0 1 198,-3-1-190,2 6 196,2 6-199,-3 0 228,-1-4-236,-1 6 249,-2 4-252,-1-2 263,-2-4-265,0 3 276,-2 4-279,-1-3 242,1-5-231,-1 2 236,0-2-239,1-3 230,0-5-227,-1-3 226,1-4-226,0-2 198,0-1-190,1-4 195,1-8-198,0 0 163,0 1-152,0-9 146,1-7-146,0 2 118,0 3-110,-2-5 115,0-5-118,0 4 92,-1 5-84,1-2 90,1-3-93,0 5 84,0 5-81,2-1 90,3-1-93,0 3 84,-1 3-81,3 0 90,4 1-93,-1 3 75,-2 3-69,3 2 75,5 7-78,-3 1 90,-1 0-93,2 6 94,3 7-94,-3-1 103,-3-1-105,0 5 115,-1 7-118,-3-2 167,-3-4-180,0 6 186,-2 10-186,0-5 233,-2-6-247,0 7 263,-1 4-265,-1-5 229,0-6-219,0-1 214,0-2-214,0-6 158,0-4-142,0-7 143,-2-11-145,0-2 90,1-1-74,-2-9 75,-1-6-78,1 9-7307,0-2-1137,-2-11 6971</inkml:trace>
  <inkml:trace contextRef="#ctx0" brushRef="#br12" timeOffset="5164.69">4165 484 11296,'0'0'0,"-9"-1"0,3 0-38,0 0 49,-3-1-44,-2-2 41,1 1-264,2 0 328,0 1-351,2-1 348,2 2 18,1 0-122,-1-1 174,1 0-174,0 1 641,1 0-774,1 0 849,2 0-852,1 1 1106,0 0-1178,4 1 1223,7 1-1225,-1 1 1226,-1-1-1226,7 1 1226,9 1-1226,-3 0 1030,-3-1-974,4 0 956,4-1-959,-5 0 903,-5-1-887,0 0 890,-1-2-893,-3 0 800,-4 0-773,0-1 760,-1-2-760,-1-1 564,-3 2-508,2-4 480,-1-2-480,0 1 312,-2 1-264,0-4 250,0-10-253,-3 8-7372,1-3-1172,0-11 7094</inkml:trace>
  <inkml:trace contextRef="#ctx0" brushRef="#br13" timeOffset="5336.42">4425 1 11208,'0'0'0,"-1"3"201,-1 2-220,0 1 251,0 0-293,2 4 316,0 8-319,1 0 413,0-2-440,1 4 463,0 5-465,0-4 308,-1-4-263,1 0 249,1-2-252,0-4 207,-1-3-193,0-3 186,-1-3-186</inkml:trace>
  <inkml:trace contextRef="#ctx0" brushRef="#br14" timeOffset="5629.04">4668 1161 9952,'0'0'0,"10"4"46,-5-2-59,3 2 76,0 5-79,0 0 257,-2-1-308,0 5 343,0 6-345,-1-1 738,-2-2-850,0 3 906,-2 2-906,-1-3 888,0-4-883,-1-1 889,0-3-892,0-4 810,0-2-786,0-2 783,-1 0-785,0-1 712,0 0-691,-1-5 689,-2-9-692,1-1 666,0 0-658,-1-7 663,0-10-665,0 4 582,1 3-558,1-4 556,0-5-559,0 4 485,2 7-464,-1-3 463,0-2-465,1 6 345,0 4-311,2-1 303,3-2-305,0 4 231,-1 3-210,4-1 210,0 1-213,12-10-15655</inkml:trace>
  <inkml:trace contextRef="#ctx0" brushRef="#br15" timeOffset="6065.3">5060 1413 9144,'0'0'0,"1"-3"0,0 1 0,0-4 0,-1-6 0,1-1-75,0 2 96,-2-7-97,-1-8 95,1 1 46,-1 4-86,0-6 106,-1-6-106,0 5 312,0 4-371,0-1 409,-2-1-412,0 5 535,1 5-569,-2-1 596,-1 1-599,1 4 749,0 2-792,0 2 823,-2 0-825,2 2 761,1 1-743,1 3 743,0-2-745,2 1 634,0 1-602,0 0 596,1 1-599,1 1 516,0 0-492,-2-2 489,0 1-492,1 0 410,-1 1-386,1-4 383,1-3-385,1 0 330,-1 1-314,3-3 316,4-1-319,0 1 264,-1 1-248,4 0 249,3 0-252,-1 2 198,-2 1-182,3 2 174,3 3-174,-2 0 174,-2 2-174,3 3 174,2 5-174,-1 0 193,-4 0-198,2 4 209,0 8-212,-2-2 223,-3-4-225,0 6 236,-2 5-239,-1-4 277,-1-4-288,-2 5 303,0 5-305,-1-3 306,-1-5-306,0 4 316,-1 1-319,0-4 319,0-5-319,-1 0 320,0-2-320,0-3 236,0-3-212,0-4 210,0-2-213</inkml:trace>
  <inkml:trace contextRef="#ctx0" brushRef="#br16" timeOffset="6501.13">5157 450 10848,'0'0'0,"1"4"261,-1-3-336,2 3 374,0 2-374,1 0 626,0-2-698,1 5 743,2 5-745,-1-1 746,-1-2-746,2 5 756,1 3-759,-2-3 685,-1-3-664,0 1 663,0 0-665,0-3 638,-2-3-630,0 0 626,-1-2-626,0-2 570,0-2-554,-1 0 546,0 0-546,1-1 518,-1 0-510,-2-1 506,-3-2-506,-1 0 478,1 0-470,-4-2 466,-6 0-466,2 0 419,1 1-406,-5 1 410,-5 2-413,3 0 358,3 1-342,-3 2 343,-2 1-345,4 1 309,3-1-299,0-1 303,1 0-305,3-1 250,3 0-234,0-1 235,3-1-238,1 0 203,1 0-192,0-2 195,2-7-198,0-1 210,1 1-213,1-7 223,4-7-225,1 2 217,-2 2-215,5-4 223,3-5-225,-1 4 235,-2 5-238,3-3 250,1-1-253,-2 4 244,-3 4-241,1 1 240,1 1-240,-3 3 194,-1 4-181,-1 0 183,1 2-185,-2 1 149,-2 2-139,2 0 143,0 0-145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57.58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5842.28125"/>
      <inkml:brushProperty name="anchorY" value="-124165.84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6905.64063"/>
      <inkml:brushProperty name="anchorY" value="-124988.08594"/>
      <inkml:brushProperty name="scaleFactor" value="0.5"/>
    </inkml:brush>
  </inkml:definitions>
  <inkml:trace contextRef="#ctx0" brushRef="#br0">0 37 8432,'0'0'0,"7"-4"196,-4 3-252,2-1 289,2 0-292,0 1 509,-2 0-570,3 0 609,4-1-612,0 1 642,-2-1-650,4-1 654,3-1-654,-2 0 449,-3 1-390,1 0 369,0 2-372,-2 0 271,-3 0-241,-1 2 236,1 2-239,-3-1 184,0 0-168,0-1 169,-2 1-172</inkml:trace>
  <inkml:trace contextRef="#ctx0" brushRef="#br1" timeOffset="225.94">105 230 9952,'0'0'0,"9"2"0,-2 0 9,0 1-12,2-1 14,3 1-14,-2-1 51,-1-1-61,0 0 66,3-1-66,-2-1 393,-2 1-487,2-1 543,0 0-545,-2 0 528,-1 0-523,-1 0 529,0-1-532,-1 1 525,-2 0-522,2-2 520,1 0-520,10-5-10959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56.76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6827.21875"/>
      <inkml:brushProperty name="anchorY" value="-123904.39844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5870.3125"/>
      <inkml:brushProperty name="anchorY" value="-123626.43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4921"/>
      <inkml:brushProperty name="anchorY" value="-123344.55469"/>
      <inkml:brushProperty name="scaleFactor" value="0.5"/>
    </inkml:brush>
  </inkml:definitions>
  <inkml:trace contextRef="#ctx0" brushRef="#br0">207 313 5472,'0'0'2064,"3"-8"-2195,0 0 1260,0-1-1414,-1-4 1426,-4-9-1426,-1 2 1109,1 3-1019,-5-6 983,-4-7-985,1 4 725,0 4-651,-1-3 623,-2 0-625,1 5 533,3 5-507,-1 2 494,0 4-494,1 4 457,3 2-446,-3 8 440,-3 11-440,1 2 430,2-1-427,-2 10 426,-1 10-426,2-4 417,2-5-415,2 4 423,3 2-425,2-6 426,1-5-426,3 1 426,6 3-426,0-5 426,-2-5-426,5 3 426,5 0-426,-1-3 398,-3-5-390,5 1 386,9 1-386,-4-3 368,-2-2-363,5 0 369,6 3-372,-4-2 327,-6-2-313,4 3 316,3 7-319,-6-1 292,-4-3-284,-2 7 280,-3 6-280,-3-3 261,-5-3-256,-2 3 254,-6 3-254,-1-3 245,-1-6-242,-4 2 239,-7 3-239,1-5 231,1-3-228,-4 2 226,-5 2-226,1-4 263,4-2-274,-3 0 290,-2 1-293,3-2 275,4-3-269,-1-1 266,-3-1-266,3-3 275,4 0-278,-3-4 290,0-2-293,1-1 256,4 0-245,0-3 240,0-2-240,3 0 175,2 2-156,1-2 146,3 1-146,0 0 71,1 2-50,2-3 50,5-4-53,-2 4-7172,1-2-1112,5-7 6811</inkml:trace>
  <inkml:trace contextRef="#ctx0" brushRef="#br1" timeOffset="300.02">666 539 10672,'0'0'0,"4"14"0,-1-3 140,-1-1-180,3 8 209,3 11-212,-1-2 522,-1-3-610,3 7 663,1 8-665,-1-4 965,-2-6-1051,0 6 1094,-1 11-1094,-1-6 870,-2-6-806,-1 8 774,-3 11-774,-1-6 793,0-9-798,-2 4 809,-2 2-812,0-8 758,1-8-742,-2-3 743,0-4-745,0-6 672,1-4-651,-1-6 649,-4-6-652,2-3 467,0-2-413,-3-6 395,-3-12-398,2 0 195,2 3-136,-1-9 115,-2-12-118,-2-11-14448,2 6 13038</inkml:trace>
  <inkml:trace contextRef="#ctx0" brushRef="#br2" timeOffset="500.45">578 270 9592,'0'0'0,"4"0"336,-2 0-432,0 0 489,0 0-492,1 0 391,-1 0-361,-1 0 356,4 0-359,-1 0 98,-1 0-23,3-2-14,5-3 14,4-4-8712,0-1 7557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2:26.709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557.00232"/>
      <inkml:brushProperty name="anchorY" value="-2762.1384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37.12207"/>
      <inkml:brushProperty name="anchorY" value="-4048.53687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30.0957"/>
      <inkml:brushProperty name="anchorY" value="-4662.24316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906.33496"/>
      <inkml:brushProperty name="anchorY" value="-5552.4604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5991.90625"/>
      <inkml:brushProperty name="anchorY" value="-6285.83887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932.41943"/>
      <inkml:brushProperty name="anchorY" value="-7239.21387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902.27441"/>
      <inkml:brushProperty name="anchorY" value="-8084.6167"/>
      <inkml:brushProperty name="scaleFactor" value="0.5"/>
    </inkml:brush>
  </inkml:definitions>
  <inkml:trace contextRef="#ctx0" brushRef="#br0">598 387 3416,'0'0'0,"1"-7"377,1-1-410,0 1 672,0 1-813,1-1 868,-1 3-868,1 0 1138,-1 2-1214,-1 1 1252,1 5-1253,-1 1 1086,1 0-1038,0 7 1023,1 14-1025,0-1 784,-1-3-715,2 9 680,0 5-680,1-5 596,-1-6-572,1 0 569,3 0-572,-1-5 518,-1-5-502,1-1 494,3-2-494,-2-3 410,-1-3-386,2-2 383,1-4-385,-1 0 358,-2-1-350,3-1 356,2-3-359,-1 1 322,-2 0-311,2-3 306,0-9-306,-1 0 241,-3 1-223,1-7 214,1-9-214,-2 3 177,-1 4-166,0-4 160,-1-4-160,-1 5 122,-2 5-111,0 1 116,-2 3-119,0 4 92,-1 4-84,0 6 89,-1 11-92,0 3 75,0 0-69,-1 10 76,1 12-79,1-2 61,0-5-56,2 8 54,1 6-54,0-5 45,0-7-42,0 2 49,0 1-52,0-5 45,0-7-42,0 1 40,2-1-40,0-3 30,0-4-27,0 0 26,2 0-26,-2-2 17,0-3-15,1 0 23,2-2-25,9 2-11055</inkml:trace>
  <inkml:trace contextRef="#ctx0" brushRef="#br1" timeOffset="1425.09">1038 396 2968,'0'0'0,"-3"-4"0,1 3 0,0-1 0,-2-2 0,1 0 9,-1 1-11,0-2 12,-2 0-12,1 0 22,1 1-26,-1-1 28,-1 1-28,2 1 112,0 0-136,-2 2 157,-2 2-159,1 1 365,1 1-423,-2 2 462,-1 5-466,1-1 682,2 0-742,0 3 782,1 4-786,1-2 918,2-3-954,0 2 981,1-1-984,0-2 949,0-2-939,0-1 943,1-2-945,0-2 797,0-1-755,3 1 743,1-1-745,0-1 672,0 0-651,1-1 649,3-3-652,-1 0 551,-1 1-521,1-1 506,-2 0-506,0 1 422,-3 1-398,2-1 386,-1 1-386,0 0 340,-1 1-327,0 3 320,0 7-320,0 0 264,-1 0-248,0 6 249,-1 6-252,-1-2 217,0-3-206,-1 2 209,1 2-212,0-3 186,0-4-178,0 0 174,3 0-174,-1-3 155,1-3-149,3 0 156,5 0-159,1-2 197,-2-1-208,6-1 214,4-2-214,-2 0 233,-3-1-238,3-2 249,1-3-252,-3-1 263,-2 1-265,0-4 276,1-7-279,-2 1 289,-2 0-292,0-6 294,1-8-294,-3 1 294,-2 5-294,-1-7 303,-2-8-305,-1 4 306,-1 5-306,-3-5 316,-3-6-319,0 5 292,1 8-284,-2-1 289,-1 2-292,1 6 266,1 5-258,-2 2 263,-2 0-265,0 3 248,2 2-243,-4 1 249,-6 1-252,1 1 217,3 2-206,-3 0 209,-2 3-212,4-1 186,3 1-178,0 0 183,0 0-185,3 0 158,3-1-150,-1 0 156,2-1-159,1 0 178,1 1-183,1-1 186,-1-1-186,2-1 196,-1 1-199,3-2 200,5-1-200,1-1 200,-1 2-200,5-1 209,4-2-212,-1 1 205,-3 2-202,3 0 209,4 1-212,-3 1 177,-4 0-166,4 2 160,2 2-160,-3-1 66,-2 1-39,2 2 26,6 4-26,6 4-13264,-3 0 11900</inkml:trace>
  <inkml:trace contextRef="#ctx0" brushRef="#br2" timeOffset="1800.06">1356 248 6552,'0'0'169,"2"0"-185,0 0 133,0 0-146,2 1 146,1 1-146,0 0 174,-1 1-182,0 3 196,1 8-199,-1 1 246,0-2-259,-1 9 266,-1 11-266,-1-3 416,-1-4-459,-2 7 489,0 5-492,-1-4 718,0-7-782,2 1 823,-1-2-825,2-5 901,-1-6-923,1-2 943,-1 0-945,0-4 956,0-2-959,1 1 969,2 0-972,0-1 853,1-1-818,2 0 809,4-1-812,-1 0 749,0-2-730,3 0 729,4 0-732,-2-2 603,-2 0-565,3-1 546,0-1-546,-2 0 509,-2 0-499,-1-1 494,1-3-494,-2 0 466,-3 1-458,2-6 454,-1-8-454,0 1 445,-2 1-442,0-6 440,-2-10-440,-2 3 402,1 5-391,-2-6 396,-2-4-399,0 5 400,1 5-400,-1 0 409,0 1-412,2 4 311,0 6-281,0 0 275,1 2-278,0 2 187,0 3-160,2 0 146,2 1-146</inkml:trace>
  <inkml:trace contextRef="#ctx0" brushRef="#br3" timeOffset="2176.35">1693 229 9952,'0'0'0,"5"9"112,-2-5-144,0 2 169,-1 4-172,0-2 286,0-1-318,-2 4 334,-1 5-334,0 0 325,-1-3-322,0 7 329,-1 6-332,1-2 269,-1-4-250,1 4 240,1 0-240,1-5 240,0-4-240,1-1 240,4 3-240,-1-4 230,1-2-227,1 2 226,3 1-226,-1-1 245,-2-4-251,2 2 263,4 3-265,-1-3 341,-2-2-363,4 2 383,1 0-385,-1-2 480,-3-2-507,2-2 520,-1-4-520,-1-2 538,-3-1-543,2-5 546,0-9-546,0 0 518,-3 2-510,1-8 516,1-11-519,-2 2 492,-2 5-484,0-10 480,-2-10-480,-1 6 433,-1 6-420,-2-6 414,-1-7-414,0 7 358,0 8-342,-1-3 343,1-1-345,1 5 290,0 8-274,0 0 266,0 3-266,0 4 210,1 5-194,0 4 186,-3 2-186,1 3 149,0 1-139,-1 2 143,-1 3-145,1 0 127,0 1-122,1 0 130,1 2-133,0-2 106,2 0-98,-1-2 94,3 2-94,-1-1 84,1-1-81,1 1 80,1 2-80,0 0 52,0-2-44,1 3 50,6 3-53,18 17-15784</inkml:trace>
  <inkml:trace contextRef="#ctx0" brushRef="#br4" timeOffset="2490.59">2022 257 9416,'0'0'0,"-2"7"186,1-4-239,-1 2 266,0 5-266,-1-1 322,1-1-338,0 5 356,1 9-359,1-1 434,-1-3-455,2 7 476,2 6-479,-1-3 536,0-6-552,1 3 560,2 0-560,0-5 569,-1-4-572,3-1 583,1-1-585,0-4 642,-2-4-658,2-3 666,4-7-666,-2-2 638,-2-1-630,5-7 626,0-9-626,0 1 598,-4 2-590,1-6 586,-3-7-586,-1 4 530,-2 6-514,-3-3 516,-3 0-519,0 4 492,-1 6-484,-2 1 480,-3 2-480,0 4 433,1 3-420,-2 2 414,-5 6-414,2 1 442,1 1-450,-2 6 454,-2 7-454,2-1 370,2-2-346,2 3 334,1 3-334,3-4 259,2-3-237,2-3 235,7-5-238,0-3 128,0-2-96,6-5 90,7-7-93,8-7-14615,-2 1 13199</inkml:trace>
  <inkml:trace contextRef="#ctx0" brushRef="#br5" timeOffset="2821.96">2321 164 11120,'0'0'0,"-4"2"9,2-1-12,-1 1 23,-3 1-25,1 0 344,1-1-435,-3 2 480,-2 4-480,0-1 713,2 0-780,-2 4 823,0 5-825,2-2 686,2-2-646,1 3 636,5 4-639,0-2 677,1-4-688,4 2 694,5 2-694,0-3 647,-1-4-633,3 2 626,5 2-626,-2-2 598,-3-3-590,3 1 586,-1-1-586,-3-1 484,-3-3-455,-3-1 440,0-1-440,-2-1 430,-1 0-427,-2 1 426,-1 7-426,0 1 370,-1-2-354,-1 8 346,0 7-346,1-2 309,0-3-299,0 2 303,2 1-305,1-5 241,-1-3-223,2-1 214,3 0-214,-1-4 186,0-1-178,3-2 183,3-1-185,0-3 149,-2 0-139,3-6 134,2-9-134,-1 0 124,-3 1-121,1-7 120,0-9-120,-3 2 111,-2 4-108,-2-6 115,-3-8-118,-2 5 64,0 5-48,-3-5 50,-3-6-53,1 4 16,0 7-5,-4-6 10,-9-8-13,7 17-7271,-2-3-1121,-11-19 6909</inkml:trace>
  <inkml:trace contextRef="#ctx0" brushRef="#br6" timeOffset="3558.75">269 647 5656,'0'0'0,"-9"7"-10,4-3 13,-4 3-14,-4 3 14,0 0-4,3-1 1,-5 4 0,-8 6 0,3-1 681,3-3-876,-4 9 983,-4 15-985,3-2 1509,5-5-1659,-1 12 1734,4 15-1734,4-6 1594,3-9-1554,6 9 1543,11 6-1545,1-8 1341,0-11-1283,9 4 1263,11 7-1265,-3-7 1313,-3-9-1327,9 6 1343,12 4-1345,-4-7 1206,-7-8-1166,10-1 1146,13-2-1146,-6-7 950,-9-5-894,8-2 876,6-4-879,-8-3 767,-11-2-735,3-4 720,1-4-720,-8-1 590,-8 0-553,1-4 543,-1-6-545,-4 1 471,-7 2-450,0-5 440,-2-3-440,-4 2 403,-2 3-392,-3-1 386,-2-3-386,-2 2 339,0 5-326,-3-5 320,-4-6-320,0 3 292,0 3-284,-2-5 290,-3-3-293,1 3 247,2 5-233,-2-3 226,-2 0-226,2 4 217,2 3-215,-1 1 223,0 2-225,3 1 179,1 4-166,2 1 170,0 0-173,2 0 155,0 2-149,1 0 146,1 1-146,0 1 137,0 0-135,1 3 134,4 5-134,1 0 106,-1 0-98,5 5 103,6 5-105,0 0 87,-3-4-82,4 5 90,2 1-93,-3-2 56,-3-3-45,1 2 40,1 7-40,-3-2 31,-3-3-28,-1 5 26,-3 3-26,-2-2 26,-2-6-26,-3 3 35,-4 2-38,-1-2 31,0-6-28,-3 5 26,-4 1-26,2-3 35,1-4-38,-2 2 40,-4-1-40,3-2 50,2-4-53,-1 1 63,-3 0-65,4-2 103,2-2-114,-1 1 130,-1 0-133,2-2 134,2-1-134,0-1 134,2-1-134,1-1 124,2-1-121,1 0 120,2-8-120,0-20-19871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24.099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7717.96875"/>
      <inkml:brushProperty name="anchorY" value="-139864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8749.98438"/>
      <inkml:brushProperty name="anchorY" value="-140755.3125"/>
      <inkml:brushProperty name="scaleFactor" value="0.5"/>
    </inkml:brush>
  </inkml:definitions>
  <inkml:trace contextRef="#ctx0" brushRef="#br0">1 7 9688,'0'0'0,"10"-1"-94,-5 1 121,2-1-124,3-1 121,0 1-279,-3 0 324,2 0-337,2 2 335,-1 0-82,-2 0 10,3 1 26,0 2-26,-2 0 138,-1-1-170,-1 1 196,-1-1-199,-2-1 330,-2 0-367,3 1 396,4 3-399,4 2-7953,0 0 6905</inkml:trace>
  <inkml:trace contextRef="#ctx0" brushRef="#br1" timeOffset="194.18">26 189 9864,'0'0'0,"7"5"9,-4-3-12,2 1 14,3 0-14,-1 0 33,-1-1-38,3-1 49,2-2-52,0 0 381,-2 0-474,2-1 529,3-1-532,-2 1 581,-3 0-594,3 0 609,4-1-612,-2 1 642,-3 0-650,2 1 663,1 0-665,-1 1-9824,-2 0 8742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23.42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6618.09375"/>
      <inkml:brushProperty name="anchorY" value="-137464.92188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7832.0625"/>
      <inkml:brushProperty name="anchorY" value="-139302.718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6692.10938"/>
      <inkml:brushProperty name="anchorY" value="-138952.84375"/>
      <inkml:brushProperty name="scaleFactor" value="0.5"/>
    </inkml:brush>
  </inkml:definitions>
  <inkml:trace contextRef="#ctx0" brushRef="#br0">428 343 4312,'0'0'0,"-1"-15"121,0 8-155,-1-7 182,-2-7-186,1 1 654,-1 3-786,-2-4 861,-2-3-864,-1 4 1389,2 4-1539,-3 0 1623,-4-4-1625,1 4 1580,2 3-1567,-4-2 1560,-3-3-1560,1 3 990,3 3-827,-4-1 756,-4 1-759,3 3 769,3 3-772,-3 3 783,-5 9-785,3 1 684,4 1-655,-2 11 649,-3 21-652,3-1 635,5-4-629,0 17 626,3 20-626,2-6 626,4-11-626,4 14 626,6 16-626,1-10 570,0-15-554,6 10 546,7 7-546,-1-13 537,-3-14-535,6 2 543,5-2-545,-2-9 481,-5-11-463,5-2 454,6-5-454,-3-5 417,-6-7-406,6-4 400,7-7-400,-4-3 400,-6-1-400,4-5 400,1-8-400,-5 1 353,-5 2-340,-2-6 343,-3-7-345,-4 2 327,-3 4-322,-5-7 330,-4-7-333,-1 3 278,-2 7-262,-4-4 263,-8-2-265,1 5 229,2 6-219,-3 0 214,-3 3-214,3 3 223,3 4-225,0 3 235,0 2-238,3 2 212,2 1-204,1 2 200,0 1-200,2 1 200,2 0-200,1-1 200,1 0-200,1 0 200,1 0-40,6-4-160,0 0 182,0 0-177,5-3 183,8-2-185,-2-1 139,-2 2-126,5-2 120,5-1-120,-4 1 83,-3 2-72,2 0 75,3 1-78,-4 2 52,-4 1-44,1 3 50,4 7-53,-4 1 26,-3 0-18,2 8 23,2 13-25,-2-1 17,-4-3-15,0 9 23,1 12-25,-4-5 26,-1-6-26,-2 6 26,0 5-26,-1-7 35,-2-8-38,2 4 40,0 6-40,0-7 31,-2-7-28,1 2 26,-1 1-26,-1-5 17,-1-7-15,0-1 23,0-5-25,0-4 7,0-3-2,3-5 10,4-9-13,15-27-17908</inkml:trace>
  <inkml:trace contextRef="#ctx0" brushRef="#br1" timeOffset="270.22">1013 654 11832,'0'0'0,"5"15"0,0-3-28,0 0 36,1 9-31,2 12 28,-1-1-7,-2-5 2,2 9 0,0 11 0,0-6 270,-2-7-347,-2 6 396,-1 5-399,-2-6 848,-1-8-976,-2 5 1049,-5 9-1052,0-6 1185,1-8-1222,-4 8 1240,-5 6-1240,2-5 1137,1-9-1108,-3 2 1103,-4-1-1105,3-6 938,2-7-890,-1-3 866,-5-9-866,4-4 969,3-2-999,-3-10 1014,-3-12-1014,3-1 640,3 2-533,-1-9 490,-1-11-493,4 4 242,3 5-170,0-7 134,1-11-134,5 20-7551,0-4-1182,-3-21 7235</inkml:trace>
  <inkml:trace contextRef="#ctx0" brushRef="#br2" timeOffset="421.24">829 153 11296,'0'0'0,"6"4"214,-3-1-275,2 1 316,2 1-319,0 0 114,-1-1-55,3 1 26,8 1-26,-1-1-95,-2-1 129,6 1-137,2 0 135,3 0-9579,-3-1 8358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37.294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4164.04688"/>
      <inkml:brushProperty name="anchorY" value="-145996.2656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5261.09375"/>
      <inkml:brushProperty name="anchorY" value="-146774.4375"/>
      <inkml:brushProperty name="scaleFactor" value="0.5"/>
    </inkml:brush>
  </inkml:definitions>
  <inkml:trace contextRef="#ctx0" brushRef="#br0">0 69 10224,'0'0'0,"6"0"-150,-3 0 193,3 0-214,2-1 214,0 0-214,-2 1 214,4-2-214,5-3 214,-1 1-64,-2 0 21,5-2 0,4-1 0,-2 1 9,-4 1-12,1 0 14,1 1-14,-4 1 23,-4 1-25,0 0 36,0-1-39,1-1-7977,-2 0 6861</inkml:trace>
  <inkml:trace contextRef="#ctx0" brushRef="#br1" timeOffset="226.56">35 242 12280,'0'0'0,"12"-2"205,-6 1-264,5-1 294,8-2-294,0 0 555,-3 1-629,6-2 666,5-2-666,-3 2 937,-5 0-1015,2 2 1063,0 0-1065,-5 2 758,-4 1-670,0 1 626,-1-1-626,-2 1 524,-2 0-495,-1 0 489,-2 0-492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35.89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79822.3125"/>
      <inkml:brushProperty name="anchorY" value="-141597.5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1182.90625"/>
      <inkml:brushProperty name="anchorY" value="-143130.593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2520.42188"/>
      <inkml:brushProperty name="anchorY" value="-143403.45313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3410.29688"/>
      <inkml:brushProperty name="anchorY" value="-144622.89063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4350.46875"/>
      <inkml:brushProperty name="anchorY" value="-145698.93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3235.79688"/>
      <inkml:brushProperty name="anchorY" value="-145263.42188"/>
      <inkml:brushProperty name="scaleFactor" value="0.5"/>
    </inkml:brush>
  </inkml:definitions>
  <inkml:trace contextRef="#ctx0" brushRef="#br0">44 297 7000,'0'0'0,"-4"-10"420,1 5-540,-1-3 600,-3-1-600,2 1 1430,0 2-1667,0-1 1786,0 0-1786,2 2 1786,0 1-1786,4 2 1796,6 4-1799,1 1 1538,-1 0-1463,7 8 1426,7 15-1426,-1-2 829,-3-1-659,6 11 583,8 12-585,-3-5 437,-5-7-395,6 6 374,6 6-374,-4-7 495,-5-8-529,2 4 546,4 6-546,-5-6 593,-6-7-607,1 5 614,1 4-614,-3-6 511,-5-6-481,0 0 466,0-2-466,-3-5 363,-4-5-334,-1-2 320,-3-4-320,-1-3 227,-2-2-200,-1-2 195,-3-2-198</inkml:trace>
  <inkml:trace contextRef="#ctx0" brushRef="#br1" timeOffset="193.96">142 981 10312,'0'0'0,"2"-11"0,-1 2 0,1 1 0,2-10 0,6-13 0,0 1 18,-1 3-23,5-10 26,7-10-26,-1 6 148,-3 7-183,7-5 200,10-4-200,-3 8 340,-5 7-380,7-1 400,5 3-400,-4 5 222,-6 6-171,2 1 146,4 3-146,3 0-9233,-5 2 8076</inkml:trace>
  <inkml:trace contextRef="#ctx0" brushRef="#br2" timeOffset="449.83">786 557 9504,'0'0'0,"0"11"186,0-6-239,0 4 266,3 5-266,-1-2 826,0-1-986,2 3 1066,0 7-1066,1-2 982,-2-3-958,1 7 956,0 8-959,-1-2 708,0-6-636,-1 6 609,0 4-612,-1-4 511,0-5-481,-1 0 476,0 0-479,1-6 377,-1-4-348,-1-4 334,1-3-334,0-3 241,0-3-214,0-6 200,0-13-200,0-12-11793,0 1 10525</inkml:trace>
  <inkml:trace contextRef="#ctx0" brushRef="#br3" timeOffset="569.55">759 142 6008,'0'0'0,"4"9"0,-1-1-10,-1-1 13,3 7-4,2 10 1,1 0-140,-2-4 180,4 7-200,3 4 200,6 4-4540,-3-5 3540</inkml:trace>
  <inkml:trace contextRef="#ctx0" brushRef="#br4" timeOffset="855.83">1134 601 6904,'0'0'0,"4"6"-206,-3-3 265,3 3-294,0 4 294,0-1-191,0-1 161,1 5-146,3 9 146,-1-2 199,-1-2-297,2 9 346,1 11-346,-2-4 1168,-1-5-1403,-1 8 1520,-3 7-1520,-2-7 1734,0-6-1795,-2 2 1826,-3 3-1826,1-5 1677,-1-8-1635,-2 3 1623,-3 0-1625,1-5 1468,1-5-1423,-3 0 1409,-5-2-1412,2-3 1209,2-3-1150,-4-1 1120,-5-6-1120,2-1 980,3-1-940,-5-5 929,-3-6-932,2 0 607,5 1-513,-3-5 466,1-7-466,2 2 223,5 3-154,1-5 120,3-8-120,4-9-14803,2 4 13374</inkml:trace>
  <inkml:trace contextRef="#ctx0" brushRef="#br5" timeOffset="1110.85">1178 115 11928,'0'0'0,"-2"-4"37,1 3-48,0-1 54,1-2-54,0 0 17,-1 0-6,3-1 9,3-3-12,-1 0-191,0 1 250,3-3-280,2-3 280,0 2-896,-2 1 1072,2 1-1160,1 2 1160,1 3-8776,-2 1 7396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43.239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6406.1875"/>
      <inkml:brushProperty name="anchorY" value="-147581.57813"/>
      <inkml:brushProperty name="scaleFactor" value="0.5"/>
    </inkml:brush>
  </inkml:definitions>
  <inkml:trace contextRef="#ctx0" brushRef="#br0">2200 736 2336,'0'0'0,"0"-5"224,0-3-243,0 1 570,0 0-703,0 0 769,-1-2-771,0 1 1015,0 2-1085,-1-5 1120,-2-6-1120,-1 0 1166,1 3-1179,-2-6 1186,-6-7-1186,1 3 804,1 4-695,-5-5 640,-7-8-640,1 3 518,4 5-483,-7-7 476,-9-4-479,4 4 498,5 7-503,-7-3 516,-8-3-519,4 6 538,7 5-543,-7-1 546,-6-1-546,5 3 537,7 5-535,-7 0 543,-11-1-545,6 3 518,7 3-510,-9-1 506,-10 0-506,6 2 488,9 2-483,-7-1 480,-10 0-480,8 1 433,9 2-420,-8 2 414,-12 4-414,6 0 358,10 2-342,-10 3 343,-7 7-345,7 0 309,11-3-299,-6 6 303,-8 8-305,8-3 269,9-4-259,-6 8 263,-11 12-265,8-3 248,9-5-243,-7 10 249,-6 12-252,7-5 217,10-8-206,-1 8 209,-1 7-212,6-7 186,8-9-178,0 8 183,2 13-185,5-6 158,3-9-150,4 11 156,1 11-159,4-8 160,0-12-160,4 10 169,2 15-172,1-9 174,0-11-174,3 12 174,5 12-174,-1-9 165,-1-13-162,6 10 160,10 11-160,-2-11 132,-4-12-124,11 10 129,15 10-132,-4-9 106,-7-12-98,11 6 103,11 7-105,-8-11 78,-9-11-70,9 2 66,13 2-66,-7-9 48,-10-8-43,10-2 40,13-4-40,-10-5 21,-10-5-16,9-5 23,13-7-25,-8-4 17,-11 0-15,10-8 14,12-7-14,-10 0 14,-12 2-14,7-7 23,7-13-25,-10 2 26,-12 6-26,6-13 26,7-18-26,-8 6 26,-9 7-26,6-12 36,4-15-39,-8 9 40,-8 11-40,1-10 49,1-15-52,-6 10 45,-6 12-42,-1-9 49,0-8-52,-5 11 54,-4 13-54,0-6 54,-1-6-54,-3 10 35,-2 11-29,0-2 36,-2 1-39,0 9 21,-3 9-16,1 3 14,-1 3-14,0 6 5,-1 4-2,0 1 0,0 3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9:50.520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7312.09375"/>
      <inkml:brushProperty name="anchorY" value="-148584.8281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6312.23438"/>
      <inkml:brushProperty name="anchorY" value="-147468.95313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7213.78125"/>
      <inkml:brushProperty name="anchorY" value="-148319.48438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8271"/>
      <inkml:brushProperty name="anchorY" value="-149649.89063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9450.90625"/>
      <inkml:brushProperty name="anchorY" value="-150362.18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8467.54688"/>
      <inkml:brushProperty name="anchorY" value="-149189.45313"/>
      <inkml:brushProperty name="scaleFactor" value="0.5"/>
    </inkml:brush>
  </inkml:definitions>
  <inkml:trace contextRef="#ctx0" brushRef="#br0">167 699 7352,'0'0'0,"-2"7"521,-1 2-566,0 0 929,0-2-1124,-1 1 1209,-3 1-1212,0-3 1214,1-1-1214,-2 0 1223,-3 0-1225,1-1 1058,2-1-1010,-2-3 986,-1-4-986,0-1 688,3-1-603,-2-5 569,0-8-572,1 1 518,1 2-502,2-6 503,1-5-505,1 3 525,2 4-531,2-2 543,4 0-545,0 4 500,0 4-487,4 4 489,8 6-492,-2 2 419,-1 3-397,6 8 386,5 13-386,-2-1 368,-5-1-363,3 8 369,0 7-372,-2-3 327,-5-6-313,0 5 306,-2 6-306,-2-5 278,-2-5-270,-2 3 276,-1 6-279,-1-4 242,-2-8-231,1 3 226,-2-3-226,1-5 217,-1-5-215,0-5 214,0-4-214,-1-3 232,1-1-237,0-8 240,0-10-240,0 0 231,0 1-228,0-8 235,0-8-238,0 2 231,0 5-228,-1-7 226,-1-10-226,-1 4 207,1 7-202,-3-9 200,-3-12-200,0 6 200,1 8-200,-1-6 200,-3-3-200,1 8 200,3 8-200,-2 2 200,-3 5-200,3 6 200,1 5-200,-3 6 200,-4 7-200,2 3 200,1 2-200,-2 5 210,-3 5-213,2-1 186,4-1-178,0 0 183,1 0-185,2-2 102,3-4-78,1-2 75,2-2-78</inkml:trace>
  <inkml:trace contextRef="#ctx0" brushRef="#br1" timeOffset="241.01">64 102 12640,'0'0'0,"6"6"158,-4-3-203,4 2 226,4 0-226,0 0 525,-2-1-611,4 0 654,3-2-654,-2-1 551,-1-1-521,0-2 506,3-4-506,-3 0 441,-2 0-423,0-2 414,-1-4-414,-2 1 423,-2 2-425,-2-3 426,-4 0-426,-1 1 398,0 2-390,-4 0 396,-1 1-399,0 2 353,0 2-340,-1 1 343,-4 1-345,2 1 272,1 1-251,-1 3 239,-2 5-238,1 2 117,3-2-83,1 7 75,4 3-78,2 5-13919,2-2 12534</inkml:trace>
  <inkml:trace contextRef="#ctx0" brushRef="#br2" timeOffset="480.82">325 310 10400,'0'0'0,"6"-7"149,-2 4-192,2-2 223,3-1-225,0 2 217,-2 0-215,2 2 223,2 1-225,0 1 609,-3 0-719,3 4 783,4 4-785,-3 1 824,-1 0-835,1 6 849,1 10-852,-3-2 854,-2-2-854,-1 7 854,-1 10-854,-1-3 807,-1-7-793,-1 7 796,0 3-799,-2-6 809,0-7-812,0 0 823,-1 0-825,1-5 724,-1-5-695,0-2 679,1 0-679,1-4 568,-1-2-536,0-1 530,-1-1-533</inkml:trace>
  <inkml:trace contextRef="#ctx0" brushRef="#br3" timeOffset="1036.96">795 396 11744,'0'0'0,"0"7"466,0-4-599,-1 1 666,1 0-666,-1-1 890,1-1-954,-2 0 986,-3-2-986,1 0 958,-1-1-950,-1-2 946,-3-4-946,1-1 722,1 1-658,-1-4 636,1-3-639,1 1 546,3 2-519,0-1 516,3-2-519,1 3 463,0 1-447,3 1 440,1 0-440,1 1 384,-2 3-368,4 2 360,6 4-360,-1 2 388,-1 1-396,4 6 410,2 10-413,-3 0 414,-2-1-414,-1 8 414,0 12-414,-3-4 442,-3-5-450,1 7 454,-1 6-454,-1-6 426,-1-8-418,0 2 414,-1-2-414,0-5 367,-2-7-353,1-1 346,-1-3-346,-1-2 309,1-4-299,-1-3 303,0-2-305,0-1 259,0-1-246,3 0 240,3-3-240,1 1 231,-2-1-228,4-2 226,2-2-226,0 0 235,-2 1-238,3-1 240,5-1-240,-2 2 222,-2 1-217,4 1 214,2 3-214,-3 1 223,-2 1-225,-1 3 235,1 5-238,-3-1 231,-2 0-228,-2 4 235,-2 4-238,-2-1 231,-1-3-228,-2 1 226,-2 1-226,0-2 198,0-2-190,0-2 195,-3-1-198,2-2 163,-1-1-152,0-5 146,-2-6-146,0-1 109,1 1-99,0-8 103,-1-8-105,1 2 59,2 2-46,-1-7 50,1-16-53,1 5 26,0 4-18,0-11 23,2-9-25,-1 5 7,1 10-2,1-3 10,0 2-13,0 9 4,0 7-1,2 5 0,2 4 0</inkml:trace>
  <inkml:trace contextRef="#ctx0" brushRef="#br4" timeOffset="1426.29">1527 622 12104,'0'0'0,"-6"3"214,4-2-275,-1 0 306,0 3-306,0 0 530,0-1-594,2 3 636,2 4-639,0 0 798,1-2-843,0 5 866,2 1-866,-1-2 642,-1-2-578,1 0 556,2 1-559,-1-3 448,0-2-416,0 0 409,2 0-412,-1-1 386,0-2-378,-1 0 374,2-4-374,-1-1 337,-1 0-326,1-5 320,0-9-320,0 0 329,-2 1-332,1-7 343,-1-13-345,-2 4 309,1 3-299,-3-7 303,-3-9-305,0 6 259,0 7-246,-3-4 250,-3-6-253,0 7 235,2 7-229,-2-1 235,-3 3-238,3 5 268,1 6-276,-1 3 280,-4 7-280,1 3 262,3 2-257,-4 5 263,0 3-265,1 0 210,3-2-194,1 4 195,2 0-198,-3 15-17038</inkml:trace>
  <inkml:trace contextRef="#ctx0" brushRef="#br5" timeOffset="2026.81">1910 335 13000,'0'0'0,"-5"6"401,2-3-516,-1 3 583,1-2-585,0 0 1128,1-1-1283,-2 0 1360,0-5-1360,-1-1 1089,1 0-1012,0-4 983,0-6-985,0 0 659,1 2-566,1-2 520,1-4-520,0 3 436,1 2-412,1-1 410,3 0-413,0 2 376,0 3-365,1 1 370,1 1-373,-1 3 308,0 0-289,2 5 280,4 5-280,-1 1 280,-1 0-280,3 7 290,0 11-293,-3-2 312,-1-3-317,-2 9 320,0 12-320,-2-5 395,-1-6-416,0 8 426,0 7-426,0-7 435,-1-7-438,0 1 440,1 0-440,-1-6 412,-1-6-404,1-2 410,1-1-413,-1-5 442,0-4-450,0-1 454,0-2-454,-1-3 416,0-1-405,3 0 410,3-4-413,1 0 386,-1 0-378,4-4 374,5-5-374,0 0 383,-4 1-385,4-3 386,3-2-386,-3 3 367,-3 1-362,2 0 370,4 0-373,-1 2 355,-4 2-349,3 1 346,3 3-346,-3 2 290,-4 1-274,0 3 275,0 5-278,-2 0 243,-4-1-232,-1 3 226,-3 6-226,-2-2 198,-1-2-190,-2 2 186,-2 1-186,0-3 149,0-2-139,-1-2 143,-1 0-145,2-3 118,0-2-110,-1 0 106,0-2-106,0-1 97,2-1-95,-2-3 103,-2-6-105,1-1 78,1 1-70,-2-6 66,0-9-66,1 2 47,0 3-42,2-8 40,1-15-40,1 4 31,1 6-28,1-10 35,0-7-38,1 8 31,0 7-28,1 1 26,-1 3-26,0 8 17,0 6-15,-1 4 14,0 3-14,0 3 4,0 3-1,0 2 0,2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40:00.36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9660.67188"/>
      <inkml:brushProperty name="anchorY" value="-149928.8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8652.875"/>
      <inkml:brushProperty name="anchorY" value="-148799.07813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9501.28125"/>
      <inkml:brushProperty name="anchorY" value="-149783.81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0607.29688"/>
      <inkml:brushProperty name="anchorY" value="-151048.56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1855.3125"/>
      <inkml:brushProperty name="anchorY" value="-152025.56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0935.15625"/>
      <inkml:brushProperty name="anchorY" value="-150935.17188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2157.6875"/>
      <inkml:brushProperty name="anchorY" value="-151711.062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3576.09375"/>
      <inkml:brushProperty name="anchorY" value="-152565.92188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4655.92188"/>
      <inkml:brushProperty name="anchorY" value="-153829.0937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5517.21875"/>
      <inkml:brushProperty name="anchorY" value="-154364.73438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6420.75"/>
      <inkml:brushProperty name="anchorY" value="-154836.937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7576.1875"/>
      <inkml:brushProperty name="anchorY" value="-156219.35938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98956.5"/>
      <inkml:brushProperty name="anchorY" value="-157448.7187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0102.5625"/>
      <inkml:brushProperty name="anchorY" value="-158329.32813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0978.71875"/>
      <inkml:brushProperty name="anchorY" value="-159437.20313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1837.28125"/>
      <inkml:brushProperty name="anchorY" value="-160176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2964.25"/>
      <inkml:brushProperty name="anchorY" value="-160840.4375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4120.1875"/>
      <inkml:brushProperty name="anchorY" value="-161912.875"/>
      <inkml:brushProperty name="scaleFactor" value="0.5"/>
    </inkml:brush>
    <inkml:brush xml:id="br1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3250.75"/>
      <inkml:brushProperty name="anchorY" value="-160393.57813"/>
      <inkml:brushProperty name="scaleFactor" value="0.5"/>
    </inkml:brush>
    <inkml:brush xml:id="br1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4309.90625"/>
      <inkml:brushProperty name="anchorY" value="-161318.20313"/>
      <inkml:brushProperty name="scaleFactor" value="0.5"/>
    </inkml:brush>
    <inkml:brush xml:id="br2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3423.03125"/>
      <inkml:brushProperty name="anchorY" value="-160045.10938"/>
      <inkml:brushProperty name="scaleFactor" value="0.5"/>
    </inkml:brush>
    <inkml:brush xml:id="br2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4647.73438"/>
      <inkml:brushProperty name="anchorY" value="-161061.875"/>
      <inkml:brushProperty name="scaleFactor" value="0.5"/>
    </inkml:brush>
    <inkml:brush xml:id="br2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3780.3125"/>
      <inkml:brushProperty name="anchorY" value="-159419.03125"/>
      <inkml:brushProperty name="scaleFactor" value="0.5"/>
    </inkml:brush>
    <inkml:brush xml:id="br2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4978.90625"/>
      <inkml:brushProperty name="anchorY" value="-160229.45313"/>
      <inkml:brushProperty name="scaleFactor" value="0.5"/>
    </inkml:brush>
    <inkml:brush xml:id="br2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5932"/>
      <inkml:brushProperty name="anchorY" value="-160515.70313"/>
      <inkml:brushProperty name="scaleFactor" value="0.5"/>
    </inkml:brush>
    <inkml:brush xml:id="br2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6879.0625"/>
      <inkml:brushProperty name="anchorY" value="-160757.40625"/>
      <inkml:brushProperty name="scaleFactor" value="0.5"/>
    </inkml:brush>
    <inkml:brush xml:id="br2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8031.28125"/>
      <inkml:brushProperty name="anchorY" value="-161826.09375"/>
      <inkml:brushProperty name="scaleFactor" value="0.5"/>
    </inkml:brush>
    <inkml:brush xml:id="br2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8900.3125"/>
      <inkml:brushProperty name="anchorY" value="-163151.21875"/>
      <inkml:brushProperty name="scaleFactor" value="0.5"/>
    </inkml:brush>
    <inkml:brush xml:id="br2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8003.625"/>
      <inkml:brushProperty name="anchorY" value="-161828.53125"/>
      <inkml:brushProperty name="scaleFactor" value="0.5"/>
    </inkml:brush>
    <inkml:brush xml:id="br2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7152.48438"/>
      <inkml:brushProperty name="anchorY" value="-161044.28125"/>
      <inkml:brushProperty name="scaleFactor" value="0.5"/>
    </inkml:brush>
    <inkml:brush xml:id="br3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8054.48438"/>
      <inkml:brushProperty name="anchorY" value="-161913.82813"/>
      <inkml:brushProperty name="scaleFactor" value="0.5"/>
    </inkml:brush>
    <inkml:brush xml:id="br3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9152"/>
      <inkml:brushProperty name="anchorY" value="-162232.45313"/>
      <inkml:brushProperty name="scaleFactor" value="0.5"/>
    </inkml:brush>
    <inkml:brush xml:id="br3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0089.98438"/>
      <inkml:brushProperty name="anchorY" value="-162576.59375"/>
      <inkml:brushProperty name="scaleFactor" value="0.5"/>
    </inkml:brush>
    <inkml:brush xml:id="br3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0965.15625"/>
      <inkml:brushProperty name="anchorY" value="-163475.57813"/>
      <inkml:brushProperty name="scaleFactor" value="0.5"/>
    </inkml:brush>
    <inkml:brush xml:id="br3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1909.78125"/>
      <inkml:brushProperty name="anchorY" value="-164296.46875"/>
      <inkml:brushProperty name="scaleFactor" value="0.5"/>
    </inkml:brush>
    <inkml:brush xml:id="br3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2829.73438"/>
      <inkml:brushProperty name="anchorY" value="-165741.5"/>
      <inkml:brushProperty name="scaleFactor" value="0.5"/>
    </inkml:brush>
    <inkml:brush xml:id="br3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3928.79688"/>
      <inkml:brushProperty name="anchorY" value="-167199.28125"/>
      <inkml:brushProperty name="scaleFactor" value="0.5"/>
    </inkml:brush>
    <inkml:brush xml:id="br3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5186.75"/>
      <inkml:brushProperty name="anchorY" value="-167354.89063"/>
      <inkml:brushProperty name="scaleFactor" value="0.5"/>
    </inkml:brush>
    <inkml:brush xml:id="br3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4263.54688"/>
      <inkml:brushProperty name="anchorY" value="-167097.03125"/>
      <inkml:brushProperty name="scaleFactor" value="0.5"/>
    </inkml:brush>
    <inkml:brush xml:id="br3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5143.375"/>
      <inkml:brushProperty name="anchorY" value="-167976.20313"/>
      <inkml:brushProperty name="scaleFactor" value="0.5"/>
    </inkml:brush>
    <inkml:brush xml:id="br4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4007.42188"/>
      <inkml:brushProperty name="anchorY" value="-166526.65625"/>
      <inkml:brushProperty name="scaleFactor" value="0.5"/>
    </inkml:brush>
    <inkml:brush xml:id="br4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5164.8125"/>
      <inkml:brushProperty name="anchorY" value="-167370.85938"/>
      <inkml:brushProperty name="scaleFactor" value="0.5"/>
    </inkml:brush>
    <inkml:brush xml:id="br4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6240.17188"/>
      <inkml:brushProperty name="anchorY" value="-167257.4375"/>
      <inkml:brushProperty name="scaleFactor" value="0.5"/>
    </inkml:brush>
    <inkml:brush xml:id="br4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7593.23438"/>
      <inkml:brushProperty name="anchorY" value="-167990.67188"/>
      <inkml:brushProperty name="scaleFactor" value="0.5"/>
    </inkml:brush>
    <inkml:brush xml:id="br4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8759.67188"/>
      <inkml:brushProperty name="anchorY" value="-168839.65625"/>
      <inkml:brushProperty name="scaleFactor" value="0.5"/>
    </inkml:brush>
    <inkml:brush xml:id="br4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7602.92188"/>
      <inkml:brushProperty name="anchorY" value="-168801.76563"/>
      <inkml:brushProperty name="scaleFactor" value="0.5"/>
    </inkml:brush>
  </inkml:definitions>
  <inkml:trace contextRef="#ctx0" brushRef="#br0">161 898 5560,'0'0'0,"-2"5"0,-1 1 317,0 0-408,-2 3 463,-1 1-465,0-2 802,1-1-898,-1 0 946,-3-1-946,1-1 881,1-1-863,-3-2 854,0-3-854,0-2 621,3 1-554,-1-6 529,1-8-532,2 0 403,1 2-365,2-7 356,2-5-359,1 3 285,1 4-264,3 1 263,5 5-265,1 4 220,-2 3-207,5 8 209,4 13-212,-1 2 186,-3-2-178,2 11 174,3 10-174,-2-4 155,-4-4-149,2 7 156,-1 10-159,-2-6 132,-3-6-124,-1 7 120,0 7-120,-2-6 129,-1-8-132,-1 1 134,-1-2-134,0-6 190,-1-8-206,-1-3 223,-1-6-225,0-4 245,0-2-251,-1-8 263,-1-14-265,1 0 276,-1 0-279,2-12 289,-2-15-292,2 3 303,-1 7-305,-1-9 306,-2-13-306,-1 8 306,1 9-306,-2-9 316,-3-12-319,0 8 310,2 11-307,-2-7 316,-2-2-319,1 10 273,3 9-260,-2 3 263,-2 5-265,1 6 248,2 6-243,-2 6 240,-6 7-240,1 2 212,2 2-204,-4 5 200,-2 5-200,2 0 181,4-2-176,0 1 174,2-2-174,2-1 109,4-4-90,1-1 80,2-3-80</inkml:trace>
  <inkml:trace contextRef="#ctx0" brushRef="#br1" timeOffset="2335.64">129 147 4312,'0'0'0,"-5"-3"704,-3 1-763,0-1 1350,1 1-1643,-2 1 1769,-2 2-1772,2 1 1811,2 0-1821,-1 4 1826,1 8-1826,2-1 1406,0-1-1286,3 7 1236,1 5-1239,1-2 978,1-4-903,2 2 876,2-1-879,1-3 721,-1-5-676,2-1 663,3-3-665,-1-2 582,-1-3-558,1-3 546,3-5-546,0-1 500,-3 0-487,3-6 480,0-7-480,-2 1 461,-3 3-456,1-7 454,-4-6-454,-1 2 445,-1 5-442,-3-2 440,-2-1-440,0 4 430,-1 6-427,0 1 436,-3-1-439,1 4 384,1 3-368,-3 0 360,-3 3-360,0 1 276,3 2-252,-4 3 249,-4 6-252,3 1 217,1 0-206,-1 7 200,2 6-201,1-1 173,3-3-164,1 3 170,3 3-173,2-4 136,1-4-125,4 1 130,6 0-133,0-2 96,-1-4-85,6 0 80,4 0-80,6 0-14199,-2-2 12800</inkml:trace>
  <inkml:trace contextRef="#ctx0" brushRef="#br2" timeOffset="2666.66">450 754 7712,'0'0'0,"-6"-7"270,3 4-347,-1-3 396,-2-4-399,1 0 530,2 2-567,1-3 596,5-6-599,2 2 721,-1 1-756,4-2 783,5-3-785,-1 4 646,-1 2-606,3 3 596,6 3-599,-2 3 376,-3 2-312,4 5 289,2 9-292,-4 1 331,-2 0-341,-1 8 346,0 13-346,-3-2 430,-2-4-454,-1 9 476,0 8-479,-2-6 498,-1-7-503,-2 3 506,0 5-506,-1-7 441,-2-7-423,0 3 414,-2 1-414,0-6 339,0-5-317,0-1 316,1-2-319,1-4 282,0-4-271,1-3 276,3-3-279,11-3-12615</inkml:trace>
  <inkml:trace contextRef="#ctx0" brushRef="#br3" timeOffset="3236.34">893 615 7800,'0'0'0,"-3"6"46,1-2-59,-1 2 66,-4 7-66,0-1 38,0-1-30,-1 2 26,-2 2-26,2-2 166,1-3-206,1-2 226,1-2-226,2-2 348,1-2-383,-2-5 400,-2-8-400,0-1 484,1 0-508,-1-5 520,2-7-520,2 3 529,0 3-532,3-2 534,1 1-534,1 4 450,0 4-426,2 3 423,1 5-425,0 2 342,-1 2-318,4 7 316,3 13-319,0 1 282,-2-3-271,3 13 266,4 14-266,-2-4 248,-3-6-243,1 8 240,0 7-240,-2-8 230,-3-8-227,-1 2 226,-1 5-226,-2-7 310,-1-7-334,-1 3 346,0 4-346,0-4 346,-1-7-346,1 2 346,1 0-346,1-5 346,-2-6-346,3-3 346,3-9-346,-1-3 337,-1-2-335,4-7 343,5-9-345,-2 1 309,-1 2-299,4-5 303,6-5-305,-2 4 278,-3 3-270,4 1 276,5-1-279,-3 5 261,-4 3-256,2 1 254,2 2-254,-4 3 189,-4 2-170,-1 2 160,1 3-160,-4 1 113,-2 0-100,-1 4 103,-2 6-105,-1-1 69,-2-2-59,-2 6 63,-2 4-65,-2-1 38,0-4-30,-2 3 36,-3 3-39,1-4 21,0-4-16,-1 1 23,-2-3-25,2-3 17,2-2-15,-2-6 14,-3-9-14,2-1 5,0-1-2,-1-9 9,-1-11-12,2 3 5,1 3-2,1-7 9,0-9-12,2 5 5,1 7-2,0-8 9,-1-11-12,2 5 5,0 8-2,1-7 0,2 0 0,0 7 0,1 7 0,2 4 0,5 5 0,0 6-28,-1 3 36,4 7-40,4 9 40,5 10-12388,-1 0 11053</inkml:trace>
  <inkml:trace contextRef="#ctx0" brushRef="#br4" timeOffset="3581.36">1617 1023 7000,'0'0'0,"-4"5"-84,2-3 108,0 3-111,0 3 108,0-1-50,1 0 34,1 3-17,0 8 15,0-1 14,1-3-22,1 7 26,2 7-26,0-4 138,0-3-170,2 2 196,4 0-199,-2-5 396,-1-4-452,3-3 489,2-9-492,0-2 550,-3-3-566,2-7 583,1-10-585,-2 0 652,-3 3-671,0-8 680,0-6-680,-2 3 605,-2 6-584,-1-6 574,-1-7-574,-2 5 471,0 6-441,-3-7 436,-3-10-439,-1 4 374,2 6-355,-4-7 356,-5-5-359,2 6 294,2 8-275,-4-1 266,-1 4-266,2 5 229,3 7-219,-1 6 214,-4 12-214,2 2 139,2 2-117,-1 7 116,0 7-119,3-2 54,2-2-35,3 1 26,8-2-26,5-1-9568,2-4 8380</inkml:trace>
  <inkml:trace contextRef="#ctx0" brushRef="#br5" timeOffset="4062.4">1903 797 7088,'0'0'0,"-7"8"102,3-5-131,-2 2 146,-1 0-146,1-1 146,2-1-146,-1-4 146,0-9-146,2 0 501,0 0-603,2-7 663,2-6-665,2 2 657,-1 3-655,2-2 654,2 2-654,0 4 598,-1 4-582,2 5 574,5 11-574,0 3 490,-2 1-466,3 10 463,2 14-465,-1-2 364,-4-4-335,1 10 329,0 7-332,-3-6 297,-1-7-286,0 4 280,-1 4-280,0-6 270,-1-7-267,0 3 276,1 2-279,0-5 261,-2-7-256,1 1 263,1-2-265,-1-5 266,-2-4-266,3-4 276,6-6-279,-1-3 280,-1-1-280,5-5 289,5-6-292,-2 1 275,-3 1-269,3-3 266,4-2-266,-2 2 257,-5 3-255,3 0 254,0 2-254,-2 3 245,-4 2-242,0 4 240,2 5-240,-3 2 174,-2 0-155,1 4 156,-1 5-159,-1 0 122,-2-3-111,-2 5 116,-4 3-119,0-3 110,-2-3-107,-1 1 106,-2-1-106,0-3 125,1-3-131,-1-2 143,-4-7-145,0 0 156,2-2-159,-2-6 160,-1-9-160,2 1 188,1 2-196,1-6 209,0-8-212,1 4 195,2 4-189,-1-7 186,0-8-186,-1 3 140,2 7-127,-1-8 129,1-6-132,0 6 87,1 7-73,2-2 66,2 2-66,1 1-12300,0 6 10980</inkml:trace>
  <inkml:trace contextRef="#ctx0" brushRef="#br6" timeOffset="4797.61">2426 744 6816,'0'0'0,"4"-7"0,-1 1 242,0 1-311,1-4 356,2-2-359,-2 1 416,0 2-432,0-2 440,0 0-440,0 1 496,-1 2-512,0 0 520,0 2-520,-1 2 426,-1 1-399,3 2 386,3 5-386,0 1 377,-1 0-375,2 4 374,3 6-374,-2-1 355,-1-2-349,1 4 356,-1 1-359,-1-2 350,-2-4-347,-2 1 346,1 0-346,-2-2 337,0-2-335,-1 0 334,0 4-334,0-3 325,0-1-322,-2 0 329,-2 2-332,0-3 325,1-1-322,-3-1 329,0-1-332,-1-1 306,2-1-298,-2-1 294,0-4-294,0 0 313,1 0-318,-1-6 329,-1-9-332,0-1 306,1 3-298,-1-8 303,1-4-305,1 3 260,2 5-247,1-1 240,1 1-240,0 4 193,1 4-180,1 0 183,0 4-185,-1 2 149,1 2-139,3 3 134,4 7-134,1 1 106,-2-1-98,3 10 103,3 10-105,-1-2 97,-3-3-95,2 8 94,0 6-94,-1-3 94,-3-7-94,1 5 94,0 3-94,-1-5 103,-2-6-105,1 3 116,0 5-119,-1-4 129,-2-6-132,1 5 134,-1 6-134,-1-4 143,0-6-145,0 3 156,0 0-159,-1-4 169,1-5-172,-2-1 174,1-2-174,-1-4 165,0-3-162,0-3 160,1-7-160,1-1 132,-1-1-124,1-7 129,3-9-132,-1 1 125,0 2-122,0-6 120,2-8-120,0 3 110,-2 6-107,0-5 116,1-6-119,-1 5 101,0 6-96,0-6 94,1-6-94,-1 4 85,-1 7-82,2-6 80,2-2-80,0 4 52,-1 7-44,2 0 49,3 7-52,-1 4 45,-2 5-42,1 7 40,4 15-40,-2 1 21,-1 0-16,2 9 23,2 9-25,-1-3 17,-3-5-15,1 5 23,0 5-25,-1-6 8,-3-5-3,0 3 9,1 4-12,-2-5 14,-1-6-14,0 2 23,1 2-25,-1-4 17,-1-6-15,0 1 14,-1-3-14,-1-2 14,0-4-14,-1-5 23,1-8-25,0-2 17,-1-1-15,0-7 23,1-9-25,0 1 26,-1 3-26,1-6 26,-1-4-26,0 3 26,0 5-26,0-4 26,-1-6-26,-1 3 17,1 6-15,-1-6 14,0-7-14,1 4 5,-1 6-2,1-3 0,0 0 0,1 0-12824,0 6 11476</inkml:trace>
  <inkml:trace contextRef="#ctx0" brushRef="#br7" timeOffset="5023.69">3061 894 8792,'0'0'0,"4"-6"233,-1 4-300,0-3 343,1-2-345,-1 1 580,0 0-647,1-1 689,2-3-692,-1 1 638,0 2-622,1-1 623,3 2-625,-1 2 617,-1 0-615,2 5 623,3 6-625,0 0 608,-3 1-603,3 6 600,1 8-600,-1-1 581,-3-3-576,1 4 583,0 5-585,-2-3 568,-1-5-563,-1 3 569,0 5-572,-2-4 499,-1-4-477,0 6 466,0 7-466,-2-4 373,0-4-347,0 4 343,1 1-345,3 2-12095,0-6 10843</inkml:trace>
  <inkml:trace contextRef="#ctx0" brushRef="#br8" timeOffset="5307.69">3524 1195 8880,'0'0'0,"3"11"196,-2-6-252,1 4 289,-1 5-292,0-2 266,-1-2-258,0 3 263,-1 2-265,1-3 612,-1-2-711,0 0 769,-1 0-772,1-2 625,0-2-582,1-3 569,-1-1-572,1-1 490,0 0-466,-2-2 463,-2-5-465,-1-1 364,1 1-335,-1-7 320,-1-8-320,1 0 264,1 4-248,0-6 249,2-5-252,-1 3 179,2 5-157,0-2 146,1-6-146,0 3 109,0 6-99,-1-5 94,1-2-94,-1 4 75,1 4-69,0 0 66,1 2-66,0 3 48,-1 4-43,2 1 40,1 0-40,0 3 21,0 1-16,2 1 14,7 0-14,5 1-10635,-1 0 9385</inkml:trace>
  <inkml:trace contextRef="#ctx0" brushRef="#br9" timeOffset="5773.14">3723 1231 8160,'0'0'0,"4"10"-19,-3-5 24,3 5-17,0 2 15,1 0 33,-2-3-47,2 2 63,-2 0-65,0-2 281,-1-1-343,-1-1 383,-1 0-385,1-2 461,-1 0-483,-1-3 503,1 0-505,0-1 516,0-1-519,-2-2 529,-3-8-532,1-1 515,0 1-509,-1-7 506,-1-8-506,2 1 432,1 4-411,1-5 400,2-4-400,1 5 325,0 4-304,1-1 303,4 0-305,-1 4 250,0 4-234,2 1 236,8 0-239,-2 3 184,-1 2-168,5 3 169,5 5-172,-2 2 146,-4 0-138,1 6 143,3 7-145,-3-2 109,-4-1-99,0 5 94,0 5-94,-3-2 85,-3-3-82,0 3 89,-1 2-92,-2-3 85,-2-4-82,1 0 89,-1 0-92,-1-3 103,0-4-105,0 0 106,0-4-106,-1-1 106,1-2-106,0-6 106,0-9-106,0-1 97,1 1-95,-1-8 94,0-6-94,0 1 94,0 5-94,-2-3 94,-2-4-94,1 5 85,-1 4-82,-2-4 80,-3-6-80,1 3 80,0 5-80,-3-6 80,-4-6-80,2 5 70,1 5-67,-3-1 66,-3 1-66,2 6 66,3 4-66,-2 6 76,-4 8-79,2 3 24,4 2-8,-1 5 0,3 3 0,4 2-10948,3-2 9680</inkml:trace>
  <inkml:trace contextRef="#ctx0" brushRef="#br10" timeOffset="6223.91">4108 952 7984,'0'0'0,"-2"-1"377,1-1-410,0 0 279,-1 1-307,2-4 306,2-6-306,0 1 568,0 0-643,3-2 680,2-2-680,-1 2 577,0 3-548,1 2 534,3 7-534,-1 3 469,-1 1-450,2 7 440,-1 11-440,-1-1 393,-1-2-380,-1 8 374,-1 7-374,-1-3 327,-1-5-313,0 5 316,-1 9-319,-1-5 264,0-6-248,-1 5 249,-2 2-252,1-6 198,-1-7-182,0-1 174,-1-4-174,1-5 155,1-4-149,0-4 156,2-9-159,0-2 141,0-1-136,1-7 134,1-11-134,0 1 115,-1 4-109,2-7 106,3-8-106,0 5 78,-2 5-70,4-4 76,1-4-79,-1 4 61,-1 6-56,2-3 54,4-2-54,-2 4 54,-1 6-54,1 0 54,2 2-54,-2 5 63,-3 3-65,1 5 76,2 7-79,-1 3 80,-3 1-80,2 6 89,0 7-92,-2 0 122,-2-4-130,-2 7 134,-4 9-134,0-2 143,-2-6-145,-2 9 156,-3 11-159,1-4 169,0-7-172,-1 5 183,2 4-185,0-8 140,1-7-127,2-1 120,3-4-120,3-1-11332,-1-6 10077</inkml:trace>
  <inkml:trace contextRef="#ctx0" brushRef="#br11" timeOffset="6703.25">4619 884 8344,'0'0'0,"-2"-3"73,1-5-81,-1 1 15,1 0-7,1-4 9,3-6-12,1 2 359,0 2-457,1-3 516,2 1-519,0 2 660,-2 4-700,2 4 729,5 9-732,0 3 743,-3 0-745,5 11 746,3 9-746,-3-1 681,-2-3-663,0 6 663,0 7-665,-3-4 498,-2-7-450,-1 6 436,-1 5-439,-2-4 393,-1-6-380,-1 5 374,-2 8-374,0-6 327,0-6-313,-2 2 316,2-1-319,-1-5 264,1-7-248,0-2 240,0-5-240,0-3 212,1-3-204,-1-2 209,2-8-212,-1-1 186,1 0-178,1-8 174,2-9-174,0 0 137,0 4-126,1-7 129,4-8-132,-2 5 106,0 5-98,2-6 103,4-10-105,-1 5 78,-2 7-70,3-8 66,3-7-66,-1 5 48,-2 7-43,1-1 49,1 2-52,-2 8 45,-3 6-42,2 8 40,-11 11-33,0-1 1,0 0-1,0 0 1,-1 1-1,1-1 1,0 0-1,0 0 1,0 0 0,-1 1-1,1-1 1,0 0-1,0 1 1,-1-1-1,1 1 1,0-1-1,-1 1 1,2 0 0,11 9 22,-3 3-27,3 11 26,-1 15-26,-1-3 26,-3-5-26,-1 8 26,-1 8-26,-2-5 45,0-9-51,-1 5 63,-1 5-65,1-6 57,-2-8-55,1 3 63,1-1-65,-1-6 38,-1-6-30,1-2 36,0-6-39,0-5 12,-1-2-4,2-6 9,3-12-12,4-10-12035,0 1 10718</inkml:trace>
  <inkml:trace contextRef="#ctx0" brushRef="#br12" timeOffset="6949.5">4890 451 7624,'0'0'0,"-10"-7"37,5 3-48,-3-1 63,-2-1-65,0 1 356,3 0-439,0 2 489,2 0-492,1 2 755,2 0-829,2 4 876,5 6-879,0 0 898,0-1-903,7 4 906,8 2-906,0-2 785,-3-2-751,7-1 743,7-1-745,-3-3 718,-6-1-710,3-1 706,1-1-706,-5-2 529,-5 1-479,-1-2 454,-1 0-454,-4-1 258,-2 0-202,1-2 183,1-2-185,3-4-10687,-2 1 9472</inkml:trace>
  <inkml:trace contextRef="#ctx0" brushRef="#br13" timeOffset="7065.19">5256 0 7088,'0'0'0,"0"10"149,0-5-192,0 5 223,2 6-225,-1-1 226,0-1-226,0 5 236,0 9-239,0-3 34,0-3 25,0 2-44,4 2 41,3 0-6088,-1-5 5053</inkml:trace>
  <inkml:trace contextRef="#ctx0" brushRef="#br14" timeOffset="7455.09">5343 1092 7176,'0'0'0,"6"8"-19,-3-3 24,3 3-26,3 7 26,-1-1 114,-1-1-154,2 7 183,2 10-185,-2-2 401,-1-4-463,0 6 503,-1 6-505,-2-5 600,-1-6-627,-2 1 640,-1-1-640,0-6 677,-1-5-688,0-3 694,0-3-694,0-4 685,-1-2-682,2-3 680,2-11-680,0 1 596,1-1-572,1-9 569,1-15-572,0 2 499,-1 5-477,0-10 466,1-9-466,-2 6 420,0 7-407,-2-4 409,-1-9-412,-2 7 358,0 9-342,-2-7 334,-4-6-334,1 6 278,0 8-262,-2 0 263,-2 8-265,1 7 248,1 5-243,-1 11 240,-4 14-240,2 3 249,1-1-252,-1 8 254,-1 4-254,3-3 161,1-5-134,3 0 120,3-3-120,3 0-11267,1-4 10013</inkml:trace>
  <inkml:trace contextRef="#ctx0" brushRef="#br15" timeOffset="7664.76">5499 572 10488,'0'0'0,"4"0"289,-2 1-372,3 0 414,2 1-414,0-1 769,-2 0-870,4-1 920,7-2-920,-1-1 826,-2 1-799,4-4 796,1-1-799,-2 0 790,-3 1-787,0-1 786,1-4-786,-2 2 618,-2 1-570,0-1 546,2-3-546,-3 2 434,-1 2-402,-1-2 386,1-3-386,-2 2 284,-2 2-255,1-2 240,0 1-240,5-7-14197</inkml:trace>
  <inkml:trace contextRef="#ctx0" brushRef="#br16" timeOffset="8070.69">5769 1119 7264,'0'0'0,"6"-4"9,-3 2-12,2-1 14,2-1-14,0 1 23,-1 0-25,2 2 26,5 3-26,-1 1 381,-1-1-483,4 4 534,2 6-534,-2-2 730,-3 0-786,1 4 814,-1 6-814,-3-2 954,-2-3-994,-2 4 1014,-4 6-1014,-2-4 911,0-3-881,-3 1 866,-3 0-866,1-4 754,0-3-722,-1-2 716,-1-2-719,1-3 617,1-2-588,-1-4 583,-2-8-585,0 0 530,2 0-514,-2-8 506,0-10-506,1 2 422,2 3-398,1-6 386,1-7-386,1 4 340,2 5-327,0-4 329,3-7-332,0 4 241,0 7-214,2-4 200,1 0-200,-1 5 153,0 5-140,3 3 143,3 2-145,0 5 100,-2 3-87,2 5 89,5 9-92,-3 1 85,-1 0-82,1 7 80,3 8-80,-2-1 89,-3-4-92,1 5 94,0 5-94,-2-3 113,-2-5-118,-1 3 120,1 7-120,-1-4 101,-2-5-96,0 6 103,2 4-105,-1-5 69,0-4-59,0 0 63,0-2-65,0 0-12776,-1-4 11442</inkml:trace>
  <inkml:trace contextRef="#ctx0" brushRef="#br17" timeOffset="8340.7">6386 1421 8248,'0'0'0,"-1"10"0,0-2 65,0 0-84,0 3 103,0 1-105,0-1 41,0-2-23,1-3 14,-1-3-14,1-1 546,0-1-698,-2-6 774,0-11-774,1 1 970,-1 0-1026,0-11 1063,1-11-1065,1 2 982,-1 6-958,1-10 956,0-7-959,0 5 857,0 8-828,-1-6 814,0-6-814,0 5 562,0 8-490,-1-5 463,0-7-465,0 7 410,0 8-394,2-3 386,2 3-386,1-1-11336,0 7 10130</inkml:trace>
  <inkml:trace contextRef="#ctx0" brushRef="#br18" timeOffset="8716.08">6562 1282 10224,'0'0'0,"-2"-7"0,1 3 0,0-5 0,-1-9 0,0 2 214,0 0-275,0-5 306,-2-7-306,1 3 465,1 5-511,-1-4 534,-1-2-534,1 4 478,0 5-462,0-3 463,-1-5-465,-1 4 466,2 4-466,-2-4 466,1-3-466,1 3 373,1 4-347,0-2 343,1-5-345,1 4 253,0 3-227,0-3 214,3 0-214,-1 2 167,0 5-153,4-1 146,4-1-146,0 2 118,-2 4-110,6 2 106,6 6-106,-2 3 88,-2 1-83,4 10 80,2 15-80,-3 0 70,-5-2-67,3 11 66,0 10-66,-3-5 57,-3-7-55,0 5 54,-1 8-54,-2-7 45,-2-8-42,-2 5 49,-2 7-52,-1-7 26,-1-8-18,-1 2 23,-1-2-25,0-6 8,1-6-3,0-5 0,1-4 0</inkml:trace>
  <inkml:trace contextRef="#ctx0" brushRef="#br19" timeOffset="9000.86">6641 501 8696,'0'0'0,"-8"4"0,2-1-19,0 0 24,-4 2-17,-4 2 15,2 0 14,1-2-22,-2 1 36,-3-1-39,1-1 86,3-1-99,-2-2 106,-1-1-106,3 0 200,2-1-227,0-2 240,-3-3-240,3 1 520,2 0-600,-2-2 649,1-1-652,2 2 831,1 0-881,2 0 906,1-6-906,1 1 916,1 1-919,1-7 920,1-9-920,1 1 873,0 4-860,3-7 854,4-9-854,-1 4 742,0 6-710,4-4 703,5-4-705,0 6 613,-4 6-587,7 2 583,9 4-585,10 3-12088,-4 5 10874</inkml:trace>
  <inkml:trace contextRef="#ctx0" brushRef="#br20" timeOffset="9466.29">6980 727 8072,'0'0'0,"2"-1"553,1 4-601,-1-1 701,0 0-826,-1 7 876,0 10-879,-1 0 936,1-2-952,-1 9 960,-1 8-960,1-4 652,0-5-564,0 4 529,0 5-532,0-5 385,0-5-342,0 3 320,1 5-320,-1-5 245,1-5-224,0 5 214,1 6-214,0-4 167,-1-6-153,3 5 146,2 0-146,-1-4 90,0-5-74,3-2 76,3 0-79,0-5 52,-1-2-44,4-2 40,8-1-40,-1-2 21,-4-2-16,5 1 14,2-1-14,-3 0 5,-4-1-2,0 0 9,1 1-12,-4-2 5,-4 1-2,1-2 0,-1 1 0,-3-2 0,-2 1 0,2-3 0,0-6 0,0-1 0,-2 1 0,2-7 9,-1-7-12,0 2 23,-2 3-25,-1-6 36,-2-8-39,-2 4 68,0 4-76,-1-5 80,-1-5-80,0 5 108,0 5-116,0-4 120,0-5-120,1 5 101,1 5-96,2-3 94,2 0-94,4-3-10639,0 6 9403</inkml:trace>
  <inkml:trace contextRef="#ctx0" brushRef="#br21" timeOffset="9812.22">7616 1335 9592,'0'0'0,"-3"-10"168,1 5-216,-1-5 249,1-8-252,1 1 543,0 2-625,0-7 666,3-12-666,0 3 760,1 4-787,0-9 809,3-15-812,-1 5 674,-1 8-634,1-12 623,0-16-625,0 7 552,-1 11-531,0-12 529,0-12-532,-1 11 441,-1 11-414,-1-9 409,-2-8-412,0 9 358,0 12-342,-3-4 343,-4-2-345,1 10 300,1 10-287,-4 4 289,-3 7-292,0 6 285,3 6-282,-3 8 289,-3 11-292,3 2 387,2 1-413,-1 9 436,-1 14-439,2-3 440,2-5-440,2 8 440,2 6-440,3-6 393,1-7-380,4 2 383,5 2-385,1-6 274,0-6-242,5 1 236,8 3-239,8 4-13723,-3-4 12374</inkml:trace>
  <inkml:trace contextRef="#ctx0" brushRef="#br22" timeOffset="10201.94">7904 598 10312,'0'0'0,"5"9"205,-3-5-264,3 7 303,0 10-305,0 1 465,0-3-511,-1 10 543,1 10-545,-1-3 705,0-5-751,0 4 774,0 4-774,-1-5 550,0-8-486,0 2 463,-1-2-465,0-4 410,-1-6-394,1-1 386,2 0-386,-1-4 349,0-3-339,2 0 334,4-3-334,-1-1 259,-1-1-237,3-3 226,5-4-226,-1 0 198,-2 0-190,2-1 186,4-2-186,-2 1 168,-4 1-163,1 1 160,1 2-160,-3 1 150,-3 0-147,1 3 146,-1 2-146,-2 0 146,-1-1-146,-2 3 156,0 2-159,-2-1 150,-1-1-147,-1 0 146,0 0-146,0-3 156,0 0-159,-2-1 160,-2-3-160,0 0 225,1-1-244,-2-5 254,-2-7-254,1-1 319,1 1-337,0-7 346,2-12-346,1 3 346,2 3-346,0-9 356,4-14-359,0 4 304,-1 8-288,4-7 289,3-3-292,-1 7 210,0 9-186,4 3 183,6 9-185,7 7-14075,-3 6 12699</inkml:trace>
  <inkml:trace contextRef="#ctx0" brushRef="#br23" timeOffset="10443.1">8461 1203 10488,'0'0'0,"0"-8"0,0 1-10,0 0 13,0-6-4,0-9 1,0 0-28,0 4 36,0-11-31,1-12 28,1 3 161,0 6-214,0-11 249,1-14-252,0 6 515,0 8-589,-1-5 636,1-1-639,0 8 714,-1 10-735,0 4 756,0 6-759,0 7 676,0 4-652,1 7 640,3 8-640,0 3 434,-1 1-375,4 6 356,3 7-359,4 7-11232,-1-2 10027</inkml:trace>
  <inkml:trace contextRef="#ctx0" brushRef="#br24" timeOffset="10697.4">8641 1256 8432,'0'0'0,"2"-2"32,0-2-35,0 1 43,-1-1-51,1-4 54,-2-6-54,-1 0 633,1 1-798,-1-5 889,0-5-892,0 3 1099,0 4-1157,0-4 1186,1-8-1186,-1 3 1056,0 5-1019,1-10 1000,0-12-1000,1 3 916,-1 6-892,1-11 880,2-6-880,0 7 721,0 8-676,1 0 654,0 5-654,0 6 467,0 8-413,0 5 386,2 9-386,-1 2 190,-1 3-134,3 5 106,6 6-106,4 5-12232,0-1 10932</inkml:trace>
  <inkml:trace contextRef="#ctx0" brushRef="#br25" timeOffset="11178.08">8876 952 7984,'0'0'0,"7"0"0,-4 0 0,2 0 0,3-1 0,-1 0 0,0 1 0,0-2 9,4 0-12,-1-1 107,-2 2-133,3 0 156,1 2-159,-1 1 542,-2 0-651,1 2 716,1 4-719,-3-1 981,-1-1-1056,-1 3 1094,-2 2-1094,0-1 1141,-2-2-1154,-1 2 1160,-4 3-1160,1-3 982,-1-1-931,-3 2 906,-4 3-906,0-3 748,2-1-703,-2 0 680,-3-1-680,2-3 596,2-1-572,-1-3 560,-3-3-560,2-2 457,2-1-428,-2-3 414,0-5-414,2 0 358,2 1-342,2-4 334,2-8-334,1 2 297,1 3-286,2-8 289,4-11-292,1 2 266,-1 5-258,4-7 263,5-6-265,-1 5 192,-1 8-171,1-1 169,2 3-172,-3 6 146,-3 6-138,1 4 143,1 7-145,-2 3 146,-2 3-146,2 3 146,1 5-146,-2-1 165,-1 0-171,0 2 183,0 1-185,0-2 195,-2-1-198,1-2 200,1-2-200,-1-1 182,-1-2-177,2-2 183,2-3-185,0-1 149,-1 0-139,1-2 143,1-2-145,-1 1 137,-2 2-135,0 2 134,0 1-134,-1 2 106,-1 1-98,0 6 103,3 11-105,-2 2 87,0-2-82,-1 11 80,-2 12-80,-1-3 71,-1-6-68,-2 6 66,-3 4-66,-1-6 47,1-7-42,-2 1 40,-2 3-40,2-5 12,0-7-4,1 1 10,2-2-13,1-3 4,1-5-1,1-1 0,0-3 0</inkml:trace>
  <inkml:trace contextRef="#ctx0" brushRef="#br26" timeOffset="11357.96">9260 35 9592,'0'0'0,"-3"9"-94,1-4 121,-1 5-124,-3 9 121,1 0-288,0-2 336,-1 8-351,2 9 348,0-2-113,1-6 47,2 7-14,3 6 14,1-5-4,0-7 1,3 5 0,7 5 0,6 6-7317,-1-5 6225</inkml:trace>
  <inkml:trace contextRef="#ctx0" brushRef="#br27" timeOffset="11808.71">9556 1360 7352,'0'0'0,"-3"3"252,2-1-324,0-1 360,-3 0-360,1 0 724,1-1-828,-2-4 889,-1-7-892,0-1 1099,2 0-1157,-2-7 1196,1-10-1199,1 2 1125,0 5-1104,3-7 1094,2-5-1094,2 4 917,-1 6-866,3-2 840,2 1-840,-1 5 709,-1 6-672,1 3 654,2 5-654,-1 3 551,-2 2-521,3 5 516,3 9-519,-1 1 426,-1-1-399,1 8 386,2 9-386,-2-3 312,-2-4-291,0 6 289,0 5-292,-1-4 247,-3-6-233,1 1 226,-2-2-226,0-5 198,-2-5-190,0-4 186,-1-5-186,-1-2 149,0-2-139,2-5 143,2-12-145,-1 0 118,0 1-110,1-9 106,1-8-106,-1 3 88,0 5-83,-2-4 89,-1-4-92,-1 5 75,-1 6-69,-1-4 66,-2-8-66,0 4 66,0 6-66,-1-7 66,-4-7-66,2 5 66,0 6-66,-2-2 76,-3 1-79,1 6 98,2 5-103,-3 7 116,-5 10-119,1 5 129,3 1-132,-3 7 143,-3 8-145,2-2 156,4-2-159,0 1 169,5 0-172,1-1-13788,4-3 12420</inkml:trace>
  <inkml:trace contextRef="#ctx0" brushRef="#br28" timeOffset="11973.42">9896 902 11032,'0'0'0,"-5"8"0,1-1 93,0-1-120,-2 3 134,0 1-134,1-1 22,1-2 10,1-3-17,3 0 15,2-1-275,-1-2 349,3-1-377,3-1 375,12-4-10089</inkml:trace>
  <inkml:trace contextRef="#ctx0" brushRef="#br29" timeOffset="12093.43">9904 1074 8072,'0'0'0,"-1"9"0,0-3 9,1 0-12,-2 2 14,1 1-14,0-2 14,0-2-14,1-1 14,2-2-14,1-2 5,0 0-2,4-3 0,5-4 0,7-4-6533,-2-1 5478</inkml:trace>
  <inkml:trace contextRef="#ctx0" brushRef="#br30" timeOffset="12500.46">10112 806 8072,'0'0'0,"4"0"438,-2 0-563,0 0 626,0 2-626,1 0 449,-1 0-399,-1 4 374,0 7-374,-2 1 1027,1-2-1213,-2 5 1316,0 8-1319,0-2 1114,0-4-1055,0 5 1036,-1 6-1039,1-4 788,0-5-716,-1 5 680,2 7-680,1-4 596,-1-5-572,2 4 560,1 1-560,0-5 448,-1-5-416,3-1 409,2-1-412,0-3 274,0-4-234,1-1 214,5 0-214,0-2 149,-3-2-130,3-2 129,2-1-132,-3-2 87,-2 0-73,2-3 66,2-7-66,-2 0 48,-2 1-43,1-6 40,1-7-40,-2 2 30,-2 2-27,-1-4 26,0-6-26,-2 3 36,-1 5-39,1-7 49,0-7-52,0 3 63,-1 5-65,1-8 66,0-15-66,-1 4 85,0 7-91,-1-12 94,1-13-94,0 8 85,-1 10-82,0-7 89,0-10-92,0 8 85,0 12-82,0-6 80,-1-1-80,0 8 52,-1 9-44,0 4 49,-1 8-52,0 7 35,1 5-29,-3 10 26,1 15-26,1 12-12704,1 0 11357</inkml:trace>
  <inkml:trace contextRef="#ctx0" brushRef="#br31" timeOffset="12889.51">10523 1300 8792,'0'0'0,"4"4"261,-2-2-336,2 0 374,2-3-374,-1 1 841,0-1-974,0-5 1049,2-9-1052,-2 0 1007,-1 2-993,1-6 996,-2-4-999,0 2 701,-1 5-616,-2-4 583,-3-3-585,-1 4 465,1 3-431,-3-3 423,-4-2-425,2 4 389,0 3-379,-1-1 374,-5-3-374,1 3 421,2 3-434,-2-2 449,0 0-452,2 2 445,2 4-442,2-1 440,2 1-440,1 3 617,3 0-668,0 3 703,2-3-705,0 2 725,1 0-731,2-2 743,4-3-745,1 0 616,-2 2-579,5-2 569,2 0-572,-1 2 452,-2 0-417,1 2 400,2-2-400,-2 2 279,-2 1-244,3-1 235,0 1-238,15-2-16191</inkml:trace>
  <inkml:trace contextRef="#ctx0" brushRef="#br32" timeOffset="13039.67">10766 867 10488,'0'0'0,"0"6"140,0-2-180,0 0 200,0 0-200,0-1 330,0-1-367,0-1 396,0 0-399,0-1 148,0 0-35,2 3-44,0-1-11,1 1 30,0 2-40,3-1 40,6 6-10445</inkml:trace>
  <inkml:trace contextRef="#ctx0" brushRef="#br33" timeOffset="13175.68">10801 1084 7000,'0'0'0,"3"6"18,-2-3-23,1 1 36,-1 0-39,0-1 58,0 0-63,-1-2 66,1 0-66,-1-1 1,0 0 17,3-1-17,7-4 15,0 0-247,-1 0 313,3-2-346,3-1 346,0-3-5395,-1 2 4337</inkml:trace>
  <inkml:trace contextRef="#ctx0" brushRef="#br34" timeOffset="13465.23">11054 754 8520,'0'0'0,"3"5"9,-1-3-12,1 5 23,1 7-25,0-1 54,-1-1-62,1 8 66,-1 8-66,0-3 1252,0-3-1591,0 6 1760,0 4-1760,-1-5 1937,-1-5-1988,1 4 2014,-1 5-2014,0-4 1510,0-5-1366,1 6 1303,0 6-1305,0-4 1073,0-6-1007,0 2 983,1 0-985,0-5 576,-1-5-459,1-3 400,-1-4-400</inkml:trace>
  <inkml:trace contextRef="#ctx0" brushRef="#br35" timeOffset="13791.69">11282 815 10936,'0'0'0,"3"-3"9,-1 2-12,-1 0 14,3 3-14,-1 2 5,0-1-2,1 6 9,0 12-12,-1-1 611,0-2-781,-2 10 876,0 8-879,-1-3 1113,-1-6-1180,0 6 1223,-2 8-1225,1-6 1086,-1-6-1046,0 5 1036,0 7-1039,1-7 872,0-6-824,1 1 809,0-2-812,1-6 646,0-5-598,0-3 583,-1-5-585,1-3 409,-1-2-359,1-4 343,-1-10-345,0 0 243,0 0-214,1-9 200,1-10-200,0 3 144,1 3-128,2-6 120,4-8-120,0 4 83,-1 7-72,4-5 66,4-6-66,-2 4 47,-1 8-42,2-5 50,4-1-53,-3 4 54,-3 7-54,2 0 54,1 5-54,-2 4 54,-3 5-54,0 7 54,0 12-54,-2 1 72,-2 0-77,-1 8 80,-3 10-80,-1-3 71,-1-3-68,-1 6 75,-3 10-78,1-5 52,-1-6-44,1 8 40,3 10-40,1-6 59,0-8-64,4 3 66,1-1-66,1-1-14951,0-6 13511</inkml:trace>
  <inkml:trace contextRef="#ctx0" brushRef="#br36" timeOffset="14317.58">11909 970 9776,'0'0'0,"-4"6"-10,2-3 13,-1 3-4,-1 4 1,0-1-224,1-1 288,-2 5-320,-3 7 320,0-1-78,1-2 9,-1 5 36,-2 6-39,2-4 236,2-3-292,-2 2 320,-1 3-320,0-4 506,2-4-559,-1 0 596,-2 0-599,1-4 665,3-3-684,-3-3 703,-4-2-705,2-3 594,1-2-562,-3-4 546,-2-9-546,2 0 509,3 0-499,-1-7 494,1-11-494,3 2 438,2 4-422,2-6 414,5-8-414,0 4 386,2 7-378,3-7 383,7-12-385,0 6 358,-3 6-350,7-7 346,4-5-346,-2 7 337,-3 9-335,4 2 343,4 6-345,-4 7 328,-4 5-323,2 9 329,-16 3-273,-1-1 1,0 0 0,0 0-1,0 0 1,0 0-1,0 1 1,0-1 0,2 2-1,14 13 266,-4 0-322,1 12 329,0 12-332,-3-4 278,-3-5-262,-1 6 263,-1 6-265,-2-6 192,-1-7-171,-2 4 169,0 5-172,-1-5 109,-1-7-90,1 3 89,-2 2-92,1-6 47,-1-5-33,0-2 36,0-2-39,0-5 12,0-4-4,1-5 9,3-11-12,-1-2 5,1-1-2,3-8 0,2-10 0,-1 2 0,-1 4 0,2-5 0,2-8 0,-2 5-10,-1 6 13,3-9-14,5-14 14,-1 5-14,-2 6 14,3-12-14,4-12 14,-1 6-23,-4 10 25,1-7-26,3-7 26,-3 9-45,-4 10 51,3-3-44,0 1 41,-2 8-50,-3 9 53,1 1-44,-2 4 41,0 2-13153,-2 5 11775</inkml:trace>
  <inkml:trace contextRef="#ctx0" brushRef="#br37" timeOffset="14692.08">12673 911 7536,'0'0'0,"-1"4"128,-2 6-139,0 1 199,0-2-239,-2 8 263,-2 8-265,0 0 1274,1-4-1562,-1 9 1716,-2 13-1719,2-3 1673,1-7-1660,0 10 1654,1 8-1654,0-6 1085,2-9-922,1 2 849,-1-3-852,1-7 658,1-8-602,1-6 583,3-6-585</inkml:trace>
  <inkml:trace contextRef="#ctx0" brushRef="#br38" timeOffset="14841.82">12743 484 9240,'0'0'0,"-5"-1"0,2 1 9,1 0-12,-2 1 23,2 1-25,-1-1-11,2 1 21,4 2-17,8 2 15,9 3-7536,-1-1 6437</inkml:trace>
  <inkml:trace contextRef="#ctx0" brushRef="#br39" timeOffset="15232.57">13335 1327 9328,'0'0'0,"-4"-13"0,2 3 28,0 1-36,-2-8 40,-1-10-40,1 1 77,0 4-88,0-8 103,2-12-105,0 4 396,2 7-479,0-13 529,0-16-532,1 5 609,0 10-630,-1-13 640,-1-9-640,0 8 658,0 11-663,-2-4 666,-4-3-666,0 9 620,1 10-607,-5 1 609,-4 4-612,0 7 521,3 7-494,-4 7 489,14 11-402,0-1 0,1 0 0,-1 0 0,0 0 0,0 0 0,1 0 0,-1 0 0,0 0 0,1 1 0,-3 0 0,-15 5 404,4 2-494,-4 10 494,-3 10-494,3-1 307,3-5-253,0 8 226,2 8-226,2-4 114,4-7-82,3 7 66,8 6-66,6 8-11628,1-7 10340</inkml:trace>
  <inkml:trace contextRef="#ctx0" brushRef="#br40" timeOffset="15621.13">13528 806 7984,'0'0'0,"0"11"102,0-5-131,0 5 146,0 7-146,0-1 258,0-2-290,0 4 306,0 2-306,0-3 670,0-3-774,0 1 836,2 6-839,-1-2 821,0-5-816,1 4 823,-1 0-825,0-3 724,0-4-695,0-2 689,1-1-692,0-3 629,0-2-610,2 0 600,2-2-600,0 0 516,-1 0-492,2-1 480,3 0-480,-1 0 405,-2-1-384,4 0 374,2-1-374,0 1 290,-3-1-266,3 2 254,4 2-254,-2 1 217,-3-1-206,0 4 200,1 3-200,-3 0 172,-2-1-164,-2 1 169,-1 0-172,-1-1 174,-2-2-174,-1-1 174,0-1-174,-1-2 146,0-1-138,-1 1 134,0-1-134,0 1 125,0-2-122,0-3 129,-2-6-132,1 0 106,0-1-98,0-5 103,0-7-105,1 2 88,0 3-83,1-4 80,1-6-80,0 4 61,0 3-56,2-6 54,3-9-54,-1 4 17,0 5-6,4-7 9,8-4-12,6-4-12240,-1 5 10916</inkml:trace>
  <inkml:trace contextRef="#ctx0" brushRef="#br41" timeOffset="15937.15">14014 1248 9688,'0'0'0,"2"-9"0,-1 2 0,1 0 0,0-7 0,2-9 0,0 1 0,0 2 0,0-9 0,2-11 0,-1 3 289,-2 6-372,1-10 414,0-14-414,-1 6 610,0 7-666,-2-9 703,-2-11-705,-1 9 734,0 9-742,-2-5 756,-2-7-759,0 9 732,2 10-724,-3-5 720,-2-2-720,0 6 589,1 10-552,-2-1 543,0 2-545,2 7 472,2 5-451,0 4 449,2 3-452,2 4 407,1 2-393,3 2 386,5 6-386,0 0 340,0 0-327,5 4 320,4 1-320,-1 0 273,-2-3-260,5 1 254,6 2-254,-3-2 198,-3-2-182,6 0 183,5 3-185,8 2-12815,-5-2 11499</inkml:trace>
  <inkml:trace contextRef="#ctx0" brushRef="#br42" timeOffset="16493.72">14196 876 7264,'0'0'0,"-1"-4"56,0 2-72,0-1 80,0-5-80,1 2 70,1-1-67,0-3 66,3-7-66,0 0 262,-1 3-318,3-4 346,-1-1-346,0 4 393,-1 3-407,0 3 414,2 3-414,0 3 395,-2 2-389,3 4 396,1 7-399,0 0 418,-1 0-423,1 4 426,0 3-426,0-1 426,-2-4-426,-1 1 426,1-1-426,-2-2 398,-1-3-390,1-1 386,3 0-386,-1-3 349,-1 0-339,2-2 334,2-2-334,0-1 278,-2-1-262,1-1 263,0-1-265,-1 0 248,-1 0-243,-1 2 240,2 3-240,-1 1 230,-1 0-227,1 5 226,-2 10-226,-1 0 217,0-2-215,-2 7 223,-1 7-225,-1-4 198,0-3-190,0 2 186,-2 4-186,1-4 205,0-5-211,0 2 223,1-1-225,0-3 217,1-4-215,1-1 223,2-1-225,-1-2 217,1-3-215,0-2 223,2-1-225,0-2 217,-1-1-215,1-1 223,3-3-225,-2 0 217,0 1-215,0-3 214,2-4-214,-2 0 177,-2 2-166,0-4 169,0-2-172,-2 3 137,0 1-126,0-1 129,-1-6-132,0 2 115,-1 3-109,1-5 116,-1-4-119,0 3 101,-1 3-96,2-1 94,2-3-94,0 3 113,0 3-118,2-1 129,2-3-132,0 2 190,-1 4-206,2-2 223,2 1-225,-2 3 217,-1 2-215,2 2 214,2 4-214,0 1 167,-3 1-153,5 1 146,4 2-146,5 1-12379,-1-1 11076</inkml:trace>
  <inkml:trace contextRef="#ctx0" brushRef="#br43" timeOffset="16869.09">14764 867 10224,'0'0'0,"-2"14"0,0-2 298,0-2-383,0 8 426,1 5-426,-1-3 762,1-2-858,1 1 916,-1 1-919,0-4 789,0-3-752,1 1 743,-1 1-745,0-3 485,1-2-411,0 1 383,3-1-385,-1-2 293,0-1-267,2-2 263,2-2-265,0-2 201,-2 0-183,4-3 183,5-2-185,-1-1 158,-1 1-150,5-2 156,6-1-159,-1 1 141,-4 1-136,3 0 134,2 4-134,-3 0 115,-5 2-109,1 3 106,-1 2-106,-3 1 97,-2-1-95,-2 2 103,-2 2-105,-1-2 97,-2-1-95,-1 1 103,0-1-105,-1-1 97,0-1-95,-1-2 103,1-1-105,0-1 97,0-1-95,-3 1 103,-2-2-105,0-1 116,1 1-119,-1-3 129,0-5-132,1 1 115,0 0-109,2-3 106,0-5-106,2 2 88,-1 2-83,3-6 89,4-7-92,0 2 66,0 3-58,4-8 54,6-8-54,5-10-12639,-2 6 11301</inkml:trace>
  <inkml:trace contextRef="#ctx0" brushRef="#br44" timeOffset="17168.1">15339 859 7984,'0'0'0,"2"12"0,0-2 18,-1-1-23,2 7 36,2 9-39,-2-2 58,1-3-63,-2 8 76,-2 12-79,0-4 556,-1-5-692,-2 11 760,-4 13-760,1-6 1217,0-8-1348,-2 8 1414,-3 8-1414,2-8 1638,0-11-1702,-1 4 1734,-3 2-1734,1-7 1603,3-8-1565,-4 2 1556,-3 4-1559,2-5 1448,3-7-1416,-3 2 1399,-1 2-1398,3-4 1212,2-5-1160,-1-1 1134,-3-3-1134,2-2 984,3-5-941,-4-3 930,-2-8-933,1-2 719,2-1-657,1-7 635,0-9-638,3 1 351,2 2-268,4-6 226,3-8-226,2 13-7737,1-2-1222,3-17 7460</inkml:trace>
  <inkml:trace contextRef="#ctx0" brushRef="#br45" timeOffset="17347.66">15207 477 9776,'0'0'0,"2"7"0,0 0 196,0-1-252,1 5 289,-1 5-292,1-1 266,-2-3-258,1 3 263,0-2-265,0-1 5,-1-4 69,0-2-97,0-1 95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40:29.223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1004.67188"/>
      <inkml:brushProperty name="anchorY" value="-172008.0781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2244.40625"/>
      <inkml:brushProperty name="anchorY" value="-173327.06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3434.28125"/>
      <inkml:brushProperty name="anchorY" value="-174060.31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4313.84375"/>
      <inkml:brushProperty name="anchorY" value="-175094.531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5199.48438"/>
      <inkml:brushProperty name="anchorY" value="-175818.10938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6326.23438"/>
      <inkml:brushProperty name="anchorY" value="-176200.906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7289.21875"/>
      <inkml:brushProperty name="anchorY" value="-176603.812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8668.03125"/>
      <inkml:brushProperty name="anchorY" value="-177926.7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0031.84375"/>
      <inkml:brushProperty name="anchorY" value="-178367.54688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0992.875"/>
      <inkml:brushProperty name="anchorY" value="-179507.04688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1933.21875"/>
      <inkml:brushProperty name="anchorY" value="-180257.9062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3131.34375"/>
      <inkml:brushProperty name="anchorY" value="-181464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4224.54688"/>
      <inkml:brushProperty name="anchorY" value="-182338.7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3373.23438"/>
      <inkml:brushProperty name="anchorY" value="-181440.25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2523.73438"/>
      <inkml:brushProperty name="anchorY" value="-180868.3125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3847.71875"/>
      <inkml:brushProperty name="anchorY" value="-181759.54688"/>
      <inkml:brushProperty name="scaleFactor" value="0.5"/>
    </inkml:brush>
  </inkml:definitions>
  <inkml:trace contextRef="#ctx0" brushRef="#br0">92 613 6552,'0'0'0,"4"10"0,-1-2-299,0-1 384,2 5-426,1 2 426,-1-2-127,-1-2 42,-1-3 0,1-1 0,-1-2 102,0-1-131,1-2 146,2-2-146,-1-1 324,0 0-375,1-2 400,0-2-400,0 0 568,-2 1-616,0-3 649,-1-1-652,-1 1 607,0 2-593,-2-1 596,1 1-599,-1 3 497,0 0-468,-2 0 454,1 0-454,0 1 435,0 1-429,-3 3 426,-2 8-426,0 0 370,0 0-354,-2 9 346,-3 10-346,2-2 272,1-3-251,1 6 240,0 7-240,2-5 202,2-6-191,0 1 196,1 1-199,0-6 144,1-6-128,0 0 129,-1-1-132,1-2 106,-1-4-98,0 1 94,1-1-94,0-2 75,1-1-69,-1-3 66,-1-2-66,0-1 66,-1-1-66,0-4 76,-3-8-79,1 0 61,1 1-56,0-8 63,1-11-65,0 2 66,1 4-66,0-7 66,0-9-66,0 5 57,1 7-55,0-6 54,1-4-54,0 6 45,1 6-42,0-2 49,4-2-52,-1 5 45,0 5-42,3 0 40,4 0-40,-1 3 40,-1 5-40,4 1 49,4 0-52,-1 4 45,-3 1-42,3 3 40,4 1-40,-4 2 40,-2 0-40,0 2 40,2 0-40,-3 1 30,-3 0-27,3 1 36,0 0-39,-1 1 21,-3-2-16,1 3 23,1 3-25,-1-1 26,-2 0-26,2 4 26,2 8-26,-1-1 26,-3-3-26,2 8 26,1 8-26,-2-2 26,-1-5-26,-1 10 26,1 10-26,-2-4 36,-2-6-39,1 7 40,-1 5-40,0-6 40,-1-9-40,1 2 49,-2-4-52,0-5 45,0-7-42,-2-3 49,0-2-52,0-3 45,0-3-42,0-3 40,-1-1-40</inkml:trace>
  <inkml:trace contextRef="#ctx0" brushRef="#br1" timeOffset="375.61">135 205 5384,'0'0'0,"-8"1"0,1-1 112,1 1-144,-5-1 169,-3-2-172,1 0 314,2 0-354,-1-3 374,1-2-374,1 0 383,3 0-385,0-1 386,1 1-386,1 0 414,1 2-422,2 1 436,6 3-439,2 0 402,-1 1-391,8 4 386,10 7-386,-1 0 396,-2 0-399,8 5 400,11 5-400,-4-2 409,-7-3-412,6 0 414,4-1-414,-7-3 414,-6-3-414,0-1 423,-2-2-425,-4-1 473,-6-2-487,0-2 503,-3-2-505,-2-2 488,-3 1-483,0-3 480,-1-6-480,-2 0 442,0 2-431,0-6 426,-1-6-426,0 1 352,0 3-331,-1-4 320,-1 1-320,0 2 264,-1 5-248,1 0 249,0 1-252,0 0-9275,0 2 8134</inkml:trace>
  <inkml:trace contextRef="#ctx0" brushRef="#br2" timeOffset="540.81">397 129 5472,'0'0'0,"2"13"0,-1-3 18,0 0-23,0 6 26,0 3-26,0-2 17,0-2-15,0-1 14,1 1-14,1-2-79,-1-4 106,1 0-120,2 1 120,0 0-4180,-1-2 3212</inkml:trace>
  <inkml:trace contextRef="#ctx0" brushRef="#br3" timeOffset="1486.66">642 630 5920,'0'0'0,"-6"6"65,3-3-84,-1 2 94,0-1-94,1-1 197,1-1-226,0-4 249,0-6-252,0 0 282,1 0-290,0-3 294,3-2-294,-1 2 294,1 1-294,1 0 303,4 0-305,-1 1 297,0 2-295,1 0 303,3 3-305,0 1 278,-3 1-270,3 4 276,3 5-279,-2 0 242,-2 0-231,2 3 236,1 3-239,-2-2 221,-2-1-216,2 2 223,0 6-225,-2-3 198,-2-2-190,1 3 186,1 2-186,-1-3 186,-2-3-186,0 1 196,0-1-199,-1-2 209,-1-2-212,-1-2 223,0-1-225,-2-2 236,1-1-239,0 1 249,0-1-252,0 0 245,-1 0-242,1-1 249,0-1 51,1-1-295,0-1 214,0 0-214,0 1 214,0-3-214,0 0 186,-1 1-178,0-2 183,1-2-185,0 1 149,-1 1-139,1-1 143,1-1-145,0 2 128,-1 0-123,-1 2 129,1-1-132,0 1 106,-1 0-98,-1 2 103,3-3-105,-1 1 97,0 1-95,0-1 94,0-2-94,-1 0 75,0 2-69,0-2 66,0 2-66,0 0 48,0 2-43,0-3 40,0 2-40,0-1 21,-1 1-16,0-1 23,-2-3-25,1 2 8,-1 0-3,-1-1 9,-2-1-12,1 0 5,0 2-2,-2-1 9,-3-1-12,1 1 5,1 1-2,-2 0 0,-3 0 0,1 1 0,2 0 0,-2 2 0,-1 1 0,2 0 0,2 0 0,0 1 0,0 2 0,2-1-10,1 0 13,-1-1-4,-2 3 1,1-2-10,1 1 13,-1 1-4,-2 1 1,2 1-10,1-2 13,0 3-4,0 5 1,1 0-10,1-2 13,1 7-14,1 9 14,0-1-14,1-4 14,2 7-14,3 7 14,1-4-14,-1-6 14,4 3-4,3 1 1,-1-5-10,-2-5 13,4-2-4,7-1 1,-3-3-10,-2-4 13,4-1-4,3 0 1,-3-1-10,-4-3 13,2 1-4,3-2 1,-4-1-10,-2-1 13,2-2-14,3-2 14,-2-1-14,-4 1 14,2-4-4,1-4 1,-4 0-10,-1 2 13,-2-6-4,1-7 1,-2 3-10,-2 2 13,0-7-4,0-8 1,-2 3 0,0 5 0,-2-7 0,-2-7 0,-1 5 0,0 7 0,-3-3 0,-2-3 0,-1 6 0,2 5 0,-4-1 0,-4-3 0,2 4 0,1 4 0,-4-2 0,-4-1 0,1 4 0,4 4 0,-4 1 9,-4 4-12,3 3 5,3 3-2,-2 3 9,-4 5-12,3 0 14,4-1-14,-3 3 14,-1 3-14,4-2 23,3-1-25,1 0 36,0 0-39,4-1 49,1-3-52,3-1 54,-1 0-54,2-2 35,0 0-29,3-3 26,4-3-26,15-13-10301</inkml:trace>
  <inkml:trace contextRef="#ctx0" brushRef="#br4" timeOffset="2147.21">1260 537 4488,'0'0'0,"-6"11"0,1-1 131,0 0-169,-2 3 188,-2 3-188,2-3 309,0-2-343,1-2 369,-1-3-371,2-2 419,1-2-433,0-2 449,1 0-452,0-2 510,1 1-526,-1-2 534,0-3-534,0 0 469,0 2-450,2-3 449,0-3-452,1 1 398,1 2-382,1-3 374,1-1-374,0 2 337,0 2-326,2 1 320,2 2-320,0 2 264,-2 1-248,3 2 249,3 4-252,0 0 217,-3 0-206,2 4 200,2 6-200,-1-2 181,-3-1-176,0 5 174,-1 5-174,-1-1 137,-2-4-126,-1 5 129,-1 7-132,0-3 125,-2-4-122,1 3 120,-1 3-120,1-5 101,-1-5-96,2 1 94,2 0-94,0-4 94,0-3-94,2-2 94,3 2-94,0-4 103,-1-1-105,3 0 116,3 1-119,-1-2 138,-2-1-143,3 1 156,2 1-159,-1-2 169,-3 0-172,1-1 183,3 1-185,-4-2 168,-1-1-163,-1 0 169,1 1-172,-2-1 174,-2 0-174,0 0 183,1 0-185,-2-1 186,-1 0-186,0-1 186,-2 1-186,0-1 168,-1 0-163,1-2 169,0-4-172,0 1 174,-2 0-174,1-5 183,0-10-185,-1 2 186,0 2-186,-1-9 186,0-13-186,-1 3 242,0 6-258,-1-10 276,-2-8-279,0 6 270,0 7-267,-1-6 266,-1-12-266,0 6 257,1 8-255,-1-10 263,-2-12-265,1 7 248,1 10-243,-1-7 249,-1-3-252,2 8 245,1 10-242,1 0 240,0 5-240,2 8 174,0 6-155,1 7 156,1 4-159,0 3 104,0 2-88,3 6 80,4 10-80,5 9-10448,-1 0 9228</inkml:trace>
  <inkml:trace contextRef="#ctx0" brushRef="#br5" timeOffset="2882.88">1921 960 7176,'0'0'0,"-3"-7"37,2 3-48,-2-2 63,0-1-65,0 1 216,1 1-259,0 2 289,0-1-292,0 1 350,1 1-366,-1 0 383,2 1-385,-1 0 312,1 1-291,2 3 289,3 2-292,-1 1 247,0-1-233,2 2 226,0 3-226,0-1 217,-1-2-215,1 2 223,1 0-225,0-1 180,-2-2-167,2 0 160,-3-2-160,0 0 150,-2-2-147,2 0 146,0-1-146,-1 0 137,-1-1-135,2-2 134,2-3-134,0 0 143,-1 1-145,0-3 146,2-4-146,-2 1 137,0 2-135,-2-4 134,-2-6-134,-1 0 143,-1 4-145,-2-6 156,-3-1-159,0 2 160,0 3-160,-2-1 169,-4-4-172,1 3 165,2 3-162,-3-3 160,-3-4-160,2 3 150,2 4-147,-2-1 146,0 0-146,3 4 118,1 3-110,1 1 116,0 1-119,1 1 110,2 2-107,0 1 116,1 2-119,2 0 120,0 0-120,1 1 129,1 0-132,0 0 143,0 1-145,0-3 146,1-2-146,1 0 156,0 1-159,2 0 160,7-2-160,-1 1 141,-1 0-136,4 0 134,1-1-134,-1 1 125,-2 0-122,-1 0 129,0 1-132,-3 0 134,-1 2-134,-2 0 143,0-1-145,-1 1 118,-1 0-110,0 0 116,-1 0-119,-1 1 110,0 0-12,0-2-98,0-1 101,0 1-96,-3-1 94,-5-1-94,0 0 85,1 1-82,-6-2 89,-4-1-92,1 1 66,2 0-58,-4-1 63,-4-5-65,2 1 48,4 1-43,-4-4 49,-1-5-52,3 2 45,5 2-42,-1-4 40,3-3-40,3 1 40,2 5-40,3-2 49,2 2-52,0 3 54,2 3-54,3 5 54,6 6-54,1 3 45,-1 0-42,5 7 49,5 6-52,-1-1 54,-4-2-54,4 3 54,3 3-54,-3-3 54,-4-4-54,3 2 63,1 1-65,-4-3 38,-2-3-30,0-1 36,1 1-39,-3-3 12,-2-2-4,1 0 0,2-1 0,2-1-10668,-2-1 9413</inkml:trace>
  <inkml:trace contextRef="#ctx0" brushRef="#br6" timeOffset="3498.88">2183 554 7088,'0'0'0,"-2"7"0,1-4 0,0 2 0,0-1 0,0 0-19,0-2 24,1 0-17,0-1 15,0-1 61,0 0-83,2 1 103,4 0-105,0 1 237,-1 0-275,2 3 303,3 6-305,0 1 428,-2-2-463,1 9 489,0 11-492,-1-2 578,-3-4-602,-1 8 623,-2 7-625,-1-4 598,0-7-590,-2 1 596,-2 0-599,1-6 516,0-6-492,0-1 489,-3-1-492,1-3 438,0-4-422,-1 0 423,1-2-425,0-2 417,2-1-415,-2-1 414,0-3-414,0 1 386,1-2-378,-1-3 383,-1-8-385,1 1 358,1 0-350,1-5 356,1-8-359,1 2 322,1 4-311,2-3 306,3-1-306,0 5 288,0 3-283,5 4 280,6 4-280,-1 2 261,-1 3-256,3 3 254,5 5-254,-3 2 245,-4-1-242,1 4 240,1 5-240,-2-1 230,-4-3-227,1 3 226,-1 2-226,-1-3 217,-3-2-215,0 0 223,-2-2-225,-1-1 217,-2-3-215,-2-1 223,1-1-225,0-1 198,-1 0-190,-1-2 196,1 0-199,-1-1 190,0 1-187,-1-3 196,0-6-199,0 1 190,0-1-187,0-7 196,0-12-199,0 1 162,1 4-151,0-8 156,2-8-159,0 4 141,1 6-136,0-4 143,2-4-145,-1 6 118,0 6-110,1-2 106,2 2-106,0 3 88,-1 6-83,1 2 89,3 2-92,-2 3 66,-1 3-58,2 3 54,3 5-54,-1 0 45,-2 1-42,2 4 49,0 7-52,-1-1 35,-3-1-29,1 5 36,0 10-39,-1-3 40,-2-4-40,0 8 40,2 10-40,-2-3 40,-1-6-40,1 6 49,-1 5-52,-2-7 35,0-7-29,-1 0 36,0-3-39,0-4 21,-1-7-16,2-2 23,-1-4-25</inkml:trace>
  <inkml:trace contextRef="#ctx0" brushRef="#br7" timeOffset="4188.57">2974 934 7088,'0'0'0,"4"8"0,0-2 9,-1-1-12,2 5 14,1 2-14,0-1 70,-1-1-86,-1 1 103,0-1-105,-2-2 144,0-1-155,-2-2 169,0 0-172,-1-3 202,0 0-210,-1 1 214,1 1-214,-1-2 233,1 0-238,-3 0 249,-2-4-252,1 0 319,0 0-337,-2-4 346,-2-9-346,0 0 402,2 2-418,-1-8 426,-3-10-426,2 2 454,2 4-462,-1-7 476,-1-9-479,2 5 498,2 7-503,-1-4 506,1-5-506,1 7 516,2 6-519,0 0 520,2 1-520,0 5 557,0 5-568,1 1 574,1 2-574,0 4 527,-1 2-513,1 2 516,1-1-519,0 1 520,0 1-520,1 0 529,4 0-532,-1 0 497,0 1-486,2-1 489,5 2-492,-1 0 466,-2 0-458,2 1 463,4 2-465,-3 0 401,-2 0-383,1 3 374,3 5-374,-2-1 309,-3-1-290,3 4 289,0 4-292,-2-1 247,-3-3-233,0 5 226,0 7-226,-2-2 189,-2-3-179,1 4 183,1 7-185,-1-4 168,-1-6-163,0 4 160,2 1-160,-2-4 150,-1-6-147,1 1 146,0 0-146,0-3 118,-1-3-110,1 1 116,0-2-119,0-2 101,-2-1-96,0-3 94,0 0-94,-2-1 75,1 0-69,-1-2 76,2-2-79,1-1 61,-1 0-56,3-4 63,5-6-65,-2 0 48,-1 1-43,3-6 49,1-7-52,0 3 45,-4 3-42,3-1 40,1 0-40,-1 3 30,-2 4-27,3 3 36,5 4-39,-1 3 30,-4 2-27,4 4 26,1 7-26,-2 1 26,-3-2-26,-1 6 26,-1 5-26,-3-2 17,-2-3-15,-1 1 23,-1 0-25,-1-2 17,-1-5-15,-2 0 23,-1 0-25,0-2 17,0-2-15,-1-1 23,1-1-25,-1-1 26,2-1-26,-3-3 36,-2-7-39,0-1 40,0 0-40,0-7 49,0-9-52,1 1 45,1 3-42,1-7 40,1-7-40,0 4 30,1 6-27,0-5 26,2-4-26,-1 4 8,1 7-3,0-2 9,4-5-12,2-4-13696,0 5 12303</inkml:trace>
  <inkml:trace contextRef="#ctx0" brushRef="#br8" timeOffset="4714.03">3801 752 6552,'0'0'0,"6"-9"149,-3 4-192,2-3 214,0-2-214,0 1 177,-1 2-166,-1-1 160,0-2-160,-1 3 216,0 1-232,-1-2 240,0 0-240,-1 1 202,0 1-191,0 2 186,-1-1-186,0 2 158,0 1-150,0 0 156,-2 3-159,0 1 150,1 0-147,-2 3 146,-3 8-146,1 0 165,0-1-171,0 7 183,0 9-185,1-2 224,2-5-235,0 4 240,0 2-240,0-5 286,1-5-299,-1 0 306,-2 0-306,1-5 316,1-2-319,-1-2 320,-2 0-320,2-2 394,0-2-415,-1-2 436,-2-4-439,0-1 440,1 0-440,-2-6 440,-3-10-440,2-1 412,1 3-404,0-7 409,0-9-412,2 4 386,1 4-378,1-4 383,1-6-385,2 6 340,0 6-327,1-3 320,3-5-320,0 5 310,0 5-307,1-4 316,4-4-319,-1 3 292,-1 6-284,2-1 280,2 3-280,-2 4 326,0 4-339,1 6 356,6 9-359,-1 2 369,-3 1-372,4 8 383,3 7-385,-3 0 368,-2-4-363,0 5 369,-2 7-372,-2-4 383,-2-6-385,-2 7 396,0 9-399,-2-4 372,-2-5-364,0 7 369,0 7-372,0-5 337,-1-7-326,1 3 320,3 3-320,-1-6 254,0-7-235,1-1 226,2-2-226,1-1-12588,0-5 11284</inkml:trace>
  <inkml:trace contextRef="#ctx0" brushRef="#br9" timeOffset="4863.97">4132 1004 9240,'0'0'0,"4"2"9,-2 0-12,0-1 23,2 0-25,0 0-2,-1 0 10,1-2-4,5-5 1,-2 0-196,0 0 252,3-6-271,1-7 268,3-9-7331,-2 2 6186</inkml:trace>
  <inkml:trace contextRef="#ctx0" brushRef="#br10" timeOffset="5569.72">4577 598 4400,'0'0'0,"5"-6"65,-3 3-83,1-1 102,2-1-106,0 1 201,-1 0-227,4-1 240,6 3-240,-1 0 380,-1 1-420,5 2 449,3 4-451,-3 1 573,-2-1-608,0 4 636,-1 8-639,-3-2 864,-3-1-928,-2 5 960,-4 6-960,-1-2 1053,-2-4-1080,-3 5 1103,-5 4-1105,-1-3 976,2-6-939,-4 2 929,-5-2-932,1-3 766,3-5-718,-3-3 703,-3-5-705,2-3 669,4-1-659,-3-7 663,-1-8-665,3-1 554,3 3-522,0-7 506,0-7-506,3 3 422,2 5-398,1-5 396,3-2-399,1 4 325,1 5-304,2-1 294,6-2-294,-1 4 247,0 3-233,4-1 236,1 1-239,-1 2 184,-2 2-168,2 2 169,2 1-172,-1 3 146,-3 1-138,3 1 143,2 1-145,-3 1 109,-1 0-99,1 0 94,2-1-94,-1 1 103,-3-1-105,2 0 106,2-1-106,-2 0 88,-3 0-83,2 0 89,2 1-92,-2 0 75,-2 0-69,2 1 76,5 3-79,-3-1 61,-1 1-56,2 3 63,1 7-65,-2 0 57,-2-1-55,1 5 63,-1 11-65,-1-2 66,-2-4-66,-1 8 66,-2 11-66,-2-4 48,0-6-43,-2 6 49,-2 3-52,1-7 26,-1-7-18,1-1 23,-1-3-25,0-6 8,0-4-3,1-5 0,-1-11 0,-2-11-11816,0-1 10516</inkml:trace>
  <inkml:trace contextRef="#ctx0" brushRef="#br11" timeOffset="5796.33">4758 15 8520,'0'0'0,"0"9"0,0-2 0,0 0 0,1 5 0,1 6 0,0-1 18,0-3-23,2 4 26,4 2-26,-2-3 176,1-4-219,1 2 240,1-2-240,0-3 454,-2-2-515,1-4 546,3-3-546,-2-1 714,-1-2-762,1-3 796,2-4-799,-1-1 744,-3 2-728,2-3 729,0-4-732,-2 2 613,-1 2-578,0-2 569,1-3-572,-1 3 434,-2 2-394,4 0 383,4 0-385,6 2-10225,-1 2 9066</inkml:trace>
  <inkml:trace contextRef="#ctx0" brushRef="#br12" timeOffset="6155.87">5107 630 6816,'0'0'0,"-9"4"196,5-3-252,-4 2 289,0 2-292,0-1 527,2-1-593,1 1 626,0 2-626,1 0 580,2-1-567,0 4 560,2 6-560,1-2 476,-1 0-452,3 4 449,2 7-452,0-2 398,0-4-382,2 4 383,6 1-385,-1-3 461,-2-5-483,5 0 503,4-4-505,-1-2 544,-3-3-555,1-5 569,4-8-572,-3-1 537,-4 0-526,3-6 520,1-8-520,-3 1 585,-3 4-604,0-6 614,-3-4-614,-2 4 558,-2 5-542,-3-2 543,-3-1-545,-1 4 481,0 3-463,-4-1 463,-6-3-465,0 2 392,1 4-371,-4-2 369,-5-2-372,3 3 346,3 3-338,-1 0 343,-1 3-345,2 2 216,4 3-179,-1 1 160,0 4-160,3 1 85,2-1-64,1 3 54,4 4-54,3 4-12135,2-1 10830</inkml:trace>
  <inkml:trace contextRef="#ctx0" brushRef="#br13" timeOffset="6440.46">5455 509 9416,'0'0'0,"8"12"205,-3-6-264,1 4 294,3 4-294,-1-1 378,-1-2-402,0 3 423,2 7-425,-1-3 762,-2-2-858,1 5 916,0 7-919,0-3 742,-2-4-691,-1 3 666,-1 4-666,-1-4 610,-1-5-594,-1 2 596,-2 0-599,1-3 590,-1-5-587,0 0 586,0-2-586,-1-3 530,2-3-514,-1-1 516,0-1-519,-1-2 520,1 0-520,-1-1 520,-3-3-520,0-1 548,1 1-556,-2-5 560,-4-6-560,2 1 438,1 1-403,-1-4 396,0-4-399,3 3 288,1 3-256,1 1 240,3 1-240,0-8-14989</inkml:trace>
  <inkml:trace contextRef="#ctx0" brushRef="#br14" timeOffset="6951.4">5760 909 9864,'0'0'0,"-1"-12"6,0 3 210,0 0-277,1-6 306,1-7-306,0 1 456,0 3-499,2-5 520,2-5-520,-1 4 473,0 5-460,2-2 463,3-2-465,-1 4 457,-1 4-455,2 1 463,1 1-465,-2 2 532,-1 4-551,1 0 569,2 2-572,-1 1 565,-2 2-562,1 1 560,3 6-560,-2 1 466,-2-1-439,2 6 436,2 11-439,-2-1 430,-2-3-427,0 10 426,0 10-426,-1-4 370,-2-5-354,0 5 356,0 5-359,-1-5 313,0-8-300,-2 1 303,1-2-305,-2-5 260,0-6-247,0-3 240,0-3-240,0-4 174,0-1-155,0-2 146,2-4-146,0 0 72,0 0-51,1-5 49,0-8-52,0 1 17,-1 1-6,1-8 9,0-8-12,0 2-5,-1 4 11,2-7-4,2-7 1,-1 5-28,0 7 36,2-5-40,2-2 40,-1 5-59,-1 6 64,1 0-57,1 0 55,-1 5-63,-3 5 65,1 2-57,1 1 55,-2 4-44,0 1 41,1 3-40,2 4 40,-1 0-31,-1 1 28,1 4-17,1 8 15,-1-1-4,-2-2 1,1 6 0,-1 9 0,-1-2 0,-1-3 0,-1 5 0,0 7 0,-1-4 0,0-5 0,1 2 0,1 1 0,0-5 0,0-6 0,2 0 0,3-3 0,10 8-14269</inkml:trace>
  <inkml:trace contextRef="#ctx0" brushRef="#br15" timeOffset="7281.23">6440 970 8432,'0'0'0,"8"3"-47,-3-1 60,2 0-57,3-1 55,-2 0-315,-1-1 389,2-3-426,2-7 426,-2 1-109,-1 0 19,1-6 26,0-3-26,-2 1 194,-1 4-242,-2-3 276,-1-1-279,-2 2 485,0 3-544,-2-1 574,-3-3-574,0 3 611,0 2-621,-2-1 636,-3-3-639,1 3 584,2 2-568,-4-1 560,-2-4-560,0 2 457,3 3-428,-2-4 423,0-5-425,2 2 389,3 3-379,0-5 374,1-3-374,1 2 327,2 4-313,1-2 316,2 1-319,0 3 264,1 4-248,0 0 249,0 3-252,-1 3 301,0 1-314,2-1 320,1-2-320,0 1 292,0 0-284,2-3 289,1-2-292,0 1 257,-2 1-246,1-2 240,1-5-240,0-5-10717,-1 1 9507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40:26.83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8474.25"/>
      <inkml:brushProperty name="anchorY" value="-169792.4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9823.10938"/>
      <inkml:brushProperty name="anchorY" value="-171111.531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1106.0625"/>
      <inkml:brushProperty name="anchorY" value="-171254.95313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0251.60938"/>
      <inkml:brushProperty name="anchorY" value="-170663.23438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9233.59375"/>
      <inkml:brushProperty name="anchorY" value="-170322.781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0135.42188"/>
      <inkml:brushProperty name="anchorY" value="-171181.54688"/>
      <inkml:brushProperty name="scaleFactor" value="0.5"/>
    </inkml:brush>
  </inkml:definitions>
  <inkml:trace contextRef="#ctx0" brushRef="#br0">11 52 4216,'0'0'0,"-3"-5"240,1-1-260,-1 1 395,1 1-477,1-1 517,2 2-519,1 1 706,0 1-759,3 4 796,7 8-799,-1-1 697,-1 1-668,6 7 663,7 10-665,-2-2 536,-3-3-499,5 6 480,3 5-480,-2-4 377,-6-5-348,3 1 343,3 3-345,-3-5 281,-5-5-263,3 0 263,3 2-265,-3-3 257,-4-5-255,3 2 263,2 1-265,-3-2 229,-3-4-219,0 1 214,0-2-214,-3-3 158,-3-1-142,0-2 143,-1-2-145,6-5-8225</inkml:trace>
  <inkml:trace contextRef="#ctx0" brushRef="#br1" timeOffset="225.04">143 720 5560,'0'0'0,"0"-11"140,0 5-180,1-5 209,4-10-212,-1 0 289,0 3-310,4-8 320,4-10-320,0 4 562,-2 5-631,3-6 666,7-7-666,-2 6 601,-4 6-583,6-6 574,8-8-574,-3 6 499,-4 7-477,5-6 476,7-2-479,-5 5 246,-4 8-179,1-1 156,3 1-159,3 1-6775,-5 5 5742</inkml:trace>
  <inkml:trace contextRef="#ctx0" brushRef="#br2" timeOffset="465.87">770 363 4760,'0'0'0,"4"8"224,-2-4-288,2 5 320,2 8-320,-1-1 227,0-2-201,-1 6 188,0 9-188,-1-2 290,-2-5-319,-1 7 343,-1 7-345,0-3 468,-1-7-503,0 3 529,-1-1-532,0-6 525,1-6-522,0-5 529,2-12-427,0 2 0,0-1 0,0 0 0,0 0 0,-1 0 0,1 0-1,0 0 1,0 0 0,0 0 0,0 0 0,0 0 0,0 0 0,0 0 0,0 0 0,0 0 0,-1 0 0,1 0-1,0 0 1,0 0 0,0 0 0,0 0 0,0 0 0,0 0 0,0 0 0,-1 0 0,1 0 0,0 0 0,0 0-1,0 0 1,0 0 0,0 0 0,0 0 0,0 0 0,0 0 0,-1 0 0,1 0 0,0 0 0,0 0 0,0 0-1,0 0 1,0 0 0,0-1 0,0 1 0,0 0 0,0 0 0,0 0 0,0 0 0,0 0 0,0 0 0,0 0-1,-5-6 355,0-1-437,0-11 436,1-12-439,0-11-5925,1 3 4981</inkml:trace>
  <inkml:trace contextRef="#ctx0" brushRef="#br3" timeOffset="990.89">1066 406 3056,'0'0'0,"3"-5"-37,-2 3 47,3-2-52,-1 2 52,-1-1 4,0 2-20,2-1 28,3 4-28,-1-1 130,-1 1-158,2 3 172,4 8-172,-1-1 331,-2 0-377,3 7 409,1 10-411,-1-1 580,-2-5-628,0 8 662,1 13-666,-3-5 985,-1-7-1075,0 8 1120,-1 4-1120,-2-6 1148,0-7-1156,-3 0 1160,-2-1-1160,0-6 1048,-1-7-1016,-2 1 1000,-4 0-1000,0-4 916,1-3-892,-3 1 889,-5 2-892,1-3 801,3-3-774,-4 1 760,-3-2-760,1-1 648,4-3-616,-2-1 609,-3-4-612,3 0 418,3-1-362,-2-3 343,-3-5-345,3 0 225,2 2-191,0-6 174,-1-11-174,0-10-9691,2 3 8525</inkml:trace>
  <inkml:trace contextRef="#ctx0" brushRef="#br4" timeOffset="1201.01">899 0 6104,'0'0'0,"3"3"112,-1-1-144,-1 0 160,0 0-160,0 0 244,-1 0-268,0 0 289,1-1-292,-1 0 201,0-1-174,2 2 160,0 1-160,0-1 122,0 0-111,2-1 106,2-1-106,0-1 97,-2 0-95,0 1 94,0-3-94,7-7-6614</inkml:trace>
  <inkml:trace contextRef="#ctx0" brushRef="#br5" timeOffset="1621.74">805 226 3768,'0'0'0,"-1"1"176,-1 1-191,1 0 273,0-1-328,0 0 357,0 0 4,1-1-385,1 0 477,1-1-479,0 0 517,-1 1-527,0-2 532,0 0-533,-1 0 469,1 1-450,0-2 449,0 0-452,1 1 389,-1 0-370,1 0 369,0 0-372,-1 1 327,0 0-313,2 0 316,0 0-319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40:37.210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4753"/>
      <inkml:brushProperty name="anchorY" value="-181967.54688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6345.46875"/>
      <inkml:brushProperty name="anchorY" value="-183640.656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7422.25"/>
      <inkml:brushProperty name="anchorY" value="-185299.06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8684.48438"/>
      <inkml:brushProperty name="anchorY" value="-186654.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9639.79688"/>
      <inkml:brushProperty name="anchorY" value="-187863.281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0541.6875"/>
      <inkml:brushProperty name="anchorY" value="-188773.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1797.125"/>
      <inkml:brushProperty name="anchorY" value="-189723.04688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2898.4375"/>
      <inkml:brushProperty name="anchorY" value="-190602.42188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4119.92188"/>
      <inkml:brushProperty name="anchorY" value="-191513.2812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5172.5625"/>
      <inkml:brushProperty name="anchorY" value="-193312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6027.625"/>
      <inkml:brushProperty name="anchorY" value="-194787.062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6942.90625"/>
      <inkml:brushProperty name="anchorY" value="-195506.2812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8101.59375"/>
      <inkml:brushProperty name="anchorY" value="-197144.12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9241.96875"/>
      <inkml:brushProperty name="anchorY" value="-197943.35938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0313.78125"/>
      <inkml:brushProperty name="anchorY" value="-198773.79688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9124.17188"/>
      <inkml:brushProperty name="anchorY" value="-197460.5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0266.46875"/>
      <inkml:brushProperty name="anchorY" value="-197996.42188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1215.92188"/>
      <inkml:brushProperty name="anchorY" value="-199093.73438"/>
      <inkml:brushProperty name="scaleFactor" value="0.5"/>
    </inkml:brush>
    <inkml:brush xml:id="br1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2129.71875"/>
      <inkml:brushProperty name="anchorY" value="-199871.04688"/>
      <inkml:brushProperty name="scaleFactor" value="0.5"/>
    </inkml:brush>
    <inkml:brush xml:id="br1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3020.59375"/>
      <inkml:brushProperty name="anchorY" value="-200638.3125"/>
      <inkml:brushProperty name="scaleFactor" value="0.5"/>
    </inkml:brush>
  </inkml:definitions>
  <inkml:trace contextRef="#ctx0" brushRef="#br0">9 17 3768,'0'0'0,"-3"27"196,1-13-252,0 13 280,1 17-280,1-1 560,0-7-640,4 14 689,7 10-691,1-7 841,-1-10-884,9 8 916,12 9-919,-2-8 742,-4-11-691,10 7 676,9 4-679,-5-9 437,-7-9-368,5 0 334,5-4-334,-6-6 315,-8-7-309,4-4 316,8-6-319,-6-3 189,-6-4-152,5-6 134,8-12-134,8-11-6203,-7 1 5195</inkml:trace>
  <inkml:trace contextRef="#ctx0" brushRef="#br1" timeOffset="225.33">932 233 4760,'0'0'0,"3"10"0,-1-2-65,0 0 83,3 7-83,3 9 81,0-1-229,-1-3 271,3 8-283,3 10 281,-2-4-65,-1-5 3,1 9 28,2 14-28,-2-5 224,-3-7-280,2 9 308,0 8-308,-1-7 513,-2-10-571,1 4 609,0 2-611,-1-8 799,-1-9-853,-1 0 889,0-3-892,-1-7 847,-1-5-833,-1-5 836,1-4-839,0-2 728,-1-3-696,0-3 689,2-11-692,1-8-6520,0 1 5595</inkml:trace>
  <inkml:trace contextRef="#ctx0" brushRef="#br2" timeOffset="660.04">941 432 5560,'0'0'0,"1"-12"0,-1 2 46,0 1-59,2-6 66,1-4-66,1 1 104,-1 3-115,2-1 120,3 0-120,1 3 344,-2 3-408,4 1 449,7 4-452,-1 2 491,-2 2-501,4 3 506,4 5-506,-4 0 469,-3-1-459,0 5 454,2 6-454,-4-1 482,-2-3-490,-2 5 503,-3 4-505,-2-2 506,-2-4-506,-4 3 506,-3 5-506,-2-3 488,1-3-483,-2 2 480,-3 4-480,1-4 433,1-3-420,0 0 423,-1-1-425,1-3 417,2-4-415,0-1 423,2-3-425,1-1 389,1-3-379,1 0 383,1-1-94,0-1-286,3 0 360,5-2-360,1 0 304,-1 0-288,7-1 280,9-1-280,-1 1 224,-3 0-208,8 2 200,9 1-200,-4 0 162,-5 1-151,3 2 146,3 2-146,-7 1 118,-5 0-110,-2 4 106,-2 7-106,-4-1 88,-4-1-83,-3 6 80,-3 8-80,-2-4 70,-2-3-67,-3 4 66,-5 4-66,0-5 57,0-4-55,-6 1 54,-7 3-54,1-4 54,3-5-54,-5 2 54,-5-1-54,4-3 54,4-3-54,-1-1 63,0-3-65,5-1 66,3-3-66,2 0 76,4-1-79,1-1 42,3-1-31,1-1 26,7-5-26,0 0 8,1 1-3,5-5 0,9-7 0,6-8-10407,-2 2 9171</inkml:trace>
  <inkml:trace contextRef="#ctx0" brushRef="#br3" timeOffset="855.58">1576 485 6728,'0'0'0,"7"8"18,-4-4-23,3 4 36,2 8-39,0-1-7,-1-2 20,1 7-17,2 11 15,-2-3-4,-1-3 1,0 7 0,-1 7 0,0-4 18,-2-7-23,0 2 26,1-1-26,0-6 73,-2-6-87,1-2 94,-2-5-94,0-3 103,-1-3-105,0-3 116,-1-1-119,0 0 92,0-1-84,-1-4 89,-2-11-92,-2-11-5655,1 0 4666</inkml:trace>
  <inkml:trace contextRef="#ctx0" brushRef="#br4" timeOffset="960.59">1558 260 3056,'0'0'0,"3"0"32,1 2-35,1 0-3,-1 1 8,3 3-12,2 7 12,3 6-2131,0-1 1281</inkml:trace>
  <inkml:trace contextRef="#ctx0" brushRef="#br5" timeOffset="1351.47">1779 415 4040,'0'0'0,"7"6"0,-1 0 0,0-1 0,5 4 9,5 6-11,-1-2 59,-2-1-73,3 3 89,2 6-91,-3-2 186,-4-3-214,1 1 228,-2 3-228,-2-4 452,-3-3-516,0-1 548,0 0-548,-1-2 781,-2-3-847,0-3 889,-1 1-892,-1-2 903,0 0-905,0-2 906,-1-2-906,-1-1 794,0 0-762,1-4 746,0-6-746,0 0 681,0 1-663,1-4 654,2-3-654,0 1 523,-1 4-485,3-2 466,2 0-466,0 3 392,0 2-371,1 1 369,3 2-372,-1 2 299,-1 2-277,1 3 276,4 4-279,-2 1 214,-2 0-195,3 4 186,-1 3-186,-1-1 168,-2-2-163,-2 3 160,-1 1-160,-1-3 141,-2-1-136,0-2 143,-1-1-145,-1-2 118,0-2-110,0-1 116,3-1-119,1-1 92,-1 0-84,2-2 89,0-4-92,0 0 47,0 0-33,-1-2 36,1-1-39,-1 0 2,-1 3 9,0-1-4,1 1 1,8-7-10329</inkml:trace>
  <inkml:trace contextRef="#ctx0" brushRef="#br6" timeOffset="1862.03">2517 339 3952,'0'0'0,"-6"-4"-28,2 2 36,-2 0-40,-3 0 40,0 0-31,2 1 29,-2 1-28,-3 2 28,2 0 38,2 0-58,-2 4 68,0 6-68,0 0 348,3-1-428,0 5 468,1 4-468,1-2 869,2-3-983,1 1 1040,4 1-1040,0-2 1030,0-4-1027,5 1 1036,4-2-1039,-1-1 1021,0-3-1016,3-3 1023,5-4-1025,-2-1 989,-3 0-979,3-4 983,1-5-985,-2 1 893,-3 1-867,-1-4 854,1-7-854,-3 1 779,-2 3-757,-1-6 756,-1-7-759,-1 3 582,-2 5-531,-1-3 516,-1 0-519,-2 4 454,1 5-435,-1 1 436,1 5-439,-1 2 374,2 3-355,-1 3 346,-1 6-346,1 2 281,0 0-263,-1 6 263,4 8-265,-1-2 229,1-2-219,2 3 214,3 2-214,-1-4 158,0-3-142,2-1 134,2 0-134,0-2 106,-3-4-98,2 1 103,1-1-105,-1-1 78,-3-2-70,1-1 76,2-2-79,-1 0 52,-1-1-44,1-3 49,1-3-52,-1 0 17,-2 0-6,1-5 0,0-7 0,2-9-11583,-2 1 10291</inkml:trace>
  <inkml:trace contextRef="#ctx0" brushRef="#br7" timeOffset="2132.34">2736 86 7896,'0'0'0,"-1"7"0,0-4 0,0 3 0,2 3 0,-1 0-38,1-1 49,3 5-54,1 11 54,1-2-16,-2-2 5,3 9 0,3 8 0,0-3 37,-2-6-48,2 2 63,3 2-65,-1-6 225,-3-5-271,2-1 303,1-1-305,-2-4 428,-2-5-463,0 0 480,0-2-480,-2-3 498,-1-2-503,-2-1 506,-2-1-506,0-1 488,-1 0-483,1-4 489,-1-8-492,0 0 438,0 0-422,-1-6 423,1-11-425,0 3 361,-1 3-343,1-7 343,2-11-345,1 4 337,-1 6-335,2-4 334,2 0-334,0 7 297,0 7-286,2 3 289,7 4-292,-2 5 229,-1 3-210,4 5 209,4 5-212,-2 2 83,-3 0-45,0 4 26,1 0-26,0 1-9904,-3-3 8690</inkml:trace>
  <inkml:trace contextRef="#ctx0" brushRef="#br8" timeOffset="2462.08">3170 199 6368,'0'0'0,"7"0"0,-2 0-28,0 1 36,1 1-31,4 5 28,-1-1 2,-1 0-10,3 2 23,0 2-25,-1-3 110,-3 0-134,1-1 156,1 2-159,-1-2 253,-2-1-280,1 0 303,3 0-305,-2 0 372,-1-2-391,0-3 409,2-7-412,-2-1 433,-1 0-438,2-7 440,-1-9-440,0 2 402,-2 3-391,-1-5 396,1-4-399,-2 3 325,0 6-304,0-1 303,-1 1-305,0 3 278,-1 4-270,0 1 266,0 3-266,0 2 248,0 3-243,-1 1 249,0 8-252,0 1 235,1 0-229,-1 11 236,0 17-239,0 0 230,0-4-227,0 16 226,1 13-226,-1-5 282,1-9-298,0 10 306,1 13-306,-1-8 437,1-11-475,-2 10 503,-1 7-505,-1-9 590,1-12-614,-2 4 626,-2 1-626,2-9 608,0-10-603,-1 0 609,0-3-612,1-6 502,1-6-470,0-1 463,0-1-465,0 1-10603,1-2 9444</inkml:trace>
  <inkml:trace contextRef="#ctx0" brushRef="#br9" timeOffset="3198.1">2525 1595 4488,'0'0'0,"-5"-2"205,2 1-263,-4 0 302,-10 3-306,1 1 522,1-1-582,-7 4 612,-7 4-613,3 0 586,5-1-578,-2 3 583,2 2-585,4-2 521,4-2-503,5 3 494,4 5-494,3 0 606,2-4-638,5 6 654,10 6-654,-1-3 747,-1-4-773,8 2 796,10 1-799,-2-4 725,-5-4-704,6 0 694,7 0-694,-6-3 750,-5-3-766,1 1 783,0 1-785,-4-1 665,-7-2-631,0 2 614,-2 4-614,-4-1 530,-3-2-506,-2 3 494,-2 4-494,-3-3 466,0-2-458,-4 2 463,-5 2-465,1-2 392,0-2-371,-3 2 369,-6 4-372,1-2 327,2-3-313,-5 1 316,-5 2-319,3-4 264,3-2-248,-4-1 249,-3-1-252,4-3 217,4-1-206,0-1 200,1-2-200,4 0 97,2-1-68,4 0 63,9-4-65,1 0 20,1 0-7,6-4 9,8-4-12,9-5-11419,-3 1 10141</inkml:trace>
  <inkml:trace contextRef="#ctx0" brushRef="#br10" timeOffset="3588.08">3126 1864 4848,'0'0'0,"-4"-8"0,1 3 112,0-1-144,-3-2 160,-1-2-160,0 1 197,1 2-207,-3 1 222,-7 0-226,1 1 442,3 2-503,-5 2 543,-3 4-545,3 1 686,3-1-726,1 8 756,1 9-759,3 1 760,2-3-760,3 9 760,3 8-760,1-3 769,2-6-772,2 3 783,6 0-785,-1-6 702,0-5-678,4-2 666,6-4-666,0-4 722,-4-2-738,5-4 746,4-5-746,-3-1 709,-4-1-699,2-4 694,1-9-694,-4 1 675,-4 2-669,0-7 676,-1-9-679,-3 3 698,-2 3-703,-2-4 706,-1-2-706,-1 4 501,-2 6-443,0 0 423,-2 1-425,-1 5 324,1 3-295,-2 1 280,0 0-280,-5-10-12660</inkml:trace>
  <inkml:trace contextRef="#ctx0" brushRef="#br11" timeOffset="3813.57">3144 1231 8520,'0'0'0,"3"0"93,-1 0-120,2 3 134,3 8-134,0 0 255,0 0-289,2 9 306,4 12-306,-1-2 316,-2-3-319,2 6 329,3 10-332,-3-6 371,-2-6-381,2 7 386,1 8-386,-1-6 414,-2-7-422,2 8 426,2 9-426,-1-7 436,-3-7-439,1 5 440,1 0-440,-2-6 440,-2-9-440,0-3 449,0-4-452,-1-6 286,-2-4-238,1-6 214,0-9-214,0-8-9651,0-1 8494</inkml:trace>
  <inkml:trace contextRef="#ctx0" brushRef="#br12" timeOffset="4023.58">3440 1629 7624,'0'0'0,"7"1"0,-3 0 0,4 2 0,6 5 0,-1 0-84,-2 0 108,4 5-111,3 6 108,-2-1-13,-3-3-13,2 6 26,4 4-26,-3-2 260,-2-4-327,1 2 369,1 0-372,-2-3 645,-4-5-722,1-4 769,-1-6-772,-3-3 821,-1-1-834,0-8 840,1-8-840,-2 1 690,-1 1-647,0-6 626,-2-6-626,0 3 505,-1 3-471,-2-2 454,-1-2-454,0 5 295,0 3-249,1 0 226,-1-3-226,2-2-9396,1 3 8244</inkml:trace>
  <inkml:trace contextRef="#ctx0" brushRef="#br13" timeOffset="4309.61">3814 1639 7352,'0'0'0,"7"0"93,-3 0-120,1 0 143,-1 0-145,0 0 249,-2 0-279,2-1 303,0-1-305,0-1 437,-1 1-475,3-2 503,1-2-505,-1 0 497,-1 0-495,1-2 494,-1-2-494,0 0 475,-2 2-469,-1-2 466,-2 0-466,0 1 457,0 3-455,-1 2 463,-3-1-465,0 2 420,0 1-407,-2 1 409,-5 5-412,1-1 386,1 1-378,-2 5 383,-2 7-385,2 0 358,2-2-350,2 6 346,2 8-346,2-3 365,1-4-371,2 7 374,5 7-374,-1-4 439,1-5-457,2 1 466,1 0-466,0-5 485,-2-6-491,1-3 503,2-5-505,-1-4 460,-1-2-447,2-6 440,6-12-440,-2 0 486,-1 0-499,4-8 516,3-9-519,-1 3 464,-4 5-448,1-4 440,1-5-440,-1-5-12281,-2 5 11034</inkml:trace>
  <inkml:trace contextRef="#ctx0" brushRef="#br14" timeOffset="4714.19">4511 1560 8968,'0'0'0,"-4"-14"0,1 3 56,0 1-72,-2-9 80,-2-13-80,0 1 164,1 4-188,-1-11 209,-2-11-212,2 6 382,1 6-430,-1-6 454,0-4-454,2 6 370,1 9-346,-1 1 343,2 2-345,0 7 309,2 6-299,0 3 303,0 4-305,1 4 288,0 2-283,0 3 280,-1 9-280,0 0 242,1 0-231,-1 5 226,-1 8-226,1-1 180,-1-4-167,-2 6 169,-4 7-172,0-4 221,0-5-234,-3 5 249,-4 3-252,0-4 403,4-6-445,-5 0 476,-4-8-479,2-3 536,3-4-552,-3-9 569,-2-9-572,3 0 546,4 0-538,0-6 543,2-6-545,3 2 406,3 5-366,3-1 356,6 2-359,5 0-11624,0 3 10391</inkml:trace>
  <inkml:trace contextRef="#ctx0" brushRef="#br15" timeOffset="5153.22">4608 1170 9144,'0'0'0,"3"-6"74,-1 4-95,2-3 106,1-1-106,1 0 190,-1 1-214,4 0 226,5 1-226,0 1 394,-2 2-442,4 2 466,3 6-466,-2 1 457,-3-1-455,2 8 454,-1 11-454,-2-1 529,-3-4-550,-1 9 569,-2 7-572,-3-4 602,0-6-610,-3 1 623,-2 1-625,0-7 542,-1-4-518,-1-3 506,-3-2-506,1-3 506,1-4-506,-2-1 516,-4-4-519,2-2 520,1 0-520,-2-4 520,-2-7-520,2 1 492,1 1-484,2-7 480,2-8-480,1 2 433,2 4-420,2-5 423,3-2-425,1 4 398,0 6-390,3 1 386,6 4-386,0 4 358,-2 3-350,5 5 356,5 8-359,-3 2 341,-4-1-336,3 6 343,3 4-345,-4-2 309,-3-3-299,1 1 303,-2-1-305,-2-4 297,-3-2-295,-3-4 303,0 0-305,-2-2 259,0-1-246,-1-6 250,0-10-253,-1-1 235,0 1-229,-1-9 235,0-10-238,-1 3 194,0 5-181,-1-5 174,-4-5-174,1 4 118,1 7-102,-4-5 94,-1-4-94,0 4 28,1 6-9,-1-7 0,-1-11 0,-2-15-15119,2 6 13662</inkml:trace>
  <inkml:trace contextRef="#ctx0" brushRef="#br16" timeOffset="5284.23">4816 547 9864,'0'0'0,"-1"7"0,0-1 0,0 0 0,0 3 0,1 4 0,-1-2-10,1-2 13,1 1-4,0 1 1,0-2 28,0-3-36,0 2 40,2 2-40,0-2 49,0-1-52,2 3 63,4 4-65,-1-1 94,0-2-102,3 4 106,4 2-106,5 5-8256,-2-4 7145</inkml:trace>
  <inkml:trace contextRef="#ctx0" brushRef="#br17" timeOffset="5600.23">5112 1205 6456,'0'0'0,"-3"4"74,1-3-95,0 3 116,1 0-119,1 0 297,0 0-348,3 2 374,4 7-374,0-1 467,0-1-493,3 6 516,5 5-519,-1-3 669,-2-3-712,3 2 743,5-2-745,-2-2 896,-3-4-939,2-3 960,3-6-960,-3-1 1100,-4-1-1140,0-7 1160,2-11-1160,-3-1 1132,-3 3-1124,1-9 1120,1-9-1120,-2 4 980,-2 4-940,-1-2 929,-2-2-932,-1 5 757,-1 7-706,-4-1 689,-4 1-692,0 3 582,0 4-550,-5 0 534,-4 1-534,1 1 459,2 3-437,-5 1 436,-4 2-439,3 1 393,3 1-380,-3 3 383,-2 5-385,3 0 340,4 0-327,0 5 320,2 4-320,3-1 198,2-2-163,3 2 155,5 2-158,5 4-13876,0-2 12501</inkml:trace>
  <inkml:trace contextRef="#ctx0" brushRef="#br18" timeOffset="5915.21">5513 953 9416,'0'0'0,"-2"0"432,1 1-468,-1-1 221,1 1-228,-2 2 214,-1 2-214,0 1 373,1-1-418,0 3 440,1 5-440,1-2 449,0 0-452,2 3 463,1 5-465,1-2 494,-1-3-502,3 3 506,2 2-506,1-3 562,-2-3-578,4 0 586,3-2-586,-1-4 549,-2-1-539,4-6 534,4-6-534,-1-1 506,-3 0-498,3-7 494,2-7-494,-3 1 503,-2 4-505,-2-5 506,-2-4-506,-3 4 450,-2 4-434,-3-3 436,-4-5-439,-1 4 402,0 3-391,-4-3 386,-4-5-386,0 3 340,1 5-327,-3-2 329,-4 1-332,2 3 325,3 4-322,-2 3 320,0 6-320,3 2 198,2 1-163,-1 6 156,2 7-159,2 1 66,2-3-39,1 6 36,4 1-39,4 3-13708,-1-4 12316</inkml:trace>
  <inkml:trace contextRef="#ctx0" brushRef="#br19" timeOffset="6186.26">5818 1023 9952,'0'0'0,"3"-3"37,-1 1-48,-1 1 54,2-2-54,-2 0 91,1 0-101,-2-1 106,1-7-106,-1 1 302,1 1-358,0-7 386,1-11-386,0 2 442,0 4-458,2-8 476,2-6-479,0 4 657,-1 6-708,3-2 743,1 0-745,-1 5 737,-1 6-735,2 4 734,5 7-734,-1 3 650,-3 2-626,4 8 614,3 11-614,-2 0 586,-3-1-578,1 8 583,0 8-585,-3-4 530,-2-5-514,-1 2 506,1 1-506,-2-6 450,-2-5-434,0-1 436,0-2-439,-1-3 309,-1-3-272,-1-1 263,-1-3-265,1-1 136,-1-1-99,-1-1 80,1-1-80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2:54.13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8879.63477"/>
      <inkml:brushProperty name="anchorY" value="-18218.0781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0162.71875"/>
      <inkml:brushProperty name="anchorY" value="-18909.5293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021.12109"/>
      <inkml:brushProperty name="anchorY" value="-20094.19141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163.43359"/>
      <inkml:brushProperty name="anchorY" value="-20578.40625"/>
      <inkml:brushProperty name="scaleFactor" value="0.5"/>
    </inkml:brush>
  </inkml:definitions>
  <inkml:trace contextRef="#ctx0" brushRef="#br0">350 978 6816,'0'0'0,"-5"-12"345,2 6-444,-1-5 503,-2-4-505,1 1 936,1 2-1059,-1-5 1120,0-9-1120,0 3 1110,2 3-1107,0-6 1116,2-8-1119,1 5 970,0 5-927,2-3 906,4 1-906,-1 4 664,0 6-595,2 0 569,4 0-572,0 3 490,-3 4-466,5 0 463,3 3-465,-1 1 420,-2 3-407,3 5 400,3 7-400,-2 1 390,-3-1-387,1 6 396,-1 6-399,-3-2 372,-3-4-364,-1 5 369,-1 6-372,-2-4 402,-1-3-410,0 2 423,-1 1-425,-1-4 454,0-4-462,0-2 466,-1-4-466,0-3 513,0-2-527,0-2 543,-2-11-545,0-1 509,1 0-499,-2-8 503,1-6-505,1 2 459,-1 3-445,2-4 438,1-6-439,1 5 375,-1 4-356,3-4 355,5-4-358,-1 3 295,0 6-276,4-1 275,5 0-278,-2 3 234,-2 5-221,2 3 223,5 4-225,-3 3 189,-2 2-179,3 5 183,2 8-185,-2 0 195,-3-1-198,-1 6 210,-1 3-213,-3-2 270,-3-4-286,-2 3 294,-2 4-294,-1-2 312,-1-3-317,-2 3 320,-1 5-320,0-3 274,0-5-261,0 1 263,-1 0-265,1-4 210,0-4-194,-1 0 195,1-4-198,0-2 144,1-2-128,0 1 130,-1-1-133,1 0 78,1-1-62,-1-1 63,-1-1-65</inkml:trace>
  <inkml:trace contextRef="#ctx0" brushRef="#br1" timeOffset="375.98">978 512 10040,'0'0'128,"-2"-1"-139,0 0 218,-1 1-263,2 1 289,2 7-292,-1-1 1190,1 0-1446,1 5 1583,0 7-1585,-1-2 1456,1-1-1419,-1 4 1409,-1 4-1412,0-3 1255,-1-4-1209,1 3 1186,0 6-1186,0-3 972,1-5-911,-1 3 889,0-1-892,-1-4 698,1-4-642,-1-2 623,1-3-625,0-3 393,0-3-327,0 0 303,2-2-305</inkml:trace>
  <inkml:trace contextRef="#ctx0" brushRef="#br2" timeOffset="766.34">1119 727 9864,'0'0'0,"-2"-6"56,1 3-72,-1-1 80,1 0-80,0 1 378,0 1-463,-2-4 516,0-6-519,0 0 566,0 1-579,1-4 586,2-5-586,0 3 558,0 2-550,3-1 556,2-1-559,0 3 513,0 3-500,2 0 503,4 2-505,0 2 562,-2 2-578,5 5 596,5 5-599,-2 2 712,-2-1-744,4 5 769,3 4-772,-3-1 765,-3-2-762,0 1 769,1 1-772,-2-2 765,-4-2-762,0 1 769,0 1-772,-1-2 792,-3-1-796,0-1 808,-1-2-812,-2-2 823,-2-1-825,2 0 826,-2-1-826,0 0 798,-1-1-790,0-4 795,-1-7-798,0-1 707,0 0-680,0-6 675,0-9-678,0 3 596,0 3-572,-1-5 570,0-3-573,-1 4 490,1 5-466,0 0 463,0 0-465,2 4 345,-1 3-311,1 1 303,-1 1-305,0 2 213,1 2-187,-1 3 183,-1-1-185</inkml:trace>
  <inkml:trace contextRef="#ctx0" brushRef="#br3" timeOffset="1545.43">13 550 7984,'0'0'0,"-6"-4"261,3 2-336,0-3 383,2-6-385,2 0 900,0 2-1047,6-7 1120,9-13-1120,0 3 998,-1 2-963,9-7 956,11-10-959,-3 6 969,-5 5-972,10-3 983,11-3-985,-6 6 846,-6 6-806,10 2 786,16-2-786,-6 6 1038,-9 4-1110,13-1 1156,14 0-1159,-9 3 1001,-12 3-956,10 1 934,15 1-934,-11 2 915,-12 2-909,10 2 906,8 6-906,-10 1 887,-14-1-882,5 6 880,2 6-880,-9-2 722,-12-1-677,2 4 663,2 8-665,-7-4 591,-8-2-570,2 6 560,1 12-560,-5-3 458,-5-6-429,-1 9 423,-2 9-425,-4-5 361,-3-8-343,-2 5 343,-7 5-345,-2-7 299,0-8-286,-5 7 290,-8 13-293,1-5 247,2-7-233,-5 12 226,-9 13-226,2-7 235,5-11-238,-10 5 250,-14 3-253,4-8 244,7-11-241,-13 2 240,-14 2-240,6-8 212,9-6-204,-10 0 200,-10-2-200,8-4 182,12-4-177,-10-4 183,-13-4-185,8-3 177,11-2-175,-10-5 183,-9-6-185,9 0 205,12 1-211,-7-6 214,-7-5-214,9 2 232,11 4-237,-6-5 240,-5-6-240,8 3 138,9 4-109,-2-6 103,0-9-105,8 4 41,7 5-23,5-8 14,10-6-14,4 5-5,3 5 11,1 18-8935,3-10-3026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6:16.179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1520.03125"/>
      <inkml:brushProperty name="anchorY" value="-206180.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0644.25"/>
      <inkml:brushProperty name="anchorY" value="-205578.67188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9786.54688"/>
      <inkml:brushProperty name="anchorY" value="-204325.968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1049.84375"/>
      <inkml:brushProperty name="anchorY" value="-205562.218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2303.25"/>
      <inkml:brushProperty name="anchorY" value="-206444.68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3701.4375"/>
      <inkml:brushProperty name="anchorY" value="-207551.656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4824.5"/>
      <inkml:brushProperty name="anchorY" value="-208388.35938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5722.875"/>
      <inkml:brushProperty name="anchorY" value="-209309.7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6581.5"/>
      <inkml:brushProperty name="anchorY" value="-210285.3437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8043.125"/>
      <inkml:brushProperty name="anchorY" value="-210706.6875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7099.09375"/>
      <inkml:brushProperty name="anchorY" value="-209758.812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8194.3125"/>
      <inkml:brushProperty name="anchorY" value="-210329.2812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9522.1875"/>
      <inkml:brushProperty name="anchorY" value="-211531.5937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0470.3125"/>
      <inkml:brushProperty name="anchorY" value="-212802.5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1695.5625"/>
      <inkml:brushProperty name="anchorY" value="-213502.04688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0753.25"/>
      <inkml:brushProperty name="anchorY" value="-212314.6875"/>
      <inkml:brushProperty name="scaleFactor" value="0.5"/>
    </inkml:brush>
  </inkml:definitions>
  <inkml:trace contextRef="#ctx0" brushRef="#br0">430 796 5832,'0'0'2521,"-7"-4"-2672,0 0 1337,1-1-1482,-5-2 1489,-6-4-1492,2 1 1223,1 1-1145,-4-2 1106,-6-4-1106,3 3 854,4 2-782,-3-1 756,-1 1-759,3 3 620,5 1-580,-1 3 560,-1 6-560,2 1 457,3 1-428,-3 6 414,0 12-414,2-1 517,3-3-546,0 11 560,1 12-560,2-4 606,1-6-619,1 8 636,0 5-639,1-6 584,1-8-568,0 0 560,0-3-560,0-5 504,0-7-488,0-3 480,0-2-480,0-3 405,1-3-384,0-2 374,0-2-374,-1 0 327,1-2-313,-1-3 315,-3-12-318,-1 0 246,1 0-225,-2-12 223,-2-20-225,1 3 189,1 6-179,-1-13 183,2-13-185,0 8 149,2 11-139,2-8 134,2-6-134,0 10 96,1 10-85,2-4 90,4-2-93,-1 7 75,-1 8-69,3 1 66,4 2-66,-1 6 47,-2 7-42,3 5 50,6 11-53,-1 4 35,-4 1-29,5 10 26,3 13-26,-2-1 35,-3-4-38,1 9 50,3 11-53,-4-6 63,-4-6-65,0 9 66,-2 12-66,-3-7 75,-2-7-78,-1 8 80,0 7-80,-2-7 146,-1-9-165,2 0 174,0-1-174,-1-8 202,0-7-210,0-4 223,1-2-225,0-5 235,-1-4-238,-1-2 240,3-3-240,-2-1 184,0-1-168,1-3 160,1-8-160,8-24-17652</inkml:trace>
  <inkml:trace contextRef="#ctx0" brushRef="#br1" timeOffset="329.89">585 1067 10848,'0'0'0,"7"6"84,-4-2-108,2 1 129,1-1-132,-1-1 255,-1 0-289,1-5 306,4-7-306,0-1 493,-2 0-547,3-6 583,3-9-585,-2 2 614,-1 3-622,0-6 626,-1-8-626,-2 5 626,-2 4-626,-2-6 626,-4-5-626,-1 4 645,-1 7-651,-3-4 654,-4-1-654,1 5 589,1 5-570,-3-1 569,-4-1-572,2 3 677,2 4-706,-1 1 729,-1 2-732,2 2 771,3 3-781,-1 3 786,-2 5-786,2 2 739,1 0-726,0 4 730,-1 4-733,2-1 612,1 0-577,2 1 560,1 3-560,1-3 439,1-1-404,3-1 386,2 1-386,0-3 181,1-1-123,1 0 94,5 0-94,18 9-17516</inkml:trace>
  <inkml:trace contextRef="#ctx0" brushRef="#br2" timeOffset="540.65">673 624 10584,'0'0'0,"4"-10"0,0 3 0,-1 0 0,4-6 9,5-6-12,-1 1 51,-1 3-61,4-4 66,4-4-66,-1 3 206,-3 5-246,5-2 266,5 5-266,-2 3 369,-5 3-399,4 6 414,1 8-414,-4 1 722,-3 1-810,-1 6 854,0 10-854,-3-3 1190,-3-3-1286,0 8 1334,0 8-1334,-2-4 1110,-1-5-1046,0 7 1014,0 8-1014,-1-5 865,-1-7-822,0 5 800,0 4-800,0-5 585,-1-8-524,1 1 503,1-2-505,0-5 282,-1-6-218,2-4 195,1-8-198</inkml:trace>
  <inkml:trace contextRef="#ctx0" brushRef="#br3" timeOffset="961.38">1133 484 9328,'0'0'0,"4"-8"37,-2 4-48,1-3 63,2-1-65,-1 0 104,0 2-115,1 1 120,2 3-120,-1 1 222,0 1-251,2 4 276,5 5-279,0 1 429,-2-2-472,4 7 503,1 6-505,-3-2 609,-2-3-639,-1 5 654,-3 7-654,-1-4 785,-3-4-822,-1 5 849,-4 7-852,0-4 826,0-5-818,-2 5 823,-3 5-825,0-5 724,2-5-695,-2 0 689,0-1-692,1-5 647,2-4-633,-1-6 626,-3-9-626,1-2 589,0-1-579,-1-7 574,-2-7-574,2 0 425,1 3-382,2-2 360,2-1-360,2 3 294,1 4-275,3 1 276,3 2-279,-1 3 214,1 1-195,3 3 186,8 3-186,-1 2 149,-1 0-139,6 4 134,7 5-134,-3 0 106,-4-2-98,2 5 103,2 6-105,-4-3 87,-5-2-82,1 3 80,-2 0-80,-3-3 99,-3-4-104,0-1 115,-4-4-118,-1-3 158,-1-1-169,0-1 183,1-4-185,-1 0 214,-1 0-222,2-6 226,-2-9-226,0 1 235,-1 0-238,-2-8 240,0-12-240,-1 4 212,0 4-204,0-6 210,-1-5-213,1 6 176,1 6-165,0 0 160,0 2-160,1 5 104,-1 6-88,3 1 80,2 1-80,10-9-16934</inkml:trace>
  <inkml:trace contextRef="#ctx0" brushRef="#br4" timeOffset="1486.86">1752 727 10848,'0'0'0,"10"-1"233,-5 0-300,3-1 343,2 2-345,-1 0 524,-1 0-575,2 2 609,3 4-612,-2 0 661,-1-1-674,1 3 680,0 2-680,-2-1 549,-3-2-512,-2 4 494,-5 7-494,-2-2 485,0-1-482,-3 5 480,-2 1-480,1-3 433,0-4-420,1 0 423,-2-2-425,1-4 370,2-1-354,-3-4 356,-4-7-359,2-1 322,1-1-311,-3-6 306,-1-8-306,2 0 260,2 2-247,1-6 240,1-7-240,1 4 193,2 4-180,1-2 174,1-2-174,2 5 137,0 4-126,2 1 129,3 1-132,-1 4 97,1 3-86,2 1 80,4 3-80,0 1 61,-2 2-56,5 2 63,5 4-65,-2 1 48,-2-1-43,3 3 49,2 1-52,-3-1 45,-4-1-42,1 0 40,1-1-40,-2 0 30,-3-2-27,2-1 36,4-2-39,-3-1 40,-2 0-40,1-2 40,0-5-40,-1 1 30,-3 1-27,1-4 26,1-4-26,-1 1 26,-1 2-26,0-4 36,2-1-39,-2 3 40,-1 2-40,0 3 40,1 2-40,-1 3 77,-1 1-88,2 5 94,2 9-94,-1 0 131,-1-1-141,1 9 146,0 9-146,0-3 165,-3-3-171,1 7 183,0 9-185,-1-5 177,-1-5-175,1 6 174,1 6-174,-1-5 174,-2-8-174,1 2 183,-1-3-185,0-5 167,-2-6-162,0-4 170,0-4-173,-1-3 90,0-3-66,2-4 63,2-10-65,3-8-14820,-1 0 13389</inkml:trace>
  <inkml:trace contextRef="#ctx0" brushRef="#br5" timeOffset="1696.45">2006 104 11032,'0'0'0,"-4"2"6,2 0-4,1 1-2,2 1 0,6 6 0,0 0 177,0-1-228,2 3 263,3 1-265,-1-1 434,-3-3-482,2 0 506,3-2-506,-1-2 684,-2-1-735,2-2 769,4-4-772,-3 0 774,-3 0-774,2-3 783,0-4-785,-2 0 646,-2 2-606,0-4 586,1-2-586,-1 1 456,-3 2-419,3 0 400,4-1-400,5 0-12452,-1 2 11196</inkml:trace>
  <inkml:trace contextRef="#ctx0" brushRef="#br6" timeOffset="2056.97">2457 753 9952,'0'0'0,"-1"6"0,1-3 0,-1 4 9,1 6-12,0 0 322,0-2-410,1 6 463,3 8-465,0-3 672,-1-2-731,2 5 760,3 4-760,-1-4 834,-1-5-855,2 1 876,3 1-879,0-5 889,-3-4-892,4-1 894,3-2-894,-2-2 810,-2-3-786,3-3 783,2-3-785,-2-2 665,-3 1-631,0-6 623,1-8-625,-2 1 561,-3 1-543,1-7 534,-1-8-534,-1 3 469,-1 4-450,-1-6 439,-2-5-438,-1 4 373,0 5-355,-3-2 355,-5-3-358,0 4 295,1 6-276,-3-1 275,-5-1-278,1 4 234,2 4-221,-4 1 223,-1 1-225,1 4 189,3 2-179,-2 4 183,0 8-185,2 0 121,2 2-103,0 6 103,2 9-105,1-1 31,3-4-10,1 6 10,3 1-13,3 1-14975,1-3 13527</inkml:trace>
  <inkml:trace contextRef="#ctx0" brushRef="#br7" timeOffset="2328.21">2780 598 9776,'0'0'0,"9"6"93,-4-3-120,4 3 134,2 5-134,0-2 134,-2 0-134,1 4 134,1 5-134,-2-2 386,-1-2-458,1 6 494,0 5-494,-1-3 559,-2-3-577,0 4 586,-1 5-586,-2-4 642,-1-4-658,-1 3 666,-1 2-666,-1-3 648,0-6-643,-2 1 649,-1-2-652,-1-3 551,1-4-521,-3-1 516,-1-3-519,0-1 548,1-2-556,-2-4 560,-4-9-560,2-1 410,2 1-367,-1-9 356,-1-10-359,2 1 220,3 4-180,1-7 160,3-7-160,3-8-12412,2 7 11113</inkml:trace>
  <inkml:trace contextRef="#ctx0" brushRef="#br8" timeOffset="3092.76">3301 909 7352,'0'0'0,"-2"-2"224,-2-7-243,1 1 318,-1-1-379,-1-5 400,-3-10-400,1 2 530,1 4-567,-2-8 586,-3-6-586,2 3 614,1 5-622,-1-4 626,1-5-626,1 4 654,2 6-662,0-2 676,3-1-679,0 5 605,2 4-584,1 1 583,1 1-585,1 3 540,0 3-527,2 4 529,5 4-532,-1 3 497,0 1-486,4 4 480,3 9-480,-1-1 433,-3-2-420,1 7 414,1 8-414,-1-2 386,-4-5-378,1 7 383,1 7-385,-2-4 358,-2-6-350,1 7 346,0 7-346,-1-4 290,-2-7-274,-1 2 276,0-1-279,-1-6 261,-2-5-256,1-3 254,-1-6-254,-1-3 198,1-2-182,-1-6 183,0-11-185,-1 0 177,0-1-175,0-9 183,-1-13-185,1 3 149,-1 5-139,1-6 143,-2-5-145,1 6 118,0 6-110,1-3 106,0-4-106,0 4 78,1 7-70,1-3 66,2 0-66,-1 5 57,0 4-55,2 1 54,1 3-54,-1 2 45,0 4-42,3 4 40,6 8-40,-1 2 30,-2 0-27,6 7 26,5 9-26,-3-2 17,-2-2-15,2 5 23,1 9-25,-3-4 26,-3-6-26,0 6 26,2 7-26,-2-4 26,-4-7-26,3 6 26,0 5-26,-1-4 26,-2-7-26,0 2 36,-1-1-39,-1-4 21,-2-6-16,0-1 14,1 0-14,-1-4 5,-1-3-2,1-1 0,1 0 0,0-1-19,-1-2 24,0-1-26,2-1 26,-2 0-63,-1 0 74,2-2-71,3-1 68,-2 0-103,0-1 114,2-1-120,3-4 120,0-1-176,-3 2 192,2-6-200,0-7 200,-2 1-219,-3 2 224,-1-4-217,-2-5 215,-1 3-223,-1 5 225,-1-3-226,-3-3 226,0 3-207,0 4 202,-1-3-191,-4-3 188,1 3-158,1 3 150,-4-1-146,-4-2 146,1 2-127,2 4 122,-3-2-111,0-1 108,2 2-78,2 4 70,2 0-57,0 0 55,3 3-26,1 2 18,2 1-4,-1 0 1,2 1 0,0 1 0,0 0 9,4-1-12,-1 0 33,1 1-38,3-2 49,3-1-52,0 0 82,-1 1-90,3-1 94,4-1-94,-1 1 94,-2 1-94,4 0 94,3 1-94,7 0-11619,-4 1 10346</inkml:trace>
  <inkml:trace contextRef="#ctx0" brushRef="#br9" timeOffset="3453.86">4165 710 9144,'0'0'0,"10"7"149,-5-3-192,4 5 223,5 6-225,-1 1 301,-2-3-323,4 7 334,2 10-334,-2-3 362,-3-4-370,1 6 383,2 6-385,-3-5 461,-3-6-483,2 2 494,-2-3-494,-1-4 550,-2-5-566,-1-2 583,-1-5-585,-2-2 549,0-2-539,0-1 543,1 0-545,-1-1 490,0-1-474,0-4 466,0-10-466,-1 0 401,1 1-383,-2-9 374,-1-11-374,0 2 355,-1 4-349,-2-8 346,-5-9-346,2 5 309,0 7-299,-4-6 303,-5-4-305,2 6 278,2 7-270,-5-2 266,-4-2-266,1 5 276,4 7-279,-2 1 280,-3 4-280,4 5 280,3 4-280,-1 6 289,-2 9-292,2 2 294,4-1-294,-1 6 303,0 3-305,2-3 260,3-2-247,1-1 249,3 0-252,1-3 217,1-3-206,0-2 209,3-4-212</inkml:trace>
  <inkml:trace contextRef="#ctx0" brushRef="#br10" timeOffset="3648.59">4156 276 9688,'0'0'0,"7"0"0,-1 0 102,0 0-131,3 0 146,3-2-146,-1 0 193,-2 0-207,3-2 223,4-7-225,-2 1 357,-2 0-395,2-5 423,3-6-425,-2 2 501,-4 4-523,0-4 534,-1-4-534,-3 3 553,-2 5-558,0-2 569,-1 0-572,0 3 462,-2 4-430,2 1 423,2 1-425,13-5-11449</inkml:trace>
  <inkml:trace contextRef="#ctx0" brushRef="#br11" timeOffset="4113.58">4616 788 7176,'0'0'0,"10"-2"0,-5 0 0,4 0 0,2 0 0,0 0 0,-2 1 0,4 0 0,6 3 0,-1-1 0,-3 1 0,3 2 0,3 3 0,-3-2 28,-3 0-36,-1 4 49,1 4-52,-3 0 166,-2-2-198,-1 4 223,-1 5-225,-2-3 357,-2-3-395,-3 3 423,-2 3-425,-1-3 436,-1-3-439,-2 1 440,-4 1-440,0-3 440,1-3-440,-3-2 449,-5-3-452,1-2 389,3-2-370,-4-5 369,-5-8-372,3-1 327,3 0-313,-2-8 306,-2-13-306,4 2 325,2 5-331,1-10 343,2-8-345,2 5 328,3 7-323,1-3 329,1-1-332,2 5 325,0 8-322,2-1 329,6-3-332,0 5 371,0 5-381,4 0 396,4 2-399,0 3 409,-3 4-412,5 4 414,5 5-414,-3 3 414,-3 1-414,5 4 423,2 8-425,-3-1 510,-4-1-534,2 5 546,2 8-546,-3-2 518,-3-4-510,1 8 506,2 12-506,-3-4 516,-3-6-519,1 10 520,0 6-520,-3-5 464,-1-9-448,0 3 449,1 2-452,-2-6 305,-1-8-262,0 0 240,2-3-240,-2-4 156,-1-5-132,0-1 129,2-3-132,10 2-14235</inkml:trace>
  <inkml:trace contextRef="#ctx0" brushRef="#br12" timeOffset="4353.72">5436 718 9416,'0'0'0,"4"4"56,-2-2-72,1 3 80,1 4-80,0 0 42,-1-1-31,1 5 26,1 8-26,0-1 288,-2-2-363,1 6 409,1 6-412,-1-2 461,-1-6-474,1 4 480,3 5-480,-1-5 508,-2-5-516,2 1 529,-1 0-532,0-5 469,-2-4-450,-1-2 449,-1-4-452,0-3 389,-1-1-370,1 0 369,0-1-372</inkml:trace>
  <inkml:trace contextRef="#ctx0" brushRef="#br13" timeOffset="4804.13">5724 1239 6816,'0'0'0,"0"-10"0,0 5 0,0-3 0,0-3 0,0 1-10,0 2 13,-1-4-4,0-7 1,0 1 9,0 2-12,0-8 23,0-11-25,0 3 73,0 4-87,-1-7 103,0-7-105,-1 5 228,1 7-263,-1-3 289,-2-1-292,1 6 387,0 6-413,0 3 426,-1 2-426,0 5 445,1 4-451,0 1 463,-1 0-465,0 2 429,1 2-419,0-1 423,1 2-425,0 1 389,2 0-379,-3-1 383,1 1-385,1-1 340,0 1-327,0 0 320,2 0-320,-1 1 292,1 0-284,-1-2 289,-1 0-292,0 0 285,1 1-282,0 0 289,1 0-292,-1 1 294,1 0-294,3-2 294,4-1-294,-1 1 322,0 0-330,4-1 343,8 0-345,-2 1 412,-1 0-431,6 0 440,8 2-440,-3 0 468,-5 0-476,5 3 489,4 4-492,-4 0 475,-5-1-469,3 6 476,0 7-479,-4-1 461,-5-3-456,0 8 463,1 10-465,-3-2 504,-4-6-515,2 8 529,-1 6-532,-2-4 506,-1-7-498,-1 3 494,0-1-494,-1-6 419,-1-6-397,-1-3 386,-1-4-386,-1-4 349,0-4-339,-1-1 334,0-2-334</inkml:trace>
  <inkml:trace contextRef="#ctx0" brushRef="#br14" timeOffset="5104.07">6028 399 9240,'0'0'233,"-2"0"-254,0 0 237,1 0-272,-3-1 280,-6-1-280,0 1 513,1-1-580,-6-1 614,-8-1-614,2 0 530,3 1-506,-4 0 494,-5 1-494,3 0 550,5 2-566,-1 0 583,-1 0-585,3 1 586,5-1-586,-1 0 586,1 0-586,2 0 512,3 0-491,0-1 480,-2-4-480,2-1 433,2 2-420,0-6 423,2-6-425,2 0 361,0 2-343,4-5 343,4-6-345,0 1 309,1 5-299,3-3 303,6-2-305,-1 4 250,-1 5-234,4 0 236,7 0-239,-3 4 100,-4 2-60,5 1 49,6 1-52,5 1-12303,-4 2 10981</inkml:trace>
  <inkml:trace contextRef="#ctx0" brushRef="#br15" timeOffset="5510.19">6298 849 8968,'0'0'0,"-3"-3"242,2 1-311,-1-1 356,0 0-359,1 1 509,0 0-552,0-2 583,0 0-585,0 1 586,1 1-586,-1-2 596,0 1-599,0 0 460,1 1-420,2 4 400,2 8-400,0 2 334,-1-2-315,3 9 316,4 8-319,-1-1 282,-1-3-271,2 5 276,3 5-279,-2-5 261,-2-5-256,2 1 254,2 1-254,-2-5 245,-1-4-242,1 1 240,3 0-240,-2-2 249,-3-3-252,3-1 263,1 0-265,-2-3 285,-2-2-291,1-3 303,4-5-305,-2-1 288,-2 0-283,3-4 289,1-2-292,-2-1 257,-2 3-246,0-6 240,-2-5-240,-1 1 212,-2 2-204,-2-6 200,0-8-200,-1 2 162,-2 4-151,0-5 146,-1-9-146,0 5 100,0 6-87,0-6 80,2-5-80,2-6-12016,-1 6 10721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6:24.67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1944.3125"/>
      <inkml:brushProperty name="anchorY" value="-213070.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2854.3125"/>
      <inkml:brushProperty name="anchorY" value="-214538.68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3936.25"/>
      <inkml:brushProperty name="anchorY" value="-215894.98438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5120.65625"/>
      <inkml:brushProperty name="anchorY" value="-216967.218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6078.6875"/>
      <inkml:brushProperty name="anchorY" value="-218268.73438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5202.9375"/>
      <inkml:brushProperty name="anchorY" value="-217089.29688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6093.40625"/>
      <inkml:brushProperty name="anchorY" value="-217976.4062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6974.1875"/>
      <inkml:brushProperty name="anchorY" value="-218832.9062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8187.125"/>
      <inkml:brushProperty name="anchorY" value="-219615.5312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9162.375"/>
      <inkml:brushProperty name="anchorY" value="-220288.125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0166.59375"/>
      <inkml:brushProperty name="anchorY" value="-221528.4687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1106.9375"/>
      <inkml:brushProperty name="anchorY" value="-222836.2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2648.90625"/>
      <inkml:brushProperty name="anchorY" value="-222986.187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3678.875"/>
      <inkml:brushProperty name="anchorY" value="-223201.67188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4552.78125"/>
      <inkml:brushProperty name="anchorY" value="-224066.48438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5448.125"/>
      <inkml:brushProperty name="anchorY" value="-224850.65625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6495.90625"/>
      <inkml:brushProperty name="anchorY" value="-226156.3125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7774.625"/>
      <inkml:brushProperty name="anchorY" value="-227533.6875"/>
      <inkml:brushProperty name="scaleFactor" value="0.5"/>
    </inkml:brush>
    <inkml:brush xml:id="br1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9105.53125"/>
      <inkml:brushProperty name="anchorY" value="-227924.1875"/>
      <inkml:brushProperty name="scaleFactor" value="0.5"/>
    </inkml:brush>
    <inkml:brush xml:id="br1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0117.84375"/>
      <inkml:brushProperty name="anchorY" value="-229441.5625"/>
      <inkml:brushProperty name="scaleFactor" value="0.5"/>
    </inkml:brush>
  </inkml:definitions>
  <inkml:trace contextRef="#ctx0" brushRef="#br0">33 657 6640,'0'0'0,"0"8"149,0-4-192,0 5 223,-3 8-225,0-1 404,0-2-455,0 9 489,-2 13-492,1-3 597,1-4-626,0 10 649,1 8-652,0-4 579,1-9-557,1 5 546,2 3-546,0-7 425,0-8-391,2 2 374,2 1-374,-1-5 309,0-7-290,0 0 289,1-2-292,-1-5 210,-1-3-186,1-5 174,7-9-174,5-6-8067,-1-2 6969</inkml:trace>
  <inkml:trace contextRef="#ctx0" brushRef="#br1" timeOffset="195.34">198 710 6008,'0'0'0,"-4"4"-103,2-1 132,0 2-137,0 8 135,0 0-87,1-1 73,1 8-66,-1 15 66,1-3-19,0-4 6,2 9 0,3 10 0,1-7 46,-1-6-59,4 2 76,4 3-79,-2-7 220,-1-7-260,2-1 289,2 0-292,-2-6 322,-2-4-330,3-3 343,5-5-345,-1-2 309,-3-3-299,4-5 303,1-6-305,3-7-5443,-3 1 4500</inkml:trace>
  <inkml:trace contextRef="#ctx0" brushRef="#br2" timeOffset="645.33">494 950 5656,'0'0'0,"0"-5"0,0 2 0,0-1 0,3-2 0,-1 2-10,0 0 13,3 3-4,4 3 1,1 2 112,-2 0-144,3 5 160,2 4-160,-2-1 384,-3-1-448,0 3 480,0 4-480,-2-1 620,-2-4-660,0 3 680,-1 1-680,-1-3 792,0-2-824,-3-1 840,-2 0-840,0-3 774,-1-2-755,0 0 756,-3-2-759,2-1 648,0-1-616,-2-3 600,-5-6-600,0-1 516,2 0-492,-3-8 489,-2-11-492,2 1 410,3 4-386,0-8 383,0-9-385,3 4 312,2 7-291,0-5 280,2-2-280,2 7 214,1 6-195,2 1 196,4 4-199,0 3 144,-1 5-128,4 2 129,3 3-132,-1 2 87,-1 2-73,2 2 76,3 5-79,-3-1 61,-2 0-56,1 3 54,2 3-54,-3-1 35,-1-2-29,0 0 36,1-1-39,-2-2 30,-1-2-27,1-1 26,3-5-26,-1 0 17,-2-1-15,2-4 23,0-2-25,-1 1 17,-1 0-15,-2 0 14,2-1-14,-2 1 14,-1 3-14,1 0 14,1 1-14,0 2 42,-2 1-50,2 3 54,2 10-54,0 0 91,-2-1-101,1 9 106,1 13-106,-3-1 125,0-5-131,-2 7 143,-2 8-145,0-6 174,-2-7-182,0 2 196,-1 0-199,1-6 200,-1-6-200,1-2 209,1-2-212,0-4 195,0-4-189,0-2 186,0-3-186</inkml:trace>
  <inkml:trace contextRef="#ctx0" brushRef="#br3" timeOffset="810.88">670 241 7712,'0'0'0,"-2"12"158,1-6-203,0 6 236,0 10-239,0-1 258,0-1-263,2 7 266,1 10-266,1-4 42,-1-6 22,4 4-44,2 3 41,1-6-535,-2-5 676,5 1-746,6 6 746,8 7-6103,-2-6 4927</inkml:trace>
  <inkml:trace contextRef="#ctx0" brushRef="#br4" timeOffset="1157.23">1077 1219 5832,'0'0'0,"4"-7"-103,-3 4 132,2-3-146,0-1 146,0 1-342,-1 1 399,-1 1-428,3 0 428,-1 0-26,1 1-90,1 1 148,4-1-148,-1 2 577,-1 0-699,3 0 760,2 1-760,-1 0 984,-3 0-1048,2 1 1080,-1 0-1080,-2 1 1042,-1-1-1031,0-1 1026,1-1-1026,-1-1 840,-1 0-787,0-3 769,0-7-772,-1 0 625,-1 1-582,-1-7 560,-2-7-560,-1 2 485,1 3-464,-3-4 454,-4-6-454,0 4 361,0 5-334,-2-4 320,-3-4-320,0 4 357,2 5-368,-1-1 383,-2 1-385,1 5 386,2 3-386,-1 4 386,-1 4-386,1 2 368,3 3-363,-2 4 369,-3 7-372,2 0 383,2 0-385,-1 4 396,0 4-399,2-1 353,2-4-340,1 1 334,3-2-334,1-3 306,1-4-298,3-4 294,5-8-294,6-7-11484,0-2 10248</inkml:trace>
  <inkml:trace contextRef="#ctx0" brushRef="#br5" timeOffset="1291.82">1331 768 8792,'0'0'0,"6"6"-28,-3-3 36,2 1-31,1 1 28,0 0-7,-2-1 2,0-1 0,-2-2 0,-1 0-75,0 0 96,0 0-78</inkml:trace>
  <inkml:trace contextRef="#ctx0" brushRef="#br6" timeOffset="1430.26">1373 1073 5296,'0'0'0,"0"8"131,0-4-169,0 2 187,0 2-186,0-2 438,0-1-510,0-1 546,1 0-546,1-1 602,-1-1-618,0 0 636,0-1-639,0-1 500,-1 0-460,3-3 440,3-6-440,3-7-5841,0 0 4901</inkml:trace>
  <inkml:trace contextRef="#ctx0" brushRef="#br7" timeOffset="1801.49">1722 1308 4312,'0'0'0,"3"-10"177,-1 5-227,0-4 262,1-1-266,0 0 305,-1 2-315,-1-4 329,2-8-331,-1 2 556,-1 1-620,1-7 661,-1-13-664,1 3 676,-2 5-679,1-10 680,-1-10-680,0 6 698,0 8-703,1-4 706,0 0-706,1 7 660,-1 7-647,3 4 649,2 2-652,0 6 673,0 4-678,2 2 689,5 4-692,-1 2 610,-2 2-586,4 4 574,4 8-574,-1 1 583,-3-1-585,3 7 596,3 12-599,-3-3 581,-3-4-576,2 7 574,0 9-574,-3-5 499,-3-7-477,1 4 466,-1 4-466,-1-6 401,-3-7-383,1 1 383,-1-1-385,0-5 293,-2-6-267,1 0 254,0-1-254,-1-3 123,-1-2-85,-1-1 66,0-2-66</inkml:trace>
  <inkml:trace contextRef="#ctx0" brushRef="#br8" timeOffset="2153.98">2148 1158 6640,'0'0'0,"5"-8"0,-2 2-19,0 0 24,2-4-17,0-2 15,0 0-98,-1 3 122,1-2-134,1-2 134,-1 3-50,-1 2 26,3-2-4,4 2 1,0 1 28,-2 2-36,3 1 40,0 2-40,-1 1 133,-3 1-160,1 1 183,2 1-185,-3 1 326,-1-2-366,1 2 386,3 0-386,-2 0 433,-1-1-447,0 1 454,0 0-454,0-1 398,-2-1-382,0-1 383,1-4-385,-2 1 340,0 0-327,-1-5 329,1-9-332,-1 1 297,-2 2-286,1-7 280,-2-5-280,0 3 261,-1 3-256,-1-2 254,-4-4-254,1 4 263,0 5-265,-4-4 266,-2 0-266,0 3 294,2 4-302,-2 0 316,-3 0-319,1 4 366,3 2-379,-1 2 386,-2 1-386,3 2 489,1 1-519,1 3 534,-2 7-534,1 0 571,2-1-581,-1 7 596,2 6-599,0 0 553,3-3-540,0 6 534,3 8-534,0-4 403,1-3-365,2 3 346,4 3-346,3 3-10517,0-4 9336</inkml:trace>
  <inkml:trace contextRef="#ctx0" brushRef="#br9" timeOffset="2281.69">2401 1316 8968,'0'0'0,"2"12"0,0-1 0,-1-1 0,4 8 0,4 14 0,0-3 93,-1-3-120,2 8 143,3 5-145,-2-6 221,-3-6-243,2 2 263,0-1-265,-2-4 220,-2-7-207,1 0 209,-1-2-212,-1-4 177,-2-4-166,1-3 160,2-9-160,1-7-8044,1-1 6944</inkml:trace>
  <inkml:trace contextRef="#ctx0" brushRef="#br10" timeOffset="2477.13">2296 59 8072,'0'0'0,"1"-1"137,0-1-150,1 0 99,-1 1-107,0 4 116,2 8-119,-1 1 344,-1-2-408,1 8 449,1 10-452,0-1 435,-1-5-429,2 10 426,3 11-426,0-3 426,-1-7-426,2 8 436,3 6-439,4 7-7988,-2-8 6952</inkml:trace>
  <inkml:trace contextRef="#ctx0" brushRef="#br11" timeOffset="3169.66">2541 692 5832,'0'0'0,"9"-6"74,-4 3-95,2-2 106,2 0-106,-1 0 200,-2 1-227,3 2 240,3 2-240,-1 1 249,-1 0-252,2 3 254,2 6-254,-1 0 245,-3-1-242,1 4 240,-2 6-240,-1-1 286,-2-3-299,-2 4 306,-1 7-306,-1-3 316,-2-3-319,0 2 320,-3 2-320,1-5 320,0-4-320,-2-1 329,-1-1-332,1-3 325,0-3-322,1-3 329,-1-1-332,0-1 325,1-1-322,-2-3 329,-1-3-332,0-1 371,0 0-381,0-3 396,1-1-399,1 1 400,1 1-400,3 0 409,4 1-412,1 1 442,0 2-450,5 2 463,5 4-465,-1 1 513,-2 1-527,4 4 534,3 5-534,-3-1 506,-3-2-498,1 3 503,3 1-505,-3-1 450,-2-3-434,1 1 436,2 1-439,-3-2 402,-3-2-391,1-1 396,-2 0-399,-1-1 344,-2-3-328,0 0 329,2-2-332,-1-1 325,-2-1-322,2-3 320,2-6-320,-2-1 254,0 1-235,-1-8 226,-1-7-226,-1 2 198,-1 3-190,-2-5 186,-1-6-186,0 4 149,0 5-139,0-3 143,-1-3-145,1 4 128,0 6-123,0 0 129,0 2-132,1 4 106,0 3-98,1 1 94,-1 4-94,1 0 85,-1 3-82,4 2 80,3 5-80,1 1 80,-1-1-80,3 5 80,4 8-80,-1-2 80,-2-2-80,2 5 80,3 7-80,-2-3 70,-3-4-67,1 4 66,3 2-66,-3-5 66,-3-4-66,2-1 76,2 0-79,-2-4 52,-3-2-44,2-3 40,-1-1-40,-1-3 21,-1 0-16,0-4 14,4-3-14,-2-1 5,-1 0-2,2-6 9,1-7-12,-2 1 5,-2 1-2,0-7 9,-1-7-12,-1 3 5,-1 4-2,-1-4 0,-1-4 0,-1 4 0,0 5 0,-2-4 0,-3-6 0,0 3 0,0 6 0,-3-7 0,-1-13 0,0 4 0,2 7 0,-2-12 0,0-10 0,0 6 0,2 8 0,0-5 0,0-4 0,1 8 0,2 8 0,1 2 0,0 2 0,2 7-19,0 7 24,1 2-17,4 6 15</inkml:trace>
  <inkml:trace contextRef="#ctx0" brushRef="#br12" timeOffset="3513.21">3508 1011 6456,'0'0'0,"6"4"-28,-3-2 36,3 1-40,2-1 40,-1-1-31,0 0 28,2-2-17,3-4 15,0 0-14,-3-1 14,3-3-14,1-6 14,-1 0-14,-3 3 14,0-6-4,-1-3 1,-1 1-10,-3 4 13,0-2-4,-2-3 1,-1 3 0,0 4 0,-2-3 0,-3-1 0,1 2 0,0 4 0,-1-2 0,-3 0 0,1 2 9,2 3-12,-3-1 23,-3-3-25,2 1 54,0 3-62,-1-2 66,-1-2-66,1 2 122,3 2-138,0-1 156,1-1-159,2 1 234,2 2-255,0-3 276,2-3-279,0 2 373,0 2-400,2-2 414,2-1-414,1 2 461,-2 2-474,3-1 480,2-1-480,-1 2 442,-1 2-431,2-1 436,2-2-439,0 2 300,-2 1-260,1 0 240,1 0-240,2-1-7115,-1 1 6081</inkml:trace>
  <inkml:trace contextRef="#ctx0" brushRef="#br13" timeOffset="3678.02">3845 604 5112,'0'0'0,"4"1"196,-3 0-252,1-1 289,1 2-291,-1-1 87,0 1-29,0-1 9,-1 0-11,-1-1-128,1 1 168,1 1-188,1 0 188</inkml:trace>
  <inkml:trace contextRef="#ctx0" brushRef="#br14" timeOffset="3819.03">3924 874 4312,'0'0'0,"5"-4"-28,-3 2 36,0 1-31,1-2 29,0 0-112,-1 0 136,0 1-138,-1 1 134,0 0-356,-1 0 420,2-2-452,4-7 452,4-4-2692,0 0 1736</inkml:trace>
  <inkml:trace contextRef="#ctx0" brushRef="#br15" timeOffset="4098.82">4073 423 5296,'0'0'0,"3"5"186,-2-3-239,2 3 266,4 7-266,0 0 612,0-2-711,1 6 760,3 7-760,-2-2 834,-1-4-855,1 6 876,1 5-879,-1-3 945,-2-5-964,1 4 974,1 4-974,-2-4 890,-2-5-866,1 4 863,0 2-865,-1-3 745,-1-4-711,1 0 703,0 1-705,0-4 529,-2-4-479,1 1 463,-1-4-465,-1-2 326,0-3-286,0-2 266,3-8-266,3-7-9412,0-1 8266</inkml:trace>
  <inkml:trace contextRef="#ctx0" brushRef="#br16" timeOffset="4474.34">4334 300 8160,'0'0'0,"1"6"0,-1-2 0,3 3 0,2 8 0,0 0 0,0-2 0,2 7 0,3 9 0,-2-2 130,0-4-167,0 5 186,1 6-186,-1-5 326,-2-6-366,1 5 396,1 4-399,-2-4 493,0-6-520,-1 2 543,0 0-545,-1-4 518,-2-5-510,0-1 506,0-1-506,-1-3 413,0-4-387,0-1 374,-1-3-374,1-1 281,0-2-53,3-6-204,0-1 198,-1 1-182,1-5 174,1-6-174,-1 2 118,0 2-102,-1-4 103,0-5-105,0 2 78,-1 4-70,0-5 76,2-6-79,0 2 52,0 6-44,0-5 49,2 2-52,-1 3 35,0 6-29,0 2 26,3 6-26,-1 2 17,0 2-15,2 6 23,4 9-25,-2-1 8,-1 0-3,1 7 9,3 6-12,-2-2 14,-3-4-14,2 4 14,0 6-14,-2-4 5,-1-4-2,0 2 0,1 2 0,-1-3-19,-2-5 24,1 0-17,3 0 15,1 0-9412,-1-3 8224</inkml:trace>
  <inkml:trace contextRef="#ctx0" brushRef="#br17" timeOffset="4939.46">5005 586 6368,'0'0'0,"1"4"-10,-1-2 13,2 2-4,-1 2 1,1 0-140,-1-1 180,0 2-200,-1 4 200,-1-1-60,0-2 20,0 4 0,0 3 0,0-2 18,1-2-23,-1 1 26,-1 4-26,0-3 82,0-3-98,-1 1 106,1-1-106,-1-2 153,2-2-167,0-3 183,-4-2-185,1-1 196,1-1-199,-4-5 209,-3-6-212,1-1 195,0 2-189,-1-7 186,1-7-186,1 3 186,3 2-186,0-5 186,2-10-186,0 4 177,2 5-175,0-6 174,4-7-174,0 5 174,0 6-174,3-2 183,3 1-185,0 6 177,-2 5-175,3 6 183,6 8-185,-2 4 186,-2 2-186,5 9 196,4 13-199,-2-1 181,-4-1-176,4 8 174,2 8-174,-3-4 174,-3-5-174,1 4 183,3 6-185,-3-6 158,-3-7-150,1 4 146,1 3-146,-2-5 109,-4-6-99,0 2 94,-1-2-94,-2-5 75,-1-4-69,-2-3 76,-2-3-79,0-3 61,-1-2-56,3-6 54,2-9-54,1 0 35,-1 0-29,3-8 36,2-7-39,0 2 30,-2 4-27,1-9 26,2-15-26,-2 5 45,-2 5-51,2-10 54,0-13-54,-1 8 63,-1 9-65,1-4 66,2 0-66,-1 9 76,-2 9-79,3 4 80,1 4-80,3 3-7508,-2 5 6428</inkml:trace>
  <inkml:trace contextRef="#ctx0" brushRef="#br18" timeOffset="5194.61">5769 475 8248,'0'0'0,"5"11"0,0-2-38,-1 0 49,2 7-44,3 9 41,-1-2 16,-1-3-32,1 8 49,2 11-52,-1-4 138,-1-5-162,1 8 183,1 11-185,-1-5 429,-1-9-499,-1 6 534,2 4-534,-1-6 618,-2-9-642,1 0 654,0-1-654,-1-6 579,-1-7-557,-2-2 556,0-2-559,0-5 466,-2-1-439,0-3 436,-4-9-439,-3-8-8996,0-1 7903</inkml:trace>
  <inkml:trace contextRef="#ctx0" brushRef="#br19" timeOffset="5330.84">5769 110 5384,'0'0'0,"-2"8"0,1-1-243,-1-1 313,0 6-348,0 7 348,2 8-3894,0-3 2900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04.12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2778.8125"/>
      <inkml:brushProperty name="anchorY" value="-260141.29688"/>
      <inkml:brushProperty name="scaleFactor" value="0.5"/>
    </inkml:brush>
  </inkml:definitions>
  <inkml:trace contextRef="#ctx0" brushRef="#br0">35 99 7448,'0'0'0,"-5"4"205,3-2-264,-2 1 303,1-1-305,0 0 530,1 0-594,1-1 626,-2-3-626,1 1 617,1-1-615,-2-2 614,1-2-614,0 0 437,1 2-386,0-2 360,2-2-360,1 2 266,-1 1-239,4-3 226,6-6-226,7-8-8127,-1 1 7042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04.61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3645.9375"/>
      <inkml:brushProperty name="anchorY" value="-260889.35938"/>
      <inkml:brushProperty name="scaleFactor" value="0.5"/>
    </inkml:brush>
  </inkml:definitions>
  <inkml:trace contextRef="#ctx0" brushRef="#br0">67 475 5832,'0'0'0,"-6"-6"28,3 3-36,-1-5 49,-1-5-52,1 0 73,1 1-78,2-6 80,4-7-80,1 2 173,0 3-200,2-6 223,5-7-225,0 4 226,-2 5-226,3-5 226,3-6-226,-2 4 245,-1 6-251,0-3 263,2 2-265,-3 5 257,-2 5-255,2 6 254,3 10-254,-1 3 226,-3 2-218,2 9 223,0 12-225,-2-1 236,-2-3-239,-3 8 240,-3 10-240,-3-4 230,-1-6-227,-3 10 236,-5 16-239,0-5 212,1-9-204,-3 14 200,-7 12-200,3-8 256,2-11-272,-5 8 289,-3 11-292,2-10 322,4-11-330,-2 9 334,-1 11-334,3-10 362,3-10-370,1 2 374,1 0-374,2-10 467,3-10-493,2-3 516,5-3-519,1-5 622,1-6-651,5-2 666,8-3-666,-1-3 769,-2-1-799,7-2 823,6-3-825,-2 0 808,-4 0-803,5-3 800,11-1-800,-4 0 716,-5 0-692,9-2 680,8-4-680,-4 1 549,-7 2-512,4-6 494,2-8-494,5-8-11695,-7 2 10493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03.12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0978.96875"/>
      <inkml:brushProperty name="anchorY" value="-256883.59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1885.34375"/>
      <inkml:brushProperty name="anchorY" value="-258946.53125"/>
      <inkml:brushProperty name="scaleFactor" value="0.5"/>
    </inkml:brush>
  </inkml:definitions>
  <inkml:trace contextRef="#ctx0" brushRef="#br0">0 37 9328,'0'0'0,"0"10"121,0-5-156,1 7 183,0 10-185,0 0 298,1-3-330,-1 12 356,0 17-359,0-3 742,-1-7-851,1 15 906,1 20-906,0-8 850,0-10-834,1 13 826,0 15-826,1-11 696,-1-13-659,0 8 649,2 8-652,-1-12 561,0-13-534,0 2 529,0-1-532,-1-11 394,0-10-354,-1-4 334,0-5-334,0-7 203,-1-4-165,0-8 146,-2-14-146,-1-14-11679,-1 0 10410</inkml:trace>
  <inkml:trace contextRef="#ctx0" brushRef="#br1" timeOffset="264.52">50 263 8248,'0'0'0,"5"-19"0,-1 3 0,0 2 0,3-9 0,3-8 0,-1 3 0,-2 5 0,2-3 0,2 0 0,-1 6 102,-3 4-131,3 4 146,4 6-146,-2 3 352,-2 3-411,4 5 440,2 9-440,-1 1 608,-3-2-656,2 6 680,0 5-680,-3-3 717,-2-3-728,0 3 743,-2 3-745,-2-4 653,-1-3-627,-2 2 614,-3 4-614,-1-3 558,0-4-542,-3 3 534,-3 5-534,0-4 469,1-3-450,-3 3 440,-4 4-440,1-2 449,2-5-452,-2 4 463,-4 2-465,2-3 429,3-5-419,-1 2 414,1-2-414,2-2 274,3-4-234,1-2 223,0-2-225,1-1 142,1-2-118,2-1 116,-1 0-119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01.23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4710.875"/>
      <inkml:brushProperty name="anchorY" value="-247270.04688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5597.375"/>
      <inkml:brushProperty name="anchorY" value="-248963.79688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6733.625"/>
      <inkml:brushProperty name="anchorY" value="-250817.156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7831.1875"/>
      <inkml:brushProperty name="anchorY" value="-252521.8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8750.6875"/>
      <inkml:brushProperty name="anchorY" value="-254655.031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9898.40625"/>
      <inkml:brushProperty name="anchorY" value="-255452.67188"/>
      <inkml:brushProperty name="scaleFactor" value="0.5"/>
    </inkml:brush>
  </inkml:definitions>
  <inkml:trace contextRef="#ctx0" brushRef="#br0">10 415 5560,'0'0'0,"0"-13"0,-1 3 616,1 0-792,-2-5 880,1-3-880,-1 3 898,1 2-903,0 2 906,0 3-906,1 3 1102,0 3-209,0 13-949,0 1 1046,0 0-1006,0 11 996,0 18-999,1-3 953,-1-5-940,2 14 943,2 13-945,-1-7 956,0-10-959,0 11 960,1 13-960,0-8 960,-2-11-960,1 9 960,-1 5-960,-1-9 810,0-12-767,0-1 756,-1-4-759,1-8 508,-1-9-436,1-4 400,2-6-400</inkml:trace>
  <inkml:trace contextRef="#ctx0" brushRef="#br1" timeOffset="331.85">52 199 9328,'0'0'0,"1"-9"289,-1 4-372,2-2 423,1-1-425,0 0 520,1 2-547,2 1 569,7 3-572,1 0 443,-2 2-405,6 3 396,9 4-399,-2 0 353,-3-1-340,4 5 343,6 7-345,-4-1 468,-6-2-503,4 7 520,2 11-520,-4-3 660,-5-5-700,2 9 720,2 8-720,-3-6 682,-5-6-671,1 4 666,1 3-666,-3-5 573,-3-7-547,0 3 543,-1 4-545,-2-4 500,-2-7-487,-1 5 489,-3 8-492,-1-5 410,-1-5-386,-3 6 383,-2 9-385,-1-5 340,0-6-327,-2 6 320,-3 4-320,1-5 282,2-7-271,-3 1 276,-2 0-279,1-5 242,2-5-231,-3 0 226,-2-2-226,2-3 179,2-3-165,-2-2 168,-1-3-172,3-1 108,1-2-89,1-4 90,-2-8-93,-1-8-13990,2 1 12601</inkml:trace>
  <inkml:trace contextRef="#ctx0" brushRef="#br2" timeOffset="840.97">1106 779 8696,'0'0'0,"-4"-6"186,3 3-239,-2-1 276,0-2-279,0 0 448,1 1-496,-2-3 520,-2-5-520,-1 1 464,2 2-448,-3-4 440,-2-2-440,1 1 328,1 3-296,-1 1 289,-2 1-292,1 2 257,2 3-246,-1 4 240,-4 9-240,1 0 202,3 1-191,-2 8 196,0 14-199,3-1 190,1-4-187,1 12 196,2 16-199,0-5 218,2-7-223,1 10 226,3 7-226,0-7 226,0-11-226,3 2 226,3-2-226,0-8 226,-1-8-226,2-4 226,3-4-226,-1-6 189,-2-3-179,3-6 174,4-8-174,-2-1 155,-3-1-149,2-8 146,2-8-146,-3 2 156,-2 3-159,0-6 160,1-6-160,-1 4 160,-3 5-160,1-5 169,1-6-172,-1 3 174,-2 6-174,2-2 183,0-1-185,-1 6 242,-1 4-258,1 5 276,0 7-279,-1 4 317,-1 2-328,1 9 334,4 15-334,-1 1 362,-2-3-370,3 12 383,2 11-385,-1-5 424,-2-7-435,0 7 440,0 11-440,-2-7 384,-2-7-368,1 7 369,0 8-372,0-7 215,-2-9-169,1 2 156,3-3-159,2-1-12888,-1-7 11567</inkml:trace>
  <inkml:trace contextRef="#ctx0" brushRef="#br3" timeOffset="1081.99">1611 26 9688,'0'0'0,"0"-7"65,0 3-84,0 0 94,0-1-94,1 2 159,-1 1-177,1 7 196,1 13-199,-1 1 844,0 0-1028,1 13 1129,0 18-1132,1-3 1153,-1-6-1158,2 15 1160,0 17-1160,-1-8 1066,0-12-1039,-1 13 1026,1 15-1026,-1-9 877,-1-15-835,1 10 823,0 8-825,0-11 658,0-14-610,0 3 586,3 2-586,-1-10 400,-1-11-347,2 0 320,-2-4-320,0-1-13419,0-7 12099</inkml:trace>
  <inkml:trace contextRef="#ctx0" brushRef="#br4" timeOffset="1231.15">1542 804 8608,'0'0'0,"8"1"112,-4 0-144,4 0 160,4-1-160,-1 1 48,-2-1-16,7-1 9,10-2-12,-2-1-89,-3 0 119,9-2-124,9-4 121,10-3-7055,-5 1 5957</inkml:trace>
  <inkml:trace contextRef="#ctx0" brushRef="#br5" timeOffset="1592.16">2245 597 5296,'0'0'0,"-4"-4"-9,1 3 11,0-2-12,0 0 12,0 1-40,2 1 48,-4-3-43,-5-3 41,0 1 100,2 0-140,-5-2 160,-1 1-160,1 0 673,3 3-820,-2 3 894,-1 8-894,1 1 1118,2 1-1182,-2 9 1223,0 10-1225,1-1 1273,2-3-1287,0 8 1303,1 14-1305,1-5 1120,2-7-1067,1 9 1049,3 10-1052,1-7 821,1-9-754,2 3 729,4-2-732,-1-7 575,-1-8-529,4-4 506,4-6-506,-1-5 413,-2-4-387,4-6 383,5-10-385,-2-1 312,-2 1-291,2-9 280,2-13-280,-3 2 214,-3 5-195,0-8 196,2-7-199,-3 5 153,-2 7-140,1-1 143,3 1-145,-3 5 118,-2 7-110,2 1 106,2 4-106,-3 4 144,-1 3-155,1 4 160,0 10-160,0 0 206,-3 1-219,1 9 226,1 11-226,-2-1 236,-1-3-239,1 9 240,1 12-240,-1-5 156,-2-6-132,1 5 120,2 7-120,1 6-12060,-1-7 10761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7:58.22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4065.65625"/>
      <inkml:brushProperty name="anchorY" value="-234884.781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5343.875"/>
      <inkml:brushProperty name="anchorY" value="-236769.68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6306.5"/>
      <inkml:brushProperty name="anchorY" value="-237600.81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7297.25"/>
      <inkml:brushProperty name="anchorY" value="-238803.343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8493.25"/>
      <inkml:brushProperty name="anchorY" value="-240188.31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9434.03125"/>
      <inkml:brushProperty name="anchorY" value="-241902.54688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0597.1875"/>
      <inkml:brushProperty name="anchorY" value="-242685.98438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1578.75"/>
      <inkml:brushProperty name="anchorY" value="-244271.23438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2463.1875"/>
      <inkml:brushProperty name="anchorY" value="-245166.7812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03362.625"/>
      <inkml:brushProperty name="anchorY" value="-245884.67188"/>
      <inkml:brushProperty name="scaleFactor" value="0.5"/>
    </inkml:brush>
  </inkml:definitions>
  <inkml:trace contextRef="#ctx0" brushRef="#br0">1 66 7352,'0'0'0,"4"-10"149,-2 5-192,2-3 214,0-2-214,0 2 541,-2 1-634,1 0 680,-1 2-680,-1 1 801,0 2-836,-1 4 854,-1 8-854,0 2 835,0-1-829,0 11 826,-1 16-826,1-1 826,0-4-826,0 14 836,-1 18-839,1-6 737,0-10-708,1 13 694,0 13-694,1-9 647,-1-13-633,3 10 626,2 11-626,1-10 561,-1-12-543,2 5 543,5 4-545,-1-11 593,-1-12-607,2 2 614,5 0-614,-3-8 586,-2-8-578,2 1 583,2-2-585,-2-4 568,-3-5-563,1-2 560,2-4-560,-2-3 466,-3-3-439,2-5 436,4-8-439,-3-1 355,-1 1-330,3-7 318,3-6-319,-2 2 246,-2 3-225,3-5 214,6-5-214,6-6-14196,-2 3 12816</inkml:trace>
  <inkml:trace contextRef="#ctx0" brushRef="#br1" timeOffset="360.87">915 743 8160,'0'0'0,"-3"-6"270,1 3-347,-1-2 396,-3-3-399,1 1 465,0 0-484,-2-1 494,-5-2-494,1 2 951,1 1-1081,-3 0 1146,-1 0-1146,2 2 913,2 1-847,-1 2 823,-4 4-825,2 1 724,2 0-695,-2 6 680,-2 8-680,2-1 680,3-2-680,1 8 680,2 11-680,2-3 624,2-4-608,2 7 609,3 9-612,2-5 521,-1-7-494,3 3 489,4 0-492,0-6 466,-2-6-458,3-2 454,2-1-454,-2-4 417,-2-5-406,0-2 400,4-4-400,-2-1 353,-2-2-340,2-2 334,3-5-334,-2 0 278,-2 0-262,2-4 263,1-8-265,-2 1 210,-2 2-194,0-6 186,0-11-186,-1 3 149,-2 5-139,1-7 143,3-6-145,-1 5 99,-1 7-86,4-1 90,4 1-93,5 1-14083,-2 4 12693</inkml:trace>
  <inkml:trace contextRef="#ctx0" brushRef="#br2" timeOffset="675.35">1446 759 9056,'0'0'0,"-4"-2"-19,2 1 24,0 1-17,-1-2 15,0 1-32,0 0 37,0 0-31,-4 1 28,0 0 198,0 0-262,-2 0 294,-4 2-294,1 1 630,2-1-726,-2 3 783,-2 5-785,3 1 936,1-2-979,0 7 1009,0 11-1012,2-1 1014,2-4-1014,1 8 1023,1 8-1025,1-5 914,2-6-882,2 4 866,2 4-866,0-5 745,0-7-711,3 3 703,3 1-705,-1-4 678,-2-5-670,3 1 666,3-2-666,-2-3 620,-2-4-607,2-3 609,5-5-612,-1-2 492,-3-1-456,3-3 448,3-5-452,-2-1 360,-4 2-333,2-3 330,2-6-333,-2 2 184,-2 2-141,4-4 130,5-5-133,7-6-14454,-3 4 13051</inkml:trace>
  <inkml:trace contextRef="#ctx0" brushRef="#br3" timeOffset="1095.72">1900 794 9592,'0'0'0,"0"-7"56,0 3-72,-1-2 89,-1 0-92,0-1 178,0 3-202,-1-1 214,-2 2-214,1 1 475,0 2-549,-3 2 586,-3 6-586,0 1 633,2-2-647,-3 8 663,-1 10-665,2 0 629,2-4-619,1 10 614,1 9-614,2-5 605,1-5-602,3 5 609,1 5-612,1-6 586,1-7-578,1 2 574,2-1-574,0-6 527,-1-5-513,2-2 506,1-2-506,-1-3 450,-1-3-434,1-2 436,5-6-439,-1-1 402,-2 0-391,4-6 396,2-5-399,-1-1 344,-3 2-328,2-6 329,1-8-332,-2 1 278,-2 4-262,-1-8 254,0-9-254,-1 5 198,-3 5-182,1-7 183,0-4-185,-1 5 168,0 7-163,-1 0 160,1 3-160,-2 6 141,0 4-136,-1 7 143,2 12-145,-1 2 127,0 2-122,2 11 130,0 13-133,1 0 143,-2-5-145,2 8 146,2 9-146,-1-7 155,-1-7-158,1 4 160,2 4-160,-2-6 170,-1-7-173,1 2 174,0 1-174,0-5 136,-2-5-125,1-2 120,3-3-120,-1-3 64,-2-4-48,4-5 40,4-5-40,5-6-14650,-1-1 13220</inkml:trace>
  <inkml:trace contextRef="#ctx0" brushRef="#br4" timeOffset="1321.3">2351 438 9240,'0'0'0,"0"-16"0,1 3 46,0 0-59,0-4 76,1-4-79,-1 4 70,0 2-67,0 2 66,0 1-66,-1 3 496,0 3-619,1 5 680,1 10-680,0 1 950,0 0-1027,1 10 1076,2 12-1079,-2-1 1182,1-4-1211,-1 10 1236,1 10-1239,-1-4 1165,-1-8-1144,1 10 1143,0 14-1145,0-7 997,-1-8-955,1 9 943,1 9-945,0-9 722,-1-11-658,1 4 636,0 2-639,-1-8 462,0-9-411,0 2 386,0 3-386,0 5-13949,0-6 12612</inkml:trace>
  <inkml:trace contextRef="#ctx0" brushRef="#br5" timeOffset="1500.59">2325 906 9952,'0'0'0,"11"8"280,-5-4-360,4 2 409,3 2-412,-2-2 414,-1 0-414,3-2 423,6-2-425,-2-1 286,-3 0-246,5-3 226,3-5-226,-3 0 96,-3 1-59,0-3 40,1-1-40,-3 0 12,-4 2-4,2-1 0,3-3 0,2-4-9296,-2 2 8107</inkml:trace>
  <inkml:trace contextRef="#ctx0" brushRef="#br6" timeOffset="1666.22">2734 628 6456,'0'0'0,"0"7"0,0-1 9,0-1-12,1 6 14,1 14-14,0-1 61,0-3-74,3 12 80,2 14-80,-1-3 341,0-8-416,1 9 463,2 8-465,-1-8 625,-2-9-671,1 3 703,1 3-705,-2-8 650,-1-7-634,1 1 636,2 2-639,-1-5 593,0-6-580,-1 0 574,0-4-574,-1-2-7499,-2-3 6502</inkml:trace>
  <inkml:trace contextRef="#ctx0" brushRef="#br7" timeOffset="1787.23">2717 517 5472,'0'0'0,"0"6"-37,0-3 47,2 3-43,6 3 41,6 4-4193,-1-1 3242</inkml:trace>
  <inkml:trace contextRef="#ctx0" brushRef="#br8" timeOffset="2162.17">3170 1070 8160,'0'0'0,"0"4"-94,0-1 121,-2 0-134,1 3 134,-1-1-656,1-1 805,0 2-880,2 5 880,0-1-87,0-1-140,1 5 263,2 5-265,0-1 789,-1-2-939,1 3 1023,1 5-1025,0-3 1166,-1-3-1206,0 1 1226,3 0-1226,-2-3 1105,-1-5-1071,2-1 1054,0-3-1054,0-3 821,-2-2-754,2-2 720,3-4-720,-1-1 552,-1 0-504,3-5 489,3-7-492,-2 0 382,-2 3-350,1-5 343,-1-5-345,-2 2 253,-1 5-227,-3-5 223,-5-5-225,0 4 189,-2 3-179,-3-5 183,-4-6-185,1 3 149,1 6-139,-2-4 134,-1 0-134,1 3 171,3 6-181,0 1 186,1 4-186,2 2 130,1 4-114,2 2 106,-2 8-106,1 1 78,-1 1-70,2 3 76,1 4-79,2 2-11801,1-2 10510</inkml:trace>
  <inkml:trace contextRef="#ctx0" brushRef="#br9" timeOffset="2568.41">3613 654 9056,'0'0'0,"4"9"0,-1-1 168,0-2-216,2 9 240,2 10-240,0-1 193,-2-3-180,2 8 183,-1 10-185,0-4 532,-2-6-631,0 5 689,2 4-692,-2-6 647,0-7-633,-1 1 626,2-2-626,-2-6 561,0-4-543,-1-3 543,1-1-545,-2-3 500,0-2-487,-1-2 489,1-2-492,-1-1 410,0 0-386,1-3 383,3-9-385,-1-1 312,0 1-291,1-10 280,0-12-280,0 1 242,-1 5-231,0-9 226,1-11-226,-1 6 189,-1 8-179,2-6 183,3-3-185,-1 6 168,-1 9-163,2-1 160,2 5-160,-2 6 178,-1 6-183,3 4 196,5 5-199,-1 3 200,-2 1-200,4 6 200,3 10-200,-2-1 200,-3-2-200,1 9 209,3 10-212,-4-2 205,-2-5-202,1 8 209,0 10-212,-1-5 270,-3-7-286,1 5 303,3 2-305,-2-6 250,-1-7-234,1-1 226,2 0-226,-2-6 170,-2-4-154,0 0 146,0 4-146,-1 3-13060,-1-3 11718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7:56.540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9261.625"/>
      <inkml:brushProperty name="anchorY" value="-228698.0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8388.875"/>
      <inkml:brushProperty name="anchorY" value="-228718.73438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9672.1875"/>
      <inkml:brushProperty name="anchorY" value="-229458.73438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0922.3125"/>
      <inkml:brushProperty name="anchorY" value="-230124.531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2140.625"/>
      <inkml:brushProperty name="anchorY" value="-230792.17188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3123.5"/>
      <inkml:brushProperty name="anchorY" value="-232648.46875"/>
      <inkml:brushProperty name="scaleFactor" value="0.5"/>
    </inkml:brush>
  </inkml:definitions>
  <inkml:trace contextRef="#ctx0" brushRef="#br0">133 358 4128,'0'0'0,"-2"-5"489,0-5-531,-1 1 1109,0 1-1360,1-4 1476,-2-6-1479,1 0 1554,1 3-1575,-1-4 1596,0-3-1599,0 3 1441,2 3-1396,-1 2 1374,1 1-1374,1 2 973,0 4-858,0 3 800,0 6-800,0 2 744,0 1-728,-1 9 729,0 13-732,0 0 725,0-3-722,-1 13 720,1 18-720,-1-3 682,1-9-671,1 14 666,1 13-666,0-8 657,-1-12-655,1 9 663,-1 13-665,1-10 648,-1-12-643,0 9 649,0 9-652,-1-11 617,1-10-606,-1 1 600,1-3-600,-1-8 516,0-11-492,1-4 489,0-5-492,0-6 419,0-4-397,0-3 386,2-8-386,0-2 237,0 0-195,1-9 183,1-11-185,-1-13-14252,-1 2 12861</inkml:trace>
  <inkml:trace contextRef="#ctx0" brushRef="#br1" timeOffset="210.36">1 270 9240,'0'0'0,"8"-4"74,-4 3-95,3-3 106,2 0-106,-1 1 209,-1 0-239,1-1 263,3-2-265,0 1 406,-2 1-446,4-2 476,5-2-479,-1 0 489,-2 2-492,2-2 494,6 0-494,-3 1 503,-4 1-505,3 1 506,3 0-506,-4 1 329,-3 1-279,3 1 254,2 1-254,-2 0 142,-4 1-110,2 0 94,1 2-94,4 1-9799,-3 1 8613</inkml:trace>
  <inkml:trace contextRef="#ctx0" brushRef="#br2" timeOffset="435.75">159 730 6816,'0'0'0,"1"11"140,0-6-180,0 3 209,2 1-212,0 0 419,-1-2-477,2-3 516,5-4-519,-1-2 398,-1-1-363,5-3 346,8-8-346,-1 2 402,-3 0-418,5-3 426,7-6-426,-3 3 408,-4 3-403,4-2 409,4-3-412,-3 3 293,-6 3-258,4 0 249,1 1-252,4 2-7586,-5 1 6532</inkml:trace>
  <inkml:trace contextRef="#ctx0" brushRef="#br3" timeOffset="736.53">619 791 7264,'0'0'0,"1"12"0,-1-2 0,0-1 0,2 9 0,0 14 0,1-2 0,-1-4 0,2 9 9,3 12-12,-1-6 247,-1-7-313,2 6 356,4 3-359,-2-7 686,-1-7-779,1-2 826,2-1-826,-2-7 938,-1-4-970,1-3 996,3-2-999,-1-2 1028,-1-3-1036,2-2 1040,5-4-1040,-1-2 825,-3 0-764,2-5 734,1-7-734,-3-1 669,-3 2-650,-2-7 640,0-10-640,-2 2 593,-3 4-580,0-8 583,-1-10-585,-1 6 502,0 6-478,0-6 466,1-7-466,0 7 373,0 7-347,2-5 343,3-6-345,0 5 169,-2 8-119,3-5 103,5-4-105,3-5-12148,-1 6 10842</inkml:trace>
  <inkml:trace contextRef="#ctx0" brushRef="#br4" timeOffset="1020.83">1185 173 7000,'0'0'0,"1"-9"-19,-1 5 24,1-3-26,1-2 26,-1 2-259,1 1 326,-1 1-351,-1 3 348,1 0-66,-1 1-14,2 5 63,1 10-65,-1-1 636,1 0-799,-1 9 889,0 12-892,-1-2 1351,0-5-1481,0 12 1546,1 18-1546,-1-5 1397,-1-8-1355,2 14 1334,0 13-1334,0-7 1147,0-13-1093,0 9 1076,-1 11-1079,1-9 1024,-1-13-1008,0 8 1000,0 6-1000,0-10 897,0-11-868,0-1 854,2-3-854,-1-9 677,0-8-626,1-4 609,-1-6-612,0-4 446,-1-3-398,2-4 383,4-8-385,0 0 246,-1-1-206,3-9 196,3-12-199,4-14-13436,-2 3 12087</inkml:trace>
  <inkml:trace contextRef="#ctx0" brushRef="#br5" timeOffset="1276.54">1516 1 8072,'0'0'0,"1"8"9,-1-4-12,1 6 14,1 8-14,-1 0 79,1-2-97,-1 8 106,1 10-106,0-4 442,-1-5-538,1 10 586,-2 12-586,1-4 736,-1-8-779,0 12 809,0 15-812,1-8 973,-1-9-1018,0 11 1049,-1 12-1052,0-9 998,0-12-982,-2 9 983,1 11-985,-1-10 828,1-11-783,1 7 769,0 4-772,1-9 690,1-11-666,1 1 654,1-3-654,0-7 495,0-7-449,2-3 436,4-2-439,-1-3 346,-1-5-319,2-2 306,4-3-306,3-4-12396,-1-1 11116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43.965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5668.75"/>
      <inkml:brushProperty name="anchorY" value="-268904.34375"/>
      <inkml:brushProperty name="scaleFactor" value="0.5"/>
    </inkml:brush>
  </inkml:definitions>
  <inkml:trace contextRef="#ctx0" brushRef="#br0">581 296 5744,'0'0'922,"2"-4"-564,0-6-421,0 0 508,0 0-554,-1-6 556,0-7-559,-1 2 457,0 3-428,0-4 423,-2-1-425,0 4 352,0 3-331,-2 1 320,-3 0-320,1 3 310,0 3-307,-3-1 306,-6 0-306,1 2 288,2 2-283,-7-1 280,-7 3-280,2 0 261,4 2-256,-7 0 263,-9 3-265,4-1 266,5 1-266,-5 2 266,-6 1-266,6 0 257,6 0-255,0 2 254,-2 2-254,6 0 245,6-1-242,-1 3 249,0 5-252,4-1 347,4-3-373,0 6 386,2 7-386,3-2 377,0-2-375,4 4 383,2 6-385,0-4 377,1-5-375,1 3 374,1 1-374,-1-4 337,0-5-326,0 0 320,2 2-320,-1-5 273,-1-2-260,1 1 254,0 0-254,0-2 245,-1-3-242,-1 1 240,0 1-240,-1-2 202,-1-1-191,1 1 196,0 0-199,0-1 181,0-1-176,-1 0 174,0-1-174,0-1 155,0-1-149,0 1 156,0-1-159,0-1 132,0 1-124,-1 2 120,1 1-120,0 0 110,-1 0-107,1-2 116,0 2-119,0-1 110,0-1-107,0 0 106,0-2-106,-1 0 78,1 0-70,-1 0 76,0 1-79,0-1 52,0 0-44,1 2 49,0-1-52,1 0 35,-1 0-29,1-1 36,1 0-39,-1 0 40,0 0-40,1-1 40,-1 0-40,0 0 30,-1 0-27,4 1 36,1 1-39,1 1 21,-1-1-16,1 0 23,1-1-25,-1 1 17,-1-1-15,0 0 23,0 0-25,0 0 17,-2-1-15,1 0 14,1 1-14,-1-1 14,-1 0-14,1 0 14,0 0-14,-1 1 5,0-1-2,0 1 9,2 1-12,-2-1 14,0 0-14,2 1 14,2-1-14,0 1 5,-2-1-2,1 0 9,1 0-12,-1 1 5,-2-1-2,1 1 9,2 0-12,-2 1 5,-1-2-2,1 1 9,2 0-12,-1-1 5,-2 0-2,2 0 9,-1 1-12,0-1 5,-1-1-2,0 1 9,-2 0-12,0 0 5,-1-1-2,-1 1 0,1 0 0,0 1 0,0-1 0,-1 0 0,0 0 0,0 0 0,-1-1 0,0 2 0,-1-1 0,0 1 0,1-1 0,-2 4 9,-2 2-12,0 0 5,0-1-2,-2 2 9,-3 1-12,1-1 5,1-2-2,-2 0 9,-5 3-12,2-1 14,2-2-14,-4 5 14,-2 4-14,2-1 23,3-1-25,-2 3 26,-2 4-26,2-1 26,3-4-26,-1 2 36,-1 1-39,2-3 30,2-4-27,0 2 26,1 1-26,1-3 26,1-2-26,2 1 26,0 1-26,0-2 17,2-2-15,0 0 14,1 0-14,0-1 5,0-2-2,0-1 9,1 1-12,0 0 5,0-1-2,2 2 9,7 0-12,-1 0 5,0 0-2,6-2 9,7 0-12,-1-1 5,-2-1-2,4-1 9,6-1-12,-3 0 14,-5-1-14,3 0 14,2 0-14,-4 0 23,-5 0-25,1 1 26,4-1-26,-5 0 26,-3 1-26,2-1 26,2 1-26,-2 1 17,-4-1-15,1 1 14,2 0-14,-2-1 5,-4 1-2,2-1 9,2 0-12,-1 0 14,-3 0-14,2 0 14,2 0-14,-1 0 14,-3 0-14,2 1 14,0 0-14,-1 0 23,-2 0-25,-1-1 26,1 1-26,-1-1 26,-3 0-26,1 0 36,-1 1-39,-2-1 40,0 1-40,1-2 49,-1-1-52,0 1 45,0 1-42,0-4 49,-1-2-52,1 0 54,-1 1-54,-2-4 54,-1-6-54,0 2 54,0 2-54,-3-7 63,-1-7-65,0 2 57,1 4-55,0-6 54,-1-5-54,0 4 45,3 5-42,-1-2 49,0 2-52,1 3 54,0 6-54,1 1 54,1 2-54,0 4 54,1 1-54,-1 2 63,1 0-65,-1 0 57,0 1-55,0 0 54,0-2-54,0 1 7,0 1 7,0 0-4,1 0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44.65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6651.625"/>
      <inkml:brushProperty name="anchorY" value="-270091.4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5723.9375"/>
      <inkml:brushProperty name="anchorY" value="-269768.468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6597.25"/>
      <inkml:brushProperty name="anchorY" value="-270573.843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7674.75"/>
      <inkml:brushProperty name="anchorY" value="-271308.1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8719.125"/>
      <inkml:brushProperty name="anchorY" value="-272109.625"/>
      <inkml:brushProperty name="scaleFactor" value="0.5"/>
    </inkml:brush>
  </inkml:definitions>
  <inkml:trace contextRef="#ctx0" brushRef="#br0">114 267 5656,'0'0'0,"2"3"-1079,3 7 1141,0 1-97,0-1 27,0 8 40,2 12-40,-1-3 413,-1-3-519,0 8 582,0 9-586,0-5 914,-2-6-1007,0 4 1054,0 2-1054,-1-5 1213,0-7-1258,-2 3 1289,0 4-1292,-1-5 1107,0-5-1053,-2 3 1036,0 4-1039,-1-5 881,1-5-836,-1 2 823,-2-1-825,1-4 901,1-4-923,-1 0 943,0-1-945,1-2 900,1-3-887,-2-2 889,-2-3-892,1-1 642,0-1-570,-2-4 534,-3-9-534,0 1 338,3 0-282,-2-6 254,1-9-254,-1-9-11170,3 4 9945</inkml:trace>
  <inkml:trace contextRef="#ctx0" brushRef="#br1" timeOffset="210.52">8 42 6456,'0'0'192,"-1"0"-208,-1 0 237,0 0-280,1 0 303,-1 0 679,2-2-990,1 0 269,-1 0-250,3-2 249,4-4-252,5-4-6559,0 0 5547</inkml:trace>
  <inkml:trace contextRef="#ctx0" brushRef="#br2" timeOffset="468.17">322 285 6456,'0'0'0,"8"-5"0,-1 2 18,0-1-23,3-1 26,3-2-26,-1 0 138,-2 2-170,2 0 186,2 0-186,-1 1 345,-3 0-391,1 0 414,2 0-414,-2 0 479,-3 1-497,1 0 516,2-1-519,-3 0 501,-1 2-496,0-1 503,-3 1-505,-1 0 432,-1 1-411,-1 1 409,2-2-412,-1 0 339,0 0-317,-1 1 306,2-3-306,5-7-8575</inkml:trace>
  <inkml:trace contextRef="#ctx0" brushRef="#br3" timeOffset="661.09">366 379 5472,'0'0'0,"1"6"-47,0-3 61,0 2-58,1 2 54,-1-1-146,0-1 174,2 0-188,2 0 188,1-2-57,0 0 19,3-1 0,4-1 0,-1 0 112,-2 0-144,2-2 169,1-2-171,-2-1 359,-1 1-413,-1-3 440,2-3-440,-3 0 505,-1 2-524,1-3 543,3-4-545,3-3-5016,-1 1 4141</inkml:trace>
  <inkml:trace contextRef="#ctx0" brushRef="#br4" timeOffset="1041.75">809 354 4936,'0'0'0,"6"-8"-65,-3 5 83,2-4-92,1-3 92,-1 1-18,0 1-2,-1-3 12,2-4-12,-1 2 87,-2 1-109,2-3 129,0-4-131,0 1 272,-1 4-312,1-2 332,2-1-332,-1 3 547,-1 3-609,0 0 640,0 2-640,-1 2 770,-1 2-807,-1 2 836,2 2-839,1 0 933,-2 1-960,3 3 983,3 7-985,-1 0 1014,0 0-1022,1 6 1026,0 10-1026,-1-2 924,-2-4-895,0 8 889,1 6-892,-1-4 838,-2-5-822,1 5 823,2 6-825,-2-5 761,-1-6-743,1 3 734,0 0-734,-2-5 659,0-6-637,-1-2 636,-2-2-639,1-4 490,-1-3-447,0-2 426,0-4-426,-1-1 286,1-1-246,-1-5 226,-4-11-226,-3-9-11664,1 1 10413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3:17.047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1315.24609"/>
      <inkml:brushProperty name="anchorY" value="-20069.20898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2439.22461"/>
      <inkml:brushProperty name="anchorY" value="-21442.83203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3531.97656"/>
      <inkml:brushProperty name="anchorY" value="-22144.31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4649.62109"/>
      <inkml:brushProperty name="anchorY" value="-22851.69336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699.875"/>
      <inkml:brushProperty name="anchorY" value="-24117.02344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6707.58594"/>
      <inkml:brushProperty name="anchorY" value="-25482.91211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786.34961"/>
      <inkml:brushProperty name="anchorY" value="-26776.3418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8966.37305"/>
      <inkml:brushProperty name="anchorY" value="-27884.09766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9937.78711"/>
      <inkml:brushProperty name="anchorY" value="-28882.49609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088.88281"/>
      <inkml:brushProperty name="anchorY" value="-29911.73438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021.22266"/>
      <inkml:brushProperty name="anchorY" value="-30607.2793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982.63281"/>
      <inkml:brushProperty name="anchorY" value="-31252.38672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998.44531"/>
      <inkml:brushProperty name="anchorY" value="-31848.38281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031.36328"/>
      <inkml:brushProperty name="anchorY" value="-33078.15625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121.38281"/>
      <inkml:brushProperty name="anchorY" value="-32176.18555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235.91406"/>
      <inkml:brushProperty name="anchorY" value="-31412.73438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406.78906"/>
      <inkml:brushProperty name="anchorY" value="-32235.02734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487.99609"/>
      <inkml:brushProperty name="anchorY" value="-32880.41016"/>
      <inkml:brushProperty name="scaleFactor" value="0.5"/>
    </inkml:brush>
  </inkml:definitions>
  <inkml:trace contextRef="#ctx0" brushRef="#br0">9 93 8160,'0'0'1568,"5"3"-1652,3 2 746,0 0-827,3 6 826,4 9-826,1 5 910,-1 1-934,1 5 956,2 7-959,0 3 820,-2-4-780,0 1 769,1 2-772,-1-3 671,-2-6-641,-1-3 626,0-2-626,-2-3 570,-2-6-554,-2-3 546,-1-2-546,-2-4 444,-1-2-415,-1-3 409,-1-2-412</inkml:trace>
  <inkml:trace contextRef="#ctx0" brushRef="#br1" timeOffset="163.13">1 167 9688,'0'0'0,"0"-5"0,0 3 0,0-3 0,2-3 0,0 0 0,-1 2 0,4-3 0,3-1 0,3-1 18,-1 1-23,4 0 36,4-1-39,2 0 68,0 1-76,1 2 80,1 0-80,-1 2 108,-4 2-116,-2 1 120,-1 2-120,0 1-8131,-3 1 7026</inkml:trace>
  <inkml:trace contextRef="#ctx0" brushRef="#br2" timeOffset="344.08">104 363 9416,'0'0'0,"4"1"121,-2 0-156,3-1 183,5-3-185,3 0 392,-1 0-451,4-4 480,4-2-480,2-3 246,-1 1-179,0-2 156,2-1-159,-1-1 66,-4 3-39,-1 0 26,0 2-26,-2 0-8560,-2 3 7420</inkml:trace>
  <inkml:trace contextRef="#ctx0" brushRef="#br3" timeOffset="554.29">432 101 9240,'0'0'0,"2"-4"9,-1 1-12,0-2 23,2-1-25,-1 0 54,1 2-62,-2 0 76,4 3-79,1 1 500,0 1-620,3 4 689,3 6-692,0 4 890,0 1-946,0 5 983,1 8-985,0 3 968,-2-2-963,-1 3 960,1 5-960,0-2 885,-3-3-864,0-3 854,0-2-854,-1-3 705,-2-6-662,-1-2 649,-1-4-652,2 7-13075</inkml:trace>
  <inkml:trace contextRef="#ctx0" brushRef="#br4" timeOffset="809.18">451 55 11744,'0'0'0,"3"-5"242,-2 2-311,2-1 346,3-4-346,-1 1 561,0 1-623,3 1 654,5-1-654,1 2 766,-1 1-798,3 1 823,4 1-825,2 1 789,-2 1-779,2 1 783,4 3-785,-1 1 749,-2 0-739,0 1 734,-1 5-734,-1 0 743,-4-1-745,-3 4 755,-2 6-758,-3 2 658,-2 0-629,-5 4 623,-4 7-625,-3 2 533,-2-3-507,-3 2 494,-4 4-494,-2-3 494,1-4-494,-2-2 503,0-2-505,1-4 422,3-6-398,0-3 386,0-1-386,3-5 153,2-3-87,0-1 54,-1-1-54</inkml:trace>
  <inkml:trace contextRef="#ctx0" brushRef="#br5" timeOffset="1304.86">216 1287 7896,'0'0'1937,"3"2"-2060,2 1 935,0 1-1009,3 4 986,3 6-986,2 4 1080,0 1-1107,1 4 1120,2 8-1120,0 3 1157,-2-2-1168,1 3 1183,0 3-1185,-1-1 897,-2-5-815,-1-2 783,0-1-785,-1-5 590,-2-5-534,-1-4 506,-2-4-506,-2-5 357,-1-2-315,-1-3 294,-1-5-294,0-15-14435</inkml:trace>
  <inkml:trace contextRef="#ctx0" brushRef="#br6" timeOffset="1620.05">375 1276 10312,'0'0'0,"7"3"-19,-4-1 24,5 2-26,4 5 26,3 2-175,-1-1 218,1 5-240,3 6 240,-1 2-7,-1 0-60,-1 2 103,0 6-105,-2-1 424,-1-2-515,-2-1 560,-1-2-560,-1-2 840,-2-6-920,-1-2 960,-2-4-960,-1-3 969,-1-3-972,-1-2 983,-2-6-985,-1-3 865,0-1-831,-2-5 823,-1-9-825,-1-4 686,1 1-646,0-3 626,0-5-626,1 1 533,1 3-507,2 1 494,2 2-494,1 1 410,1 7-386,2 0 383,2 3-385,0 3 312,-1 3-291,3 3 280,4 5-280,1 2 242,-2 1-231,2 4 226,2 9-226,-2 2 217,-1 1-215,-1 2 214,-2 5-214,-2 1 186,-1-3-178,-1 0 183,-1-1-185,-2-3 149,0-4-139,-1-5 134,-1-7-134</inkml:trace>
  <inkml:trace contextRef="#ctx0" brushRef="#br7" timeOffset="1770.66">470 940 11120,'0'0'0,"0"-4"0,0 2 0,-1-2 9,0-3-12,1 1 5,-1 0-2,0 2 0,3 4 0,0 2 65,1 0-84,2 4 94,5 6-94,1 3 85,-1-1-82,2 3 80,0 2-80,-1 0 145,-2-3-164,0 0 174,1 0-174,2 1-9495,-1-3 8338</inkml:trace>
  <inkml:trace contextRef="#ctx0" brushRef="#br8" timeOffset="1965.23">685 1287 8520,'0'0'0,"-1"-5"65,0 3-84,0-2 94,0-3-94,0-1 262,0 0-310,0-2 343,2-1-345,0-1 486,0 2-526,2-1 556,2-1-559,0 0 616,0 3-632,2 0 649,5 3-652,1 2 710,-1 1-726,3 5 743,4 4-745,0 4 718,-2 0-710,2 4 716,0 7-719,0 2 664,-3-1-648,0 3 649,-1 2-652,-2 1 495,-1-4-449,-2-1 426,-1 0-426,0-3 230,-2-5-174,-2-1 146,-1-5-146</inkml:trace>
  <inkml:trace contextRef="#ctx0" brushRef="#br9" timeOffset="2280.17">1088 1287 10040,'0'0'409,"-1"-3"-445,1 0 603,0 0-719,-2-1 760,-1-4-760,-2-2 1114,1 1-1215,-2-2 1276,-3-5-1279,0-1 1084,0 0-1028,-1-2 1000,1-4-1000,1-1 934,2 2-915,1 0 906,2-1-906,2 1 906,1 5-906,1 0 906,3 1-906,2 1 803,0 4-774,2 0 770,4 4-773,2 2 690,-2 1-666,3 5 663,2 6-665,1 3 554,-3 0-522,0 4 515,-2 6-518,0 3 483,-4-2-472,-1 1 466,-1 0-466,-1-2 373,-3-4-347,0-1 343,-1-2-345,-1-3 225,-1-3-191,0-1 183,-1-2-185,1-1 74,-1-2-42,-2-2 26,-4-7-26,-14-21-18309</inkml:trace>
  <inkml:trace contextRef="#ctx0" brushRef="#br10" timeOffset="2461.19">984 801 11568,'0'0'0,"-1"-3"192,-1 0-208,1 0 209,0 1-244,0 0 263,0 0 811,4 0-1186,2-1 861,1 0-874,2-2 889,3-2-892,2-1 922,-1 2-930,0-3 934,0-1-934,0 0 897,-4 1-886,0-1 880,-3-2-880,-1 0 795,-2 2-771,0-1 770,-2-1-773,0 3 624,0 1-581,0 0 570,0 1-573,-1 1 396,1 2-345,0 1 320,0 2-320</inkml:trace>
  <inkml:trace contextRef="#ctx0" brushRef="#br11" timeOffset="2821.19">1173 782 11656,'0'0'0,"4"-1"6,-2 1 14,-1-1-25,2 0 26,2 1-26,-1 0 166,0 0-206,1 2 236,3 3-239,1 1 286,0 0-299,1 3 306,1 4-306,1 1 372,-2-2-391,1 3 400,-1 1-400,1 1 493,-3-3-520,0-1 534,0 0-534,-2-3 543,-2-2-545,1-1 546,1 0-546,0-3 509,-2-1-499,4-1 503,3-5-505,3-1 488,-2-1-483,4-3 480,3-3-480,1-2 489,-3 1-492,0-1 494,0-1-494,-2-1 447,-3 4-433,-2 0 426,-2 1-426,-2 3 417,-2 2-415,-1-1 423,-1 3-425,-1 0 398,-1 1-390,0 1 386,0 1-124,0 0-249,-3-1 330,-3-3-333,-3 0 296,1-1-285,-3-1 290,-5-3-293,-2 0 266,3 0-258,-1-2 263,0-3-265,1 1 247,3 2-242,1-2 240,1-1-240,1-1 184,2 2-168,0-2 160,0-3-160,0-1 86,2 2-65,1 0 54,-1 0-54,2 8-7428,-4-14-2655</inkml:trace>
  <inkml:trace contextRef="#ctx0" brushRef="#br12" timeOffset="3152.09">609 2200 13720,'0'0'0,"3"12"0,-2-5 0,2 4 0,3 6 0,1 2-94,-1-3 121,2 2-134,3 4 134,0 0 62,0-1-118,1 1 146,1 3-146,1-1 333,-2-2-387,-1-1 414,0-1-414,-1-1 479,-2-4-497,-1-2 516,-1-2-519,-1-3 464,-1-2-448,-1-1 449,-1-2-452</inkml:trace>
  <inkml:trace contextRef="#ctx0" brushRef="#br13" timeOffset="3451.76">864 2347 10224,'0'0'0,"10"0"56,-5 0-72,5 1 80,2 1-80,2 0 24,-2 0-8,0 0 9,1 2-12,-1 1 191,-2-1-241,1 0 266,-1 1-266,-2-2 350,-2-1-374,-2 0 386,0 0-386,-1-1 470,-1 0-494,-1 0 506,0-1-110,0-2 1,0-6-395,-1-3 531,-1 0-541,-1-4 556,-4-7-559,-1-3 513,-1 1-500,-2-1 503,-3-1-505,-1 2 450,3 5-434,-1 3 436,-1 2-439,1 2 430,1 3-427,1 4 426,-3 5-426,0 4 445,1 0-451,-1 5 454,-1 7-454,-1 2 445,2 0-442,0 2 449,3 0-452,0-1 370,4-4-346,1-2 343,3-5-345,1-2 262,1-3-238,4-1 236,5-2-239,7-2-13704,-1-1 12359</inkml:trace>
  <inkml:trace contextRef="#ctx0" brushRef="#br14" timeOffset="3752.34">1117 2070 11568,'0'0'0,"-3"4"130,2-2-167,-1 2 186,0 4-186,-1 0 65,0 0-31,1 3 14,0 4-14,1 2 537,1-2-686,0 2 760,1 3-760,1 0 984,0-4-1048,1 0 1089,2-1-1092,2-1 1103,-1-3-1105,1 0 1116,3-1-1119,-3-2 1036,0-2-1012,1-1 1009,2-3-1012,0-1 771,0-1-701,-1-2 666,1-3-666,-1-3 647,-1 1-642,-2-2 650,-2-5-653,-1 1 542,-1 0-510,-3 0 494,-4-4-494,-1 0 494,0 2-494,-4-1 503,-2-1-505,-2 1 450,2 2-434,0 2 435,-1 2-438,2 2 375,3 3-356,-1 2 355,0 2-358,2 1 295,2 1-276,-1 2 266,-1 4-266,2-1 210,2 0-194,0 1 195,1 1-198</inkml:trace>
  <inkml:trace contextRef="#ctx0" brushRef="#br15" timeOffset="4187.28">1265 1957 12912,'0'0'0,"5"2"56,-3-1-72,4 1 89,6 0-92,2 1 206,0-1-238,2 1 254,4 3-254,1 0 217,-3 0-206,0 3 209,-1 5-212,-1 3 205,-5-3-202,0 4 209,-2 3-212,-3 2 373,-1-2-418,-2 0 440,-3 0-440,-1-1 552,-1-5-584,-2-2 600,-4-5-600,-1-2 637,1-3-648,-3-4 663,-4-7-665,-1-3 601,2 0-583,-1-4 583,-1-7-585,2-1 502,1 0-478,1-1 475,3-3-478,2 0 424,2 4-408,2 1 410,3 2-413,3 3 358,0 4-342,3 2 334,2 2-334,2 2 278,-1 1-262,1 3 263,1 2-265,1 1 229,-2 2-219,1 0 214,0 2-214,-2-1 186,-2-1-178,1 1 183,-1 0-185,-2-1 158,-1-1-150,1 0 155,0-3-158,0 0 142,-1 0-137,0-3 143,2-4-145,0-2 118,0 1-110,0-2 115,1-1-118,1 0 92,-1 2-84,0 1 90,2 2-93,-2 2 66,-2 2-58,2 2 54,2 4-54,2 2 44,-1 0-41,1 4 50,0 5-53,1 1 54,-4-1-54,0 1 63,-2 3-65,-1-1 66,-2-2-66,0-1 66,-2-1-66,-1-2 57,0-3-55,0-2 63,-4-3-65,1-2 29,0-1-19,-4-3 23,-5-7-25,-23-21-18257</inkml:trace>
  <inkml:trace contextRef="#ctx0" brushRef="#br16" timeOffset="4352.47">1330 1658 12552,'0'0'0,"4"-2"18,-2 1-23,3-1 26,2 0-26,0 1 26,0-1-26,2 0 36,4 1-39,2-1 217,-1 0-268,2 1 303,2-1-305,0 0 633,-4 0-727,0 0 774,-1-4-774,-1-2 802,-3 1-810,0-3 814,-2-4-814,-1 0 730,-1 2-706,-1-2 703,-1-1-705,-1 0 594,-1 2-562,0 1 556,-1-1-559,0-10-15017</inkml:trace>
  <inkml:trace contextRef="#ctx0" brushRef="#br17" timeOffset="4592.69">1800 1881 12104,'0'0'0,"3"-3"0,-2 1 0,2-2 0,0-1 0,1-1-19,-1 1 24,0-1-26,-2-3 26,0-1 207,-1 1-273,0-2 306,-4-2-306,0-1 530,0 3-594,-1-1 636,-2-1-639,1 3 938,1 2-1023,-1 0 1066,-1-1-1066,0 2 1262,2 2-1318,-2 0 1356,0 1-1359,0 0 1061,2 2-976,-1 0 943,2 1-945,1 1 769,1 0-719,-1 2 703,1 0-705,0 0 454,1 0-382,0-1 346,3 0-346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41.563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9867.125"/>
      <inkml:brushProperty name="anchorY" value="-262807.031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0871.53125"/>
      <inkml:brushProperty name="anchorY" value="-264124.843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1745.3125"/>
      <inkml:brushProperty name="anchorY" value="-265334.43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2656.375"/>
      <inkml:brushProperty name="anchorY" value="-266178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3614.6875"/>
      <inkml:brushProperty name="anchorY" value="-266934.906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4597.4375"/>
      <inkml:brushProperty name="anchorY" value="-267728.09375"/>
      <inkml:brushProperty name="scaleFactor" value="0.5"/>
    </inkml:brush>
  </inkml:definitions>
  <inkml:trace contextRef="#ctx0" brushRef="#br0">449 443 5024,'0'0'0,"8"-11"19,-5 6-25,4-5 28,2-4-28,0 0 46,-1 2-50,0-5 52,4-8-52,-3 3 146,-1 3-174,1-6 197,0-6-199,-2 2 274,-2 6-295,-1-2 306,1-2-306,-2 6 344,0 4-355,-1 2 369,-1 0-372,-1 4 346,0 3-338,-1-1 343,-4 1-345,0 1 337,1 1-335,-4 1 343,-8 0-345,2 2 328,1 1-323,-7 1 329,-8 2-332,3 1 325,3 0-322,-6 2 320,-6 2-320,5 0 338,4 0-343,-3 1 356,-4 6-359,6-1 369,5-1-372,-2 5 383,-1 9-385,4-1 424,5-3-435,-1 6 440,0 9-440,3-3 440,3-7-440,1 7 440,3 3-440,2-5 412,1-6-404,3 1 400,3 1-400,-1-5 353,1-4-340,2-1 343,2 2-345,0-4 281,-1-3-263,2 0 263,2 1-265,-1-2 248,-2-3-243,0 2 240,1 4-240,-2-1 212,-1-3-204,-1 6 200,-2 6-200,-1-2 181,-1-4-176,-3 5 174,-2 4-174,-1-4 174,0-4-174,-2 2 183,-4 3-185,2-3 149,1-4-139,-2 2 143,0 1-145,1-2 128,2-5-123,0 2 129,0 3-132,1-2 125,2-3-122,1 4 120,2 4-120,1-2 110,1-3-107,3 3 116,5 2-119,1-3 110,-1-3-107,5 1 116,7-1-119,0-3 101,-4-2-96,7-2 94,9-2-94,-3-1 57,-5-2-46,7-3 49,9-4-52,-5 0 35,-6 0-29,4-3 26,3-4-26,-6 1 17,-7 1-15,1-1 14,0-3-14,-5 1 14,-4 4-14,-2-1 14,0-3-14,-3 3 23,-2 1-25,-2-1 26,1-2-26,-3 2 26,0 2-26,-2 0 36,-1 0-39,0 1 30,-1 2-27,-1 0 26,0-3-26,-4-13-11987</inkml:trace>
  <inkml:trace contextRef="#ctx0" brushRef="#br1" timeOffset="255.03">169 1743 7800,'0'0'0,"0"11"0,0-1 56,0-1-72,1 7 89,1 10-92,1-2 253,-1-3-298,1 4 320,0 2-320,0-4 413,-1-5-440,-1 0 454,0 2-454,0-4 407,0-3-393,-1 1 386,1 0-386,0-2 293,0-2-267,0-1 263,-1 0-265,0-2 210,0-2-194,0-2 186,0-1-186</inkml:trace>
  <inkml:trace contextRef="#ctx0" brushRef="#br2" timeOffset="435">56 1406 6008,'0'0'0,"0"4"0,0-1 0,0 0 9,0 0-12,0 0 5,0-1-2,0-1 9,2 1-12,0-1-210,0 1 274,4-3-306,7-4 306,7-6-4487,-1 1 3479</inkml:trace>
  <inkml:trace contextRef="#ctx0" brushRef="#br3" timeOffset="646.55">492 1666 4488,'0'0'0,"8"-4"47,-4 3-61,3-3 68,2-1-68,-1 0 142,-2 1-162,1-1 172,0 0-172,-2 0 51,0 2-17,-1-2 0,2-2 0,-2 2-140,0 0 180,0-1-191,3-1 189,2-1-3473,-1 2 2526</inkml:trace>
  <inkml:trace contextRef="#ctx0" brushRef="#br4" timeOffset="796.16">510 1857 3320,'0'0'0,"3"9"-47,-1-4 61,1 2-58,1 2 54,0-1-136,-1-2 160,0-2-172,1 0 172,0-2-51,-1-1 17,2-3 0,5-4 0,-1-1 93,-1 1-119,5-7 142,3-7-146,6-8-2204,-2 2 1383</inkml:trace>
  <inkml:trace contextRef="#ctx0" brushRef="#br5" timeOffset="1065.94">876 1596 3768,'0'0'0,"6"-10"-28,-3 5 36,2-2-31,2-2 29,-1 1 0,-1 1-8,1-2 22,0-5-26,0 1 93,-2 2-111,2-3 120,0-2-120,-1 2 260,0 3-300,0 2 320,0 1-320,-1 3 497,0 1-547,1 4 582,3 6-586,-1 1 765,-1 0-815,2 7 840,2 9-840,-3 0 896,0-4-912,-1 8 929,0 8-932,-1-2 803,-2-6-765,1 6 746,0 10-746,-1-6 616,0-7-579,0 4 569,1-1-572,0-6 415,-1-7-369,1-5 346,1-7-346,10-5-8387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40.57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7455.8125"/>
      <inkml:brushProperty name="anchorY" value="-261405.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8657.46875"/>
      <inkml:brushProperty name="anchorY" value="-262111.46875"/>
      <inkml:brushProperty name="scaleFactor" value="0.5"/>
    </inkml:brush>
  </inkml:definitions>
  <inkml:trace contextRef="#ctx0" brushRef="#br0">1 145 4576,'0'0'994,"2"-2"-588,3-1-478,0 0 302,-1 1-275,5-3 236,7-3-239,-1 0 240,-1 2-240,5-2 249,5-4-252,-2 1 235,-3 3-229,2-3 226,2-1-226,-3 2 236,-4 3-239,1-1 249,1 1-252,-3 2 133,-4 1-98,0 2 89,1 0-92,-2 2 38,-2 0-22,-1 0 23,-1 1-25</inkml:trace>
  <inkml:trace contextRef="#ctx0" brushRef="#br1" timeOffset="225.1">70 370 5744,'0'0'0,"3"0"-56,-1 0 72,1 0-80,0-1 80,-1 1-43,0-1 32,4-1-17,8-2 15,-1-1 24,-1 1-35,7-3 40,6-3-40,-2 1 198,-4 2-243,4-2 266,1-1-266,-4 2 416,-4 2-459,1 0 489,2 0-492,-3 1 391,-4 2-361,2-3 346,3-5-346,4-5-5459,-3 1 4523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40:51.534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9975.85938"/>
      <inkml:brushProperty name="anchorY" value="-204575.468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4128.04688"/>
      <inkml:brushProperty name="anchorY" value="-201454.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6181.60938"/>
      <inkml:brushProperty name="anchorY" value="-202264.06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7538.8125"/>
      <inkml:brushProperty name="anchorY" value="-203085.906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58735.71875"/>
      <inkml:brushProperty name="anchorY" value="-204850.54688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15004.4375"/>
      <inkml:brushProperty name="anchorY" value="-262474.9375"/>
      <inkml:brushProperty name="scaleFactor" value="0.5"/>
    </inkml:brush>
  </inkml:definitions>
  <inkml:trace contextRef="#ctx0" brushRef="#br0">3901 2192 6728,'0'0'0,"0"5"373,0-2-480,1 1 534,-1-1-534,0 0 795,0-1-869,4 1 916,4 3-919,-1-1 509,1 0-392,3 1 343,8 0-345,-1 0 337,-3-2-335,7 0 334,10-1-334,-3-1 353,-4-1-358,8-2 360,8-2-360,-4 0 341,-7 0-336,4-3 343,4-2-345,-6-1 318,-7 3-310,1-2 316,0 1-319,-5 2 310,-6 1-307,-1 2 316,-1 1-319,-3 1 292,-3 1-284,-2 4 280,-6 6-280,-1 0 280,-1-1-280,-5 6 289,-6 9-292,0-3 275,2-3-269,-8 7 266,-9 6-266,1-4 248,4-5-243,-8 7 249,-12 11-252,4-4 226,8-7-218,-7 8 214,-3 5-214,7-5 186,7-9-178,1 3 183,0-1-185,6-6 168,6-6-163,1-1 160,3 1-160,4-5 178,2-3-183,3 2 186,6 1-186,1-1 196,0-3-199,5 1 200,9 0-200,-1-1 200,-2-3-200,7 0 209,12-2-212,-3-1 233,-5-1-238,8-2 240,10-1-240,-6-1 230,-7 0-227,4-2 236,3 0-239,-7-1 249,-6 1-252,0 0 263,2-1-265,-4 1 248,-6 1-243,2 0 249,-1-1-252,-3 2 245,-3-1-242,-3 0 240,-2 1-240</inkml:trace>
  <inkml:trace contextRef="#ctx0" brushRef="#br1" timeOffset="-2311.62">1 3126 728,'0'0'0,"8"16"7,-3-7 41,-1-1-62,-1-2 77,2-2-79,0-2 173,-1-1-199,2-5 222,4-12-226,-2 0 293,-1 0-311,3-9 329,2-16-331,-1 3 323,-2 5-321,2-13 320,4-21-320,-2 7 301,-2 9-295,3-16 292,1-17-292,-2 10 274,-3 13-270,1-12 268,2-13-268,-3 12 230,-2 14-218,1-6 222,5-2-226,-2 13 218,-2 12-214,2 3 212,4 5-212,-3 9 203,-2 9-201,3 7 209,-12 11-172,0-2-1,-1 1 1,1 0-1,-1 1 0,1-1 1,-1 0-1,1 0 1,-1 1-1,0-1 1,1 0-1,1 2 1,15 6 145,-3 2-176,5 14 182,5 21-186,-3-1 188,-4-5-188,4 15 188,3 13-188,-3-7 169,-5-11-163,4 9 169,6 7-171,-4-10 191,-5-10-197,5 5 200,3 10-200,-5-9 181,-3-10-175,0 5 182,2 2-186,-3-9 188,-5-8-188,1-3 188,-1-3-188,-2-6 178,-3-6-174,0-8 172,1-13-172,-1-2 172,-1-2-172,2-13 182,0-18-186,-1 1 150,-2 6-138,0-12 142,-1-11-146,-2 7 129,0 10-123,-2-8 129,-1-12-131,-1 8 123,0 9-121,-1-9 120,0-10-120,0 9 101,2 11-96,0-2 103,1 4-105,1 9 88,0 8-83,1 8 80,5 9-80,0 5 70,-1 4-67,3 12 66,5 23-66,-1 1 57,-1-4-55,2 19 54,6 17-54,-3-6 73,-3-10-78,3 10 89,2 16-92,-3-10 103,-3-13-105,1 10 116,0 7-119,-2-12 120,-3-12-120,-1 3 120,0 3-120,-2-11 92,-2-9-84,0-2 89,-3-5-92,-1-3-4983,0-5 4026</inkml:trace>
  <inkml:trace contextRef="#ctx0" brushRef="#br2" timeOffset="-1606.4">1297 1976 5208,'0'0'0,"9"4"-9,-4-2 11,3 1-3,7-2 1,-1 0 0,-2-1 0,6-1 0,7-1 0,-1-1 75,-4 1-97,5 0 108,4 0-108,-4 1 303,-5 0-358,2 1 396,3 0-399,-5 0 652,-4 0-724,2-1 760,2 0-760,-4-1 741,-3 0-736,2 0 734,1 0-734,-1-1 650,-4 1-626,0 0 614,1 0-614,-3 1 521,-2 0-494,-1 0 489,-1 1-492</inkml:trace>
  <inkml:trace contextRef="#ctx0" brushRef="#br3" timeOffset="-1098.02">1699 2061 4400,'0'0'0,"-4"6"0,2-3 0,-1 3 9,0 3-11,0-1 12,0 0-12,2 3 22,0 6-26,1 0 326,0-3-410,2 7 462,2 8-466,0-2 608,0-4-648,3 8 667,1 10-666,0-5 676,-2-6-679,2 10 680,0 14-680,-1-6 624,-2-8-608,2 9 609,0 4-612,-1-7 493,-1-10-458,0-1 440,-1 0-440,-2-8 421,0-7-416,-2-1 423,-2-1-425,-1-4 417,1-4-415,-1 0 414,-3-1-414,1-3 358,1-1-342,-3-2 343,-3 0-345,0-2 337,2 0-335,-3-1 334,-2 0-334,2 0 325,1 0-322,0 0 329,-3 0-332,3-1 297,2 1-286,-1 0 289,0 0-292,1 0 275,2 0-269,0 0 266,2 0-266,1 0 248,1 0-243,1 0 249,-1 3-252,1-1 217,0 0-206,2 1 209,6 0-212,1 0 205,0-1-202,5 0 209,5 0-212,-2-1 205,-3 0-202,5 0 209,6-3-212,-2 1 186,-4-1-178,7-1 183,6 0-185,-3 1 205,-5 0-211,3 0 214,3 1-214,-4 0 158,-6 1-142,0-1 143,0 0-145,-5 0 90,-3 0-74,-1 0 76,-3 1-79</inkml:trace>
  <inkml:trace contextRef="#ctx0" brushRef="#br4" timeOffset="-598.59">2378 3118 9056,'0'0'0,"-8"-10"186,4 5-239,-3-5 266,-3-8-266,1 1 369,2 1-399,-2-6 414,0-10-414,1 3 619,2 5-677,0-11 706,0-17-706,1 4 585,1 7-551,1-13 534,0-12-534,1 8 553,0 11-558,0-7 560,-1-11-560,1 10 466,0 10-439,2-6 436,1-4-439,1 10 384,0 9-368,2 3 360,1 5-360,0 8 313,0 6-300,2 11 303,8 20-305,0 4 278,-2 0-270,8 14 266,11 14-266,-3-4 248,-4-7-243,6 9 249,7 13-252,-5-6 217,-6-11-206,4 11 209,3 9-212,-6-9 261,-5-11-274,1 2 289,0-1-292,-5-10 303,-4-8-305,-1-3 306,-3-4-306,-3-4 316,-2-6-319,-1-1 320,-1-3-320,-2-3 292,-1-1-284,1-3 289,0-9-292,-1-1 275,0 2-269,-1-11 266,-2-14-266,0 1 229,-1 4-219,0-12 223,-4-12-225,2 6 198,0 8-190,-3-8 186,-1-9-186,0 8 149,2 9-139,-1-7 143,0-9-145,1 8 90,2 9-74,1-3 75,2 1-78,1 8 43,1 8-32,3 4 35,5 8-38,21 2-15502</inkml:trace>
  <inkml:trace contextRef="#ctx0" brushRef="#br5" timeOffset="-138007.11">6007 1987 4936,'0'0'201,"-5"-3"-219,0 0 473,-1 0-580,2-6 626,4-12-626,1 0 813,1 2-867,4-11 894,7-13-894,-1 4 791,-1 5-761,4-10 746,7-16-746,-3 7 532,-3 9-471,6-12 440,8-13-440,-2 9 374,-5 11-355,9-9 356,12-10-359,-4 10 313,-7 11-300,9-10 294,8-14-294,-6 8 331,-8 12-341,6-10 346,9-8-346,-6 11 365,-10 12-371,9-6 383,12-8-385,-8 9 368,-9 11-363,8-8 369,7-5-372,-8 8 337,-10 10-326,4-3 320,4 0-320,-8 7 292,-7 7-284,2 2 289,6 1-292,-7 5 247,-6 5-233,4 1 226,3 1-226,-5 3 217,-6 2-215,2 0 223,0 3-225,-4 0 198,-4 2-190,0 0 186,-1 3-186,-2 0 168,-3-1-163,0 1 169,0 0-172,-2 0 174,-1-1-174,-2-1 174,1 2-174,-1-1 155,0 0-149,-2 1 156,0 1-159,0 0 132,-1-1-124,0 1 129,0-1-132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48.093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9970.5625"/>
      <inkml:brushProperty name="anchorY" value="-273688.65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1002.9375"/>
      <inkml:brushProperty name="anchorY" value="-274861.09375"/>
      <inkml:brushProperty name="scaleFactor" value="0.5"/>
    </inkml:brush>
  </inkml:definitions>
  <inkml:trace contextRef="#ctx0" brushRef="#br0">5 308 2872,'0'0'201,"-1"-3"-219,-1 0 250,1-1-294,1-3 317,1-9-319,1 1 301,0 1-295,1-6 292,3-8-292,0 3 339,-1 4-353,2-3 360,2-1-360,-1 4 369,-1 5-371,0 1 372,1 0-372,-2 4 438,-2 2-458,0 3 468,-1 1-468,0 2 495,-2 1-502,2 7 506,3 10-506,-1 0 544,0 0-555,0 11 569,1 15-572,-1-2 658,-1-6-682,-1 9 694,1 10-694,-1-8 685,-1-7-682,-1 3 680,1 3-680,-1-6 633,0-8-620,0 1 623,0 2-625,1-6 598,-1-6-590,1 0 586,-1-2-586,0-4 502,0-4-478,0-3 476,-1-4-479,1-1 377,-1-2-348,2-5 343,5-8-345,4-9-8613,-1 1 7523</inkml:trace>
  <inkml:trace contextRef="#ctx0" brushRef="#br1" timeOffset="420.65">664 117 6008,'0'0'0,"-1"-5"9,0 3-12,-1-2 14,0-2-14,0 1 117,0 1-146,-1-3 169,-3-2-172,1 0 230,0 2-246,-3-2 263,-2-1-265,0 2 276,2 2-279,-2 0 289,-2 2-292,2 0 481,1 2-534,0 3 569,-4 5-572,2 0 779,3 0-837,-2 7 866,0 10-866,2 0 848,2-3-843,0 10 840,0 10-840,1-4 784,2-6-768,0 7 769,2 4-772,1-6 634,0-7-594,1 1 574,2-1-574,-1-4 490,1-7-466,0 1 463,3 1-465,0-3 420,-1-4-407,3 0 400,2-1-400,0-3 344,-2-3-328,1-2 329,1-4-332,-2-2 259,-2 0-237,0-3 226,-1-3-226,-1 0 217,-1 2-215,-2-3 214,-1-1-214,0 2 205,-1 1-202,-2 0 209,-3 0-212,-1 2 186,1 0-178,-2 1 183,-3 2-185,2 0 224,1 1-235,-1 2 240,-1 3-240,1 0 184,2 0-168,-2 2 160,-1 5-160,0 0 94,3-2-75,0 3 76,1 3-79,2 4-11848,1-2 10561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46.93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9790.375"/>
      <inkml:brushProperty name="anchorY" value="-273119.31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0836.90625"/>
      <inkml:brushProperty name="anchorY" value="-274193.59375"/>
      <inkml:brushProperty name="scaleFactor" value="0.5"/>
    </inkml:brush>
  </inkml:definitions>
  <inkml:trace contextRef="#ctx0" brushRef="#br0">1 309 5384,'0'0'297,"0"-5"-324,0 0 491,0-1-589,0-1 636,3-6-639,-1 1 742,0 1-771,2-5 796,1-4-799,0 2 678,-1 3-643,2-3 636,0-3-639,0 2 462,-2 5-411,1-3 386,1 2-386,-2 3 358,0 2-350,0 2 346,0 3-346,-1 2 402,-1 1-418,2 3 436,3 6-439,0 1 486,-1 0-499,2 6 506,0 6-506,-1 0 525,-1-4-531,-1 6 534,-1 6-534,-1-3 506,-1-4-498,0 6 503,-1 9-505,0-5 534,-1-4-542,0 5 556,-1 6-559,1-6 522,-1-7-511,1 2 506,2 1-506,0-6 478,0-6-470,1-1 476,0-2-479,0-3 358,-1-4-323,0-2 316,-2-2-319,1-1 208,-1-1-176,2-5 169,5-13-172,5-12-11483,-1 1 10231</inkml:trace>
  <inkml:trace contextRef="#ctx0" brushRef="#br1" timeOffset="435.6">594 266 8248,'0'0'0,"0"4"65,0-2-84,-1 2 103,-1 2-105,0 0 162,1-1-178,-4 2 196,-3 0-199,-1 0 237,2-1-248,-5 0 263,-5 2-265,1-2 294,3-1-302,-4 0 306,-3 1-306,2-1 400,3-1-427,-1 0 449,-1 0-452,2 0 463,4-1-465,0 1 466,0-1-466,2 0 438,2-1-430,0 0 426,0 0-426,2-1 426,0 0-426,2 0 426,-1-3-426,1 1 370,0-1-354,0-4 356,1-8-359,1-1 313,1 2-300,2-7 303,1-5-305,1 2 260,-1 4-247,2-2 240,3-4-240,-1 4 212,-1 4-204,2-3 200,3-5-200,0 4 162,-2 3-151,2-2 146,-1 0-146,0 3 118,-3 5-110,-1 2 116,1 3-119,-1 4 82,-2 1-71,2 5 76,2 9-79,0 0 108,-1-1-116,2 7 120,2 10-120,-2-3 166,-2-4-179,1 6 186,0 8-186,-2-4 205,-1-6-211,-1 7 214,0 8-214,0-4 233,-1-7-238,0 5 249,0 4-252,-1-7 207,-1-6-193,1 0 196,0-3-199,-1-5 144,1-4-128,0-4 129,4-4-132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9:01.86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3338.3125"/>
      <inkml:brushProperty name="anchorY" value="-296067.968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2274.96875"/>
      <inkml:brushProperty name="anchorY" value="-295663.718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3433.125"/>
      <inkml:brushProperty name="anchorY" value="-297353.625"/>
      <inkml:brushProperty name="scaleFactor" value="0.5"/>
    </inkml:brush>
  </inkml:definitions>
  <inkml:trace contextRef="#ctx0" brushRef="#br0">224 451 5296,'0'0'0,"-5"-11"280,2 5-360,-1-3 400,-3-1-400,1 1 801,0 2-916,-3 0 974,-4 0-974,0 1 927,2 2-913,-5 0 916,-2 3-919,2 0 733,3 1-680,-1 2 654,-1 3-654,3 1 514,3-1-474,0 3 454,0 5-454,3-1 361,1-1-334,2 3 329,2 6-332,2-1 287,0-3-273,4 4 276,6 4-279,-1-3 233,-1-4-220,6 2 223,6 0-225,-1-3 217,-3-3-215,4-1 214,5 3-214,-2-2 186,-5-3-178,4 2 183,2 4-185,-4-3 168,-5-2-163,1 2 160,-1 5-160,-2-3 132,-5-2-124,0 4 129,-4 6-132,-2-2 106,-1-3-98,-2 6 103,-3 8-105,0-3 106,0-5-106,-2 4 116,-4 3-119,0-5 120,1-5-120,-3 1 129,-4 0-132,2-5 162,1-4-170,-3 0 174,-4-2-174,1-2 221,3-3-234,-4-2 249,-3-6-252,2-1 273,4-1-278,-3-6 280,-2-9-280,2 1 177,5 2-148,-1-7 143,2-7-145,2 2 72,4 4-51,2-6 49,4-7-52,3-7-10483,2 5 9247</inkml:trace>
  <inkml:trace contextRef="#ctx0" brushRef="#br1" timeOffset="269.95">468 0 8432,'0'0'0,"4"1"84,-1 0-108,1 2 129,3 5-132,0-1 265,-2 0-302,3 5 329,4 9-332,-2-2 474,-1-2-514,3 7 534,4 11-534,-1-3 665,-2-6-702,2 11 729,5 13-732,-3-4 837,-3-8-866,3 9 889,3 10-892,-4-8 819,-3-10-797,1 4 796,0 2-799,-2-8 622,-4-8-571,0-1 556,-2-2-559,-1-6 392,-2-5-344,-2-4 320,-4-4-320</inkml:trace>
  <inkml:trace contextRef="#ctx0" brushRef="#br2" timeOffset="435.25">426 364 7712,'0'0'0,"12"-1"112,-7 0-144,5 0 160,6 0-160,-2 0 104,-1 0-88,4 0 89,9-2-92,-3-1 38,-3 2-22,6-3 14,6-2-14,-3 1-5,-6 1 11,2 0-4,0 0 1,1 1-6459,-5 1 5411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57.56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0205.40625"/>
      <inkml:brushProperty name="anchorY" value="-289542.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1634.6875"/>
      <inkml:brushProperty name="anchorY" value="-291029.1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0423.0625"/>
      <inkml:brushProperty name="anchorY" value="-290874.3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1335"/>
      <inkml:brushProperty name="anchorY" value="-292173.62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2295.3125"/>
      <inkml:brushProperty name="anchorY" value="-293052.06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1387.3125"/>
      <inkml:brushProperty name="anchorY" value="-292646.5625"/>
      <inkml:brushProperty name="scaleFactor" value="0.5"/>
    </inkml:brush>
  </inkml:definitions>
  <inkml:trace contextRef="#ctx0" brushRef="#br0">1 1 5296,'0'0'0,"1"3"521,2 5-566,0-1 546,0 0-632,2 4 654,6 8-654,-1-1 383,-1-3-305,5 8 266,9 12-266,-2-3 434,-3-5-482,9 8 516,9 8-519,-4-5 501,-5-7-496,7 4 503,5 1-505,-6-5 572,-6-8-591,2 1 600,-1 1-600,-5-5 628,-6-4-636,0 0 649,-2 0-652,-2-2 551,-4-3-521,-1-1 516,1-1-519,-2-2 436,-2-2-412,0-2 400,1-5-400,9-9-9873</inkml:trace>
  <inkml:trace contextRef="#ctx0" brushRef="#br1" timeOffset="254.87">618 9 6728,'0'0'0,"-1"4"18,1-2-23,-1 2 36,-2 4-39,0-1 49,0 0-52,-1 4 54,-4 10-54,0-1 194,2-2-234,-4 9 263,-5 10-265,2-3 686,2-5-806,-4 7 866,-4 8-866,3-7 978,3-6-1010,-3 2 1036,-2 2-1039,3-6 965,2-6-944,-2 1 943,-4 3-945,2-5 890,4-5-874,-3 2 866,0 0-866,3-2 717,2-5-675,2 0 654,0-2-654,3-3 421,1-2-354,2-3 320,2 0-320</inkml:trace>
  <inkml:trace contextRef="#ctx0" brushRef="#br2" timeOffset="824.77">1003 589 6640,'0'0'616,"3"7"-643,0 0 455,0 0-543,2 9 583,3 10-585,-1-1 586,-1-3-586,0 10 586,2 11-586,-2-5 568,-2-5-563,2 5 560,-2 5-560,0-7 504,-1-8-488,-1 0 489,1-3-492,-1-6 345,-1-5-302,0-3 289,-1-5-292,0-2 173,0-2-138,-2-4 129,-2-10-132,-3-10-8508,0 0 7384</inkml:trace>
  <inkml:trace contextRef="#ctx0" brushRef="#br3" timeOffset="959.41">898 260 5112,'0'0'0,"4"-9"9,-2 5-11,2-3 12,1 1-12,0 0 12,-1 2-12,2 3 12,4 5-12,-1 1-62,-1 0 82,4 4-83,1 4 81,4 4-3879,-3-1 2939</inkml:trace>
  <inkml:trace contextRef="#ctx0" brushRef="#br4" timeOffset="1290.15">1401 642 6456,'0'0'0,"9"0"-19,-5 1 24,2 1-17,4 3 15,-2 0 14,-1 0-22,3 4 26,2 10-26,-1 0 334,-1-2-422,1 9 476,4 13-479,-1-3 1124,-4-5-1308,3 7 1409,-1 5-1412,-2-6 1470,-2-7-1486,0 2 1494,0 2-1494,-2-6 1345,-1-6-1302,-1 2 1289,0 4-1292,-2-3 1126,0-6-1078,-2 3 1063,-1 1-1065,-1-4 973,1-4-947,-3 0 943,-3-1-945,0-2 788,0-4-743,-3-1 729,-3-1-732,1-3 659,2 0-637,-2-4 636,-4-3-639,2-2 537,3 1-508,-3-5 503,-3-6-505,2 1 422,3 2-398,-3-5 386,0-5-386,2 2 209,3 4-159,0-6 134,-1-8-134,0-10-14547,1 5 13133</inkml:trace>
  <inkml:trace contextRef="#ctx0" brushRef="#br5" timeOffset="1500.38">1559 181 8880,'0'0'0,"4"-1"0,-3 0 0,1 0 0,1 0 0,-1 0 0,0 0 0,0 0 0,-1 1 0,0-1-383,-1 1 492,1-3-537,2-5 535,2-6-6805,0 1 5638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54.085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4374.71875"/>
      <inkml:brushProperty name="anchorY" value="-283242.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5521.375"/>
      <inkml:brushProperty name="anchorY" value="-284451.593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4648.6875"/>
      <inkml:brushProperty name="anchorY" value="-283836.468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5522.625"/>
      <inkml:brushProperty name="anchorY" value="-284673.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6435.9375"/>
      <inkml:brushProperty name="anchorY" value="-285501.68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7457.875"/>
      <inkml:brushProperty name="anchorY" value="-286272.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8422.4375"/>
      <inkml:brushProperty name="anchorY" value="-287457.7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9346.625"/>
      <inkml:brushProperty name="anchorY" value="-288635.3125"/>
      <inkml:brushProperty name="scaleFactor" value="0.5"/>
    </inkml:brush>
  </inkml:definitions>
  <inkml:trace contextRef="#ctx0" brushRef="#br0">278 913 5384,'0'0'0,"6"-10"149,-3 5-192,3-3 223,4-2-225,-1 0 394,-1 2-442,3-2 466,5-4-466,-1 1 541,-3 2-563,4-3 583,0-3-585,-2 2 512,-3 4-491,0-3 489,-1-2-492,-2 3 382,-3 3-350,0-1 343,-1-2-345,-1 3 309,-2 1-299,0-1 294,-4-2-294,0 1 266,0 3-258,-4-2 263,-7-1-265,1 2 229,1 2-219,-5 1 214,-6 2-214,3 1 177,4 2-166,-4 1 160,-3 2-160,3 0 141,5 0-136,-4 3 143,-3 3-145,2-1 165,4 0-171,-4 2 174,-4 3-174,3 0 183,5-3-185,-2 4 186,-1 4-186,4-1 177,3-4-175,-1 5 174,2 2-174,2-3 193,3-3-198,1 3 209,4 5-212,1-3 214,1-4-214,2 5 214,3 3-214,1-3 214,-1-4-214,2 3 214,6 2-214,-2-3 195,-2-4-189,3 3 186,2 0-186,-1-2 158,-4-4-150,2 0 146,0-1-146,-2-1 137,-2-2-135,0 0 134,1 2-134,-1-1 106,-2-2-98,-1 3 103,1 3-105,-1 0 88,-1-2-83,-2 2 80,0 2-80,-1-2 98,-1-2-103,-2 1 116,-4 4-119,-1-1 120,2-2-120,-5 3 120,-2 5-120,0-2 120,2-4-120,-3 4 120,-3 3-120,2-2 120,2-4-120,-2 3 120,-3 7-120,3-4 110,2-3-107,0 5 116,1 8-119,2-4 101,3-4-96,2 5 94,2 5-94,2-6 85,1-4-82,4 1 80,6 1-80,0-4 80,0-5-80,4 0 80,7-1-80,-3-3 70,-3-3-67,4-2 66,5-2-66,-3-2 57,-3-1-55,5-2 54,7-1-54,-3-1 54,-5 0-54,7-2 63,6-2-65,-5 0 85,-5 1-91,4-2 103,3-5-105,-5 2 134,-7 2-142,1-4 146,0-5-146,-5 2 165,-4 3-171,-1-4 174,-2-5-174,-2 1 239,-2 4-257,-2-5 276,-1-4-279,-1 3 289,-2 5-292,-1-3 303,-2-2-305,0 4 288,0 4-283,-2-1 289,-1-1-292,0 2 294,2 4-294,-1-2 303,-1 1-305,2 1 241,0 4-223,1-1 214,0 3-214,1 1 158,1 2-142,-2-1 134,-2 0-134</inkml:trace>
  <inkml:trace contextRef="#ctx0" brushRef="#br1" timeOffset="914.41">208 2169 6104,'0'0'0,"-3"0"270,2 0-347,-1 0 396,1 0 438,0 5-880,0 0 838,0 0-902,1 4 934,1 5-934,-1 0 859,1-2-837,1 3 826,0 4-826,-1-2 724,1-3-695,0 2 680,-1 1-680,1-2 605,-1-4-584,0 2 583,-1 2-585,0-3 502,-1-2-478,0 1 466,0-1-466,0-2 345,1-2-311,-1-2 303,1-2-305,0-1 232,0-1-211,-3-2 209,-2-8-212,-5-8-9968,1 0 8789</inkml:trace>
  <inkml:trace contextRef="#ctx0" brushRef="#br2" timeOffset="1065.42">69 1874 5208,'0'0'0,"3"-2"0,-1 1 0,0 0 0,1 0 0,-1-1 0,0 1 0,0 1 0,-1-1 0,-1 1-149,1 0 191,1 0-212,1 0 212</inkml:trace>
  <inkml:trace contextRef="#ctx0" brushRef="#br3" timeOffset="1290.54">479 2116 2696,'0'0'0,"10"0"0,-5-1 0,2 0 0,1-1 0,-1 0 0,-1 0 0,0 0 9,-1 0-11,-2 1-44,-1 0 60,1-1-58,-1 1 54,1 0-2587</inkml:trace>
  <inkml:trace contextRef="#ctx0" brushRef="#br4" timeOffset="1471">470 2308 3592,'0'0'0,"6"0"0,-2 0 0,0 0 0,2 0 0,-1 0 9,0 0-11,0-1 22,4 0-26,-1 0 102,-1 0-122,4-1 132,3 0-132,-2-1 338,-2 1-398,0-2 437,0 0-439,-2 1 505,-1-1-523,0-1 532,1-5-532,2-7-3602,-1 1 2785</inkml:trace>
  <inkml:trace contextRef="#ctx0" brushRef="#br5" timeOffset="1740.54">820 2032 5744,'0'0'0,"0"-6"130,0 4-167,0-1 186,0 0-186,0-1 364,0 1-415,0 1 449,0 1-452,0 0 697,0 1-766,2 4 809,4 7-812,0 1 758,-1-1-742,3 8 743,1 9-745,0-2 672,-3-4-651,2 6 640,1 4-640,-2-4 584,0-6-568,0 2 560,2-1-560,-1-4 513,-2-4-500,0-2 503,0-1-505,-2-2 422,0-3-398,-2 0 386,0-2-386,-1-2 321,0-1-303,-3 0 294,-2-6-294,-11-13-10351</inkml:trace>
  <inkml:trace contextRef="#ctx0" brushRef="#br6" timeOffset="2566.13">69 72 6368,'0'0'0,"0"9"261,0-4-336,0 2 383,2 4-385,-1-1 349,0-1-339,2 4 343,1 6-345,0-2 458,-1-2-490,2 5 516,2 7-519,-1-2 510,-2-5-507,2 4 506,-2 0-506,0-4 394,-1-4-362,-1-2 346,0-3-346,0-2 234,0-4-202,-2-2 196,3-2-199</inkml:trace>
  <inkml:trace contextRef="#ctx0" brushRef="#br7" timeOffset="2956.04">547 246 7536,'0'0'0,"4"-2"0,-3 1 0,1 1 9,-1-1-12,0 1 201,-1 0-254,-2-1 280,-4 1-280,0 0 336,0 0-352,-4 1 360,-5 2-360,1-1 369,3 0-372,-6 0 374,-4 0-374,2-1 449,3-1-470,-3 1 480,0 0-480,2 1 442,5-1-431,-1 1 426,1 0-426,2 0 426,2 0-426,0-1 426,1 1-426,1 0 333,1-1-307,2 0 294,1-1-294,1 1 247,1-1-233,-1-2 226,-1-5-226,1 1 180,0 0-167,1-5 169,0-5-172,2 1 118,-1 2-102,1-5 103,3-4-105,0 3 88,0 3-83,2-2 80,3-2-80,-1 3 61,-1 3-56,2 0 63,2 0-65,-2 2 38,-1 4-30,1 2 36,4 5-39,-2 2 40,-2 1-40,2 4 40,4 9-40,-3-1 30,-2-2-27,1 6 36,0 5-39,-1-2 40,-3-3-40,-1 3 40,0 4-40,-1-3 30,-1-5-27,1 3 26,1 3-26,3 3-9652,-1-4 8450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9:13.285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2935.46875"/>
      <inkml:brushProperty name="anchorY" value="-309792.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3993.84375"/>
      <inkml:brushProperty name="anchorY" value="-310596.3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5111.75"/>
      <inkml:brushProperty name="anchorY" value="-311437.406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6011.34375"/>
      <inkml:brushProperty name="anchorY" value="-313015.43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7108.1875"/>
      <inkml:brushProperty name="anchorY" value="-314507.218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7977.4375"/>
      <inkml:brushProperty name="anchorY" value="-315689.06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8834.96875"/>
      <inkml:brushProperty name="anchorY" value="-316570.937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0167.875"/>
      <inkml:brushProperty name="anchorY" value="-317439.7187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1310.25"/>
      <inkml:brushProperty name="anchorY" value="-318025.687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0201.3125"/>
      <inkml:brushProperty name="anchorY" value="-317764.84375"/>
      <inkml:brushProperty name="scaleFactor" value="0.5"/>
    </inkml:brush>
  </inkml:definitions>
  <inkml:trace contextRef="#ctx0" brushRef="#br0">15 460 6008,'0'0'0,"12"4"-336,-6-2 432,4 2-471,1 0 468,0 0-764,-3-1 849,3-1-892,3 1 892,0-1-388,-3-1 244,3 0-172,2-1 172,-2-1-51,-3 0 17,0-2 0,-1-1 0,-2-1 56,-2 1-72,-1-3 89,-1-5-91,-1-7-3146,-1 2 2269</inkml:trace>
  <inkml:trace contextRef="#ctx0" brushRef="#br1" timeOffset="165.28">7 711 6368,'0'0'0,"-2"9"0,1-1 0,0 0 0,-1 4 9,2 4-12,0-2 5,1-2-2,1 1 9,5-1-12,-1-1 303,0-4-385,5-1 426,6-4-426,-1-1 585,-2-2-631,5-5 654,7-6-654,-3-1 635,-4 1-629,4-5 626,5-6-626,4-5-6635,-4 3 5695</inkml:trace>
  <inkml:trace contextRef="#ctx0" brushRef="#br2" timeOffset="374.91">581 70 7352,'0'0'0,"3"10"0,-1-2-10,-1 0 13,3 9-14,0 16 14,1 0-42,-1-4 50,1 13-54,-1 10 54,0-5 12,-1-8-31,0 5 49,-1 6-52,0-8 110,0-9-126,-1 4 143,0 4-145,0-6 137,0-8-135,0 2 134,-1-2-134,0 0-6100,0-6 5091</inkml:trace>
  <inkml:trace contextRef="#ctx0" brushRef="#br3" timeOffset="669.19">487 131 5744,'0'0'0,"5"-10"0,-1 1 149,0 1-192,3-4 214,3-3-214,-1 2 401,-1 2-454,2 1 489,4 3-492,-1 1 419,-2 2-397,5 4 386,7 5-386,-2 1 414,-4 0-422,6 6 436,7 9-439,-3-1 449,-5-2-452,4 7 454,4 12-454,-3-3 445,-6-5-442,1 8 440,1 9-440,-4-7 412,-5-7-404,-1 4 409,-2 3-412,-4-6 386,-1-7-378,-4 1 383,-3 3-385,-2-6 358,0-5-350,-4 3 356,-6 2-359,1-3 341,1-4-336,-4 1 343,-5 1-345,1-4 356,4-4-359,-3-1 369,-2-3-372,4-2 253,3-2-218,0-2 200,1-2-200,3 0 116,2-1-92,3 1 89,0-3-92,-6-11-10398</inkml:trace>
  <inkml:trace contextRef="#ctx0" brushRef="#br4" timeOffset="885.89">1176 824 8520,'0'0'0,"0"20"0,1-3-10,-1-2 13,2 12-4,1 10 1,0-3-234,0-6 301,0 4-334,0 1 334,-1-6-100,-1-6 33,-1-2 9,0 0-12,-1-5 107,0-4-133,0 0 146,1-4-146,-1-1 249,1-3-279,0-2 294,2-9-294,-1-7-6920,1 0 5901</inkml:trace>
  <inkml:trace contextRef="#ctx0" brushRef="#br5" timeOffset="990.47">1158 322 4488,'0'0'0,"0"6"-47,0-2 61,0 1-58,3 1 54,1 2-3319,0-1 2405</inkml:trace>
  <inkml:trace contextRef="#ctx0" brushRef="#br6" timeOffset="1380.99">1471 1 5560,'0'0'0,"10"0"-149,-5 0 191,3 0-212,4 3 212,-2 0-184,-1 0 176,3 4-172,5 7 172,-2 0 42,-2-2-102,4 9 142,4 12-146,-2-2 679,-5-4-830,4 10 906,3 13-906,-3-6 1130,-3-6-1194,2 6 1226,3 5-1226,-3-7 1068,-4-8-1023,3 0 1000,1 2-1000,-3-8 841,-2-6-796,0 1 774,0-2-774,-2-4 643,-3-5-605,0-1 596,0-3-599,-2-3 478,-1-1-443,0-4 436,0-8-439,0 0 374,0 0-355,-1-6 346,1-7-346,-1 2 309,-1 2-299,0-6 294,-1-11-294,1 3 247,-1 5-233,0-12 236,0-13-239,-1 5 193,1 7-180,-1-9 174,0-7-174,1 8 127,-1 9-113,1 0 106,0 2-106,0 2-10412,1 8 9198</inkml:trace>
  <inkml:trace contextRef="#ctx0" brushRef="#br7" timeOffset="1591.05">1636 451 9328,'0'0'0,"3"-1"-28,-1 1 36,1-1-40,0-1 40,0 1-264,-1 0 328,3-2-351,7-6 348,-1 1-57,-1-1-25,5-4 66,5-7-66,-2 1 244,-3 4-295,4-5 320,3-3-320,-2 3 488,-4 3-536,3-1 560,5-1-560,4-4-8017,-2 5 6995</inkml:trace>
  <inkml:trace contextRef="#ctx0" brushRef="#br8" timeOffset="2326.84">2306 322 2608,'0'0'4233,"0"3"-4058,3 10-202,-1-1 175,1 0-183,1 9 183,2 10-185,-1-2 196,-1-4-199,1 6 209,0 8-212,-1-4 345,-1-7-382,0 8 400,0 13-400,-1-6 446,0-7-459,-1 10 476,1 7-479,-1-6 601,0-10-636,-1 3 654,-2 2-654,0-7 729,0-8-750,-2 2 760,-3 2-760,1-6 834,1-5-855,-2 1 866,0 1-866,2-4 978,0-4-1010,1-2 1036,-2-1-1039,0-2 1012,2-4-1004,-3-1 1000,-4-6-1000,0-1 869,2 0-832,-2-6 823,-3-6-825,1 1 724,2 1-695,-2-4 689,-3-6-692,1 3 470,4 2-406,-3-4 374,-1-7-374,2 3 197,2 5-146,-1-8 129,-1-11-132,-3-13-13502,3 5 12144</inkml:trace>
  <inkml:trace contextRef="#ctx0" brushRef="#br9" timeOffset="2732.51">2341 1 7352,'0'0'0,"4"3"65,-2-2-84,-1 1 103,2 1-105,0-1 181,-1 1-203,-1-2 223,0 1-225,0-2 562,-1 1-658,1 0 706,-1 1-706,1 0 753,-1-1-767,2 0 774,0 0-774,0 0 774,0 0-774,-1-1 783,1-2-785,-1 0 712,0 0-691,0 1 689,0-2 711,1 2-1355,0 0 389,0-1-370,0 1 360,-1 0-360,-1 1 294,1-1-62,1 1-213,-1 1 229,1-1-219,-1 0 223,0 0-225,0 0 170,-1 0-27,2 0-130,0 0 132,0 0-124,-1 0 120,0 0-120,0 0 82,-1 0-71,1 0 76,-1 0-79,-1 0 42,1 0-31,0 0 36,0 0-39,0 0 12,0 0-4,0 0 0,0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9:11.875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0291.5"/>
      <inkml:brushProperty name="anchorY" value="-304990.5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1687.875"/>
      <inkml:brushProperty name="anchorY" value="-306456.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0496.3125"/>
      <inkml:brushProperty name="anchorY" value="-306395.18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1413.25"/>
      <inkml:brushProperty name="anchorY" value="-307820.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2297.1875"/>
      <inkml:brushProperty name="anchorY" value="-308758.06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3198.09375"/>
      <inkml:brushProperty name="anchorY" value="-309844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52040.5"/>
      <inkml:brushProperty name="anchorY" value="-308966.4375"/>
      <inkml:brushProperty name="scaleFactor" value="0.5"/>
    </inkml:brush>
  </inkml:definitions>
  <inkml:trace contextRef="#ctx0" brushRef="#br0">4 36 7536,'0'0'0,"-1"-4"-38,0 2 49,0 1-44,1-1 41,-1 2-40,1-1 40,2 2-40,3 2 40,1 1 221,0-1-296,4 7 334,6 9-334,-1 0 829,-2-2-970,4 8 1049,4 15-1052,-2-4 1166,-3-5-1198,5 10 1223,8 12-1225,-2-6 1096,-5-8-1059,7 5 1049,7 3-1052,-4-7 643,-6-10-525,2 1 466,0-3-466,-6-6 252,-5-6-191,-1-3 160,0-4-160,-4-3 66,-4-2-39,1-5 26,1-9-26,1-9-10455,-2 0 9222</inkml:trace>
  <inkml:trace contextRef="#ctx0" brushRef="#br1" timeOffset="209.36">500 1 7624,'0'0'0,"-6"6"-10,4-3 13,-5 4-4,-4 6 1,1 0 0,1-2 0,-5 5 0,-7 9 0,3-3 28,2-3-36,-5 7 49,-4 11-52,4-4 185,3-5-222,-2 9 240,0 11-240,2-5 548,5-8-636,0 5 680,-2 4-680,2-7 764,4-8-788,-3 1 800,2 1-800,1-6 678,2-6-643,1 0 626,3 1-626,1-4 533,1-3-507,3-1 503,3-1-505,13 6-10171</inkml:trace>
  <inkml:trace contextRef="#ctx0" brushRef="#br2" timeOffset="389.25">684 476 5832,'0'0'0,"3"14"0,0-3-19,0 0 24,3 8-26,2 9 26,-1-2-91,0-3 110,-1 6-111,1 10 108,-2-5-31,-1-5 10,0 7 0,-1 7 0,-1-6 18,-1-7-23,0 3 36,-1 1-39,0-7 68,0-6-76,0-2 89,0-5-92,0-1-4498,0-4 3561</inkml:trace>
  <inkml:trace contextRef="#ctx0" brushRef="#br3" timeOffset="509.36">649 51 3144,'0'0'0,"2"8"0,0-1-75,1-1 97,1 6-98,3 4 94,3 6-2118,-1-2 1260</inkml:trace>
  <inkml:trace contextRef="#ctx0" brushRef="#br4" timeOffset="674.44">1100 692 3416,'0'0'0,"6"21"0,-1-5-215,0 0 277,2 13-308,2 14 308,3 17-2202,-2-6 1296</inkml:trace>
  <inkml:trace contextRef="#ctx0" brushRef="#br5" timeOffset="780.35">1170 1275 5208,'0'0'0,"-4"12"0,2-2 270,-1-1-347,-2 7 386,-3 8-386,1-2 993,0-3-1167,-3 4 1263,-5 3-1265,1-3 1220,3-5-1207,-6-4 1209,-5-8-1212,2-3 1046,4-4-998,-5-9 983,-3-13-985,3 1 856,4 1-819,-1-8 800,0-14-800,1-13-8627,3 5 7625</inkml:trace>
  <inkml:trace contextRef="#ctx0" brushRef="#br6" timeOffset="974.44">944 484 3416,'0'0'0,"6"0"0,-3 0 0,2 0 0,0 0 0,-2-1-47,0 1 61,1-1-58,2-4 54,1-2-2386,0 1 1523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3:27.031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9014.71484"/>
      <inkml:brushProperty name="anchorY" value="-33895.4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663.03125"/>
      <inkml:brushProperty name="anchorY" value="-32719.73828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878.40625"/>
      <inkml:brushProperty name="anchorY" value="-33556.02344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9917.38281"/>
      <inkml:brushProperty name="anchorY" value="-34214.01953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0930.89844"/>
      <inkml:brushProperty name="anchorY" value="-34738.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1952.85938"/>
      <inkml:brushProperty name="anchorY" value="-35806.70313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3316.01563"/>
      <inkml:brushProperty name="anchorY" value="-36057.43359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4440.79688"/>
      <inkml:brushProperty name="anchorY" value="-36454.84766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5474.79688"/>
      <inkml:brushProperty name="anchorY" value="-37095.26953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6812.91797"/>
      <inkml:brushProperty name="anchorY" value="-37650.89063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7747.46484"/>
      <inkml:brushProperty name="anchorY" value="-38124.88281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8761.65625"/>
      <inkml:brushProperty name="anchorY" value="-39166.26563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9722.07031"/>
      <inkml:brushProperty name="anchorY" value="-39764.0312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50708.05469"/>
      <inkml:brushProperty name="anchorY" value="-40793.53906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51598.125"/>
      <inkml:brushProperty name="anchorY" value="-41644.83594"/>
      <inkml:brushProperty name="scaleFactor" value="0.5"/>
    </inkml:brush>
  </inkml:definitions>
  <inkml:trace contextRef="#ctx0" brushRef="#br0">1609 2005 7264,'0'0'0,"1"4"-144,-1 5 156,0 2-248,1-2 300,-1 1-320,-2-1 320,0-1 81,1-3-196,-4-1 254,-4-5-254,-3-1 758,2-1-902,-4-5 983,-3-7-985,-2-6 1173,1 0-1227,-1-6 1263,-4-9-1265,0-1 1220,1 2-1207,0-3 1209,-2-5-1212,0 0 981,4 4-914,1 1 880,2-1-880,1 4 721,3 6-676,3 2 654,1 5-654,2 3 775,2 6-809,2 5 836,1 6-839,3 6 756,0 0-732,1 6 729,1 6-732,0 3 669,0-3-650,-1 2 649,-1 2-652,-2-1 589,0-4-570,-2 1 560,-3 0-560,-1-1 457,1-2-428,-3-1 423,-3 1-425,-1-1 463,2-3-474,-2-1 490,-3-2-493,-1-1 494,4-1-494,-2-2 503,0-2-505,1 0 431,3 0-410,3 0 400,1-2-400,3 1 335,1 0-316,1 0 306,4-3-306,0 0 157,1 0-115,4-3 103,8-5-105,-5 4-7426,2-1-1158,8-7 7100</inkml:trace>
  <inkml:trace contextRef="#ctx0" brushRef="#br1" timeOffset="360.31">1467 1556 10672,'0'0'0,"2"4"56,0-2-72,0 3 80,3 2-80,0-1 136,-1 0-152,2 2 160,5 3-160,1 1 374,-2-1-435,3 1 476,3 1-479,-1-2 601,-2-1-636,0-2 654,3-1-654,-1-2 719,-2-1-737,1-2 756,0-3-759,1-1 778,-3 0-783,0-3 796,-1-3-799,-1-2 753,-3 1-740,-1-3 734,-1-6-734,-2-2 631,-1 1-601,-2-3 596,-3-4-599,-1 0 544,0 3-528,-3 0 529,-1 0-532,-2 2 552,1 5-557,-1 3 560,-2 4-560,0 4 514,2 2-501,0 6 503,0 7-505,1 3 450,2 1-434,2 3 435,1 5-438,1 0 375,2-1-356,1-1 355,3 1-358,1-2 388,0-3-396,3-1 410,2 0-413,1-1 414,-1-3-414,2-1 414,2-2-414,1-2 386,-2-2-378,1-2 383,2-3-385,-1-1 339,-2 0-326,-1-3 330,0-5-333,0-1 212,-3 0-177,-1-2 160,2-6-160,-5 8-8076,0-3-1267,4-8 7804</inkml:trace>
  <inkml:trace contextRef="#ctx0" brushRef="#br2" timeOffset="720.28">1749 1220 13624,'0'0'0,"2"4"112,-1-3-144,3 5 160,3 6-160,2 3 253,0 1-280,2 4 294,2 3-294,0 0 313,-1-2-318,0-1 320,0 1-320,0-3 292,-3-3-284,0-2 289,0-1-292,-1-4 322,-2-2-330,1-3 343,1-5-345,0-1 365,-2-1-371,2-4 383,2-7-385,1-3 349,0 0-339,1-2 343,3-3-345,1 0 318,-2 5-310,2 0 306,4 0-306,1 2 297,-1 3-295,0 2 303,1 3-305,-2 3 297,-3 3-295,-2 3 303,-1 5-305,-3 3 353,-2 0-367,-3 4 383,-4 5-385,-3 1 414,-1-1-422,-4 1 435,-3-1-438,-1-2 440,1-4-440,-1-3 440,-4-7-440,-1-2 524,2-3-548,-2-4 570,-3-6-573,-2-2 480,4 0-453,-1-3 440,-1-7-440,1-1 403,2 1-392,1-2 395,1-2-398,2 2 270,3 4-233,2 3 214,2 0-214,3 2 139,1 4-117,1 2 106,3 0-106,6-11-19215</inkml:trace>
  <inkml:trace contextRef="#ctx0" brushRef="#br3" timeOffset="1141.54">2319 1248 12016,'0'0'0,"-3"1"201,-1 0-220,0-1 167,0 1-185,-1-4 196,-2-5-199,0-4 769,0 1-932,-1-6 1023,-1-5-1025,-2-3 849,2 1-799,-1-2 783,0-5-785,2-1 712,1 4-691,1-2 680,2-5-680,1 1 596,2 2-572,1 0 569,4 1-572,2 2 611,-1 7-621,3 4 626,5 5-626,1 4 561,0 5-543,2 4 534,4 7-534,2 5 468,-2 2-449,1 4 450,1 5-453,-1 1 491,-3-2-501,-1 0 515,-1 0-518,-1-4 362,-4-4-317,-1-2 303,-4-4-305,-2-3 147,-2-2-102,-1-2 90,-3-5-93</inkml:trace>
  <inkml:trace contextRef="#ctx0" brushRef="#br4" timeOffset="1306.2">2076 269 13624,'0'0'0,"1"6"46,0-3-59,0 3 66,2 3-66,0 2 38,0-1-30,1 0 36,3 4-39,0-1 460,0-1-580,2 1 649,2 2-652,1-1 682,-2-2-690,0-1 703,2 1-705,1 0 641,-3-4-623,1 0 623,2 0-625,14 7-14733</inkml:trace>
  <inkml:trace contextRef="#ctx0" brushRef="#br5" timeOffset="1875.75">2356 596 11480,'0'0'0,"3"9"18,-2-4-23,2 4 26,0 2-26,2 2 36,-1-2-39,2 0 49,2 0-52,2 0 203,-1-2-245,1-2 276,5-4-279,2-1 513,-3-3-580,3-3 614,3-6-614,-1-3 782,-3 1-830,-1-3 863,-1-7-865,-2 0 904,-3 0-915,-2-1 929,-5-1-932,-3 2 841,-1 4-814,-4 1 809,-5-1-812,-3 3 683,1 2-645,-2 2 626,-4 3-626,0 1 589,3 2-579,1 4 583,-1 4-585,0 3 586,4 1-586,0 3 595,0 7-598,2 3 544,0-1-528,2 2 530,2 0-533,2-1 440,1-5-413,3-2 410,2-4-413,1-3 236,-1-3-185,4-4 170,3-6-173,1-4 52,-1 1-17,3-4 0,1-5 0,0-2-280,-2 4 360,-1-2-390,3-1 387,0-1-974,-2 2 1142,2 0-1226,0-1 1226,-1 2-1217,-2 4 1215,-1 1-1204,1 2 1201,0 3-874,-1 3 781,0 2-724,4 5 721,0 2-347,-2 0 240,3 4-186,1 3 186,1 1-55,-4-2 18,1 1 0,0 0 0,-3-2 93,-3-2-120,2-1 134,0 1-134,-2-2 377,-1-1-446,1-1 489,2-1-492,-1-1 559,-2 0-577,3-1 586,2-1-586,0-1 558,-1 1-550,2-1 546,1 0-546,-1-1 453,-1 2-427,0-1 423,1 2-425,0 0 361,-3 1-343,0 0 343,0 2-345,-3 0 309,-1-1-299,-2 0 294,0 0-294,-1 1 294,-1-1-294,0 0 294,-1-1-294,0-1 312,0 0-51,-2-2-269,1 0 371,-1-1-381,-3-5 395,-2-7-398,-3-5 410,1-1-413,-1-4 423,0-9-425,2-1 333,0 2-307,3-3 294,1-2-294,2 2 210,1 5-186,0 2 183,1 4-185,0 14-7970,1-16-2819</inkml:trace>
  <inkml:trace contextRef="#ctx0" brushRef="#br6" timeOffset="2732.18">485 3897 10848,'0'0'265,"-3"-8"-289,-2-5 196,0-2-215,-2-6 214,-3-8-214,-1-2 597,0 1-706,-1-1 769,-4-5-772,-1 2 709,1 3-690,-3 1 680,-6-1-680,-2 2 633,2 4-620,-3 2 614,-3 2-614,1 4 670,4 4-686,1 3 703,0 4-705,3 4 650,4 2-634,3 4 636,1 7-639,2 3 761,3 1-796,1 6 823,2 6-825,2 3 835,2-3-838,2 3 840,2 1-840,3-1 738,1-5-709,3-2 703,6-5-705,4-5 538,-1-3-490,5-7 466,6-8-466,2-5 158,-2-3-70,2-5 35,3-7-38,-1-2-44,-4 1 68,-1-1-70,-1 0 67,-4 2-720,-6 6 907,-3 2-1000,-2 2 1000,-3 4-1522,-4 4 1671,0 0-1737,-2 0 1735,0 1-1556,-1 2 1505,-1 1-1480,0 1 1480,-1 2-818,0 0 629,0 3-524,3 7 521,2 4-231,-1-1 148,3 5-106,3 6 106,0 2-31,1-1 10,0 1 9,0 0-12,1-2 135,-3-5-169,0-2 196,3-1-199,-1-3 414,-2-4-475,1-2 516,2-6-519,0-3 669,-2-1-712,-1-5 734,1-7-734,-1-3 687,-2 0-673,-1-3 666,-3-5-666,-1 0 601,-2 3-583,-1-1 574,-3 0-574,0 2 499,0 4-477,0 1 466,-2 1-466,1 1 419,1 3-406,-1 1 410,1 2-413,1 1 404,1 3-401,1 2 400,0 1-400,0 2 382,2 0-78,0 4-299,0 2 355,1 1-349,1 2 355,3 3-358,1 1 323,-1-1-312,2-1 306,1 1-306,1-1 241,-1-2-223,0-1 223,2-3-225,-2-1 114,-2-1-82,0-3 66,0-3-66,-1-1 19,-1 1-6,-2-5 10,-2-5-13,-5-21-17850</inkml:trace>
  <inkml:trace contextRef="#ctx0" brushRef="#br7" timeOffset="2911.37">588 3170 11480,'0'0'0,"-1"-3"137,0 1-150,0-1 127,0 1-143,1 1 156,0 3-159,-1 1 953,1 0-1180,1 4 1303,2 1-1305,-1 0 1213,0-2-1187,2 1 1183,1-2-1185,1-1 1084,-2-1-1055,3-3 1040,4-4-1040,0-3 927,0 0-894,0-5 888,0-6-892,1-1 698,-3-1-642,-1-1 614,-1-2-614,-1 2 464,-1 3-421,-1 1 410,2 1-413,0 2 190,0 2-126,1 4 103,1 1-105</inkml:trace>
  <inkml:trace contextRef="#ctx0" brushRef="#br8" timeOffset="3586.74">916 3243 10224,'0'0'0,"0"4"0,0-1 0,0 1 0,0 2 0,0-1-38,0 0 49,0 0-44,0 1 41,0-1 34,0-1-55,1 2 76,1 4-79,1 2 182,0-2-211,2 3 226,2 2-226,1 0 413,0-2-467,1-1 494,3 0-494,1-2 765,-2-2-842,1-2 889,2-1-892,-2-2 1015,-1-1-1049,-1-1 1076,0-3-1079,-1 1 958,-3-1-923,0-3 916,0-7-919,0-2 826,-1 1-799,-2-4 786,-1-4-786,-2-1 665,0 4-631,-2 0 623,-3 0-625,0 2 617,0 3-615,-3 2 614,-3 1-614,-2 2 558,0 2-542,-1 2 534,-4 4-534,1 1 468,2 2-449,1 2 450,2 6-453,3 1 416,2-1-405,1 3 400,2 2-400,1 0 270,2-2-233,0-2 214,3-1-214,1-3 148,-1-2-129,4-2 130,4-4-133,2-2 68,0-1-49,2-5 50,4-5-53,0-3-21,-2-1 43,1-3-54,0-5 54,0 0-493,-2 1 618,-2 1-680,-1 0 680,-1 2-1062,-3 5 1171,-2 3-1226,-1 1 1226,-3 5-1179,0 1 1166,-2 3-1160,0 2 1160,-1 1-655,0 2-58,-1 5 601,-1 3-339,1 0 264,-1 2-217,0 5 215,0 2-74,0-4 34,1 1-4,2 1 1,1-1 56,1-3-72,0 0 80,2-2-80,0-2 266,-1-3-319,3-1 356,2-2-359,2-1 462,-2-1-491,3-2 506,1-4-506,0-1 506,-2 0-506,0-1 516,-2-4-519,0 0 463,-3 2-446,0-1 438,-2 0-439,-1 2 403,-1 2-392,0 1 395,-1 3-398,0 1 372,-1 1-76,3 4-288,0 2 323,1 0-312,1 3 315,2 4-318,0 1 292,0-2-284,0 1 280,1 0-280,0-4 280,-2-2-280,2 0 290,3-4-293,2-1 284,-2-2-281,1-3 290,1-6-293,0-2 275,-2 0-269,-2-5 266,0-4-266,-1-3 303,-2 1-314,-2-2 320,-1-5-320,-2 1 320,1 2-320,-3 0 320,0 1-320,-2 2 274,0 5-261,0 3 263,-1 1-265,0 4 182,2 3-158,0 0 146,0 3-146,1 1 62,1 2-38,0 0 35,0 6-38</inkml:trace>
  <inkml:trace contextRef="#ctx0" brushRef="#br9" timeOffset="3797.61">1383 3504 13272,'0'0'0,"1"5"37,0-3-48,0 3 54,2 2-54,-1 0 35,1-1-29,1 0 26,3 1-26,3 0 353,-1-1-447,3-1 503,2-2-505,2-3 796,-3 0-879,-1-1 920,1-4-920,-3 1 1088,-2 0-1136,0-2 1159,0-4-1158,1-1 1009,-2 1-967,0-2 955,-2-2-958,-1-1 755,-1 3-696,-1-1 666,-3-4-666,-1 0 526,-1 0-486,-2-3 466,-4-7-466,0-2 186,-1 1-106,-1-3 66,-5-10-66,6 17-7460,0-2-1156,-8-18 7118</inkml:trace>
  <inkml:trace contextRef="#ctx0" brushRef="#br10" timeOffset="3931.31">1216 2629 11568,'0'0'0,"0"2"48,2 3-52,-1 0 36,1 0-40,0 2 40,1 1-40,0 0 170,-1-1-207,2 1 226,3 3-226,0 0 338,-1-1-370,2 0 386,4 3-386,2 0 358,-2-2-350,3 2 356,5 2-359,5 3-10560,-3-3 9387</inkml:trace>
  <inkml:trace contextRef="#ctx0" brushRef="#br11" timeOffset="4172.6">1654 3047 9416,'0'0'265,"0"-4"-273,-1-2 677,1 1-858,-2-6 946,-2-5-946,0-3 1096,-1 1-1139,0-4 1160,-1-1-1160,1 0 1104,2 4-1088,0 1 1089,1 0-1092,1 2 1047,1 4-1033,0 1 1036,3 0-1039,-1 3 965,0 2-944,2 1 934,5 1-934,0 0 850,0 1-826,2 2 823,3 1-825,-1 2 723,-2 0-694,0 2 690,1 2-693,-3 0 572,-2-1-537,0 0 530,0 0-533,-1 0 412,-2-1-377,-1-2 370,-1 0-373,-1-2 196,-1 0-39,0-2-109</inkml:trace>
  <inkml:trace contextRef="#ctx0" brushRef="#br12" timeOffset="4337.52">1496 2283 12192,'0'0'1120,"2"2"-711,1 4-484,3 3 625,-1 0-686,1 2 680,3 5-680,1 0 596,-1-3-572,0 2 569,2 0-572,-1 0 406,-1-3-358,0-1 343,3 0-345,4 1-13009,-3-3 11710</inkml:trace>
  <inkml:trace contextRef="#ctx0" brushRef="#br13" timeOffset="4652.69">1777 2581 9864,'0'0'0,"0"4"84,0-2-108,0 1 120,0 0-120,0 0 204,0-1-228,-1 1 240,1 3-240,0 0 594,0-1-695,1 3 756,2 4-759,1 2 937,0-2-988,1 1 1023,3 1-1025,0 0 1008,-1-3-1003,2-1 1000,2-2-1000,1-1 1056,-2-2-1072,1-2 1080,3-3-1080,1-2 958,-2-1-923,1-3 906,0-5-906,0-3 841,-3 2-823,-1-5 823,-2-5-825,-2-3 695,-2 2-658,-4-3 640,-4 0-640,-2 1 603,-1 3-592,-4 1 586,-3 2-586,-1 3 502,3 3-478,-3 3 475,-1 4-478,0 2 508,4 2-516,-2 4 530,0 6-533,0 4 524,2 0-521,0 4 530,0 5-533,2 2 422,1-2-390,2 1 383,3-2-385,1-2 274,2-4-242,0-4 226,5-5-226,1-2 114,1-1-82,3-5 66,4-8-66,19-23-19484</inkml:trace>
  <inkml:trace contextRef="#ctx0" brushRef="#br14" timeOffset="4997.92">1992 2302 13176,'0'0'80,"1"2"-87,1 0 228,0 1-282,1 1 316,3 4-319,1 1 702,-1-1-811,3 2 866,3 2-866,1 1 969,-2-3-999,2 2 1014,1 0-1014,-1 1 958,-2-3-942,0-1 943,2 0-945,-1-1 899,-2-2-886,1-2 880,2-2-880,1-2 768,-2 0-736,1-4 720,1-4-720,-1-2 562,-2 0-517,-1-2 503,1-4-505,0 0 441,-2 2-423,2-1 423,2 0-425,1 0 314,-3 3-282,2 1 275,0 1-278,0 1 234,-3 2-221,0 3 214,-1 1-214,-3 1 167,-1 2-153,-2 0 155,0 1-158,0 0 142,-1 0-137,-1 0 134,0-1-134,-1 1 115,0-1-24,0 0-85,0 0 97,0 0 109,-2-3-206,0-2 87,-1 0-82,-1-5 80,-3-8-80,-1-4 71,1 0-68,0-5 75,-1-10-78,1-2 62,1 2-57,0-4 63,0-4-65,2 20-8495,0-1-1317,-3-16 8214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30:09.253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1110.0625"/>
      <inkml:brushProperty name="anchorY" value="-318623.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2103.9375"/>
      <inkml:brushProperty name="anchorY" value="-319690.5625"/>
      <inkml:brushProperty name="scaleFactor" value="0.5"/>
    </inkml:brush>
  </inkml:definitions>
  <inkml:trace contextRef="#ctx0" brushRef="#br0">124 499 6368,'0'0'1622,"6"-8"-892,2-7-864,0-1 1182,-1 2-1309,0-4 1306,1-3-1306,-2 2 1166,-1 4-1126,-1 0 1106,1 0-1106,-1 3 780,-2 4-687,2-1 649,-2 3-652,0 2 579,-1 2-557,2 1 546,2 7-546,0 1 500,-1 0-487,0 10 489,0 16-492,0-1 457,-2-4-446,0 12 449,0 10-452,-1-6 445,-1-7-442,0 2 440,-1 0-440,1-8 458,-1-8-463,1-1 476,0-4-479,-1-5 405,1-3-384,0-5 383,3-4-385,0-2 340,0-1-327,2-7 329,1-9-332,2-10-13442,-1 2 12124</inkml:trace>
  <inkml:trace contextRef="#ctx0" brushRef="#br1" timeOffset="361.02">558 376 10312,'0'0'0,"-3"-8"0,1 2 280,0 0-360,-3-5 400,-3-5-400,0 1 596,1 2-652,-4-5 689,-6-7-692,2 3 554,1 3-514,-4-7 503,-5-6-505,2 3 338,3 5-290,-2-3 266,-2-1-266,4 6 360,4 5-387,-4 6 400,15 11-328,1 0 0,0 0 0,0 0 0,0 0 0,0 0 0,0 0 0,0 0 0,0 0 0,-3 2 0,-16 3 477,2 3-592,-5 11 623,-5 13-625,3-1 645,5-4-651,-3 10 663,-2 15-665,5-6 704,5-7-715,1 10 720,3 14-720,4-8 766,2-9-779,5 6 786,7 5-786,2-9 739,0-10-726,6-1 720,8-1-720,-2-8 627,-3-6-600,4-3 595,7-2-598,-4-5 572,-4-4-564,5-3 570,5-5-573,-3-2 490,-5 0-466,3-5 463,5-6-465,-4 0 401,-5 1-383,2-6 374,3-8-374,-5 2 243,-4 3-205,1-7 195,1-13-198,-4 4 107,-4 6-80,1-6 66,0-5-66,-5 19-7819,-1-1-1213,5-15 7504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30:14.16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2987.1875"/>
      <inkml:brushProperty name="anchorY" value="-331935.718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1942.25"/>
      <inkml:brushProperty name="anchorY" value="-331381.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2812.34375"/>
      <inkml:brushProperty name="anchorY" value="-332720.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3665.96875"/>
      <inkml:brushProperty name="anchorY" value="-333918.0625"/>
      <inkml:brushProperty name="scaleFactor" value="0.5"/>
    </inkml:brush>
  </inkml:definitions>
  <inkml:trace contextRef="#ctx0" brushRef="#br0">199 42 6368,'0'0'0,"-3"-6"896,1 3-1152,0-2 1289,-2-1-1292,1 0 1173,0 2-1138,1 0 1129,-2 1-1132,-1 0 1181,1 1-1194,-3 2 1200,-5 4-1200,1-1 1088,2 1-1056,-3 3 1049,-1 1-1052,3 0 905,1-1-862,2-1 840,2 3-840,2-2 746,1-2-719,2 3 706,3 1-706,1 0 650,-1-2-634,3 3 626,4 4-626,-1-1 561,-2-3-543,3 4 534,2 4-534,-2-2 469,-2-2-450,1 3 449,0 7-452,-1-3 407,-3-3-393,0 4 396,-1 5-399,-2-4 325,0-5-304,-3 3 303,-2 1-305,-1-3 250,0-5-234,-2 1 235,-2 2-238,0-3 259,1-3-264,-2-1 275,-3-2-278,1-1 280,1-3-280,-1-2 290,-1-3-293,2 0 275,1 0-269,0-4 266,-2-7-266,2 1 219,2 0-206,-1-6 210,2-7-213,0 2 186,3 3-178,0-4 174,1 1-174,1 11-7123,0 0-1122,0-7 6797</inkml:trace>
  <inkml:trace contextRef="#ctx0" brushRef="#br1" timeOffset="240.99">354 42 12104,'0'0'0,"2"3"89,2 2-98,-1 1 745,0-1-944,0 5 1049,-2 9-1052,1-2 1194,-2-1-1234,0 10 1254,-1 12-1254,0-2 946,-1-5-858,0 8 823,-2 7-825,1-5 919,1-9-945,-1 3 958,0-2-959,1-7 802,1-7-757,-1-1 743,1-3-745,0-4 615,0-3-578,0-3 560,1-3-560,0-1 439,0-1-404,4-3 386,4-7-386,4-9-16049,0 0 14612</inkml:trace>
  <inkml:trace contextRef="#ctx0" brushRef="#br2" timeOffset="510.58">618 110 11568,'0'0'0,"3"0"224,-2 0-288,0 0 329,0 2-332,-1 1 399,1-1-417,-4 2 426,-6 3-426,0 0 716,0-1-799,-5 2 840,-7 5-840,2-1 634,3-2-575,-5 3 556,-4 4-559,3-2 476,4-3-452,-1 3 449,-1 3-452,5-3 473,3-2-478,1 0 489,2 1-492,3-2 466,1-3-458,2 3 463,2 6-465,1-3 420,1-1-407,2 4 409,2 3-412,0-2 386,0-5-378,2 2 383,7-2-385,-2-3 405,-1-3-411,5 0 423,3-2-425,-1-1 426,-3-2-426,2 0 426,3-2-426,-3-1 286,-4-1-246,2-2 235,0-5-238,-2 1 156,-3 0-132,0-5 130,-1-4-133,-4 6-7096,-1-2-1112,4-7 6756</inkml:trace>
  <inkml:trace contextRef="#ctx0" brushRef="#br3" timeOffset="811.45">695 146 10488,'0'0'0,"0"-4"65,1 3-84,-1-1 94,0 1-94,0 1 29,0-1-10,3 6 9,0 8-12,1 1 257,-1-1-326,1 8 369,-1 10-372,0-3 691,-1-4-781,0 6 836,2 4-839,0-4 952,-1-6-984,2 1 1009,0-2-1012,-1-4 977,0-6-966,-1-2 960,0-4-960,-1-2 848,-1-3-816,2-1 809,3-4-812,-1 0 711,0-1-681,1-5 666,4-9-666,-2 1 554,-1 1-522,2-7 515,-1-6-518,-1 3 483,-1 5-472,-1-2 475,-1-4-478,0 4 424,-1 5-408,0-2 410,0 2-413,-1 4 358,-1 3-342,1 1 343,-1 3-345,0 3 225,-1 1-191,2-1 183,0 2-185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30:10.274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2985.375"/>
      <inkml:brushProperty name="anchorY" value="-320611.437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3912.625"/>
      <inkml:brushProperty name="anchorY" value="-321601.56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4782"/>
      <inkml:brushProperty name="anchorY" value="-322780.9062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5695.1875"/>
      <inkml:brushProperty name="anchorY" value="-323795.93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4744.125"/>
      <inkml:brushProperty name="anchorY" value="-323195.87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5611.96875"/>
      <inkml:brushProperty name="anchorY" value="-324790.906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6681.3125"/>
      <inkml:brushProperty name="anchorY" value="-325601.12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7625.375"/>
      <inkml:brushProperty name="anchorY" value="-326835.437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8737.6875"/>
      <inkml:brushProperty name="anchorY" value="-328029.0312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69607.5625"/>
      <inkml:brushProperty name="anchorY" value="-329093.6875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0585.5"/>
      <inkml:brushProperty name="anchorY" value="-330092.812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1585.59375"/>
      <inkml:brushProperty name="anchorY" value="-331221.937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2647.875"/>
      <inkml:brushProperty name="anchorY" value="-331743.2812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1776.34375"/>
      <inkml:brushProperty name="anchorY" value="-331194.03125"/>
      <inkml:brushProperty name="scaleFactor" value="0.5"/>
    </inkml:brush>
  </inkml:definitions>
  <inkml:trace contextRef="#ctx0" brushRef="#br0">146 621 8160,'0'0'0,"0"-7"476,0 4-612,0-3 689,-2-4-692,0 1 909,0 1-970,-1-3 1009,-1-3-1012,1 2 827,0 2-773,-2-2 756,0-4-759,0 3 573,1 2-520,-2-1 494,0 0-494,0 3 587,2 2-613,-1 2 626,-3 3-626,2 3 692,1 0-711,-3 5 729,-2 11-732,1-1 743,1-1-745,0 8 746,1 9-746,2-4 690,1-3-674,1 4 666,3 8-666,2-6 620,0-6-607,2 2 609,4-2-612,0-5 521,-1-5-494,2-7 489,3-13-492,0-3 410,-2-1-386,1-9 383,2-13-385,-3 2 339,-1 4-326,0-7 320,1-7-320,-2 5 264,-2 6-248,1-7 250,0-10-253,-1 4 216,-2 8-205,1-10 210,-1-11-213,0 6 167,-1 9-153,-1-5 146,1 1-146,-1 7 118,-1 9-110,0 4 115,-1 4-118,1 5 111,-1 5-108,-1 8 106,-1 13-106,0 2 97,0 1-95,0 13 103,0 16-105,0-1 115,1-6-118,1 11 120,-1 10-120,1-6 148,0-11-156,0 6 160,-2 6-160,0-8 188,1-10-196,0 5 210,1 4-213,0-6 260,1-9-273,0 1 280,1-2-280,0-7 271,-1-6-268,0-5 266,3-8-266,0-4 182,-1-1-158,2-6 155,2-5-158,-3 5-7691,1-2-1206,3-7 7391</inkml:trace>
  <inkml:trace contextRef="#ctx0" brushRef="#br1" timeOffset="165.38">348 431 12464,'0'0'0,"2"10"0,-1-2 336,0 0-432,2 5 480,0 6-480,1-2 722,-1-1-791,0 4 826,0 8-826,-1-3 621,-1-5-563,0 7 543,-1 5-545,0-4 294,0-5-222,0 1 186,0-2-186,0-5 84,0-4-55,-1-8 49,0-11-52,0-11-12518,-1-3 11192</inkml:trace>
  <inkml:trace contextRef="#ctx0" brushRef="#br2" timeOffset="285.39">340 93 9776,'0'0'0,"3"-4"177,-1 3-228,1-2 263,1 3-265,0 0 406,-1 1-446,1 5 476,2 13-479,-1 0 134,0-1-35,1 7-4,0 4 1,2 3-8764,-1-5 7609</inkml:trace>
  <inkml:trace contextRef="#ctx0" brushRef="#br3" timeOffset="615.85">618 510 7712,'0'0'0,"-6"0"252,4 0-324,-3-1 360,2 0-360,0 1 565,1-1-624,-2 0 654,1 0-654,1 0 1046,-2 0 1337,5 3-1788,0 3-619,0-1 671,1 1-641,-1 2 626,3 5-626,-1-1 533,0-2-507,1 6 503,2 6-505,-1 0 441,0-4-423,-1 5 423,1 8-425,-2-3 389,0-5-379,-2 4 374,-1 3-374,-1-5 430,-1-5-446,-1 1 454,-4 1-454,0-5 510,1-3-526,-3 0 534,-2-1-534,1-3 599,2-2-617,-2-1 626,0-3-626,1-1 579,2-2-566,-1-2 560,1-5-560,2 0 467,1 0-440,1-6 426,1-9-426,1 1 323,0 3-294,1-5 290,2-3-293,0 13-7040,-1-1-1125,2-10 6749</inkml:trace>
  <inkml:trace contextRef="#ctx0" brushRef="#br4" timeOffset="825.64">773 93 12192,'0'0'0,"3"-4"289,-1 3-372,1-1 423,2 5-425,-1 0 884,-1 0-1015,1 8 1080,0 15-1080,0 0 1136,-1-3-1152,2 13 1169,-1 12-1172,0-4 885,0-8-802,-2 9 769,0 6-772,-1-7 643,-1-8-605,-1 5 595,-2 9-598,0-7 516,0-8-492,-1 3 490,-1 1-493,2-6 391,0-8-361,0-3 346,1-3-346,1-6 262,1-4-238,-1-6 235,0-12-238,1 0-7103,-1-2-1129,-1-10 6797</inkml:trace>
  <inkml:trace contextRef="#ctx0" brushRef="#br5" timeOffset="930.65">696 577 11656,'0'0'0,"6"-5"149,-4 2-192,3-1 223,4-1-225,-1 1 245,0 1-251,4-1 263,10 1-265,-2 0 80,-2 1-27,6 1 9,4 1-12,5 0-10150,-5 1 8929</inkml:trace>
  <inkml:trace contextRef="#ctx0" brushRef="#br6" timeOffset="1275.58">1165 510 7624,'0'0'0,"-3"-6"177,1 3-228,-1-1 254,1 0-254,0 1 235,0 1-229,0 0 226,-1 0-226,2 1 1001,-1 1-1223,-3 5 1334,-2 9-1334,-1 0 1325,2 0-1322,-3 7 1320,-1 10-1320,1-2 1142,2-5-1091,0 7 1066,2 6-1066,2-4 1066,1-6-1066,1 3 1076,2-1-1079,1-6 977,0-5-948,2-5 943,3-4-945,-1-4 825,0-2-791,3-7 783,2-9-785,0-1 665,-3 0-631,4-7 623,1-7-625,-1 2 533,-3 4-507,1-4 494,1-3-494,-2 4 438,-3 5-422,1 0 423,0 2-425,-2 4 361,-1 4-343,-1 4 343,-1 3-345,-2 1 327,1 2-322,-1 5 320,0 10-320,0 0 292,0-1-284,0 9 290,1 12-293,-1-2 247,1-5-233,-1 5 235,-1 3-238,1-6 194,-1-7-181,0-1 174,1-4-174,0-4 136,0-5-125,2-6 130,3-9-133,9-25-18114</inkml:trace>
  <inkml:trace contextRef="#ctx0" brushRef="#br7" timeOffset="1591.72">1347 518 12824,'0'0'0,"1"1"144,1 3-156,0 0 509,0-1-636,0 3 703,2 9-705,0-1 716,-1-1-719,1 8 729,0 10-732,-1-2 491,-1-5-421,0 7 386,0 3-386,-1-5 377,0-5-375,0 0 383,0-2-385,0-4 358,0-5-350,0-3 346,0-3-346,-1-3 337,0-3-335,0-6 343,0-11-345,0-1 290,1 2-274,0-9 266,3-8-266,0 2 229,-1 6-219,3-5 223,3-3-225,-1 4 198,-2 6-190,4-1 186,4 0-186,0 5 186,-3 4-186,3 2 186,3 1-186,-2 4 149,-3 1-139,1 4 143,1 7-145,-1 1 146,-4 0-146,1 6 155,-1 11-158,-2-1 160,-3-3-160,-1 8 170,-2 9-173,-2-4 146,0-4-138,-1 2 134,0 1-134,0-6 78,1-6-62,0-4 54,0-5-54</inkml:trace>
  <inkml:trace contextRef="#ctx0" brushRef="#br8" timeOffset="1847.02">1810 535 12280,'0'0'0,"-2"-7"298,1 4-383,-1-4 426,0-2-426,0 1 772,0 1-871,0 0 920,-1-2-920,1 1 742,0 2-691,0-1 676,-2 3-679,0 0 586,1 2-559,-2 4 546,-2 9-546,1 2 462,1-1-438,-1 8 426,1 10-426,0-1 417,3-5-415,0 7 423,2 8-425,1-4 426,1-7-426,-1 2 426,2-1-426,-1-6 426,-1-6-426,2-3 426,1-4-426,0-4 370,0-2-354,2-5 355,3-9-358,1-1 304,-2 0-288,1-5 280,2-1-280,-5 8-7035,0-1-1124,4-6 6745</inkml:trace>
  <inkml:trace contextRef="#ctx0" brushRef="#br9" timeOffset="2147.41">1991 611 12016,'0'0'0,"11"0"168,-5 0-216,3 0 240,3-3-240,0 1 454,-2-1-515,2-2 546,2-6-546,-1 1 686,-3 1-726,1-4 756,-2-2-759,-2 2 526,-2 2-459,-2 0 436,-2-2-439,-1 3 393,-1 2-380,-2-1 374,-4 1-374,1 2 337,0 1-326,-3 2 320,-6 5-320,1 1 385,3 0-404,-4 6 414,-2 7-414,2 0 479,3-2-497,1 7 506,0 7-506,2-2 581,3-4-603,2 6 614,1 7-614,2-4 595,1-6-589,0 2 595,3-1-598,-1-4 582,1-5-577,1-2 574,4-3-574,0-3 499,-1-3-477,3-4 475,6-6-478,-1-1 340,-2-1-300,3-6 280,2-6-280,-7 6-7520,0-2-1199,7-9 7248</inkml:trace>
  <inkml:trace contextRef="#ctx0" brushRef="#br10" timeOffset="2852.82">2525 510 7624,'0'0'3569,"0"3"-3740,0 0 1171,1 0-1237,1 3 1196,3 4-1199,0-1 976,0 0-912,3 4 889,3 5-892,-1-2 847,-2-2-833,3 3 826,2 4-826,-2-4 789,-2-3-779,2 3 783,0 2-785,-2-4 702,-1-2-678,-1 1 666,1-1-666,-2-2 535,-1-2-498,-1-2 480,-1-2-480,-2-2 378,0-1-349,0-1 343,-5-4-345</inkml:trace>
  <inkml:trace contextRef="#ctx0" brushRef="#br11" timeOffset="3018.01">2498 761 12016,'0'0'0,"-3"-6"149,1 4-192,1-3 214,2-2-214,0 1 513,1 0-598,4-3 649,6-5-652,0 1 570,-1 1-546,4-3 543,6-6-545,-3 2 444,-2 3-415,1-1 409,1-1-412,-3 4 283,-4 3-245,0-2 226,-2-2-226,-3 1 133,-1 3-107,-1-3 103,0-1-105,-1-3-12167,0 3 10867</inkml:trace>
  <inkml:trace contextRef="#ctx0" brushRef="#br12" timeOffset="3168.91">2653 474 9328,'0'0'0,"-2"7"0,1-2 102,-1 0-131,0 4 156,0 2-159,1-1 272,1-1-304,0 1 329,2 5-332,0-3 474,0-1-514,-1 3 543,0 5-545,-1-2 509,-1-3-499,1 2 494,-1 2-494,0-2 391,0-4-361,-1 0 346,1 1-346,0-2 272,0-3-251,-1 0 249,-1-2-252</inkml:trace>
  <inkml:trace contextRef="#ctx0" brushRef="#br13" timeOffset="3355.65">2445 673 8968,'0'0'0,"-3"-8"93,1 4-120,0-2 134,0-1-134,1 1 395,1 2-469,2-1 506,6 1-506,1 0 637,-1 2-675,5-1 694,8 0-694,-2 0 713,-3 0-718,6 0 729,5-3-732,-2 2 631,-4 0-601,3-1 586,4-1-586,-5 0 390,-5 2-334,1 1 306,4 1-306,3 1-10296,-4 2 9116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4:28:51.18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2642.53125"/>
      <inkml:brushProperty name="anchorY" value="-280529.5625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3526.5"/>
      <inkml:brushProperty name="anchorY" value="-281660.43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4410.9375"/>
      <inkml:brushProperty name="anchorY" value="-282546.6875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3489.84375"/>
      <inkml:brushProperty name="anchorY" value="-282391.43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2542.375"/>
      <inkml:brushProperty name="anchorY" value="-278896.5625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3867.75"/>
      <inkml:brushProperty name="anchorY" value="-280569.1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29917.6875"/>
      <inkml:brushProperty name="anchorY" value="-274468.3125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0779.5"/>
      <inkml:brushProperty name="anchorY" value="-276065.6562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1714.34375"/>
      <inkml:brushProperty name="anchorY" value="-277331.1875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2594.6875"/>
      <inkml:brushProperty name="anchorY" value="-278208.46875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31686.65625"/>
      <inkml:brushProperty name="anchorY" value="-278021.87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4478.75"/>
      <inkml:brushProperty name="anchorY" value="-295762.375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3261.1875"/>
      <inkml:brushProperty name="anchorY" value="-295501.5937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2358.9375"/>
      <inkml:brushProperty name="anchorY" value="-295215.4375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2265.90625"/>
      <inkml:brushProperty name="anchorY" value="-293446.3125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3258.1875"/>
      <inkml:brushProperty name="anchorY" value="-294994.5625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8474.5625"/>
      <inkml:brushProperty name="anchorY" value="-302358.8125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9367.875"/>
      <inkml:brushProperty name="anchorY" value="-303479.96875"/>
      <inkml:brushProperty name="scaleFactor" value="0.5"/>
    </inkml:brush>
    <inkml:brush xml:id="br1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4642.6875"/>
      <inkml:brushProperty name="anchorY" value="-298143.5625"/>
      <inkml:brushProperty name="scaleFactor" value="0.5"/>
    </inkml:brush>
    <inkml:brush xml:id="br1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5813.53125"/>
      <inkml:brushProperty name="anchorY" value="-299264.03125"/>
      <inkml:brushProperty name="scaleFactor" value="0.5"/>
    </inkml:brush>
    <inkml:brush xml:id="br2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4613.09375"/>
      <inkml:brushProperty name="anchorY" value="-298707.625"/>
      <inkml:brushProperty name="scaleFactor" value="0.5"/>
    </inkml:brush>
    <inkml:brush xml:id="br2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5568.21875"/>
      <inkml:brushProperty name="anchorY" value="-299568.21875"/>
      <inkml:brushProperty name="scaleFactor" value="0.5"/>
    </inkml:brush>
    <inkml:brush xml:id="br2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6463.0625"/>
      <inkml:brushProperty name="anchorY" value="-300402.625"/>
      <inkml:brushProperty name="scaleFactor" value="0.5"/>
    </inkml:brush>
    <inkml:brush xml:id="br2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47571"/>
      <inkml:brushProperty name="anchorY" value="-301149.625"/>
      <inkml:brushProperty name="scaleFactor" value="0.5"/>
    </inkml:brush>
    <inkml:brush xml:id="br2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6770.125"/>
      <inkml:brushProperty name="anchorY" value="-336711.625"/>
      <inkml:brushProperty name="scaleFactor" value="0.5"/>
    </inkml:brush>
    <inkml:brush xml:id="br2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5821.875"/>
      <inkml:brushProperty name="anchorY" value="-336556.5625"/>
      <inkml:brushProperty name="scaleFactor" value="0.5"/>
    </inkml:brush>
    <inkml:brush xml:id="br2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7129.25"/>
      <inkml:brushProperty name="anchorY" value="-337964"/>
      <inkml:brushProperty name="scaleFactor" value="0.5"/>
    </inkml:brush>
    <inkml:brush xml:id="br2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8058.125"/>
      <inkml:brushProperty name="anchorY" value="-339002.40625"/>
      <inkml:brushProperty name="scaleFactor" value="0.5"/>
    </inkml:brush>
    <inkml:brush xml:id="br2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79114.375"/>
      <inkml:brushProperty name="anchorY" value="-339978.5625"/>
      <inkml:brushProperty name="scaleFactor" value="0.5"/>
    </inkml:brush>
    <inkml:brush xml:id="br2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0340.6875"/>
      <inkml:brushProperty name="anchorY" value="-341137.03125"/>
      <inkml:brushProperty name="scaleFactor" value="0.5"/>
    </inkml:brush>
    <inkml:brush xml:id="br3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1291.125"/>
      <inkml:brushProperty name="anchorY" value="-342362.75"/>
      <inkml:brushProperty name="scaleFactor" value="0.5"/>
    </inkml:brush>
    <inkml:brush xml:id="br3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2475.5625"/>
      <inkml:brushProperty name="anchorY" value="-343578.15625"/>
      <inkml:brushProperty name="scaleFactor" value="0.5"/>
    </inkml:brush>
    <inkml:brush xml:id="br3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3493.96875"/>
      <inkml:brushProperty name="anchorY" value="-344749.625"/>
      <inkml:brushProperty name="scaleFactor" value="0.5"/>
    </inkml:brush>
    <inkml:brush xml:id="br3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4558.71875"/>
      <inkml:brushProperty name="anchorY" value="-345897.125"/>
      <inkml:brushProperty name="scaleFactor" value="0.5"/>
    </inkml:brush>
    <inkml:brush xml:id="br3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3578.125"/>
      <inkml:brushProperty name="anchorY" value="-345371.53125"/>
      <inkml:brushProperty name="scaleFactor" value="0.5"/>
    </inkml:brush>
    <inkml:brush xml:id="br3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4431.1875"/>
      <inkml:brushProperty name="anchorY" value="-346580.625"/>
      <inkml:brushProperty name="scaleFactor" value="0.5"/>
    </inkml:brush>
    <inkml:brush xml:id="br3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5498.8125"/>
      <inkml:brushProperty name="anchorY" value="-347375.03125"/>
      <inkml:brushProperty name="scaleFactor" value="0.5"/>
    </inkml:brush>
    <inkml:brush xml:id="br3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6415.4375"/>
      <inkml:brushProperty name="anchorY" value="-348492.5625"/>
      <inkml:brushProperty name="scaleFactor" value="0.5"/>
    </inkml:brush>
    <inkml:brush xml:id="br3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7299.21875"/>
      <inkml:brushProperty name="anchorY" value="-349703.5"/>
      <inkml:brushProperty name="scaleFactor" value="0.5"/>
    </inkml:brush>
    <inkml:brush xml:id="br3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8292.34375"/>
      <inkml:brushProperty name="anchorY" value="-350482.71875"/>
      <inkml:brushProperty name="scaleFactor" value="0.5"/>
    </inkml:brush>
    <inkml:brush xml:id="br4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7408.375"/>
      <inkml:brushProperty name="anchorY" value="-350090.8125"/>
      <inkml:brushProperty name="scaleFactor" value="0.5"/>
    </inkml:brush>
    <inkml:brush xml:id="br4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8308.3125"/>
      <inkml:brushProperty name="anchorY" value="-351608"/>
      <inkml:brushProperty name="scaleFactor" value="0.5"/>
    </inkml:brush>
    <inkml:brush xml:id="br4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89418.46875"/>
      <inkml:brushProperty name="anchorY" value="-352400.1875"/>
      <inkml:brushProperty name="scaleFactor" value="0.5"/>
    </inkml:brush>
    <inkml:brush xml:id="br4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90370.96875"/>
      <inkml:brushProperty name="anchorY" value="-353599.6875"/>
      <inkml:brushProperty name="scaleFactor" value="0.5"/>
    </inkml:brush>
    <inkml:brush xml:id="br4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91445.125"/>
      <inkml:brushProperty name="anchorY" value="-354679.21875"/>
      <inkml:brushProperty name="scaleFactor" value="0.5"/>
    </inkml:brush>
    <inkml:brush xml:id="br4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392498.96875"/>
      <inkml:brushProperty name="anchorY" value="-355637.46875"/>
      <inkml:brushProperty name="scaleFactor" value="0.5"/>
    </inkml:brush>
  </inkml:definitions>
  <inkml:trace contextRef="#ctx0" brushRef="#br0">2747 2057 6192,'0'0'0,"1"-4"-10,-1 2 13,2-1-14,-1 0 14,0 0-107,0 2 133,-1-1-146,2 3 146,1 0 3,-1 1-45,0 3 76,1 8-79,-1 1 294,0-2-355,0 7 386,0 9-386,0-3 638,-1-4-710,1 6 746,-1 5-746,0-4 746,0-6-746,0 2 756,-1-1-759,0-5 601,0-5-556,0-2 534,0-4-534,0-3 413,0-2-378,0-3 369,0-10-372,1-8-7587,0 0 6558</inkml:trace>
  <inkml:trace contextRef="#ctx0" brushRef="#br1" timeOffset="150.85">2704 1580 4488,'0'0'0,"1"2"-7,2 1 6,0 1-148,0-1 191,1 2-212,2 1 212,3 3-3199,-1-2 2261</inkml:trace>
  <inkml:trace contextRef="#ctx0" brushRef="#br2" timeOffset="525.68">2990 2031 3592,'0'0'0,"0"-8"65,0 3-83,0-1 102,0 1-106,0 1 397,0 0-479,0 1 520,0 0-520,0 1 613,0 0-639,0 2 652,0-1-93,3 7-5,3 11-565,1-1 865,0-1-911,2 9 943,1 14-945,-1-2 1068,-2-6-1103,0 10 1120,0 8-1120,-1-6 1325,-1-7-1384,0 4 1414,0 5-1414,-1-7 1181,0-7-1114,-1 2 1080,1 5-1080,-1-6 930,-1-5-887,1 4 866,-3 5-866,1-4 866,-2-6-866,-1 3 866,-2 4-866,-1-6 736,1-4-699,-1-1 689,-2 0-692,1-5 582,2-5-550,-2-3 534,-4-4-534,1-3 422,1-2-390,-3-6 374,-5-9-374,1-1 215,3 2-169,-4-9 146,0-10-146,-3-11-13051,4 4 11716</inkml:trace>
  <inkml:trace contextRef="#ctx0" brushRef="#br3" timeOffset="720.58">2876 1735 7088,'0'0'477,"3"2"-322,-1 0-181,0 0 164,0 0-170,2 0 169,0 0-172,-1-1 81,-1 0-54,2 0 40,0-3-40,5-7-7452</inkml:trace>
  <inkml:trace contextRef="#ctx0" brushRef="#br4" timeOffset="-555.88">1850 1216 816,'0'0'0,"-2"-6"0,2 3 0,-2-2 0,0-2 0,0 1 56,0 0-72,0 1 89,-1-1-91,1 1 204,0 1-236,0-1 252,1-3-252,-1 0 486,1 2-554,0-3 597,0-1-599,0 0 871,0 2-949,1 0 997,0-2-999,0 2 1121,0 1-1155,2-1 1182,2 0-1186,0 0 1234,0 2-1246,3-1 1252,5 3-1253,0 0 1142,-2 2-1110,4 4 1094,8 8-1094,-3 0 1047,-2 0-1033,5 9 1026,5 14-1026,-2-1 1036,-5-4-1039,3 10 1049,5 11-1052,-5-5 970,-4-8-946,2 7 934,0 8-934,-3-6 757,-5-10-706,2 9 689,-1 8-692,-2-6 582,-3-8-550,1 6 534,1 5-534,-2-8 441,-2-8-414,0 1 400,-1-1-400,0-7 306,-2-6-279,-1-2 266,0-1-266,-1-5 192,0-2-171,-2-2 160,1-2-160</inkml:trace>
  <inkml:trace contextRef="#ctx0" brushRef="#br5" timeOffset="-269.92">2338 1094 8072,'0'0'0,"-4"8"102,2-3-131,-2 6 156,-3 10-159,1 0 150,0-2-147,-3 9 156,-3 9-159,1-3 440,1-6-520,-2 7 560,-5 3-560,3-5 625,1-6-644,-3 3 654,-3 6-654,2-5 654,3-6-654,-2 6 663,-2 6-665,2-5 610,4-6-594,-3 4 596,-3 2-599,3-5 516,3-6-492,-2 0 489,1-1-492,1-5 438,3-3-422,1-2 414,1-2-414,1-2 199,2-2-137,2-2 106,3 0-106</inkml:trace>
  <inkml:trace contextRef="#ctx0" brushRef="#br6" timeOffset="-2056.86">421 1293 3768,'0'0'0,"-2"-13"0,1 3 168,-1 1-216,-1-7 249,-2-7-251,-1 1 290,2 4-302,-3-6 308,-6-4-308,1 4 289,2 5-283,-4-1 289,-5 2-291,3 4 367,2 4-389,-3 3 409,-6 4-411,2 3 515,4 1-545,-5 4 560,-2 8-560,3 0 569,5-1-572,-2 9 574,1 14-574,4-1 705,3-5-742,1 12 760,1 13-760,2-6 694,2-7-675,1 9 666,3 14-666,0-7 564,1-10-535,2 9 529,4 10-532,-1-9 469,-1-11-450,4 3 440,4 4-440,-1-10 374,-2-9-355,6 0 356,6 1-359,-2-8 313,-3-6-300,5-1 303,7-4-305,-4-5 260,-4-3-247,2-6 240,2-7-240,-5-3 100,-5 0-60,1-6 49,1-8-52,4-8-8719,-4 3 7567</inkml:trace>
  <inkml:trace contextRef="#ctx0" brushRef="#br7" timeOffset="-1802.09">779 1796 7176,'0'0'0,"4"12"0,-1-3 28,0 0-36,2 7 49,2 5-52,-1-1 390,0-3-486,0 4 543,1 6-545,-2-4 696,-1-4-739,1 5 769,-2 4-772,1-2 727,-2-6-713,0 4 716,1 3-719,-1-5 570,0-4-527,0 1 516,0-2-519,0-3 324,-1-4-268,0-4 240,0-10-240,-1-8-8608,0-2 7496</inkml:trace>
  <inkml:trace contextRef="#ctx0" brushRef="#br8" timeOffset="-1681.46">770 1466 4576,'0'0'0,"3"4"-93,-1-2 119,2 2-123,2 2 121,4 2-3349,-2-2 2423</inkml:trace>
  <inkml:trace contextRef="#ctx0" brushRef="#br9" timeOffset="-1321">1163 1934 4848,'0'0'0,"0"-3"-168,0 1 216,1 0-231,0-1 229,1 0-517,-1 0 599,0 1-631,0 1 629,0 0-12,-1 0 48,5 6-216,-1 1 912,1-1-1096,2 5 1187,3 10-1186,-2-1 1364,-1-3-1415,1 9 1440,0 11-1440,-1-3 1281,-1-6-1236,0 11 1223,0 11-1225,-1-5 1030,-1-7-974,1 7 946,0 5-946,0-7 937,-2-9-935,0 2 934,-2 2-934,0-7 822,-2-7-790,-1 3 774,-2 4-774,-1-5 699,1-5-677,-1 1 666,-2-1-666,0-3 685,2-5-691,-1-3 694,-2-3-694,1-3 582,1-2-550,-3-4 534,-5-8-534,1 0 310,1 0-246,-3-8 223,-3-13-225,-4-12-12028,3 3 10760</inkml:trace>
  <inkml:trace contextRef="#ctx0" brushRef="#br10" timeOffset="-1139.99">1065 1327 3416,'0'0'0,"0"7"9,0-4-11,0 2 12,0-1-12,0 0-16,0-2 24,0 0-28,2-1 28,2-1-2426,-1 0 1561</inkml:trace>
  <inkml:trace contextRef="#ctx0" brushRef="#br11" timeOffset="9127.48">1711 4344 6640,'0'0'0,"-2"-8"0,0 1 0,0 1 0,-2-4 9,-2-3-12,0 1 5,1 2-2,-5 0 9,-5-3-12,1 2 229,1 3-290,-4-2 329,-4 1-332,2 1 427,3 3-453,-2 1 476,-5 3-479,3 2 498,4 0-503,-3 0 506,-1 2-506,4-1 478,4 0-470,0 2 476,-1 3-479,3 1 377,2-2-348,0 5 343,1 6-345,2-1 281,1-2-263,4 6 263,6 7-265,1-3 220,-1-3-207,6 5 209,6 8-212,-1-5 205,-2-4-202,5 5 200,6 5-200,-4-5 162,-3-5-151,1 2 146,2 2-146,-5-4 156,-3-6-159,-1 2 160,-2 4-160,-2-3 160,-3-5-160,-2 3 169,-1 6-172,-2-3 211,0-5-221,-2 6 236,-4 6-239,0-3 342,0-6-371,-4 4 396,-6 1-399,1-3 474,2-6-495,-4 1 506,-4-1-506,3-3 525,3-4-531,-2-2 543,-5-2-545,2-3 518,4-1-510,-4-2 506,-3-5-506,4 1 432,3-1-411,0-3 400,0-6-400,3 2 269,2 1-232,3-5 214,4-7-214,1 2 149,3 3-130,3-3 129,6-3-132,5-3-11719,0 5 10449</inkml:trace>
  <inkml:trace contextRef="#ctx0" brushRef="#br12" timeOffset="9397.89">1842 4838 8792,'0'0'0,"8"5"0,-4-3 0,3 3 0,4 8 0,-1-1-10,-1-1 13,1 6-14,2 11 14,-2-3 80,-2-3-107,1 8 129,2 10-132,-1-5 423,-2-6-505,1 6 546,0 6-546,-1-6 780,-2-7-847,0 3 889,-2 3-892,-2-5 941,-1-6-954,-2 3 969,-4 4-972,0-5 797,0-5-746,-3 1 720,-1 0-720,0-5 626,1-4-599,-2-2 586,-5-5-586,2-2 474,1-2-442,-4-5 426,-5-7-426,3-1 230,3 1-174,-1-7 146,1-11-146,0-10-11707,3 4 10436</inkml:trace>
  <inkml:trace contextRef="#ctx0" brushRef="#br13" timeOffset="9578.46">1737 4552 7624,'0'0'0,"8"4"93,-4-2-120,3 2 134,4 2-134,-2-1 190,-1 0-206,3 0 214,3 2-214,-1 0 214,-2-2-214,2 0 223,-1 0-225,-2-2 133,-3 0-107,-2-2 103,-1-1-105,-1 0 69,-1-1-59,-2-4 54,-4-8-54,-4-9-6852,0 2 5792</inkml:trace>
  <inkml:trace contextRef="#ctx0" brushRef="#br14" timeOffset="8422.33">694 4205 4760,'0'0'0,"-4"0"0,2 0 0,1 0 9,-3 2-11,1 1 106,1-1-134,-2 3 157,-5 5-159,1-1 235,1 0-257,-5 3 277,-4 5-279,1-1 522,2-2-591,-2 3 626,-4 7-626,2-2 794,4-4-842,-4 5 866,-3 7-866,2-4 810,3-4-794,-3 3 796,-3 4-799,3-4 688,4-5-656,-2 1 649,0 1-652,4-4 579,2-4-557,1-2 546,1 1-546,1-3 556,3-3-559,1 1 569,3 2-572,1-2 527,1-2-513,4 2 506,8 1-506,0 0 488,-2-3-483,7 2 480,7 1-480,-2 0 405,-4-3-384,5 3 383,4 0-385,-3-1 340,-5-1-327,3-1 320,5 1-320,-4-1 292,-4-1-284,3 0 280,4 1-280,-4-1 242,-4-1-231,1 0 226,0 1-226,-4-1 161,-4 0-143,-2-1 143,-3 0-145,-3-1 100,-2-1-87,-2 1 89,0 0-92</inkml:trace>
  <inkml:trace contextRef="#ctx0" brushRef="#br15" timeOffset="8632.41">439 5183 7352,'0'0'0,"11"8"37,-5-3-48,4 1 54,4 2-54,-1-2 17,-2-1-6,4 1 9,5-2-12,-2 0 145,-3-1-182,5-1 200,6-3-200,-2 0 237,-5-1-248,4-3 263,3-5-265,-5-1 285,-4 2-291,1-6 303,-1-8-305,-1-7-6647,-2 1 5647</inkml:trace>
  <inkml:trace contextRef="#ctx0" brushRef="#br16" timeOffset="19727.73">6946 53 4664,'0'0'0,"-2"-1"-128,0-1 139,0 0-13,0 1 0,2 2 22,3 4-26,1-1 149,0 0-183,1 3 209,3 6-211,-1-1 287,-1-2-309,1 5 329,0 4-331,-2-1 472,-1-3-513,-2 2 543,-2 6-545,-1-3 472,0-4-451,-1 4 449,1 1-452,0 1-4894,0-3 4005</inkml:trace>
  <inkml:trace contextRef="#ctx0" brushRef="#br17" timeOffset="20162">7242 0 5024,'0'0'0,"0"5"168,0-3-216,0 3 249,0 6-251,0-1 392,0-1-433,1 6 463,2 9-465,0-2 504,0-2-515,3 9 520,2 14-520,0-3 501,-1-7-496,2 9 494,2 7-494,-1-7 466,-2-8-458,2 1 454,2-1-454,-2-7 389,-2-6-370,2-3 369,1 0-372,-1-5 402,-2-3-410,1 0 423,1-2-425,-1-2 389,-3-1-379,1-3 383,0-3-385,-1-2 349,0 1-339,-1-4 334,0-4-334,-1 0 306,-1 2-298,-2-4 294,-2-6-294,-1 2 266,0 2-258,-3-4 263,-2-1-265,0 3 285,1 3-291,-1 3 303,-2 2-305,1 3 325,1 1-331,-2 5 343,-2 4-345,1 2 281,1-1-263,-1 5 254,-3 6-254,2 0 189,3-4-170,-1 4 160,1 3-160,3-3 122,1-4-111,2 2 116,4 2-119,3 4-9465,1-3 8293</inkml:trace>
  <inkml:trace contextRef="#ctx0" brushRef="#br18" timeOffset="17700.14">7304 1682 4488,'0'0'0,"4"-4"528,2-3-572,0 1 974,-1 0-1183,3-3 1266,2-7-1266,-2 0 1257,0 2-1255,1-9 1263,3-12-1265,-1 2 930,-3 4-834,4-8 796,3-9-799,-2 5 529,-3 8-452,4-6 423,2-5-425,-2 7 398,-3 8-390,2-4 396,1-2-399,-2 6 344,-3 7-328,0-1 320,-2 3-320,-1 5 310,-3 3-307,-2 4 306,-6 1-306,-2 3 288,1 1-283,-6 2 280,-7 4-280,2 0 280,1 1-280,-3 4 289,-5 6-292,2-2 294,5-1-294,-4 4 303,-4 3-305,4-2 325,4-3-331,-5 1 343,-4 2-345,4-2 337,3-4-335,-3 3 334,-5 4-334,4-3 306,4-2-298,-3 5 303,-3 5-305,4-2 260,5-3-247,-1 5 249,2 7-252,3-3 198,3-5-182,2 5 183,2 5-185,3-4 158,0-5-150,3 3 156,0 3-159,1-5 141,-1-5-136,2 2 134,1 1-134,0-3 125,-1-4-122,0 2 129,-1 2-132,0-3 125,-1-3-122,0 1 120,1 2-120,-1-2 101,1-3-96,-1 3 103,0 5-105,-1-3 88,0-2-83,-1 3 80,0 3-80,-1-2 61,1-3-56,0 2 54,2 6-54,1-2 35,-1-4-29,3 3 26,3 2-26,-1-4 17,0-3-15,4-1 23,7 0-25,0-2 17,-3-3-15,5 1 14,6-2-14,-4-2 5,-3-1-2,3-2 0,4-1 0,-2-2 0,-5 0 0,3-1 0,2-1 0,-4 2 0,-4-1 0,1 1 9,1-1-12,-3 1 14,-4 0-14,2 0 14,0 0-14,-2 1 14,-2 0-14,-1 0 14,-2 1-14,-2-1 14,-1 0-14,-2 1 23,1-1-25,-1 0 26,-1 0-26,1 0 26,0 0-26,-1 0 36,1 0-39,0 0 40,-1-2-40,-1-1 58,0 1-63,-3 0 66,-4-1-66,0 1 66,1 0-66,-3 1 76,-5 1-79,2 0 108,2 1-116,-3 2 120,-7 2-120,3 1 120,3-1-120,-3 3 129,-5 3-132,3-1 125,4-1-122,-2 1 129,-5 3-132,4-1 125,4-3-122,-4 1 129,-3 2-132,3-2 125,4-3-122,-2 3 120,-1 1-120,4-1 101,3-3-96,-1 3 103,0 0-105,3-1 88,3-2-83,0 1 80,1 0-80,1-1 70,2-2-67,1 1 66,3 2-66,0-2 57,0-1-55,2 2 54,3 1-54,0-1 35,-1-1-29,4 1 36,7 1-39,-1-1 30,-2-1-27,6-1 26,6 0-26,-3-1 17,-3-1-15,4-1 14,5 0-14,-3-1 5,-5 0-2,5-1 0,4-2 0,-4 1 0,-5-1 0,5-2 0,5-2 0,-3 1 0,-6 0 0,7-1 0,7-3 0,-4 2 0,-6 1 0,6-2 0,7 0 0,-6 0 0,-6 2 0,1 1 0,1-1 0,-6 2 0,-6 0 0,-1 1 0,1 0 0,-3 1 0,-3 1 0,0-2 0,0 1 0,-2 1 0,-2 0 0,-2 0 0,1 0 0,-2 0 0,0 0 0,-2 1 9,1-2-12,-1 0 5,0 0-2,0 1 9,-1-2-12,0 1 14,0-1-14,-3-1 23,-1-4-25,-1 0 26,0 0-26,-3-3 26,-3-5-26,1 2 26,1 2-26,-2-3 26,-4-4-26,1 2 17,3 3-15,-3-5 14,-3-5-14,2 3 5,2 3-2,-1-3 0,-1-2 0,-1-2-13496,3 5 12107</inkml:trace>
  <inkml:trace contextRef="#ctx0" brushRef="#br19" timeOffset="18180.43">7251 2756 5656,'0'0'0,"5"5"224,-3-3-288,0 0 329,1 2-332,-1-1 521,0 1-574,0 0 609,-2 2-612,0-1 717,-1 0-746,0 3 769,-1 5-772,0 0 727,1-1-713,-2 5 716,-1 7-719,-1-3 710,2-3-707,-4 5 716,-1 6-719,1-3 692,0-4-684,-2 3 680,-4 2-680,2-4 605,1-5-584,-4 0 583,-6-1-585,2-3 558,3-4-550,-5-2 556,-6-1-559,3-3 392,4-1-344,-1-5 320,-3-7-320,4-1 152,4 0-104,0-7 89,3-10-92,1-12-9976,4 3 8775</inkml:trace>
  <inkml:trace contextRef="#ctx0" brushRef="#br20" timeOffset="18360.3">7130 2601 7536,'0'0'0,"9"9"37,-4-4-48,2 1 63,0 2-65,0-2 20,-2-1-7,-2-1 0,3 1 0,-2-1-28,0-1 36,1-1-40,0-3 40,0 0-190,-1-1 233,2-3-244,1-4 241,3-4-5868,-1 1 4797</inkml:trace>
  <inkml:trace contextRef="#ctx0" brushRef="#br21" timeOffset="18541.07">7547 2853 5112,'0'0'0,"6"0"9,-3 0-11,2 0 12,-1 0-12,-1 0 3,0 0-1,0 0 0,0 0 0,-1 0-112,0 0 144,1-1-160,1-2 160,0-1-3809,-1-1 2854</inkml:trace>
  <inkml:trace contextRef="#ctx0" brushRef="#br22" timeOffset="18691.24">7488 2982 3592,'0'0'0,"4"4"9,-2-2-11,3 1 22,2 0-26,1 0 18,-2-1-14,4-1 22,7-2-26,-2 0 74,-2-1-86,4-1 102,4-2-106,-3 1 182,-4 0-202,2-4 212,1-4-212,-3 0 268,-3 2-284,1-3 292,0-1-292,0-2-3180,-2 3 2342</inkml:trace>
  <inkml:trace contextRef="#ctx0" brushRef="#br23" timeOffset="18916.56">7878 2703 7000,'0'0'0,"4"9"-10,-1-5 13,0 5-14,2 5 14,-1 0-23,0-3 25,0 6-26,1 6 26,-1-2 95,-1-3-129,0 5 146,0 6-146,-1-3 342,0-4-398,-1 3 426,1 2-426,0-4 520,-1-4-547,1-1 560,-1-1-560,0-4 513,0-3-500,0-4 494,-2-11-494,0-9-7084,-1-2 6095</inkml:trace>
  <inkml:trace contextRef="#ctx0" brushRef="#br24" timeOffset="106456.55">1581 890 5920,'0'0'0,"-6"-19"177,2 9-228,-1-7 254,-5-12-254,2 2 721,0 3-854,-3-8 929,-6-14-932,2 5 1037,2 7-1066,-5-8 1080,-5-7-1080,2 8 958,4 8-923,-6-2 916,-5 0-919,2 7 565,6 7-464,-7 0 423,-7 2-425,4 4 417,5 5-415,-6-1 414,-10 1-414,5 2 377,7 2-366,-9 1 360,-13 3-360,7 0 500,7 2-540,-9 2 569,-9 3-572,7 1 602,9-1-610,-6 4 614,-9 6-614,7 0 567,9-2-553,-8 9 546,-11 16-546,8-1 546,9-6-546,-6 14 546,-3 16-546,8-7 453,10-9-427,-1 13 423,1 21-425,7-9 361,5-12-343,3 16 343,3 18-345,3-12 290,4-14-274,4 12 266,4 18-266,1-13 229,1-16-219,4 16 214,5 20-214,-1-14 186,0-15-178,4 11 183,9 13-185,-2-16 149,-3-16-139,8 8 134,10 9-134,-3-12 106,-6-15-98,8 7 103,11 6-105,-6-11 88,-7-13-83,10 2 80,15-2-80,-6-9 80,-9-9-80,11-3 80,13-4-80,-9-7 70,-11-4-67,6-5 66,9-7-66,-10-3 66,-11 0-66,6-10 76,8-14-79,-8 0 70,-11 4-67,6-14 76,4-16-79,-8 6 80,-9 7-80,0-11 79,0-14-78,-8 9 79,-5 11-80,-3-10 89,-4-11-92,-3 8 94,-4 12-94,-2-7 94,-3-5-94,-1 9 84,-1 11-81,-2-4 80,-4-7-80,1 7 80,2 10-80,-5-7 80,-5-9-80,-6-9-14143,1 7 12747</inkml:trace>
  <inkml:trace contextRef="#ctx0" brushRef="#br25" timeOffset="108062.54">1532 2851 6456,'0'0'3328,"0"10"-2496,1 12-968,1 0 981,0-2-1048,2 9 1014,4 8-1014,0-3 734,-1-6-654,3 4 614,3 4-614,-1-5 558,-3-7-542,4 3 534,4 4-534,-3-5 543,-1-6-545,2 3 556,2 2-559,-3-4 485,-2-5-464,2 1 454,4 1-454,-3-4 417,-3-4-406,4 0 409,5-2-412,-1-3 255,-4-2-209,4-2 196,3-5-199,-2 0 116,-5-1-92,1-1 80,-2-1-80,11-6-14099</inkml:trace>
  <inkml:trace contextRef="#ctx0" brushRef="#br26" timeOffset="108513.33">2229 3328 10760,'0'0'0,"-6"-8"65,4 4-84,-2-2 103,1 1-105,0 1 22,1 1 2,-2 0-14,-1 4 14,0 1 154,1-1-202,-1 6 236,-2 9-239,1 0 464,1-1-528,0 7 560,0 10-560,2-2 728,1-5-776,1 5 809,4 1-812,-1-5 861,1-6-874,1-1 880,3-2-880,-1-5 730,-1-3-687,2-3 676,2-5-679,-1-1 568,-2-1-536,1-7 520,2-13-520,-2 0 426,-2 2-399,0-11 396,1-13-399,-2 5 344,-1 5-328,-1-7 320,0-6-320,-1 6 310,0 8-307,-1-6 315,0-13-318,-1 5 283,0 8-272,-1-9 275,-1-7-278,0 9 280,1 8-280,1 1 290,0 6-293,0 8 312,1 7-317,-1 9 330,1 16-333,-1 3 324,1 1-321,0 14 330,1 15-333,1-3 334,-1-6-334,1 9 334,1 7-334,-1-8 352,1-8-357,0 4 360,0 6-360,-1-7 351,0-8-348,-1 5 346,0 6-346,0-6 299,-1-7-286,1 3 280,0-2-280,0-6 206,0-5-185,0-4 174,0-4-174,0-3 99,-1-3-77,3-3 75,4-8-78,13-23-18322</inkml:trace>
  <inkml:trace contextRef="#ctx0" brushRef="#br27" timeOffset="108813.47">2446 3458 12104,'0'0'0,"11"7"46,-6-4-59,4 1 76,3-1-79,0-2 164,-3 0-188,3-3 209,1-5-212,-1 0 373,-2 0-418,0-4 440,-2-5-440,-1 2 514,-2 2-535,-2-2 556,-1-5-559,-2 3 616,0 3-632,-2-3 640,-4 0-640,-1 3 630,2 2-627,-5 2 626,-3 2-626,0 2 542,3 2-518,-3 3 516,-2 8-519,3 0 482,2 0-471,-2 7 476,1 9-479,2-1 405,2-3-384,0 9 374,3 8-374,1-3 327,1-6-313,3 6 315,3 2-318,1-4 264,0-7-248,3-1 250,3-2-253,-1-5 216,-2-4-205,3-5 210,5-3-213,-1-2 186,-2-2-178,4-4 174,2-7-174,-2 0 80,-3 1-53,1-5 50,2-8-53,2-8-15150,-3 2 13699</inkml:trace>
  <inkml:trace contextRef="#ctx0" brushRef="#br28" timeOffset="109278.12">2760 3266 11296,'0'0'0,"2"3"377,0-1-410,0 0 513,0 0-608,1 2 640,1 6-640,-1-1 752,0-1-784,0 5 809,0 6-812,-2-2 749,0-2-730,0 5 729,0 7-732,1-3 650,-1-5-626,2 2 623,0-1-625,1-5 570,-2-4-554,0-4 546,-1 0-546,-1-3 481,0-2-463,-1-4 463,0-9-465,1 0 391,-1 0-369,1-7 368,0-7-372,0 3 308,0 3-289,0-2 280,0 0-280,1 3 252,0 5-244,2 0 250,1-2-253,1 4 216,-1 2-205,0 0 210,0 2-213,-1 3 204,-1 0-201,2 4 200,2 4-200,0 1 163,-1 1-152,3 5 155,-1 6-158,0 0 142,-2-2-137,-1 4 143,-1 4-145,-1-2 146,-1-4-146,0 1 146,1-1-146,-1-4 155,0-4-158,0-3 160,-1-3-160,1-1 151,-1-2-148,2-3 155,1-8-158,1 1 132,-1 0-124,2-5 130,1-5-133,-1 2 106,0 4-98,1-2 103,3-2-105,-1 4 87,-1 2-82,2 0 80,2 0-80,-1 3 99,-2 2-104,1 2 106,1 5-106,-1 1 125,-2 2-131,2 5 134,1 8-134,0-1 134,-3-1-134,1 7 134,0 8-134,-2-3 180,-1-4-193,-1 4 210,0 0-213,-1-4 158,-1-5-142,0-3 143,1-2-145,-1-4 109,1-3-99,-2-2 94,3-4-94</inkml:trace>
  <inkml:trace contextRef="#ctx0" brushRef="#br29" timeOffset="109639.3">3369 3294 12016,'0'0'0,"-2"-5"0,1 3 0,0-2 0,0 1 0,0 0-66,1 1 85,-1-2-84,-1-1 81,1-1 181,-1 2-256,1-2 303,-2 0-305,1 1 708,0 0-823,1 3 880,-3 1-880,0 2 1038,0 0-1083,-2 5 1116,-3 10-1119,1 1 1017,1-2-988,-1 10 983,1 11-985,2-2 818,1-6-770,2 8 755,3 4-758,1-5 583,1-7-532,2-1 506,1-1-506,1-6 422,-2-6-398,1-3 386,1-4-386,-1-4 311,-2-2-290,2-5 290,1-9-293,-1 0 219,-1 0-197,1-7 195,2-10-198,-2 4 154,0 3-141,0-5 143,2-5-145,-1 5 99,-2 5-86,1 0 90,-1 2-93,-1 4 84,-1 6-81,-1 0 80,-1 4-80,0 3 99,-1 2-104,0 3 115,1 8-118,-1 2 130,1 0-133,0 7 143,1 11-145,0-2 137,0-3-135,0 7 143,1 8-145,-1-5 127,0-7-122,0 3 120,0-3-120,0-6 64,-1-5-48,0-6 50,3-6-53</inkml:trace>
  <inkml:trace contextRef="#ctx0" brushRef="#br30" timeOffset="109970.03">3534 3258 12464,'0'0'0,"4"-1"37,-2 1-48,2-1 54,2 1-54,0 0 203,-1 1-245,1 2 266,1 6-266,-1 0 472,-1-1-531,0 6 560,2 7-560,-1-1 644,-1-3-668,0 7 689,0 7-692,-1-2 815,-1-6-849,-1 5 876,0 1-879,0-5 852,-1-6-844,1-1 849,1-3-852,0-4 686,-1-3-638,-1-3 623,1-5-625,0-2 533,-1-1-507,0-4 494,1-9-494,-1 0 391,0 2-361,1-7 346,2-7-346,1 3 262,-1 5-238,1-4 235,2-1-238,0 4 203,-2 6-192,2-1 186,4 2-186,-2 3 158,-1 4-150,2 3 155,2 3-158,-1 2 142,-2 2-137,2 4 143,0 9-145,-1 0 146,-2-1-146,0 7 155,-1 10-158,-1-3 160,-2-4-160,0 5 170,0 3-173,-2-5 155,1-5-149,-1-1 155,0-2-158,0-4 123,-1-4-112,0-4 106,2-8-106</inkml:trace>
  <inkml:trace contextRef="#ctx0" brushRef="#br31" timeOffset="110419.3">3995 3337 14072,'0'0'0,"0"-8"280,0 4-360,0-3 400,0-1-400,0 0 988,0 1-1156,0-1 1249,-1-3-1252,0 1 1254,1 2-1254,-2-2 1263,0 0-1265,0 2 846,0 1-726,0 3 666,1 1-666,1 2 554,0 0-522,-1 3 506,-2 6-506,1 1 478,0-2-470,-1 8 475,0 10-478,1-2 378,0-2-349,2 6 343,1 9-345,0-4 281,1-5-263,0 3 263,1-1-265,0-6 201,-1-5-183,0-5 183,-1-4-185,-1-3 158,0-4-150,2-2 155,2-9-158,0-1 132,0 0-124,2-7 120,1-10-120,-1 2 102,-2 3-97,1-6 94,0-5-94,-2 3 84,0 6-81,1-4 90,-1-4-93,-1 4 75,-1 6-69,1-6 75,-1-10-78,1 5 62,-1 5-57,0-8 63,1-2-65,-1 4 66,1 8-66,0 2 66,1 3-66,-1 6 57,0 5-55,-1 8 54,-1 17-54,0 1 54,-1 1-54,0 13 63,2 11-65,0-4 75,-1-5-78,2 4 80,2 6-80,0-5 99,-1-8-104,1 6 106,3 7-106,-2-5 125,0-7-131,2 6 134,0 5-134,0-6 152,-2-7-157,0 1 160,0-2-160,-2-5 151,0-5-148,0-3 155,1-1-158,0-3 132,-1-4-124,1-1 130,-1-2-133</inkml:trace>
  <inkml:trace contextRef="#ctx0" brushRef="#br32" timeOffset="110659.52">4344 3379 13272,'0'0'0,"8"-2"93,-4 1-120,3 0 143,2 3-145,-1 0 184,-1 0-195,0 4 209,4 9-212,-1 0 979,-2-2-1197,2 8 1306,1 7-1306,-2-2 1064,-1-5-995,-1 3 959,2 3-958,-1-4 865,-2-6-839,1 2 835,1-1-838,-1-3 663,-1-4-612,0 0 595,-2-4-598,-2-2 479,0-1-444,1-3 435,3-6-438,14-18-17112</inkml:trace>
  <inkml:trace contextRef="#ctx0" brushRef="#br33" timeOffset="110839.64">4544 3319 13720,'0'0'0,"-4"8"0,2-1 168,-1-1-216,-1 5 240,-3 7-240,1-1 212,0-3-204,-1 7 209,-2 8-212,0-4 849,2-3-1030,-2 5 1120,-1 2-1120,0-4 952,3-5-904,-2 1 889,1-2-892,2-4 707,1-4-653,1-1 626,1-3-626,2-3 477,0-1-435,0-4 423,2-9-425,0-8-14992,1-1 13610</inkml:trace>
  <inkml:trace contextRef="#ctx0" brushRef="#br34" timeOffset="111021.05">4509 3232 12912,'0'0'0,"1"5"308,-1-3-396,2 2 440,-1 4-440,0-1 738,0-1-823,1 4 876,0 8-879,-1-2 973,1-1-1000,0 6 1023,0 8-1025,0-3 690,-1-4-594,0 4 555,0 3-557,-1-5 400,0-5-356,-1 0 334,-1-3-334,1-3 240,-1-3-213,1-4 200,-2-2-200</inkml:trace>
  <inkml:trace contextRef="#ctx0" brushRef="#br35" timeOffset="111145.96">4389 3423 10584,'0'0'0,"4"-9"9,-1 5-12,1-2 14,2 0-14,0 0 5,-1 2-2,1 1 0,3 0 0,-1 2-10,-2 0 13,5 0-4,6 0 1,-1 0-38,-3 0 49,7-1-44,5 0 41,7 1-8673,-3 0 7509</inkml:trace>
  <inkml:trace contextRef="#ctx0" brushRef="#br36" timeOffset="111605.31">5023 3405 8432,'0'0'0,"3"-9"0,-1 3 74,0-1-95,0-3 106,-1-4-106,-1 1 312,1 3-371,-3-1 400,0 0-400,-1 2 1081,1 2-1276,1 2 1383,-4 0-1385,0 2 1256,0 0-1219,-2 4 1200,-6 8-1200,2 0 1209,1 0-1212,-3 8 1223,-1 14-1225,1-2 1096,3-3-1059,0 10 1049,1 10-1052,1-5 970,3-8-946,2 4 943,3 1-945,1-7 825,0-8-791,3-1 783,3-2-785,0-5 702,-1-5-678,2-2 666,4-5-666,-1-3 554,-1 0-522,0-6 515,2-9-518,-3 1 408,-1 0-376,0-7 360,0-13-360,-1 3 314,-2 5-301,0-10 303,-1-10-305,-1 6 250,-1 6-234,0-4 235,-1-6-238,0 7 222,0 8-217,0-6 223,0-9-225,0 6 217,0 7-215,0-7 214,1-3-214,0 6 214,0 8-214,1 3 214,0 12-214,-1 5 176,0 4-165,-1 12 160,-1 14-160,0 1 151,0-2-148,0 9 146,0 9-146,0-4 137,0-7-135,1 8 134,-1 9-134,1-5 124,-1-8-121,1 8 130,0 7-133,0-6 106,0-8-98,1 2 103,1-2-105,1-6 50,-2-8-34,1-2 26,2-5-26</inkml:trace>
  <inkml:trace contextRef="#ctx0" brushRef="#br37" timeOffset="111771.64">5180 3337 14520,'0'0'0,"-2"8"0,1-2 364,0 0-468,0 6 520,1 12-520,-1-1 1005,1-3-1144,1 8 1223,2 5-1225,-1-5 927,0-5-842,1 0 800,0 2-800,-1-5 436,0-5-332,1 2 290,0-2-293,-1-3 172,1-3-137,-2-3 130,2-2-133</inkml:trace>
  <inkml:trace contextRef="#ctx0" brushRef="#br38" timeOffset="111905.89">5188 3215 11120,'0'0'0,"1"-10"37,0 5-48,0-3 54,3 0-54,-1 1 54,0 1-54,1 1 63,3 1-65,-1 2 20,-1 0-7,2 1 0,6 0 0,0 0-66,-3 0 85,5 0-94,2-1 94,3 0-9221,-3 0 8020</inkml:trace>
  <inkml:trace contextRef="#ctx0" brushRef="#br39" timeOffset="112205.89">5536 3266 9864,'0'0'0,"-1"4"0,1-2-84,-1 0 108,1-1-111,-2 1 108,-1 0 417,1 0-566,0 2 649,0 3-652,0-1 1307,1 0-1493,0 2 1586,-1 2-1586,1-1 1493,1-2-1467,-1 4 1463,4 5-1465,-1 0 1298,1-3-1250,2 6 1236,1 8-1239,0-3 922,-1-4-831,0 5 795,0 3-798,-1-5 632,-1-4-584,0 2 570,0 1-573,-1-4 462,0-4-430,0 2 414,-3 0-414,1-3 330,-1-3-306,-1 1 303,-2-1-305,1-1 287,1-2-282,-2-1 290,-2 1-293,1-1 266,1-2-258,-1-1 263,-1 0-265,0-1 247,2-2-242,-2 0 250,0-1-253,1-1 198,1 1-182,1 0 183,1 0-185,1 0 121,1 1-103,-1-4 103,2-7-105,4-23-17924</inkml:trace>
  <inkml:trace contextRef="#ctx0" brushRef="#br40" timeOffset="112416.13">5727 3137 13624,'0'0'0,"4"5"112,-2-3-144,1 3 160,1 3-160,0 0 953,-1-2-1180,1 6 1303,2 7-1305,-1-2 1344,0-1-1355,0 9 1359,1 13-1359,-2-3 1052,0-4-964,-2 11 930,0 11-933,0-6 794,-1-9-754,0 6 743,-1 1-745,0-7 615,0-9-578,-1-1 560,-1-4-560,0-5 411,0-5-368,-1-4 346,2-3-346</inkml:trace>
  <inkml:trace contextRef="#ctx0" brushRef="#br41" timeOffset="112536.72">5709 3501 12376,'0'0'0,"4"-11"168,-2 6-216,2-3 240,4-1-240,-1 2 305,-1 1-324,5 2 334,6 1-334,-1 2 381,-2 0-394,5 2 409,6-2-412,-3 1 237,-4-1-186,2 0 160,3 1-160,3 2-11423,-4-1 10169</inkml:trace>
  <inkml:trace contextRef="#ctx0" brushRef="#br42" timeOffset="112866.84">6137 3484 11568,'0'0'0,"0"-4"46,0 2-59,0 0 66,0-1-66,-1 0 104,0 0-115,0 1 120,1 0 610,-1 2-911,-1 3 1026,-5 9-1026,1 1 1026,0-2-1026,-2 9 1036,-1 7-1039,1-1 956,2-5-932,1 5 920,0 3-920,1-5 938,2-5-943,0 0 946,3 0-946,1-4 797,-1-4-755,2-2 734,0-2-734,-1-2 631,0-2-601,1-1 586,3-2-586,-1-1 502,0 0-478,3-4 475,5-6-478,-2-1 406,-2 2-385,2-6 374,1-6-374,-3 1 327,-1 4-313,-1-3 315,-1-1-318,-1 4 264,-2 4-248,0 2 240,-1 4-240,0 2 194,-2 3-181,3 4 174,1 9-174,1 1 146,-2 0-138,2 7 134,0 4-134,-2-1 106,-1-5-98,0 2 103,-2 3-105,-1-3 78,1-5-70,-1 2 75,2 0-78,0-4 43,0-2-32,1-2 35,-1-3-38</inkml:trace>
  <inkml:trace contextRef="#ctx0" brushRef="#br43" timeOffset="113181.6">6486 3683 12824,'0'0'0,"4"8"0,-1-2 168,0 0-216,1 3 240,1 3-240,0-1 212,-1-2-204,-1 1 200,1 3-200,-1-1 377,-1-2-428,-1 1 463,1 2-465,-2-1 364,1-3-335,-1 0 329,0-1-332,0-1 353,-1-2-358,1-2 369,0-2-372,0 0 642,2-3-650,0 1 395,0-1-389,1-2 386,2-4-386,0 0 396,-1 1-399,2-3 400,4-4-400,-2 2 427,0 1-435,2 0 450,1 0-453,-2 2 472,-1 3-477,-1 1 480,0 4-480,-1 0 471,-1 1-468,1 3 466,1 4-466,0-1 401,-2 0-383,1 4 383,0 4-385,-1-1 321,-1-2-303,-1 4 294,0 2-294,0-2 210,-2-3-186,1 0 183,1-1-185</inkml:trace>
  <inkml:trace contextRef="#ctx0" brushRef="#br44" timeOffset="113481.92">6972 3788 11744,'0'0'0,"4"-4"0,-2 2 0,0 1 9,0-3-12,1 1 61,-1 1-74,-1 0 80,-1-2-80,0 1 481,0 0-596,-1 2 654,0-2-654,0 0 831,0 1-881,1 1 906,-2 1-906,0 1 962,0 0-978,-2 4 986,-2 6-986,0 0 968,0-1-963,0 7 969,1 9-972,1-1 815,1-5-769,2 7 755,3 5-758,0-4 648,1-5-616,3 0 610,1 1-613,1-6 548,-2-4-529,1-3 520,4-4-520,-2-2 408,0-3-376,2-4 360,6-7-360,-2-1 220,-3 0-180,4-4 170,1-6-173,-2 2 71,-3 2-41,1-3 26,1-3-26,-6 9-7446,0-2-1148,6-8 7091</inkml:trace>
  <inkml:trace contextRef="#ctx0" brushRef="#br45" timeOffset="113812.35">7208 3838 11384,'0'0'0,"3"2"217,-1 1-237,1-1 319,-1 0-379,2 0 400,3 0-400,-1 0 558,0-1-603,2 0 626,2-1-626,-1 0 570,-1-1-554,0-2 546,0-2-546,-1 1 528,-2 0-523,1-2 529,0-2-532,-2 0 534,0 2-534,-1-2 543,-1-2-545,0 2 509,-1 0-499,-1 1 503,0 2-505,-1 1 422,1 1-398,-2 0 396,1 0-399,-1 1 456,1 0-472,-2 2 479,-2 3-478,0 0 432,1 1-420,-2 3 414,-1 8-414,1-2 386,1-1-378,0 7 383,1 6-385,2-2 367,0-4-362,1 5 360,3 4-360,-1-3 398,1-6-409,1 3 414,2 1-414,-1-4 395,0-4-389,0 0 386,1-2-386,-2-3 367,0-2-362,1-3 370,3-2-373,-1-2 290,0 0-266,3-5 254,5-7-254,-1-1 188,-1 1-169,2-4 160,1-4-160,-6 8-7695,-1 0-1208,7-8 7401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3:53.662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52809.51172"/>
      <inkml:brushProperty name="anchorY" value="-42065.86719"/>
      <inkml:brushProperty name="scaleFactor" value="0.5"/>
    </inkml:brush>
  </inkml:definitions>
  <inkml:trace contextRef="#ctx0" brushRef="#br0">1 471 1352,'0'0'0,"10"0"19,-5 0-25,6-1 28,11-2-28,0 0 112,-2 1-136,8-2 148,11-2-148,-4 1 204,-6 1-220,10-1 228,14-2-228,-6 2 265,-8 0-275,12 1 280,13-1-280,-8 1 252,-11 1-244,12-1 249,15-3-251,-9 2 215,-12-1-205,15 0 209,15 0-211,-9 2 184,-14 0-176,15 1 172,20 0-172,-11 1 154,-15 1-150,17-2 157,19 0-159,-13 0 197,-17 0-207,17-1 212,27-1-212,-15 0 212,-17 1-212,22 0 222,29-2-226,-17 2 265,-20 0-275,22-1 280,29-2-280,-20 1 289,-24 1-291,21-1 302,27-2-306,-20 1 289,-25 1-283,21-1 280,27 0-280,-20 1 243,-27 1-233,20 0 237,27-1-239,-22 1 240,-26 1-240,21 0 249,30 1-251,-21 1 280,-26 0-288,23 1 301,28-1-304,-22 0 288,-27 1-283,21-1 280,29-1-280,-21 1 261,-29 0-256,24 0 263,29 0-265,-23-1 248,-28 2-243,22-2 249,25 1-252,-23 0 217,-27 0-206,21 2 209,25 1-212,-22 0 186,-27 1-178,19 1 183,21 0-185,-21-1 149,-26-1-139,17 1 134,19 2-134,-19 0 125,-25-1-122,15 1 129,18 0-132,-20-1 181,-22-1-194,15 1 209,21 0-212,-17 0 251,-21-1-261,16 1 276,18 3-279,-18-2 233,-19 1-220,10 0 223,12 3-225,-15 0 236,-20-2-239,10 0 249,14 2-252,-15-2 263,-15-1-265,9 1 266,11 0-266,-12 0 229,-15-2-219,9 1 223,8 2-225,-10-2 198,-13 0-190,7 1 196,10 0-199,-10 0 172,-11-1-164,6 1 169,8 0-172,-10-1 155,-10-1-149,3 0 146,3 1-146,-8 0 128,-8-2-123,1 2 120,3 0-120,-6-1 110,-6-1-107,4 0 116,7-2-119,-5 0 110,-4 0-107,4-1 106,6 0-106,-5 0 106,-6 0-106,3 0 106,2 0-106,-5-1 88,-4 1-83,0 0 89,2 0-92,-4 0 103,-3 0-105,1 0 106,4-1-106,-4 0 106,-2 0-106,2 1 106,1-2-106,-3 1 106,-3 0-106,0 0 106,1-1-106,-1 1 106,-2 0-106,1 0 106,2-3-106,-2 1 106,-2 0-106,-1-1 106,1-2-106,-2 1 106,-2 1-106,0-2 106,-2-4-106,0 2 106,-1 0-106,-2-3 106,1-4-106,-1 1 125,0 2-131,1-2 134,-2-3-134,1 2 125,0 4-122,-3-2 129,-5-4-132,0 2 143,1 3-145,-5-3 146,-6-1-146,2 2 137,3 3-135,-7-1 143,-7-1-145,2 3 137,4 2-135,-5 0 134,-7 1-134,4 1 125,7 2-122,-5-1 129,-1 0-132,4 0 143,6 1-145,1 0 146,0-1-146,4 0 137,4 2-135,1-1 134,2 2-134,1 0 134,2 0-134,3 2 134,0-1-134,2 1 125,0 0-122,0 0 129,4-1-132,0 0 106,0 0-98,7 1 103,12 2-105,-1 1 78,-3-1-70,9 3 66,9 3-66,-4-2 57,-6 0-55,5 1 54,2 2-54,-4-1 26,-7-2-18,2 0 23,1 1-25,-5-1 17,-4-2-15,0 1 14,1 0-14,-3-2 14,-3 0-14,1 1 14,3 2-14,-2-1 14,-3 0-14,2 1 14,-1 0-14,-3-2 5,-2 0-2,-2-2 9,-1 2-12,-1 0 5,-1-1-2,-3 4 9,-6 6-12,0 0 5,1-1-2,-6 5 9,-5 5-12,0-3 14,3-3-14,-5 3 14,-8 5-14,2-3 23,5-4-25,-9 3 26,-12 2-26,3-3 36,6-4-39,-9 2 49,-8 1-52,7-2 17,7-4-6,-1 0 0,0 1 0,7-3-19,7-3 24,3-2-26,3-3 26,3-4-11020,3-1 9747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2:43:57.26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5888.5"/>
      <inkml:brushProperty name="anchorY" value="-42979.19531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7042.77344"/>
      <inkml:brushProperty name="anchorY" value="-43685.2187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8013.8125"/>
      <inkml:brushProperty name="anchorY" value="-44291.66797"/>
      <inkml:brushProperty name="scaleFactor" value="0.5"/>
    </inkml:brush>
  </inkml:definitions>
  <inkml:trace contextRef="#ctx0" brushRef="#br0">36 750 5832,'0'0'0,"-4"-7"585,-1-8-636,0 0 913,0 1-1094,0-6 1160,0-8-1160,2 3 1216,0 4-1232,2-5 1240,3-5-1240,-1 5 1006,1 5-939,2-3 916,1-1-919,0 4 714,-1 4-655,1 0 626,3 1-626,-2 2 533,0 4-507,2 1 494,3 1-494,-2 2 438,-1 3-422,1 2 414,2 7-414,-2 2 377,-1-1-366,1 8 369,0 9-372,-2-1 402,-1-3-410,-2 5 423,-1 5-425,-2-4 417,-1-5-415,-2 2 423,-1 2-425,1-6 398,-1-3-390,0 0 386,1-2-386,-1-4 396,2-2-399,-1-5 409,1-9-412,0-3 386,1 1-378,-1-9 374,2-10-374,1 2 337,-1 3-326,3-5 320,2-6-320,0 4 320,-1 6-320,3-3 320,2 0-320,0 4 292,-3 6-284,4 0 280,5 3-280,-3 3 242,-1 3-231,2 4 226,4 8-226,-3 1 198,-2 1-190,0 5 195,-1 6-198,-3-2 172,-2-2-164,-4 4 170,-3 6-173,-1-3 174,-1-3-174,-3 2 174,-2 1-174,1-3 164,1-5-161,-1 0 160,0-1-160,1-3 132,1-3-124,1 0 130,1 0-133,0-1 106,1-1-98,1-2 103,1 2-105,1-1 50,0-1-34,3 0 35,5-1-38,16-2-16280</inkml:trace>
  <inkml:trace contextRef="#ctx0" brushRef="#br1" timeOffset="254.5">505 602 9056,'0'0'0,"0"-8"0,0 4 0,0-3 0,3-8 0,-1 1-56,0 2 72,3-4-71,0-3 68,0 3 149,-1 2-210,1-2 240,-3-6-240,0 3 632,-1 3-744,-2-4 800,-1-2-800,0 3 912,0 4-944,-1 2 960,1 0-960,0 3 922,1 3-911,0 0 906,1 2-906,0 2 738,0 1-690,0 1 676,3 2-679,0 0 558,0 1-523,3 3 516,5 4-519,-1 0 426,-2-1-399,4 3 386,3 3-386,3 5-11877,-3-3 10639</inkml:trace>
  <inkml:trace contextRef="#ctx0" brushRef="#br2" timeOffset="675.02">710 639 9416,'0'0'0,"-2"-7"0,1 4 0,-1-5 0,0-9 0,-1 1-47,1 1 60,0-6-66,2-3 66,0 3 167,0 3-233,2-1 276,0-2-279,0 4 606,0 4-699,1-2 746,0-1-746,-1 2 952,0 4-1011,0-1 1049,1 0-1052,-1 3 1082,-1 1-1090,1 3 1103,2 2-1105,1 1 1050,-1 1-1034,4 3 1026,5 8-1026,-1 0 952,-1-1-931,4 6 920,5 5-920,-2-2 817,-3-3-788,3 2 783,1 0-785,-3-2 665,-3-5-631,0 1 614,-2-1-614,-3-2 586,-2-3-578,-2-2 583,-3-2-585,0-1 530,-1-1-514,2-1 506,0-7-506,1-1 478,-1 2-470,2-8 466,1-8-466,-1 1 429,0 3-419,0-6 414,1-10-414,-2 4 414,0 6-414,0-9 414,2-10-414,-1 4 414,0 8-414,1-5 414,2 1-414,-2 7 386,-1 7-378,0 4 383,-2 6-385,-1 5 339,0 3-326,1 5 330,3 9-333,1 1 259,-2 0-237,4 7 226,4 7-226,-2-2 170,-2-4-154,2 3 146,0 1-146,-6-11-8549,0 1-1337,3 9 8287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7:55.05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9285.21875"/>
      <inkml:brushProperty name="anchorY" value="-44709.2656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8438.46875"/>
      <inkml:brushProperty name="anchorY" value="-44523.74219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9420.625"/>
      <inkml:brushProperty name="anchorY" value="-45976.26563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8564.65625"/>
      <inkml:brushProperty name="anchorY" value="-45330.05859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9454.19531"/>
      <inkml:brushProperty name="anchorY" value="-46194.82813"/>
      <inkml:brushProperty name="scaleFactor" value="0.5"/>
    </inkml:brush>
    <inkml:brush xml:id="br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8482.28906"/>
      <inkml:brushProperty name="anchorY" value="-45581.0625"/>
      <inkml:brushProperty name="scaleFactor" value="0.5"/>
    </inkml:brush>
    <inkml:brush xml:id="br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9399.39063"/>
      <inkml:brushProperty name="anchorY" value="-47021.92969"/>
      <inkml:brushProperty name="scaleFactor" value="0.5"/>
    </inkml:brush>
    <inkml:brush xml:id="br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0462.22656"/>
      <inkml:brushProperty name="anchorY" value="-47836.4375"/>
      <inkml:brushProperty name="scaleFactor" value="0.5"/>
    </inkml:brush>
    <inkml:brush xml:id="br8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1526.29688"/>
      <inkml:brushProperty name="anchorY" value="-48752.33594"/>
      <inkml:brushProperty name="scaleFactor" value="0.5"/>
    </inkml:brush>
    <inkml:brush xml:id="br9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2408.0625"/>
      <inkml:brushProperty name="anchorY" value="-49917.69531"/>
      <inkml:brushProperty name="scaleFactor" value="0.5"/>
    </inkml:brush>
    <inkml:brush xml:id="br1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3292.74219"/>
      <inkml:brushProperty name="anchorY" value="-50761.09375"/>
      <inkml:brushProperty name="scaleFactor" value="0.5"/>
    </inkml:brush>
    <inkml:brush xml:id="br1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4277.03906"/>
      <inkml:brushProperty name="anchorY" value="-52242.21094"/>
      <inkml:brushProperty name="scaleFactor" value="0.5"/>
    </inkml:brush>
    <inkml:brush xml:id="br1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5564.53125"/>
      <inkml:brushProperty name="anchorY" value="-53277.0625"/>
      <inkml:brushProperty name="scaleFactor" value="0.5"/>
    </inkml:brush>
    <inkml:brush xml:id="br1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6464.55469"/>
      <inkml:brushProperty name="anchorY" value="-54874.84375"/>
      <inkml:brushProperty name="scaleFactor" value="0.5"/>
    </inkml:brush>
    <inkml:brush xml:id="br1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7588.42188"/>
      <inkml:brushProperty name="anchorY" value="-55698.91406"/>
      <inkml:brushProperty name="scaleFactor" value="0.5"/>
    </inkml:brush>
    <inkml:brush xml:id="br15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8471.39844"/>
      <inkml:brushProperty name="anchorY" value="-56949.32813"/>
      <inkml:brushProperty name="scaleFactor" value="0.5"/>
    </inkml:brush>
    <inkml:brush xml:id="br16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79378.63281"/>
      <inkml:brushProperty name="anchorY" value="-57850.64844"/>
      <inkml:brushProperty name="scaleFactor" value="0.5"/>
    </inkml:brush>
    <inkml:brush xml:id="br17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0315.51563"/>
      <inkml:brushProperty name="anchorY" value="-58649.97656"/>
      <inkml:brushProperty name="scaleFactor" value="0.5"/>
    </inkml:brush>
  </inkml:definitions>
  <inkml:trace contextRef="#ctx0" brushRef="#br0">46 148 6320,'0'0'0,"0"-5"1849,0 1-2005,0-1 1561,0 2-1762,0 0 1786,0 0-777,0 3-889,0 3 1186,1 9-1186,-1-1 1196,1 0-1199,0 10 1200,1 15-1200,0-2 836,-1-4-732,1 12 689,-2 13-692,1-5 610,-1-9-586,0 8 574,-2 4-574,1-8 490,-1-9-466,1-2 463,0-2-465,0-8 382,1-6-358,0-3 356,-1-2-359,0-5 257,1-2-228,-1-3 223,1-1-225</inkml:trace>
  <inkml:trace contextRef="#ctx0" brushRef="#br1" timeOffset="300.52">0 125 9352,'0'0'0,"2"-1"0,1-1 224,-1 1-288,11-1 320,12-1-320,1 1 124,-3 1-68,7 1 49,7 5-52,-5 0 213,-6 0-258,3 4 289,4 8-292,-5-2 658,-6-1-762,1 5 823,-1 7-825,-5-3 1097,-5-4-1175,-2 9 1214,-2 11-1214,-2-4 1167,-3-5-1153,-2 8 1146,-3 8-1146,0-5 1081,-1-8-1063,-2 3 1063,-2 2-1065,0-7 973,1-6-947,-3 0 943,-4 1-945,1-5 797,1-5-755,-3-1 743,-4-2-745,1-3 634,3-3-602,-3-3 595,-4-4-598,3-3 544,3 0-528,-1-3 520,0-4-520,2 2 343,4 0-292,0-2 266,2-4-266,4 5-7339,-4-17-2669</inkml:trace>
  <inkml:trace contextRef="#ctx0" brushRef="#br2" timeOffset="555.76">673 599 11120,'0'0'0,"0"6"168,0-2-216,0 1 240,2 3-240,1 0 417,-1-2-468,1 3 503,3 2-505,-1 0 833,-1-2-927,1 2 974,0 4-974,-1-1 750,0-3-686,-3 2 663,-1 2-665,-1-2 610,0-2-594,-1 0 596,0 1-599,-1-2 497,1-3-468,0 0 463,-3-2-465,2-1 420,-1-2-407,0-3 400,-3-7-400,-11-21-14443</inkml:trace>
  <inkml:trace contextRef="#ctx0" brushRef="#br3" timeOffset="675.91">612 244 9240,'0'0'0,"3"1"74,-1 0-95,1 0 106,0 0-106,0 0-6,-1 0 38,2 1-54,2 1 54,11 4-8703</inkml:trace>
  <inkml:trace contextRef="#ctx0" brushRef="#br4" timeOffset="1035.77">1004 434 8432,'0'0'0,"-4"-6"-94,3 3 121,-2-2-124,0-2 121,0 1-46,1 1 25,-1 0-14,-3-1 14,1 1 332,0 1-431,-2 1 480,0 0-480,0 1 890,2 0-1007,-1 3 1076,0 3-1079,1 0 1145,1 1-1164,1 4 1174,0 7-1174,1 0 1015,0-2-969,3 5 956,2 5-959,1-2 736,-1-4-672,2 2 640,3 2-640,-1-3 481,-1-4-436,2 0 423,0 2-425,0-4 352,-2-2-331,0 1 329,1 2-332,-2-2 315,0-2-309,-2 3 306,-1 0-306,-1-1 353,0-3-367,-2 0 374,-1-1-374,0-1 383,0-2-385,-1 0 396,-3 0-399,1 0 493,0-2-520,-3 0 534,-2-1-534,0-1 534,2 0-534,-2-2 543,-4-3-545,2-1 462,2 1-438,-2-3 426,1-2-426,1 1 370,2 2-354,2-1 355,3-1-358,1 1 258,2 2-229,2-3 214,4-7-214,5-8-15223,-1 2 13791</inkml:trace>
  <inkml:trace contextRef="#ctx0" brushRef="#br5" timeOffset="1291.78">1239 193 10760,'0'0'0,"0"-4"9,0 2-12,0 0 14,0 1-14,0 0 707,2 5-174,3 9-706,0-1 1001,0 0-1036,0 9 1063,0 13-1065,-1-1 1234,-2-5-1282,1 11 1306,-1 10-1306,0-5 1428,0-8-1463,0 5 1489,2 2-1492,-1-6 1251,0-9-1181,1 1 1146,0-3-1146,-1-6 959,0-5-906,-2-3 890,0-1-893,-1-4 735,1-2-689,-2-2 675,1-2-678</inkml:trace>
  <inkml:trace contextRef="#ctx0" brushRef="#br6" timeOffset="1499.49">1247 494 12640,'0'0'0,"8"0"0,-1 0 466,0 0-599,4-1 676,3 0-679,0-1 680,-3 1-680,2-2 680,2 0-680,-2 1 437,-2 0-368,0 0 334,2 0-334,-2 0 166,-2 0-118,0 0 94,3 0-94,2-1-12347,-1 1 11039</inkml:trace>
  <inkml:trace contextRef="#ctx0" brushRef="#br7" timeOffset="1771.28">1560 444 10936,'0'0'0,"3"7"0,0-2 401,-1 0-516,1 5 583,2 11-585,0-1 820,-1-2-887,0 7 929,1 9-932,-1-4 1037,0-5-1066,0 3 1080,0 2-1080,-1-6 809,-1-5-732,0 1 703,-1 1-705,-1-5 660,-1-3-647,0 0 649,0-1-652,0-3 579,0-2-557,1-2 556,0-3-559,0-1 513,0-1-500,-3-6 503,0-8-505,-1-1 450,1 1-434,0-7 426,2-7-426,0 3 351,0 4-330,2-6 320,2-5-320,0 4 283,0 5-272,2-3 275,4-1-278,0 4 234,-1 6-221,2 1 223,4 4-225,-2 3 123,-2 3-94,2 4 90,1 5-93,-1 1 28,-3 0-9,2 2 10,2 2-13,13 8-17130</inkml:trace>
  <inkml:trace contextRef="#ctx0" brushRef="#br8" timeOffset="2011.56">1961 502 11656,'0'0'0,"0"2"329,0 0-358,0 0 318,0 0-364,1 1 383,2 8-385,0-1 993,-1-1-1167,2 8 1254,1 8-1254,-1-2 1077,0-4-1026,-1 5 1009,-1 3-1012,0-4 883,0-4-845,-2 0 826,1 3-826,-1-4 723,0-4-694,0 1 680,0 0-680,-1-3 568,1-3-536,0-1 520,0-3-520,0-1 399,0-2-364,0-4 355,0-6-358,0-24-16556</inkml:trace>
  <inkml:trace contextRef="#ctx0" brushRef="#br9" timeOffset="2131.05">1953 209 10936,'0'0'112,"2"0"-122,-1 0 48,1 0-46,-1 0 40,3 0-40,-1 0-35,0 0 56,1 0-66,1-1 66,8-1-10276</inkml:trace>
  <inkml:trace contextRef="#ctx0" brushRef="#br10" timeOffset="2628.35">2143 11 9688,'0'0'0,"0"-4"401,0 2-516,0 0 583,0 0 444,0 2-1189,3 4 1396,3 9-1399,-1 1 1250,0-1-1207,2 10 1186,0 12-1186,-1-1 1084,-1-5-1055,1 12 1049,0 17-1052,-2-6 961,0-8-934,0 12 920,2 7-920,-1-8 817,-1-11-788,1 1 783,1 0-785,-1-10 674,-1-8-642,1-2 626,-1-2-626,-1-5 561,0-5-543,-1-2 534,0-4-534,-1-2 468,0-2-449,-1-4 440,2-9-440,-1-1 356,0 1-332,1-8 320,0-8-320,0 3 274,-1 3-261,2-5 254,2-4-254,1 3 216,-2 6-205,4-2 200,4-1-200,-1 5 182,-1 4-177,0 2 174,2 2-174,-1 3 127,-4 2-113,3 5 106,4 6-106,-2 2 87,-2-1-82,4 6 90,0 8-93,-2-2 75,-2-3-69,-2 4 66,-2 3-66,-1-4 57,-3-4-55,-1 1 54,-4 2-54,0-3 63,-1-3-65,-2 2 75,-6 1-78,1-2 80,1-2-80,-4-1 80,-5-1-80,1-1 80,4-3-80,-4 0 90,-3-3-93,3-1 75,4-1-69,-2-2 75,-1-3-78,4 0 34,2 0-21,1-2 23,1-2-25,1 1 7,3 1-2,2-3 0,5-4 0,1 0-18,0 2 23,6-3-26,4-5 26,-5 8-8106,1-2-1244,7-9 7768</inkml:trace>
  <inkml:trace contextRef="#ctx0" brushRef="#br11" timeOffset="3062.68">2615 529 12192,'0'0'0,"3"7"65,-2-3-84,1 3 94,-2 2-94,1-1 38,-1-1-22,0 3 23,0 6-25,-1-1 540,1-2-687,2 4 769,1 4-772,1-2 793,-1-4-798,2 3 800,1 1-800,-1-3 809,0-4-812,0 1 823,0 1-825,-1-4 733,-1-1-707,1-2 703,1 0-705,-1-1 613,0-2-587,2-2 574,3-2-574,-1-1 462,-1-1-430,3-3 423,3-7-425,-1 1 342,-3 1-318,2-6 306,1-5-306,-2 2 278,-3 2-270,0-4 266,-1-8-266,-3 4 229,0 5-219,-2-4 214,-2 0-214,0 5 186,0 5-178,-1 1 183,1 5-185,1 2 186,-1 3-186,1 6 186,1 10-186,-1 0 167,1 0-162,0 7 170,-1 5-173,1-2 155,-1-5-149,1 3 146,2 4-146,1-4 127,-1-5-122,3 4 120,4 1-120,-2-3 102,-1-4-97,2-1 94,2 0-94,-2-3 103,-2-2-105,2-2 106,0-1-106,-1-3 106,-1 0-106,1-3 106,3-4-106,-2 0 106,-1-1-106,2-2 106,1-4-106,-1 1 50,-1 2-34,1-4 35,2-6-38,-5 6-7718,1-1-1194,5-9 7387</inkml:trace>
  <inkml:trace contextRef="#ctx0" brushRef="#br12" timeOffset="3304">3171 114 11480,'0'0'0,"0"3"74,0-1-95,0 1 116,0 3-119,0 0 213,0 0-240,0 3 254,0 8-254,0-1 917,0-2-1106,0 8 1200,0 13-1200,0-4 1200,0-3-1200,0 10 1200,1 12-1200,-1-5 1162,1-7-1151,1 7 1156,3 7-1159,-1-9 1150,1-8-1147,1 1 1155,-1 0-1158,0-7 1030,-1-7-993,-1-1 983,-1-1-985,0-4 855,-2-5-818,1 0 810,-1-4-813,-1-2 683,1-2-645,0-2 626,2-3-626</inkml:trace>
  <inkml:trace contextRef="#ctx0" brushRef="#br13" timeOffset="3502.98">3119 520 13720,'0'0'0,"9"3"233,-4-2-300,1 1 334,3-1-334,-1-1 558,-2 0-622,2-1 654,3 0-654,0-1 449,-2 1-390,3 0 369,6 0-372,-3 0 225,-2 1-182,3-2 169,5-1-172,-2 0 127,-4 1-113,3-1 116,-1 0-119,0 0-13124,-3 0 11775</inkml:trace>
  <inkml:trace contextRef="#ctx0" brushRef="#br14" timeOffset="3663.13">3485 426 11568,'0'0'0,"5"3"-10,-3-2 13,1 3-4,1 6 1,0 1-122,-2-2 157,1 6-174,0 10 174,-1-2 228,-1-3-343,1 7 409,1 6-412,-1-3 909,0-7-1050,-1 2 1120,1 1-1120,-1-6 1045,0-5-1024,0 1 1014,-2 0-1014,1-2 893,-1-4-858,-1 1 840,1-3-840</inkml:trace>
  <inkml:trace contextRef="#ctx0" brushRef="#br15" timeOffset="3796.9">3477 157 10040,'0'0'0,"6"6"74,-3-3-95,2 3 106,1 0-106,1 1-24,-2-2 61,0 0-71,2 0 68,9 7-9419</inkml:trace>
  <inkml:trace contextRef="#ctx0" brushRef="#br16" timeOffset="4158.28">3886 494 9144,'0'0'0,"-2"-4"-346,1 1 445,-2-2-494,-4-7 494,-1 0-139,1 1 37,-3-3 23,-3 1-25,2 1 633,2 4-807,-2 4 894,-2 10-894,2 2 1566,2 0-1758,-2 9 1863,1 11-1865,2-2 1950,1-4-1974,2 7 1986,2 7-1986,1-5 1520,2-5-1387,1 1 1320,2 1-1320,1-6 1151,-1-4-1102,1-2 1088,4-1-1092,-2-4 842,0-2-770,2-2 743,4-1-745,0-2 578,-3-1-530,5-2 506,4-5-506,-2-1 394,-2 1-362,2-4 346,2-3-346,-3 1 299,-3 1-286,-1-3 290,1-5-293,-3 2 247,-2 2-233,0-5 226,-2-6-226,-1 3 133,-1 3-107,-2-3 103,-2-5-105,0 4 50,-1 4-34,1 0 35,-1 1-38,0 4 12,1 3-4,1 4 10,0 1-13</inkml:trace>
  <inkml:trace contextRef="#ctx0" brushRef="#br17" timeOffset="4548.6">4199 347 12280,'0'0'0,"0"7"0,0-3 0,1 3 0,2 2 0,1 0-196,-1-1 252,1 4-271,2 9 268,-2-1 219,0-3-357,0 8 426,0 7-426,-1-2 865,-1-6-991,1 3 1063,-1 4-1065,0-6 1169,0-5-1199,0 1 1223,-1 0-1225,0-4 1096,-1-5-1059,0 0 1049,-1-1-1052,1-2 886,-1-3-838,0-2 823,1 0-825,0 0 677,0-2-635,0 0 623,0-1-625,1 0 523,-1-1-494,0-5 490,-1-8-493,0 0 410,-1 1-386,1-8 383,1-10-385,1 1 311,0 5-290,2-8 280,3-8-280,-1 5 215,0 6-196,0-3 195,3 1-198,-2 5 163,-1 7-152,2 4 146,2 5-146,-1 4 99,-2 4-86,3 5 90,1 12-93,-1-1 75,-2 1-69,1 7 66,1 9-66,-1-3 66,-2-4-66,0 4 66,-1 3-66,-2-6 75,-1-4-78,0-1 90,0 0-93,-2-4 66,1-4-58,-1 0 63,0-1-65,0-2 38,0-3-30,0-2 26,-1 0-26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7T03:38:03.915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1371.52344"/>
      <inkml:brushProperty name="anchorY" value="-59908.20313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2327.80469"/>
      <inkml:brushProperty name="anchorY" value="-60964.25"/>
      <inkml:brushProperty name="scaleFactor" value="0.5"/>
    </inkml:brush>
    <inkml:brush xml:id="br2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3202.8125"/>
      <inkml:brushProperty name="anchorY" value="-62228.29688"/>
      <inkml:brushProperty name="scaleFactor" value="0.5"/>
    </inkml:brush>
    <inkml:brush xml:id="br3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4073.85938"/>
      <inkml:brushProperty name="anchorY" value="-63099.84375"/>
      <inkml:brushProperty name="scaleFactor" value="0.5"/>
    </inkml:brush>
    <inkml:brush xml:id="br4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3215.11719"/>
      <inkml:brushProperty name="anchorY" value="-62739.69531"/>
      <inkml:brushProperty name="scaleFactor" value="0.5"/>
    </inkml:brush>
  </inkml:definitions>
  <inkml:trace contextRef="#ctx0" brushRef="#br0">275 270 7536,'0'0'0,"-4"-14"289,2 8-372,-1-7 414,-2-7-414,1 0 1002,0 3-1170,-2-5 1254,-2-5-1254,1 4 1235,1 4-1229,-3-1 1236,-2 2-1239,1 2 1240,2 5-1240,-3 2 1240,-2 3-1240,0 2 782,3 2-651,-3 6 596,-4 9-599,2 1 581,3-1-576,-2 12 574,-2 14-574,3-2 583,2-4-585,1 10 586,2 8-586,2-5 614,2-9-622,3 4 636,5 6-639,1-8 612,1-8-604,3 3 609,7 2-612,0-6 586,-3-7-578,5 0 583,5-2-585,-3-5 530,-3-4-514,3-5 515,3-6-518,-4-4 455,-4 0-436,2-6 435,0-7-438,-2 1 403,-4 2-392,2-5 395,1-5-398,-1 3 307,-4 3-280,2-4 266,2-5-266,-6 12-7265,0-2-1157,5-10 6975</inkml:trace>
  <inkml:trace contextRef="#ctx0" brushRef="#br1" timeOffset="271">614 390 11480,'0'0'0,"2"8"56,0-5-72,0 4 80,2 3-80,0 0 89,-1-1-92,0 3 94,1 8-94,0-2 654,-2-2-814,0 7 903,0 9-905,-2-3 1074,0-5-1122,0 7 1156,-1 5-1159,0-5 1094,1-6-1075,0 1 1076,0-1-1079,1-5 884,-1-5-828,1-2 809,-1-4-812,1-3 627,-1-3-573,0-2 546,-1-9-546,-2-10-14209,0 0 12890</inkml:trace>
  <inkml:trace contextRef="#ctx0" brushRef="#br2" timeOffset="390.27">553 1 8072,'0'0'0,"0"4"-103,1-3 132,1 3-137,3 0 135,3 2-6396,0 0 5320</inkml:trace>
  <inkml:trace contextRef="#ctx0" brushRef="#br3" timeOffset="750.54">813 365 7176,'0'0'0,"-1"-5"-243,0 3 312,0-2-337,0 1 335,0 0-287,0 1 273,3-1-266,-1 1 266,1 0 23,0 0-105,1 5 146,3 8-146,0 0 800,-1-1-987,3 9 1080,2 13-1080,-1-2 1453,-1-3-1560,2 10 1614,2 16-1614,-1-6 1539,-2-6-1517,2 9 1516,-1 6-1519,-1-7 1454,-2-10-1435,0 2 1436,-2 0-1439,-1-7 1356,-1-9-1332,-1 1 1320,-3-1-1320,0-4 1208,0-5-1176,-2 0 1169,-3 0-1172,1-4 1090,1-3-1066,-3-1 1063,-2-2-1065,1-2 935,1-2-898,-2-3 890,-5-6-893,2-1 875,1 1-869,-1-5 866,-2-4-866,2 2 595,3 2-518,1-5 490,2-8-493,1 3 326,3 3-278,1-8 254,0-8-254,1 15-8048,0-3-1276,0-15 7795</inkml:trace>
  <inkml:trace contextRef="#ctx0" brushRef="#br4" timeOffset="1002.01">839 105 12192,'0'0'0,"0"-7"18,0 3-23,1-2 36,-1 1-39,1 0 77,-1 2-88,2-1 103,0 1-105,-1 0 386,0 1-466,0 1 516,0-1-519,-1 0 445,1 0-424,-1 1 423,4-2-425,-1 1 408,1 0-403,2 0 400,4 3-400,3 2-11528,-1 0 10307</inkml:trace>
</inkml: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29C2-EFFB-41AD-A0AE-3679F3AA24FA}">
  <dimension ref="A1:Q74"/>
  <sheetViews>
    <sheetView zoomScale="70" zoomScaleNormal="70" workbookViewId="0">
      <selection activeCell="F26" sqref="F26"/>
    </sheetView>
  </sheetViews>
  <sheetFormatPr defaultRowHeight="14" x14ac:dyDescent="0.3"/>
  <sheetData>
    <row r="1" spans="1:17" ht="14.5" thickBot="1" x14ac:dyDescent="0.35">
      <c r="A1" s="1" t="s">
        <v>0</v>
      </c>
      <c r="B1" s="2"/>
      <c r="C1" s="2"/>
      <c r="D1" s="2"/>
      <c r="E1" s="2"/>
      <c r="F1" s="2"/>
      <c r="G1" s="3"/>
      <c r="H1" s="3"/>
      <c r="I1" s="3"/>
      <c r="J1" s="4"/>
      <c r="K1" s="2"/>
      <c r="L1" s="2"/>
      <c r="M1" s="2"/>
      <c r="N1" s="2"/>
      <c r="O1" s="3"/>
      <c r="P1" s="3"/>
      <c r="Q1" s="3"/>
    </row>
    <row r="2" spans="1:17" ht="14.5" thickBot="1" x14ac:dyDescent="0.35">
      <c r="A2" s="5" t="s">
        <v>1</v>
      </c>
      <c r="B2" s="2"/>
      <c r="C2" s="58" t="s">
        <v>2</v>
      </c>
      <c r="D2" s="59"/>
      <c r="E2" s="59"/>
      <c r="F2" s="59"/>
      <c r="G2" s="59"/>
      <c r="H2" s="59"/>
      <c r="I2" s="60"/>
      <c r="J2" s="4"/>
      <c r="K2" s="58" t="s">
        <v>2</v>
      </c>
      <c r="L2" s="59"/>
      <c r="M2" s="59"/>
      <c r="N2" s="59"/>
      <c r="O2" s="59"/>
      <c r="P2" s="59"/>
      <c r="Q2" s="60"/>
    </row>
    <row r="3" spans="1:17" ht="14.5" thickBot="1" x14ac:dyDescent="0.35">
      <c r="A3" s="3"/>
      <c r="B3" s="4"/>
      <c r="C3" s="57" t="s">
        <v>3</v>
      </c>
      <c r="D3" s="57"/>
      <c r="E3" s="57"/>
      <c r="F3" s="57"/>
      <c r="G3" s="57"/>
      <c r="H3" s="57"/>
      <c r="I3" s="57"/>
      <c r="J3" s="4"/>
      <c r="K3" s="2"/>
      <c r="L3" s="2"/>
      <c r="M3" s="2"/>
      <c r="N3" s="2"/>
      <c r="O3" s="2"/>
      <c r="P3" s="2"/>
      <c r="Q3" s="2"/>
    </row>
    <row r="4" spans="1:17" x14ac:dyDescent="0.3">
      <c r="A4" s="3"/>
      <c r="B4" s="61" t="s">
        <v>4</v>
      </c>
      <c r="C4" s="6" t="s">
        <v>5</v>
      </c>
      <c r="D4" s="7" t="s">
        <v>6</v>
      </c>
      <c r="E4" s="7" t="s">
        <v>7</v>
      </c>
      <c r="F4" s="8" t="s">
        <v>8</v>
      </c>
      <c r="G4" s="67" t="s">
        <v>3</v>
      </c>
      <c r="H4" s="9" t="s">
        <v>9</v>
      </c>
      <c r="I4" s="10" t="s">
        <v>10</v>
      </c>
      <c r="J4" s="62" t="s">
        <v>11</v>
      </c>
      <c r="K4" s="11" t="s">
        <v>12</v>
      </c>
      <c r="L4" s="12" t="s">
        <v>13</v>
      </c>
      <c r="M4" s="12" t="s">
        <v>14</v>
      </c>
      <c r="N4" s="13" t="s">
        <v>15</v>
      </c>
      <c r="O4" s="14"/>
      <c r="P4" s="15" t="s">
        <v>16</v>
      </c>
      <c r="Q4" s="16" t="s">
        <v>17</v>
      </c>
    </row>
    <row r="5" spans="1:17" x14ac:dyDescent="0.3">
      <c r="A5" s="3"/>
      <c r="B5" s="61"/>
      <c r="C5" s="17" t="s">
        <v>18</v>
      </c>
      <c r="D5" s="18" t="s">
        <v>19</v>
      </c>
      <c r="E5" s="18" t="s">
        <v>20</v>
      </c>
      <c r="F5" s="19" t="s">
        <v>21</v>
      </c>
      <c r="G5" s="67"/>
      <c r="H5" s="20" t="s">
        <v>22</v>
      </c>
      <c r="I5" s="21" t="s">
        <v>23</v>
      </c>
      <c r="J5" s="62"/>
      <c r="K5" s="22" t="s">
        <v>24</v>
      </c>
      <c r="L5" s="23" t="s">
        <v>25</v>
      </c>
      <c r="M5" s="23" t="s">
        <v>26</v>
      </c>
      <c r="N5" s="24" t="s">
        <v>27</v>
      </c>
      <c r="O5" s="14"/>
      <c r="P5" s="25" t="s">
        <v>28</v>
      </c>
      <c r="Q5" s="26" t="s">
        <v>29</v>
      </c>
    </row>
    <row r="6" spans="1:17" x14ac:dyDescent="0.3">
      <c r="A6" s="3"/>
      <c r="B6" s="61"/>
      <c r="C6" s="17" t="s">
        <v>30</v>
      </c>
      <c r="D6" s="18" t="s">
        <v>31</v>
      </c>
      <c r="E6" s="18" t="s">
        <v>32</v>
      </c>
      <c r="F6" s="19" t="s">
        <v>33</v>
      </c>
      <c r="G6" s="67"/>
      <c r="H6" s="20" t="s">
        <v>34</v>
      </c>
      <c r="I6" s="21" t="s">
        <v>35</v>
      </c>
      <c r="J6" s="62"/>
      <c r="K6" s="22" t="s">
        <v>36</v>
      </c>
      <c r="L6" s="23" t="s">
        <v>37</v>
      </c>
      <c r="M6" s="23" t="s">
        <v>38</v>
      </c>
      <c r="N6" s="24" t="s">
        <v>39</v>
      </c>
      <c r="O6" s="14"/>
      <c r="P6" s="25" t="s">
        <v>40</v>
      </c>
      <c r="Q6" s="26" t="s">
        <v>41</v>
      </c>
    </row>
    <row r="7" spans="1:17" ht="14.5" thickBot="1" x14ac:dyDescent="0.35">
      <c r="A7" s="3"/>
      <c r="B7" s="61"/>
      <c r="C7" s="27" t="s">
        <v>42</v>
      </c>
      <c r="D7" s="28" t="s">
        <v>43</v>
      </c>
      <c r="E7" s="28" t="s">
        <v>44</v>
      </c>
      <c r="F7" s="29" t="s">
        <v>45</v>
      </c>
      <c r="G7" s="67"/>
      <c r="H7" s="20" t="s">
        <v>46</v>
      </c>
      <c r="I7" s="21" t="s">
        <v>47</v>
      </c>
      <c r="J7" s="62"/>
      <c r="K7" s="30" t="s">
        <v>48</v>
      </c>
      <c r="L7" s="31" t="s">
        <v>49</v>
      </c>
      <c r="M7" s="31" t="s">
        <v>50</v>
      </c>
      <c r="N7" s="32" t="s">
        <v>51</v>
      </c>
      <c r="O7" s="14"/>
      <c r="P7" s="25" t="s">
        <v>52</v>
      </c>
      <c r="Q7" s="26" t="s">
        <v>53</v>
      </c>
    </row>
    <row r="8" spans="1:17" ht="14.5" thickBot="1" x14ac:dyDescent="0.35">
      <c r="A8" s="3"/>
      <c r="B8" s="4"/>
      <c r="C8" s="63" t="s">
        <v>3</v>
      </c>
      <c r="D8" s="63"/>
      <c r="E8" s="63"/>
      <c r="F8" s="63"/>
      <c r="G8" s="67"/>
      <c r="H8" s="33" t="s">
        <v>54</v>
      </c>
      <c r="I8" s="19" t="s">
        <v>55</v>
      </c>
      <c r="J8" s="62"/>
      <c r="K8" s="34"/>
      <c r="L8" s="34"/>
      <c r="M8" s="34"/>
      <c r="N8" s="34"/>
      <c r="O8" s="14"/>
      <c r="P8" s="35" t="s">
        <v>56</v>
      </c>
      <c r="Q8" s="24" t="s">
        <v>57</v>
      </c>
    </row>
    <row r="9" spans="1:17" x14ac:dyDescent="0.3">
      <c r="A9" s="3"/>
      <c r="B9" s="61" t="s">
        <v>58</v>
      </c>
      <c r="C9" s="6" t="s">
        <v>5</v>
      </c>
      <c r="D9" s="7" t="s">
        <v>6</v>
      </c>
      <c r="E9" s="7" t="s">
        <v>7</v>
      </c>
      <c r="F9" s="8" t="s">
        <v>8</v>
      </c>
      <c r="G9" s="67"/>
      <c r="H9" s="20" t="s">
        <v>59</v>
      </c>
      <c r="I9" s="21" t="s">
        <v>60</v>
      </c>
      <c r="J9" s="62"/>
      <c r="K9" s="11" t="s">
        <v>61</v>
      </c>
      <c r="L9" s="12" t="s">
        <v>62</v>
      </c>
      <c r="M9" s="12" t="s">
        <v>63</v>
      </c>
      <c r="N9" s="13" t="s">
        <v>64</v>
      </c>
      <c r="O9" s="14"/>
      <c r="P9" s="25" t="s">
        <v>65</v>
      </c>
      <c r="Q9" s="26" t="s">
        <v>66</v>
      </c>
    </row>
    <row r="10" spans="1:17" x14ac:dyDescent="0.3">
      <c r="A10" s="3"/>
      <c r="B10" s="61"/>
      <c r="C10" s="17" t="s">
        <v>18</v>
      </c>
      <c r="D10" s="18" t="s">
        <v>19</v>
      </c>
      <c r="E10" s="18" t="s">
        <v>20</v>
      </c>
      <c r="F10" s="19" t="s">
        <v>21</v>
      </c>
      <c r="G10" s="67"/>
      <c r="H10" s="20" t="s">
        <v>67</v>
      </c>
      <c r="I10" s="21" t="s">
        <v>68</v>
      </c>
      <c r="J10" s="62"/>
      <c r="K10" s="22" t="s">
        <v>69</v>
      </c>
      <c r="L10" s="23" t="s">
        <v>70</v>
      </c>
      <c r="M10" s="23" t="s">
        <v>71</v>
      </c>
      <c r="N10" s="24" t="s">
        <v>72</v>
      </c>
      <c r="O10" s="14"/>
      <c r="P10" s="25" t="s">
        <v>73</v>
      </c>
      <c r="Q10" s="26" t="s">
        <v>74</v>
      </c>
    </row>
    <row r="11" spans="1:17" x14ac:dyDescent="0.3">
      <c r="A11" s="3"/>
      <c r="B11" s="61"/>
      <c r="C11" s="17" t="s">
        <v>30</v>
      </c>
      <c r="D11" s="18" t="s">
        <v>31</v>
      </c>
      <c r="E11" s="18" t="s">
        <v>32</v>
      </c>
      <c r="F11" s="19" t="s">
        <v>33</v>
      </c>
      <c r="G11" s="67"/>
      <c r="H11" s="33" t="s">
        <v>75</v>
      </c>
      <c r="I11" s="19" t="s">
        <v>76</v>
      </c>
      <c r="J11" s="62"/>
      <c r="K11" s="22" t="s">
        <v>77</v>
      </c>
      <c r="L11" s="23" t="s">
        <v>78</v>
      </c>
      <c r="M11" s="23" t="s">
        <v>79</v>
      </c>
      <c r="N11" s="24" t="s">
        <v>80</v>
      </c>
      <c r="O11" s="14"/>
      <c r="P11" s="35" t="s">
        <v>81</v>
      </c>
      <c r="Q11" s="24" t="s">
        <v>82</v>
      </c>
    </row>
    <row r="12" spans="1:17" ht="14.5" thickBot="1" x14ac:dyDescent="0.35">
      <c r="A12" s="3"/>
      <c r="B12" s="61"/>
      <c r="C12" s="27" t="s">
        <v>42</v>
      </c>
      <c r="D12" s="28" t="s">
        <v>43</v>
      </c>
      <c r="E12" s="28" t="s">
        <v>44</v>
      </c>
      <c r="F12" s="29" t="s">
        <v>45</v>
      </c>
      <c r="G12" s="67"/>
      <c r="H12" s="33" t="s">
        <v>83</v>
      </c>
      <c r="I12" s="19" t="s">
        <v>84</v>
      </c>
      <c r="J12" s="62"/>
      <c r="K12" s="30" t="s">
        <v>85</v>
      </c>
      <c r="L12" s="31" t="s">
        <v>86</v>
      </c>
      <c r="M12" s="31" t="s">
        <v>87</v>
      </c>
      <c r="N12" s="32" t="s">
        <v>88</v>
      </c>
      <c r="O12" s="14"/>
      <c r="P12" s="35" t="s">
        <v>89</v>
      </c>
      <c r="Q12" s="24" t="s">
        <v>90</v>
      </c>
    </row>
    <row r="13" spans="1:17" ht="14.5" thickBot="1" x14ac:dyDescent="0.35">
      <c r="A13" s="3"/>
      <c r="B13" s="4"/>
      <c r="C13" s="63" t="s">
        <v>3</v>
      </c>
      <c r="D13" s="63"/>
      <c r="E13" s="63"/>
      <c r="F13" s="63"/>
      <c r="G13" s="67"/>
      <c r="H13" s="33" t="s">
        <v>91</v>
      </c>
      <c r="I13" s="19" t="s">
        <v>92</v>
      </c>
      <c r="J13" s="62"/>
      <c r="K13" s="34"/>
      <c r="L13" s="34"/>
      <c r="M13" s="34"/>
      <c r="N13" s="34"/>
      <c r="O13" s="14"/>
      <c r="P13" s="35" t="s">
        <v>93</v>
      </c>
      <c r="Q13" s="24" t="s">
        <v>94</v>
      </c>
    </row>
    <row r="14" spans="1:17" x14ac:dyDescent="0.3">
      <c r="A14" s="3"/>
      <c r="B14" s="61" t="s">
        <v>95</v>
      </c>
      <c r="C14" s="6" t="s">
        <v>5</v>
      </c>
      <c r="D14" s="7" t="s">
        <v>6</v>
      </c>
      <c r="E14" s="7" t="s">
        <v>7</v>
      </c>
      <c r="F14" s="8" t="s">
        <v>8</v>
      </c>
      <c r="G14" s="67"/>
      <c r="H14" s="33" t="s">
        <v>96</v>
      </c>
      <c r="I14" s="19" t="s">
        <v>97</v>
      </c>
      <c r="J14" s="62"/>
      <c r="K14" s="11" t="s">
        <v>98</v>
      </c>
      <c r="L14" s="12" t="s">
        <v>99</v>
      </c>
      <c r="M14" s="12" t="s">
        <v>100</v>
      </c>
      <c r="N14" s="13" t="s">
        <v>101</v>
      </c>
      <c r="O14" s="14"/>
      <c r="P14" s="35" t="s">
        <v>102</v>
      </c>
      <c r="Q14" s="24" t="s">
        <v>103</v>
      </c>
    </row>
    <row r="15" spans="1:17" x14ac:dyDescent="0.3">
      <c r="A15" s="3"/>
      <c r="B15" s="61"/>
      <c r="C15" s="17" t="s">
        <v>18</v>
      </c>
      <c r="D15" s="18" t="s">
        <v>19</v>
      </c>
      <c r="E15" s="18" t="s">
        <v>20</v>
      </c>
      <c r="F15" s="19" t="s">
        <v>21</v>
      </c>
      <c r="G15" s="67"/>
      <c r="H15" s="33" t="s">
        <v>104</v>
      </c>
      <c r="I15" s="19" t="s">
        <v>105</v>
      </c>
      <c r="J15" s="62"/>
      <c r="K15" s="22" t="s">
        <v>106</v>
      </c>
      <c r="L15" s="23" t="s">
        <v>107</v>
      </c>
      <c r="M15" s="23" t="s">
        <v>108</v>
      </c>
      <c r="N15" s="24" t="s">
        <v>109</v>
      </c>
      <c r="O15" s="14"/>
      <c r="P15" s="35" t="s">
        <v>110</v>
      </c>
      <c r="Q15" s="24" t="s">
        <v>111</v>
      </c>
    </row>
    <row r="16" spans="1:17" x14ac:dyDescent="0.3">
      <c r="A16" s="3"/>
      <c r="B16" s="61"/>
      <c r="C16" s="17" t="s">
        <v>30</v>
      </c>
      <c r="D16" s="18" t="s">
        <v>31</v>
      </c>
      <c r="E16" s="18" t="s">
        <v>32</v>
      </c>
      <c r="F16" s="19" t="s">
        <v>33</v>
      </c>
      <c r="G16" s="67"/>
      <c r="H16" s="33" t="s">
        <v>112</v>
      </c>
      <c r="I16" s="19" t="s">
        <v>113</v>
      </c>
      <c r="J16" s="62"/>
      <c r="K16" s="22" t="s">
        <v>114</v>
      </c>
      <c r="L16" s="23" t="s">
        <v>115</v>
      </c>
      <c r="M16" s="23" t="s">
        <v>116</v>
      </c>
      <c r="N16" s="24" t="s">
        <v>117</v>
      </c>
      <c r="O16" s="14"/>
      <c r="P16" s="35" t="s">
        <v>118</v>
      </c>
      <c r="Q16" s="24" t="s">
        <v>119</v>
      </c>
    </row>
    <row r="17" spans="1:17" ht="14.5" thickBot="1" x14ac:dyDescent="0.35">
      <c r="A17" s="3"/>
      <c r="B17" s="61"/>
      <c r="C17" s="27" t="s">
        <v>42</v>
      </c>
      <c r="D17" s="28" t="s">
        <v>43</v>
      </c>
      <c r="E17" s="28" t="s">
        <v>44</v>
      </c>
      <c r="F17" s="29" t="s">
        <v>45</v>
      </c>
      <c r="G17" s="67"/>
      <c r="H17" s="33" t="s">
        <v>120</v>
      </c>
      <c r="I17" s="19" t="s">
        <v>121</v>
      </c>
      <c r="J17" s="62"/>
      <c r="K17" s="30" t="s">
        <v>122</v>
      </c>
      <c r="L17" s="31" t="s">
        <v>123</v>
      </c>
      <c r="M17" s="31" t="s">
        <v>124</v>
      </c>
      <c r="N17" s="32" t="s">
        <v>125</v>
      </c>
      <c r="O17" s="14"/>
      <c r="P17" s="35" t="s">
        <v>126</v>
      </c>
      <c r="Q17" s="24" t="s">
        <v>127</v>
      </c>
    </row>
    <row r="18" spans="1:17" ht="14.5" thickBot="1" x14ac:dyDescent="0.35">
      <c r="A18" s="3"/>
      <c r="B18" s="4"/>
      <c r="C18" s="63" t="s">
        <v>3</v>
      </c>
      <c r="D18" s="63"/>
      <c r="E18" s="63"/>
      <c r="F18" s="63"/>
      <c r="G18" s="67"/>
      <c r="H18" s="33" t="s">
        <v>128</v>
      </c>
      <c r="I18" s="19" t="s">
        <v>129</v>
      </c>
      <c r="J18" s="62"/>
      <c r="K18" s="34"/>
      <c r="L18" s="34"/>
      <c r="M18" s="34"/>
      <c r="N18" s="34"/>
      <c r="O18" s="14"/>
      <c r="P18" s="35" t="s">
        <v>130</v>
      </c>
      <c r="Q18" s="24" t="s">
        <v>131</v>
      </c>
    </row>
    <row r="19" spans="1:17" x14ac:dyDescent="0.3">
      <c r="A19" s="3"/>
      <c r="B19" s="61" t="s">
        <v>132</v>
      </c>
      <c r="C19" s="6" t="s">
        <v>5</v>
      </c>
      <c r="D19" s="7" t="s">
        <v>6</v>
      </c>
      <c r="E19" s="7" t="s">
        <v>7</v>
      </c>
      <c r="F19" s="8" t="s">
        <v>8</v>
      </c>
      <c r="G19" s="67"/>
      <c r="H19" s="33" t="s">
        <v>133</v>
      </c>
      <c r="I19" s="19" t="s">
        <v>134</v>
      </c>
      <c r="J19" s="62"/>
      <c r="K19" s="11" t="s">
        <v>135</v>
      </c>
      <c r="L19" s="12" t="s">
        <v>136</v>
      </c>
      <c r="M19" s="12" t="s">
        <v>137</v>
      </c>
      <c r="N19" s="13" t="s">
        <v>138</v>
      </c>
      <c r="O19" s="14"/>
      <c r="P19" s="35" t="s">
        <v>139</v>
      </c>
      <c r="Q19" s="24" t="s">
        <v>140</v>
      </c>
    </row>
    <row r="20" spans="1:17" x14ac:dyDescent="0.3">
      <c r="A20" s="3"/>
      <c r="B20" s="61"/>
      <c r="C20" s="17" t="s">
        <v>18</v>
      </c>
      <c r="D20" s="18" t="s">
        <v>19</v>
      </c>
      <c r="E20" s="18" t="s">
        <v>20</v>
      </c>
      <c r="F20" s="19" t="s">
        <v>21</v>
      </c>
      <c r="G20" s="67"/>
      <c r="H20" s="33" t="s">
        <v>141</v>
      </c>
      <c r="I20" s="19" t="s">
        <v>142</v>
      </c>
      <c r="J20" s="62"/>
      <c r="K20" s="22" t="s">
        <v>143</v>
      </c>
      <c r="L20" s="23" t="s">
        <v>144</v>
      </c>
      <c r="M20" s="23" t="s">
        <v>145</v>
      </c>
      <c r="N20" s="24" t="s">
        <v>146</v>
      </c>
      <c r="O20" s="14"/>
      <c r="P20" s="35" t="s">
        <v>147</v>
      </c>
      <c r="Q20" s="24" t="s">
        <v>148</v>
      </c>
    </row>
    <row r="21" spans="1:17" x14ac:dyDescent="0.3">
      <c r="A21" s="3"/>
      <c r="B21" s="61"/>
      <c r="C21" s="17" t="s">
        <v>30</v>
      </c>
      <c r="D21" s="18" t="s">
        <v>31</v>
      </c>
      <c r="E21" s="18" t="s">
        <v>32</v>
      </c>
      <c r="F21" s="19" t="s">
        <v>33</v>
      </c>
      <c r="G21" s="67"/>
      <c r="H21" s="33" t="s">
        <v>149</v>
      </c>
      <c r="I21" s="19" t="s">
        <v>150</v>
      </c>
      <c r="J21" s="62"/>
      <c r="K21" s="22" t="s">
        <v>151</v>
      </c>
      <c r="L21" s="23" t="s">
        <v>152</v>
      </c>
      <c r="M21" s="23" t="s">
        <v>153</v>
      </c>
      <c r="N21" s="24" t="s">
        <v>154</v>
      </c>
      <c r="O21" s="14"/>
      <c r="P21" s="35" t="s">
        <v>155</v>
      </c>
      <c r="Q21" s="24" t="s">
        <v>156</v>
      </c>
    </row>
    <row r="22" spans="1:17" ht="14.5" thickBot="1" x14ac:dyDescent="0.35">
      <c r="A22" s="3"/>
      <c r="B22" s="61"/>
      <c r="C22" s="27" t="s">
        <v>42</v>
      </c>
      <c r="D22" s="28" t="s">
        <v>43</v>
      </c>
      <c r="E22" s="28" t="s">
        <v>44</v>
      </c>
      <c r="F22" s="29" t="s">
        <v>45</v>
      </c>
      <c r="G22" s="67"/>
      <c r="H22" s="33" t="s">
        <v>157</v>
      </c>
      <c r="I22" s="19" t="s">
        <v>158</v>
      </c>
      <c r="J22" s="62"/>
      <c r="K22" s="30" t="s">
        <v>159</v>
      </c>
      <c r="L22" s="31" t="s">
        <v>160</v>
      </c>
      <c r="M22" s="31" t="s">
        <v>161</v>
      </c>
      <c r="N22" s="32" t="s">
        <v>162</v>
      </c>
      <c r="O22" s="14"/>
      <c r="P22" s="35" t="s">
        <v>163</v>
      </c>
      <c r="Q22" s="24" t="s">
        <v>164</v>
      </c>
    </row>
    <row r="23" spans="1:17" ht="14.5" thickBot="1" x14ac:dyDescent="0.35">
      <c r="A23" s="3"/>
      <c r="B23" s="4"/>
      <c r="C23" s="63" t="s">
        <v>3</v>
      </c>
      <c r="D23" s="63"/>
      <c r="E23" s="63"/>
      <c r="F23" s="63"/>
      <c r="G23" s="67"/>
      <c r="H23" s="33" t="s">
        <v>165</v>
      </c>
      <c r="I23" s="19" t="s">
        <v>166</v>
      </c>
      <c r="J23" s="62"/>
      <c r="K23" s="34"/>
      <c r="L23" s="34"/>
      <c r="M23" s="34"/>
      <c r="N23" s="34"/>
      <c r="O23" s="14"/>
      <c r="P23" s="35" t="s">
        <v>167</v>
      </c>
      <c r="Q23" s="24" t="s">
        <v>168</v>
      </c>
    </row>
    <row r="24" spans="1:17" x14ac:dyDescent="0.3">
      <c r="A24" s="3"/>
      <c r="B24" s="61" t="s">
        <v>169</v>
      </c>
      <c r="C24" s="6" t="s">
        <v>5</v>
      </c>
      <c r="D24" s="7" t="s">
        <v>6</v>
      </c>
      <c r="E24" s="7" t="s">
        <v>7</v>
      </c>
      <c r="F24" s="8" t="s">
        <v>8</v>
      </c>
      <c r="G24" s="67"/>
      <c r="H24" s="33" t="s">
        <v>170</v>
      </c>
      <c r="I24" s="19" t="s">
        <v>171</v>
      </c>
      <c r="J24" s="62"/>
      <c r="K24" s="11" t="s">
        <v>172</v>
      </c>
      <c r="L24" s="12" t="s">
        <v>173</v>
      </c>
      <c r="M24" s="12" t="s">
        <v>174</v>
      </c>
      <c r="N24" s="13" t="s">
        <v>175</v>
      </c>
      <c r="O24" s="14"/>
      <c r="P24" s="35" t="s">
        <v>176</v>
      </c>
      <c r="Q24" s="24" t="s">
        <v>177</v>
      </c>
    </row>
    <row r="25" spans="1:17" x14ac:dyDescent="0.3">
      <c r="A25" s="3"/>
      <c r="B25" s="61"/>
      <c r="C25" s="17" t="s">
        <v>18</v>
      </c>
      <c r="D25" s="18" t="s">
        <v>19</v>
      </c>
      <c r="E25" s="18" t="s">
        <v>20</v>
      </c>
      <c r="F25" s="19" t="s">
        <v>21</v>
      </c>
      <c r="G25" s="67"/>
      <c r="H25" s="33" t="s">
        <v>178</v>
      </c>
      <c r="I25" s="19" t="s">
        <v>179</v>
      </c>
      <c r="J25" s="62"/>
      <c r="K25" s="22" t="s">
        <v>180</v>
      </c>
      <c r="L25" s="23" t="s">
        <v>181</v>
      </c>
      <c r="M25" s="23" t="s">
        <v>182</v>
      </c>
      <c r="N25" s="24" t="s">
        <v>183</v>
      </c>
      <c r="O25" s="14"/>
      <c r="P25" s="35" t="s">
        <v>184</v>
      </c>
      <c r="Q25" s="24" t="s">
        <v>185</v>
      </c>
    </row>
    <row r="26" spans="1:17" x14ac:dyDescent="0.3">
      <c r="A26" s="3"/>
      <c r="B26" s="61"/>
      <c r="C26" s="17" t="s">
        <v>30</v>
      </c>
      <c r="D26" s="18" t="s">
        <v>31</v>
      </c>
      <c r="E26" s="18" t="s">
        <v>32</v>
      </c>
      <c r="F26" s="19" t="s">
        <v>33</v>
      </c>
      <c r="G26" s="67"/>
      <c r="H26" s="33" t="s">
        <v>186</v>
      </c>
      <c r="I26" s="19" t="s">
        <v>187</v>
      </c>
      <c r="J26" s="62"/>
      <c r="K26" s="22" t="s">
        <v>188</v>
      </c>
      <c r="L26" s="23" t="s">
        <v>189</v>
      </c>
      <c r="M26" s="23" t="s">
        <v>190</v>
      </c>
      <c r="N26" s="24" t="s">
        <v>191</v>
      </c>
      <c r="O26" s="14"/>
      <c r="P26" s="35" t="s">
        <v>192</v>
      </c>
      <c r="Q26" s="24" t="s">
        <v>193</v>
      </c>
    </row>
    <row r="27" spans="1:17" ht="14.5" thickBot="1" x14ac:dyDescent="0.35">
      <c r="A27" s="3"/>
      <c r="B27" s="61"/>
      <c r="C27" s="27" t="s">
        <v>42</v>
      </c>
      <c r="D27" s="28" t="s">
        <v>43</v>
      </c>
      <c r="E27" s="28" t="s">
        <v>44</v>
      </c>
      <c r="F27" s="29" t="s">
        <v>45</v>
      </c>
      <c r="G27" s="67"/>
      <c r="H27" s="33" t="s">
        <v>194</v>
      </c>
      <c r="I27" s="19" t="s">
        <v>195</v>
      </c>
      <c r="J27" s="62"/>
      <c r="K27" s="30" t="s">
        <v>196</v>
      </c>
      <c r="L27" s="31" t="s">
        <v>197</v>
      </c>
      <c r="M27" s="31" t="s">
        <v>198</v>
      </c>
      <c r="N27" s="32" t="s">
        <v>199</v>
      </c>
      <c r="O27" s="14"/>
      <c r="P27" s="35" t="s">
        <v>200</v>
      </c>
      <c r="Q27" s="24" t="s">
        <v>201</v>
      </c>
    </row>
    <row r="28" spans="1:17" ht="14.5" thickBot="1" x14ac:dyDescent="0.35">
      <c r="A28" s="3"/>
      <c r="B28" s="4"/>
      <c r="C28" s="63" t="s">
        <v>3</v>
      </c>
      <c r="D28" s="63"/>
      <c r="E28" s="63"/>
      <c r="F28" s="63"/>
      <c r="G28" s="67"/>
      <c r="H28" s="33" t="s">
        <v>202</v>
      </c>
      <c r="I28" s="19" t="s">
        <v>203</v>
      </c>
      <c r="J28" s="62"/>
      <c r="K28" s="34"/>
      <c r="L28" s="34"/>
      <c r="M28" s="34"/>
      <c r="N28" s="34"/>
      <c r="O28" s="14"/>
      <c r="P28" s="35" t="s">
        <v>204</v>
      </c>
      <c r="Q28" s="24" t="s">
        <v>205</v>
      </c>
    </row>
    <row r="29" spans="1:17" x14ac:dyDescent="0.3">
      <c r="A29" s="3"/>
      <c r="B29" s="61" t="s">
        <v>206</v>
      </c>
      <c r="C29" s="6" t="s">
        <v>5</v>
      </c>
      <c r="D29" s="7" t="s">
        <v>6</v>
      </c>
      <c r="E29" s="7" t="s">
        <v>7</v>
      </c>
      <c r="F29" s="8" t="s">
        <v>8</v>
      </c>
      <c r="G29" s="67"/>
      <c r="H29" s="33" t="s">
        <v>207</v>
      </c>
      <c r="I29" s="19" t="s">
        <v>208</v>
      </c>
      <c r="J29" s="62"/>
      <c r="K29" s="11" t="s">
        <v>209</v>
      </c>
      <c r="L29" s="12" t="s">
        <v>210</v>
      </c>
      <c r="M29" s="12" t="s">
        <v>211</v>
      </c>
      <c r="N29" s="13" t="s">
        <v>212</v>
      </c>
      <c r="O29" s="14"/>
      <c r="P29" s="35" t="s">
        <v>213</v>
      </c>
      <c r="Q29" s="24" t="s">
        <v>214</v>
      </c>
    </row>
    <row r="30" spans="1:17" x14ac:dyDescent="0.3">
      <c r="A30" s="3"/>
      <c r="B30" s="61"/>
      <c r="C30" s="17" t="s">
        <v>18</v>
      </c>
      <c r="D30" s="18" t="s">
        <v>19</v>
      </c>
      <c r="E30" s="18" t="s">
        <v>20</v>
      </c>
      <c r="F30" s="19" t="s">
        <v>21</v>
      </c>
      <c r="G30" s="67"/>
      <c r="H30" s="33" t="s">
        <v>8</v>
      </c>
      <c r="I30" s="19" t="s">
        <v>21</v>
      </c>
      <c r="J30" s="62"/>
      <c r="K30" s="22" t="s">
        <v>215</v>
      </c>
      <c r="L30" s="23" t="s">
        <v>216</v>
      </c>
      <c r="M30" s="23" t="s">
        <v>217</v>
      </c>
      <c r="N30" s="24" t="s">
        <v>218</v>
      </c>
      <c r="O30" s="14"/>
      <c r="P30" s="35" t="s">
        <v>219</v>
      </c>
      <c r="Q30" s="24" t="s">
        <v>220</v>
      </c>
    </row>
    <row r="31" spans="1:17" x14ac:dyDescent="0.3">
      <c r="A31" s="3"/>
      <c r="B31" s="61"/>
      <c r="C31" s="17" t="s">
        <v>30</v>
      </c>
      <c r="D31" s="18" t="s">
        <v>31</v>
      </c>
      <c r="E31" s="18" t="s">
        <v>32</v>
      </c>
      <c r="F31" s="19" t="s">
        <v>33</v>
      </c>
      <c r="G31" s="67"/>
      <c r="H31" s="33" t="s">
        <v>7</v>
      </c>
      <c r="I31" s="19" t="s">
        <v>20</v>
      </c>
      <c r="J31" s="62"/>
      <c r="K31" s="22" t="s">
        <v>221</v>
      </c>
      <c r="L31" s="23" t="s">
        <v>222</v>
      </c>
      <c r="M31" s="23" t="s">
        <v>223</v>
      </c>
      <c r="N31" s="24" t="s">
        <v>224</v>
      </c>
      <c r="O31" s="14"/>
      <c r="P31" s="35" t="s">
        <v>225</v>
      </c>
      <c r="Q31" s="24" t="s">
        <v>226</v>
      </c>
    </row>
    <row r="32" spans="1:17" ht="14.5" thickBot="1" x14ac:dyDescent="0.35">
      <c r="A32" s="3"/>
      <c r="B32" s="61"/>
      <c r="C32" s="27" t="s">
        <v>42</v>
      </c>
      <c r="D32" s="28" t="s">
        <v>43</v>
      </c>
      <c r="E32" s="28" t="s">
        <v>44</v>
      </c>
      <c r="F32" s="29" t="s">
        <v>45</v>
      </c>
      <c r="G32" s="67"/>
      <c r="H32" s="33" t="s">
        <v>6</v>
      </c>
      <c r="I32" s="19" t="s">
        <v>19</v>
      </c>
      <c r="J32" s="62"/>
      <c r="K32" s="30" t="s">
        <v>227</v>
      </c>
      <c r="L32" s="31" t="s">
        <v>228</v>
      </c>
      <c r="M32" s="31" t="s">
        <v>229</v>
      </c>
      <c r="N32" s="32" t="s">
        <v>230</v>
      </c>
      <c r="O32" s="14"/>
      <c r="P32" s="35" t="s">
        <v>231</v>
      </c>
      <c r="Q32" s="24" t="s">
        <v>232</v>
      </c>
    </row>
    <row r="33" spans="1:17" ht="14.5" thickBot="1" x14ac:dyDescent="0.35">
      <c r="A33" s="3"/>
      <c r="B33" s="4"/>
      <c r="C33" s="63" t="s">
        <v>3</v>
      </c>
      <c r="D33" s="63"/>
      <c r="E33" s="63"/>
      <c r="F33" s="63"/>
      <c r="G33" s="67"/>
      <c r="H33" s="33" t="s">
        <v>5</v>
      </c>
      <c r="I33" s="19" t="s">
        <v>18</v>
      </c>
      <c r="J33" s="62"/>
      <c r="K33" s="34"/>
      <c r="L33" s="34"/>
      <c r="M33" s="34"/>
      <c r="N33" s="34"/>
      <c r="O33" s="14"/>
      <c r="P33" s="35" t="s">
        <v>233</v>
      </c>
      <c r="Q33" s="24" t="s">
        <v>234</v>
      </c>
    </row>
    <row r="34" spans="1:17" x14ac:dyDescent="0.3">
      <c r="A34" s="3"/>
      <c r="B34" s="61" t="s">
        <v>235</v>
      </c>
      <c r="C34" s="6" t="s">
        <v>5</v>
      </c>
      <c r="D34" s="7" t="s">
        <v>6</v>
      </c>
      <c r="E34" s="7" t="s">
        <v>7</v>
      </c>
      <c r="F34" s="8" t="s">
        <v>8</v>
      </c>
      <c r="G34" s="67"/>
      <c r="H34" s="33" t="s">
        <v>45</v>
      </c>
      <c r="I34" s="19" t="s">
        <v>33</v>
      </c>
      <c r="J34" s="62"/>
      <c r="K34" s="11" t="s">
        <v>236</v>
      </c>
      <c r="L34" s="12" t="s">
        <v>237</v>
      </c>
      <c r="M34" s="12" t="s">
        <v>238</v>
      </c>
      <c r="N34" s="13" t="s">
        <v>239</v>
      </c>
      <c r="O34" s="14"/>
      <c r="P34" s="35" t="s">
        <v>240</v>
      </c>
      <c r="Q34" s="24" t="s">
        <v>241</v>
      </c>
    </row>
    <row r="35" spans="1:17" x14ac:dyDescent="0.3">
      <c r="A35" s="3"/>
      <c r="B35" s="61"/>
      <c r="C35" s="17" t="s">
        <v>18</v>
      </c>
      <c r="D35" s="18" t="s">
        <v>19</v>
      </c>
      <c r="E35" s="18" t="s">
        <v>20</v>
      </c>
      <c r="F35" s="19" t="s">
        <v>21</v>
      </c>
      <c r="G35" s="67"/>
      <c r="H35" s="33" t="s">
        <v>44</v>
      </c>
      <c r="I35" s="19" t="s">
        <v>32</v>
      </c>
      <c r="J35" s="62"/>
      <c r="K35" s="22" t="s">
        <v>242</v>
      </c>
      <c r="L35" s="23" t="s">
        <v>243</v>
      </c>
      <c r="M35" s="23" t="s">
        <v>244</v>
      </c>
      <c r="N35" s="24" t="s">
        <v>245</v>
      </c>
      <c r="O35" s="14"/>
      <c r="P35" s="35" t="s">
        <v>246</v>
      </c>
      <c r="Q35" s="24" t="s">
        <v>247</v>
      </c>
    </row>
    <row r="36" spans="1:17" x14ac:dyDescent="0.3">
      <c r="A36" s="3"/>
      <c r="B36" s="61"/>
      <c r="C36" s="17" t="s">
        <v>30</v>
      </c>
      <c r="D36" s="18" t="s">
        <v>31</v>
      </c>
      <c r="E36" s="18" t="s">
        <v>32</v>
      </c>
      <c r="F36" s="19" t="s">
        <v>33</v>
      </c>
      <c r="G36" s="67"/>
      <c r="H36" s="33" t="s">
        <v>43</v>
      </c>
      <c r="I36" s="19" t="s">
        <v>31</v>
      </c>
      <c r="J36" s="62"/>
      <c r="K36" s="22" t="s">
        <v>248</v>
      </c>
      <c r="L36" s="23" t="s">
        <v>249</v>
      </c>
      <c r="M36" s="23" t="s">
        <v>250</v>
      </c>
      <c r="N36" s="24" t="s">
        <v>251</v>
      </c>
      <c r="O36" s="14"/>
      <c r="P36" s="35" t="s">
        <v>252</v>
      </c>
      <c r="Q36" s="24" t="s">
        <v>253</v>
      </c>
    </row>
    <row r="37" spans="1:17" ht="14.5" thickBot="1" x14ac:dyDescent="0.35">
      <c r="A37" s="3"/>
      <c r="B37" s="61"/>
      <c r="C37" s="27" t="s">
        <v>42</v>
      </c>
      <c r="D37" s="28" t="s">
        <v>43</v>
      </c>
      <c r="E37" s="28" t="s">
        <v>44</v>
      </c>
      <c r="F37" s="29" t="s">
        <v>45</v>
      </c>
      <c r="G37" s="67"/>
      <c r="H37" s="27" t="s">
        <v>42</v>
      </c>
      <c r="I37" s="36" t="s">
        <v>30</v>
      </c>
      <c r="J37" s="62"/>
      <c r="K37" s="30" t="s">
        <v>254</v>
      </c>
      <c r="L37" s="31" t="s">
        <v>255</v>
      </c>
      <c r="M37" s="31" t="s">
        <v>256</v>
      </c>
      <c r="N37" s="32" t="s">
        <v>257</v>
      </c>
      <c r="O37" s="14"/>
      <c r="P37" s="30" t="s">
        <v>258</v>
      </c>
      <c r="Q37" s="37" t="s">
        <v>259</v>
      </c>
    </row>
    <row r="38" spans="1:17" ht="14.5" thickBot="1" x14ac:dyDescent="0.35">
      <c r="A38" s="3"/>
      <c r="B38" s="4"/>
      <c r="C38" s="63" t="s">
        <v>3</v>
      </c>
      <c r="D38" s="63"/>
      <c r="E38" s="63"/>
      <c r="F38" s="63"/>
      <c r="G38" s="67"/>
      <c r="H38" s="64" t="s">
        <v>3</v>
      </c>
      <c r="I38" s="64"/>
      <c r="J38" s="4"/>
      <c r="K38" s="34"/>
      <c r="L38" s="34"/>
      <c r="M38" s="34"/>
      <c r="N38" s="34"/>
      <c r="O38" s="14"/>
      <c r="P38" s="38"/>
      <c r="Q38" s="38"/>
    </row>
    <row r="39" spans="1:17" x14ac:dyDescent="0.3">
      <c r="A39" s="3"/>
      <c r="B39" s="61" t="s">
        <v>260</v>
      </c>
      <c r="C39" s="6" t="s">
        <v>5</v>
      </c>
      <c r="D39" s="7" t="s">
        <v>6</v>
      </c>
      <c r="E39" s="7" t="s">
        <v>7</v>
      </c>
      <c r="F39" s="8" t="s">
        <v>8</v>
      </c>
      <c r="G39" s="67"/>
      <c r="H39" s="65"/>
      <c r="I39" s="65"/>
      <c r="J39" s="39"/>
      <c r="K39" s="11" t="s">
        <v>261</v>
      </c>
      <c r="L39" s="12" t="s">
        <v>262</v>
      </c>
      <c r="M39" s="12" t="s">
        <v>263</v>
      </c>
      <c r="N39" s="13" t="s">
        <v>264</v>
      </c>
      <c r="O39" s="14"/>
      <c r="P39" s="14"/>
      <c r="Q39" s="14"/>
    </row>
    <row r="40" spans="1:17" x14ac:dyDescent="0.3">
      <c r="A40" s="3"/>
      <c r="B40" s="61"/>
      <c r="C40" s="17" t="s">
        <v>18</v>
      </c>
      <c r="D40" s="18" t="s">
        <v>19</v>
      </c>
      <c r="E40" s="18" t="s">
        <v>20</v>
      </c>
      <c r="F40" s="19" t="s">
        <v>21</v>
      </c>
      <c r="G40" s="67"/>
      <c r="H40" s="65"/>
      <c r="I40" s="65"/>
      <c r="J40" s="39"/>
      <c r="K40" s="22" t="s">
        <v>265</v>
      </c>
      <c r="L40" s="23" t="s">
        <v>266</v>
      </c>
      <c r="M40" s="23" t="s">
        <v>267</v>
      </c>
      <c r="N40" s="24" t="s">
        <v>268</v>
      </c>
      <c r="O40" s="14"/>
      <c r="P40" s="14"/>
      <c r="Q40" s="14"/>
    </row>
    <row r="41" spans="1:17" x14ac:dyDescent="0.3">
      <c r="A41" s="3"/>
      <c r="B41" s="61"/>
      <c r="C41" s="17" t="s">
        <v>30</v>
      </c>
      <c r="D41" s="18" t="s">
        <v>31</v>
      </c>
      <c r="E41" s="18" t="s">
        <v>32</v>
      </c>
      <c r="F41" s="19" t="s">
        <v>33</v>
      </c>
      <c r="G41" s="67"/>
      <c r="H41" s="65"/>
      <c r="I41" s="65"/>
      <c r="J41" s="39"/>
      <c r="K41" s="22" t="s">
        <v>269</v>
      </c>
      <c r="L41" s="23" t="s">
        <v>270</v>
      </c>
      <c r="M41" s="23" t="s">
        <v>271</v>
      </c>
      <c r="N41" s="24" t="s">
        <v>272</v>
      </c>
      <c r="O41" s="14"/>
      <c r="P41" s="14"/>
      <c r="Q41" s="14"/>
    </row>
    <row r="42" spans="1:17" ht="14.5" thickBot="1" x14ac:dyDescent="0.35">
      <c r="A42" s="3"/>
      <c r="B42" s="61"/>
      <c r="C42" s="27" t="s">
        <v>42</v>
      </c>
      <c r="D42" s="28" t="s">
        <v>43</v>
      </c>
      <c r="E42" s="28" t="s">
        <v>44</v>
      </c>
      <c r="F42" s="29" t="s">
        <v>45</v>
      </c>
      <c r="G42" s="67"/>
      <c r="H42" s="65"/>
      <c r="I42" s="65"/>
      <c r="J42" s="39"/>
      <c r="K42" s="30" t="s">
        <v>273</v>
      </c>
      <c r="L42" s="31" t="s">
        <v>274</v>
      </c>
      <c r="M42" s="31" t="s">
        <v>275</v>
      </c>
      <c r="N42" s="32" t="s">
        <v>276</v>
      </c>
      <c r="O42" s="14"/>
      <c r="P42" s="14"/>
      <c r="Q42" s="14"/>
    </row>
    <row r="43" spans="1:17" ht="14.5" thickBot="1" x14ac:dyDescent="0.35">
      <c r="A43" s="3"/>
      <c r="B43" s="4"/>
      <c r="C43" s="63" t="s">
        <v>3</v>
      </c>
      <c r="D43" s="63"/>
      <c r="E43" s="63"/>
      <c r="F43" s="63"/>
      <c r="G43" s="67"/>
      <c r="H43" s="66"/>
      <c r="I43" s="66"/>
      <c r="J43" s="4"/>
      <c r="K43" s="34"/>
      <c r="L43" s="34"/>
      <c r="M43" s="34"/>
      <c r="N43" s="34"/>
      <c r="O43" s="14"/>
      <c r="P43" s="40"/>
      <c r="Q43" s="40"/>
    </row>
    <row r="44" spans="1:17" x14ac:dyDescent="0.3">
      <c r="A44" s="3"/>
      <c r="B44" s="61" t="s">
        <v>277</v>
      </c>
      <c r="C44" s="6" t="s">
        <v>5</v>
      </c>
      <c r="D44" s="7" t="s">
        <v>6</v>
      </c>
      <c r="E44" s="7" t="s">
        <v>7</v>
      </c>
      <c r="F44" s="8" t="s">
        <v>8</v>
      </c>
      <c r="G44" s="67"/>
      <c r="H44" s="6" t="s">
        <v>59</v>
      </c>
      <c r="I44" s="41" t="s">
        <v>60</v>
      </c>
      <c r="J44" s="62" t="s">
        <v>278</v>
      </c>
      <c r="K44" s="11" t="s">
        <v>279</v>
      </c>
      <c r="L44" s="12" t="s">
        <v>280</v>
      </c>
      <c r="M44" s="12" t="s">
        <v>281</v>
      </c>
      <c r="N44" s="13" t="s">
        <v>282</v>
      </c>
      <c r="O44" s="14"/>
      <c r="P44" s="15" t="s">
        <v>283</v>
      </c>
      <c r="Q44" s="42" t="s">
        <v>284</v>
      </c>
    </row>
    <row r="45" spans="1:17" x14ac:dyDescent="0.3">
      <c r="A45" s="3"/>
      <c r="B45" s="61"/>
      <c r="C45" s="17" t="s">
        <v>18</v>
      </c>
      <c r="D45" s="18" t="s">
        <v>19</v>
      </c>
      <c r="E45" s="18" t="s">
        <v>20</v>
      </c>
      <c r="F45" s="19" t="s">
        <v>21</v>
      </c>
      <c r="G45" s="67"/>
      <c r="H45" s="33" t="s">
        <v>67</v>
      </c>
      <c r="I45" s="19" t="s">
        <v>68</v>
      </c>
      <c r="J45" s="62"/>
      <c r="K45" s="22" t="s">
        <v>285</v>
      </c>
      <c r="L45" s="23" t="s">
        <v>286</v>
      </c>
      <c r="M45" s="23" t="s">
        <v>287</v>
      </c>
      <c r="N45" s="24" t="s">
        <v>288</v>
      </c>
      <c r="O45" s="14"/>
      <c r="P45" s="35" t="s">
        <v>289</v>
      </c>
      <c r="Q45" s="24" t="s">
        <v>290</v>
      </c>
    </row>
    <row r="46" spans="1:17" x14ac:dyDescent="0.3">
      <c r="A46" s="3"/>
      <c r="B46" s="61"/>
      <c r="C46" s="17" t="s">
        <v>30</v>
      </c>
      <c r="D46" s="18" t="s">
        <v>31</v>
      </c>
      <c r="E46" s="18" t="s">
        <v>32</v>
      </c>
      <c r="F46" s="19" t="s">
        <v>33</v>
      </c>
      <c r="G46" s="67"/>
      <c r="H46" s="33" t="s">
        <v>75</v>
      </c>
      <c r="I46" s="19" t="s">
        <v>76</v>
      </c>
      <c r="J46" s="62"/>
      <c r="K46" s="22" t="s">
        <v>291</v>
      </c>
      <c r="L46" s="23" t="s">
        <v>292</v>
      </c>
      <c r="M46" s="23" t="s">
        <v>293</v>
      </c>
      <c r="N46" s="24" t="s">
        <v>294</v>
      </c>
      <c r="O46" s="14"/>
      <c r="P46" s="35" t="s">
        <v>295</v>
      </c>
      <c r="Q46" s="24" t="s">
        <v>296</v>
      </c>
    </row>
    <row r="47" spans="1:17" ht="14.5" thickBot="1" x14ac:dyDescent="0.35">
      <c r="A47" s="3"/>
      <c r="B47" s="61"/>
      <c r="C47" s="27" t="s">
        <v>42</v>
      </c>
      <c r="D47" s="28" t="s">
        <v>43</v>
      </c>
      <c r="E47" s="28" t="s">
        <v>44</v>
      </c>
      <c r="F47" s="29" t="s">
        <v>45</v>
      </c>
      <c r="G47" s="67"/>
      <c r="H47" s="33" t="s">
        <v>83</v>
      </c>
      <c r="I47" s="19" t="s">
        <v>84</v>
      </c>
      <c r="J47" s="62"/>
      <c r="K47" s="30" t="s">
        <v>297</v>
      </c>
      <c r="L47" s="31" t="s">
        <v>298</v>
      </c>
      <c r="M47" s="31" t="s">
        <v>299</v>
      </c>
      <c r="N47" s="32" t="s">
        <v>300</v>
      </c>
      <c r="O47" s="14"/>
      <c r="P47" s="35" t="s">
        <v>301</v>
      </c>
      <c r="Q47" s="24" t="s">
        <v>302</v>
      </c>
    </row>
    <row r="48" spans="1:17" ht="14.5" thickBot="1" x14ac:dyDescent="0.35">
      <c r="A48" s="3"/>
      <c r="B48" s="4"/>
      <c r="C48" s="63" t="s">
        <v>3</v>
      </c>
      <c r="D48" s="63"/>
      <c r="E48" s="63"/>
      <c r="F48" s="63"/>
      <c r="G48" s="67"/>
      <c r="H48" s="33" t="s">
        <v>91</v>
      </c>
      <c r="I48" s="19" t="s">
        <v>92</v>
      </c>
      <c r="J48" s="62"/>
      <c r="K48" s="34"/>
      <c r="L48" s="34"/>
      <c r="M48" s="34"/>
      <c r="N48" s="34"/>
      <c r="O48" s="14"/>
      <c r="P48" s="35" t="s">
        <v>303</v>
      </c>
      <c r="Q48" s="24" t="s">
        <v>304</v>
      </c>
    </row>
    <row r="49" spans="1:17" x14ac:dyDescent="0.3">
      <c r="A49" s="3"/>
      <c r="B49" s="61" t="s">
        <v>305</v>
      </c>
      <c r="C49" s="6" t="s">
        <v>5</v>
      </c>
      <c r="D49" s="7" t="s">
        <v>6</v>
      </c>
      <c r="E49" s="7" t="s">
        <v>7</v>
      </c>
      <c r="F49" s="8" t="s">
        <v>8</v>
      </c>
      <c r="G49" s="67"/>
      <c r="H49" s="33" t="s">
        <v>96</v>
      </c>
      <c r="I49" s="19" t="s">
        <v>97</v>
      </c>
      <c r="J49" s="62"/>
      <c r="K49" s="11" t="s">
        <v>306</v>
      </c>
      <c r="L49" s="12" t="s">
        <v>307</v>
      </c>
      <c r="M49" s="12" t="s">
        <v>308</v>
      </c>
      <c r="N49" s="13" t="s">
        <v>309</v>
      </c>
      <c r="O49" s="14"/>
      <c r="P49" s="35" t="s">
        <v>310</v>
      </c>
      <c r="Q49" s="24" t="s">
        <v>311</v>
      </c>
    </row>
    <row r="50" spans="1:17" x14ac:dyDescent="0.3">
      <c r="A50" s="3"/>
      <c r="B50" s="61"/>
      <c r="C50" s="17" t="s">
        <v>18</v>
      </c>
      <c r="D50" s="18" t="s">
        <v>19</v>
      </c>
      <c r="E50" s="18" t="s">
        <v>20</v>
      </c>
      <c r="F50" s="19" t="s">
        <v>21</v>
      </c>
      <c r="G50" s="67"/>
      <c r="H50" s="33" t="s">
        <v>104</v>
      </c>
      <c r="I50" s="19" t="s">
        <v>105</v>
      </c>
      <c r="J50" s="62"/>
      <c r="K50" s="22" t="s">
        <v>312</v>
      </c>
      <c r="L50" s="23" t="s">
        <v>313</v>
      </c>
      <c r="M50" s="23" t="s">
        <v>314</v>
      </c>
      <c r="N50" s="24" t="s">
        <v>315</v>
      </c>
      <c r="O50" s="14"/>
      <c r="P50" s="35" t="s">
        <v>316</v>
      </c>
      <c r="Q50" s="24" t="s">
        <v>317</v>
      </c>
    </row>
    <row r="51" spans="1:17" x14ac:dyDescent="0.3">
      <c r="A51" s="3"/>
      <c r="B51" s="61"/>
      <c r="C51" s="17" t="s">
        <v>30</v>
      </c>
      <c r="D51" s="18" t="s">
        <v>31</v>
      </c>
      <c r="E51" s="18" t="s">
        <v>32</v>
      </c>
      <c r="F51" s="19" t="s">
        <v>33</v>
      </c>
      <c r="G51" s="67"/>
      <c r="H51" s="33" t="s">
        <v>112</v>
      </c>
      <c r="I51" s="19" t="s">
        <v>113</v>
      </c>
      <c r="J51" s="62"/>
      <c r="K51" s="22" t="s">
        <v>318</v>
      </c>
      <c r="L51" s="23" t="s">
        <v>319</v>
      </c>
      <c r="M51" s="23" t="s">
        <v>320</v>
      </c>
      <c r="N51" s="24" t="s">
        <v>321</v>
      </c>
      <c r="O51" s="14"/>
      <c r="P51" s="35" t="s">
        <v>322</v>
      </c>
      <c r="Q51" s="24" t="s">
        <v>323</v>
      </c>
    </row>
    <row r="52" spans="1:17" ht="14.5" thickBot="1" x14ac:dyDescent="0.35">
      <c r="A52" s="3"/>
      <c r="B52" s="61"/>
      <c r="C52" s="27" t="s">
        <v>42</v>
      </c>
      <c r="D52" s="28" t="s">
        <v>43</v>
      </c>
      <c r="E52" s="28" t="s">
        <v>44</v>
      </c>
      <c r="F52" s="29" t="s">
        <v>45</v>
      </c>
      <c r="G52" s="67"/>
      <c r="H52" s="33" t="s">
        <v>120</v>
      </c>
      <c r="I52" s="19" t="s">
        <v>121</v>
      </c>
      <c r="J52" s="62"/>
      <c r="K52" s="30" t="s">
        <v>324</v>
      </c>
      <c r="L52" s="31" t="s">
        <v>325</v>
      </c>
      <c r="M52" s="31" t="s">
        <v>326</v>
      </c>
      <c r="N52" s="32" t="s">
        <v>327</v>
      </c>
      <c r="O52" s="14"/>
      <c r="P52" s="35" t="s">
        <v>328</v>
      </c>
      <c r="Q52" s="24" t="s">
        <v>329</v>
      </c>
    </row>
    <row r="53" spans="1:17" ht="14.5" thickBot="1" x14ac:dyDescent="0.35">
      <c r="A53" s="3"/>
      <c r="B53" s="4"/>
      <c r="C53" s="63" t="s">
        <v>3</v>
      </c>
      <c r="D53" s="63"/>
      <c r="E53" s="63"/>
      <c r="F53" s="63"/>
      <c r="G53" s="67"/>
      <c r="H53" s="33" t="s">
        <v>128</v>
      </c>
      <c r="I53" s="19" t="s">
        <v>129</v>
      </c>
      <c r="J53" s="62"/>
      <c r="K53" s="34"/>
      <c r="L53" s="34"/>
      <c r="M53" s="34"/>
      <c r="N53" s="34"/>
      <c r="O53" s="14"/>
      <c r="P53" s="35" t="s">
        <v>330</v>
      </c>
      <c r="Q53" s="24" t="s">
        <v>331</v>
      </c>
    </row>
    <row r="54" spans="1:17" x14ac:dyDescent="0.3">
      <c r="A54" s="3"/>
      <c r="B54" s="61" t="s">
        <v>332</v>
      </c>
      <c r="C54" s="6" t="s">
        <v>5</v>
      </c>
      <c r="D54" s="7" t="s">
        <v>6</v>
      </c>
      <c r="E54" s="7" t="s">
        <v>7</v>
      </c>
      <c r="F54" s="8" t="s">
        <v>8</v>
      </c>
      <c r="G54" s="67"/>
      <c r="H54" s="33" t="s">
        <v>133</v>
      </c>
      <c r="I54" s="19" t="s">
        <v>134</v>
      </c>
      <c r="J54" s="62"/>
      <c r="K54" s="11" t="s">
        <v>333</v>
      </c>
      <c r="L54" s="12" t="s">
        <v>334</v>
      </c>
      <c r="M54" s="12" t="s">
        <v>335</v>
      </c>
      <c r="N54" s="13" t="s">
        <v>336</v>
      </c>
      <c r="O54" s="14"/>
      <c r="P54" s="35" t="s">
        <v>337</v>
      </c>
      <c r="Q54" s="24" t="s">
        <v>338</v>
      </c>
    </row>
    <row r="55" spans="1:17" x14ac:dyDescent="0.3">
      <c r="A55" s="3"/>
      <c r="B55" s="61"/>
      <c r="C55" s="17" t="s">
        <v>18</v>
      </c>
      <c r="D55" s="18" t="s">
        <v>19</v>
      </c>
      <c r="E55" s="18" t="s">
        <v>20</v>
      </c>
      <c r="F55" s="19" t="s">
        <v>21</v>
      </c>
      <c r="G55" s="67"/>
      <c r="H55" s="33" t="s">
        <v>141</v>
      </c>
      <c r="I55" s="19" t="s">
        <v>142</v>
      </c>
      <c r="J55" s="62"/>
      <c r="K55" s="22" t="s">
        <v>339</v>
      </c>
      <c r="L55" s="23" t="s">
        <v>340</v>
      </c>
      <c r="M55" s="23" t="s">
        <v>341</v>
      </c>
      <c r="N55" s="24" t="s">
        <v>342</v>
      </c>
      <c r="O55" s="14"/>
      <c r="P55" s="35" t="s">
        <v>343</v>
      </c>
      <c r="Q55" s="24" t="s">
        <v>344</v>
      </c>
    </row>
    <row r="56" spans="1:17" x14ac:dyDescent="0.3">
      <c r="A56" s="3"/>
      <c r="B56" s="61"/>
      <c r="C56" s="17" t="s">
        <v>30</v>
      </c>
      <c r="D56" s="18" t="s">
        <v>31</v>
      </c>
      <c r="E56" s="18" t="s">
        <v>32</v>
      </c>
      <c r="F56" s="19" t="s">
        <v>33</v>
      </c>
      <c r="G56" s="67"/>
      <c r="H56" s="33" t="s">
        <v>149</v>
      </c>
      <c r="I56" s="19" t="s">
        <v>150</v>
      </c>
      <c r="J56" s="62"/>
      <c r="K56" s="22" t="s">
        <v>345</v>
      </c>
      <c r="L56" s="23" t="s">
        <v>346</v>
      </c>
      <c r="M56" s="23" t="s">
        <v>347</v>
      </c>
      <c r="N56" s="24" t="s">
        <v>348</v>
      </c>
      <c r="O56" s="14"/>
      <c r="P56" s="35" t="s">
        <v>349</v>
      </c>
      <c r="Q56" s="24" t="s">
        <v>350</v>
      </c>
    </row>
    <row r="57" spans="1:17" ht="14.5" thickBot="1" x14ac:dyDescent="0.35">
      <c r="A57" s="3"/>
      <c r="B57" s="61"/>
      <c r="C57" s="27" t="s">
        <v>42</v>
      </c>
      <c r="D57" s="28" t="s">
        <v>43</v>
      </c>
      <c r="E57" s="28" t="s">
        <v>44</v>
      </c>
      <c r="F57" s="29" t="s">
        <v>45</v>
      </c>
      <c r="G57" s="67"/>
      <c r="H57" s="33" t="s">
        <v>157</v>
      </c>
      <c r="I57" s="19" t="s">
        <v>158</v>
      </c>
      <c r="J57" s="62"/>
      <c r="K57" s="30" t="s">
        <v>351</v>
      </c>
      <c r="L57" s="31" t="s">
        <v>352</v>
      </c>
      <c r="M57" s="31" t="s">
        <v>353</v>
      </c>
      <c r="N57" s="32" t="s">
        <v>354</v>
      </c>
      <c r="O57" s="14"/>
      <c r="P57" s="35" t="s">
        <v>355</v>
      </c>
      <c r="Q57" s="24" t="s">
        <v>356</v>
      </c>
    </row>
    <row r="58" spans="1:17" ht="14.5" thickBot="1" x14ac:dyDescent="0.35">
      <c r="A58" s="3"/>
      <c r="B58" s="4"/>
      <c r="C58" s="63" t="s">
        <v>3</v>
      </c>
      <c r="D58" s="63"/>
      <c r="E58" s="63"/>
      <c r="F58" s="63"/>
      <c r="G58" s="67"/>
      <c r="H58" s="33" t="s">
        <v>165</v>
      </c>
      <c r="I58" s="19" t="s">
        <v>166</v>
      </c>
      <c r="J58" s="62"/>
      <c r="K58" s="34"/>
      <c r="L58" s="34"/>
      <c r="M58" s="34"/>
      <c r="N58" s="34"/>
      <c r="O58" s="14"/>
      <c r="P58" s="35" t="s">
        <v>357</v>
      </c>
      <c r="Q58" s="24" t="s">
        <v>358</v>
      </c>
    </row>
    <row r="59" spans="1:17" x14ac:dyDescent="0.3">
      <c r="A59" s="3"/>
      <c r="B59" s="61" t="s">
        <v>359</v>
      </c>
      <c r="C59" s="6" t="s">
        <v>5</v>
      </c>
      <c r="D59" s="7" t="s">
        <v>6</v>
      </c>
      <c r="E59" s="7" t="s">
        <v>7</v>
      </c>
      <c r="F59" s="8" t="s">
        <v>8</v>
      </c>
      <c r="G59" s="67"/>
      <c r="H59" s="33" t="s">
        <v>170</v>
      </c>
      <c r="I59" s="19" t="s">
        <v>171</v>
      </c>
      <c r="J59" s="62"/>
      <c r="K59" s="11" t="s">
        <v>360</v>
      </c>
      <c r="L59" s="12" t="s">
        <v>361</v>
      </c>
      <c r="M59" s="12" t="s">
        <v>362</v>
      </c>
      <c r="N59" s="13" t="s">
        <v>363</v>
      </c>
      <c r="O59" s="14"/>
      <c r="P59" s="35" t="s">
        <v>364</v>
      </c>
      <c r="Q59" s="24" t="s">
        <v>365</v>
      </c>
    </row>
    <row r="60" spans="1:17" x14ac:dyDescent="0.3">
      <c r="A60" s="3"/>
      <c r="B60" s="61"/>
      <c r="C60" s="17" t="s">
        <v>18</v>
      </c>
      <c r="D60" s="18" t="s">
        <v>19</v>
      </c>
      <c r="E60" s="18" t="s">
        <v>20</v>
      </c>
      <c r="F60" s="19" t="s">
        <v>21</v>
      </c>
      <c r="G60" s="67"/>
      <c r="H60" s="33" t="s">
        <v>178</v>
      </c>
      <c r="I60" s="19" t="s">
        <v>179</v>
      </c>
      <c r="J60" s="62"/>
      <c r="K60" s="22" t="s">
        <v>366</v>
      </c>
      <c r="L60" s="23" t="s">
        <v>367</v>
      </c>
      <c r="M60" s="23" t="s">
        <v>368</v>
      </c>
      <c r="N60" s="24" t="s">
        <v>369</v>
      </c>
      <c r="O60" s="14"/>
      <c r="P60" s="35" t="s">
        <v>370</v>
      </c>
      <c r="Q60" s="24" t="s">
        <v>371</v>
      </c>
    </row>
    <row r="61" spans="1:17" x14ac:dyDescent="0.3">
      <c r="A61" s="3"/>
      <c r="B61" s="61"/>
      <c r="C61" s="17" t="s">
        <v>30</v>
      </c>
      <c r="D61" s="18" t="s">
        <v>31</v>
      </c>
      <c r="E61" s="18" t="s">
        <v>32</v>
      </c>
      <c r="F61" s="19" t="s">
        <v>33</v>
      </c>
      <c r="G61" s="67"/>
      <c r="H61" s="33" t="s">
        <v>186</v>
      </c>
      <c r="I61" s="19" t="s">
        <v>187</v>
      </c>
      <c r="J61" s="62"/>
      <c r="K61" s="22" t="s">
        <v>372</v>
      </c>
      <c r="L61" s="23" t="s">
        <v>373</v>
      </c>
      <c r="M61" s="23" t="s">
        <v>374</v>
      </c>
      <c r="N61" s="24" t="s">
        <v>375</v>
      </c>
      <c r="O61" s="14"/>
      <c r="P61" s="35" t="s">
        <v>376</v>
      </c>
      <c r="Q61" s="24" t="s">
        <v>377</v>
      </c>
    </row>
    <row r="62" spans="1:17" ht="14.5" thickBot="1" x14ac:dyDescent="0.35">
      <c r="A62" s="3"/>
      <c r="B62" s="61"/>
      <c r="C62" s="27" t="s">
        <v>42</v>
      </c>
      <c r="D62" s="28" t="s">
        <v>43</v>
      </c>
      <c r="E62" s="28" t="s">
        <v>44</v>
      </c>
      <c r="F62" s="29" t="s">
        <v>45</v>
      </c>
      <c r="G62" s="67"/>
      <c r="H62" s="33" t="s">
        <v>194</v>
      </c>
      <c r="I62" s="19" t="s">
        <v>195</v>
      </c>
      <c r="J62" s="62"/>
      <c r="K62" s="30" t="s">
        <v>378</v>
      </c>
      <c r="L62" s="31" t="s">
        <v>379</v>
      </c>
      <c r="M62" s="31" t="s">
        <v>380</v>
      </c>
      <c r="N62" s="32" t="s">
        <v>381</v>
      </c>
      <c r="O62" s="14"/>
      <c r="P62" s="35" t="s">
        <v>382</v>
      </c>
      <c r="Q62" s="24" t="s">
        <v>383</v>
      </c>
    </row>
    <row r="63" spans="1:17" ht="14.5" thickBot="1" x14ac:dyDescent="0.35">
      <c r="A63" s="3"/>
      <c r="B63" s="4"/>
      <c r="C63" s="63" t="s">
        <v>3</v>
      </c>
      <c r="D63" s="63"/>
      <c r="E63" s="63"/>
      <c r="F63" s="63"/>
      <c r="G63" s="67"/>
      <c r="H63" s="33" t="s">
        <v>202</v>
      </c>
      <c r="I63" s="19" t="s">
        <v>203</v>
      </c>
      <c r="J63" s="62"/>
      <c r="K63" s="34"/>
      <c r="L63" s="34"/>
      <c r="M63" s="34"/>
      <c r="N63" s="34"/>
      <c r="O63" s="14"/>
      <c r="P63" s="35" t="s">
        <v>384</v>
      </c>
      <c r="Q63" s="24" t="s">
        <v>385</v>
      </c>
    </row>
    <row r="64" spans="1:17" x14ac:dyDescent="0.3">
      <c r="A64" s="3"/>
      <c r="B64" s="61" t="s">
        <v>386</v>
      </c>
      <c r="C64" s="6" t="s">
        <v>5</v>
      </c>
      <c r="D64" s="7" t="s">
        <v>6</v>
      </c>
      <c r="E64" s="7" t="s">
        <v>7</v>
      </c>
      <c r="F64" s="8" t="s">
        <v>8</v>
      </c>
      <c r="G64" s="67"/>
      <c r="H64" s="33" t="s">
        <v>207</v>
      </c>
      <c r="I64" s="19" t="s">
        <v>208</v>
      </c>
      <c r="J64" s="62"/>
      <c r="K64" s="11" t="s">
        <v>387</v>
      </c>
      <c r="L64" s="12" t="s">
        <v>388</v>
      </c>
      <c r="M64" s="12" t="s">
        <v>389</v>
      </c>
      <c r="N64" s="13" t="s">
        <v>390</v>
      </c>
      <c r="O64" s="14"/>
      <c r="P64" s="35" t="s">
        <v>391</v>
      </c>
      <c r="Q64" s="24" t="s">
        <v>392</v>
      </c>
    </row>
    <row r="65" spans="1:17" x14ac:dyDescent="0.3">
      <c r="A65" s="3"/>
      <c r="B65" s="61"/>
      <c r="C65" s="17" t="s">
        <v>18</v>
      </c>
      <c r="D65" s="18" t="s">
        <v>19</v>
      </c>
      <c r="E65" s="18" t="s">
        <v>20</v>
      </c>
      <c r="F65" s="19" t="s">
        <v>21</v>
      </c>
      <c r="G65" s="67"/>
      <c r="H65" s="33" t="s">
        <v>8</v>
      </c>
      <c r="I65" s="19" t="s">
        <v>21</v>
      </c>
      <c r="J65" s="62"/>
      <c r="K65" s="22" t="s">
        <v>393</v>
      </c>
      <c r="L65" s="23" t="s">
        <v>394</v>
      </c>
      <c r="M65" s="23" t="s">
        <v>395</v>
      </c>
      <c r="N65" s="24" t="s">
        <v>396</v>
      </c>
      <c r="O65" s="14"/>
      <c r="P65" s="35" t="s">
        <v>397</v>
      </c>
      <c r="Q65" s="24" t="s">
        <v>398</v>
      </c>
    </row>
    <row r="66" spans="1:17" x14ac:dyDescent="0.3">
      <c r="A66" s="3"/>
      <c r="B66" s="61"/>
      <c r="C66" s="17" t="s">
        <v>30</v>
      </c>
      <c r="D66" s="18" t="s">
        <v>31</v>
      </c>
      <c r="E66" s="18" t="s">
        <v>32</v>
      </c>
      <c r="F66" s="19" t="s">
        <v>33</v>
      </c>
      <c r="G66" s="67"/>
      <c r="H66" s="33" t="s">
        <v>7</v>
      </c>
      <c r="I66" s="19" t="s">
        <v>20</v>
      </c>
      <c r="J66" s="62"/>
      <c r="K66" s="22" t="s">
        <v>399</v>
      </c>
      <c r="L66" s="23" t="s">
        <v>400</v>
      </c>
      <c r="M66" s="23" t="s">
        <v>401</v>
      </c>
      <c r="N66" s="24" t="s">
        <v>402</v>
      </c>
      <c r="O66" s="14"/>
      <c r="P66" s="35" t="s">
        <v>403</v>
      </c>
      <c r="Q66" s="24" t="s">
        <v>404</v>
      </c>
    </row>
    <row r="67" spans="1:17" ht="14.5" thickBot="1" x14ac:dyDescent="0.35">
      <c r="A67" s="3"/>
      <c r="B67" s="61"/>
      <c r="C67" s="27" t="s">
        <v>42</v>
      </c>
      <c r="D67" s="28" t="s">
        <v>43</v>
      </c>
      <c r="E67" s="28" t="s">
        <v>44</v>
      </c>
      <c r="F67" s="29" t="s">
        <v>45</v>
      </c>
      <c r="G67" s="67"/>
      <c r="H67" s="33" t="s">
        <v>6</v>
      </c>
      <c r="I67" s="19" t="s">
        <v>19</v>
      </c>
      <c r="J67" s="62"/>
      <c r="K67" s="30" t="s">
        <v>405</v>
      </c>
      <c r="L67" s="31" t="s">
        <v>406</v>
      </c>
      <c r="M67" s="31" t="s">
        <v>407</v>
      </c>
      <c r="N67" s="32" t="s">
        <v>408</v>
      </c>
      <c r="O67" s="14"/>
      <c r="P67" s="35" t="s">
        <v>409</v>
      </c>
      <c r="Q67" s="24" t="s">
        <v>410</v>
      </c>
    </row>
    <row r="68" spans="1:17" ht="14.5" thickBot="1" x14ac:dyDescent="0.35">
      <c r="A68" s="3"/>
      <c r="B68" s="4"/>
      <c r="C68" s="63" t="s">
        <v>3</v>
      </c>
      <c r="D68" s="63"/>
      <c r="E68" s="63"/>
      <c r="F68" s="63"/>
      <c r="G68" s="67"/>
      <c r="H68" s="33" t="s">
        <v>5</v>
      </c>
      <c r="I68" s="19" t="s">
        <v>18</v>
      </c>
      <c r="J68" s="62"/>
      <c r="K68" s="34"/>
      <c r="L68" s="34"/>
      <c r="M68" s="34"/>
      <c r="N68" s="34"/>
      <c r="O68" s="14"/>
      <c r="P68" s="35" t="s">
        <v>411</v>
      </c>
      <c r="Q68" s="24" t="s">
        <v>412</v>
      </c>
    </row>
    <row r="69" spans="1:17" x14ac:dyDescent="0.3">
      <c r="A69" s="3"/>
      <c r="B69" s="61" t="s">
        <v>413</v>
      </c>
      <c r="C69" s="6" t="s">
        <v>5</v>
      </c>
      <c r="D69" s="7" t="s">
        <v>6</v>
      </c>
      <c r="E69" s="7" t="s">
        <v>7</v>
      </c>
      <c r="F69" s="8" t="s">
        <v>8</v>
      </c>
      <c r="G69" s="67"/>
      <c r="H69" s="33" t="s">
        <v>45</v>
      </c>
      <c r="I69" s="19" t="s">
        <v>33</v>
      </c>
      <c r="J69" s="62"/>
      <c r="K69" s="11" t="s">
        <v>414</v>
      </c>
      <c r="L69" s="12" t="s">
        <v>415</v>
      </c>
      <c r="M69" s="12" t="s">
        <v>416</v>
      </c>
      <c r="N69" s="13" t="s">
        <v>417</v>
      </c>
      <c r="O69" s="14"/>
      <c r="P69" s="35" t="s">
        <v>418</v>
      </c>
      <c r="Q69" s="24" t="s">
        <v>419</v>
      </c>
    </row>
    <row r="70" spans="1:17" x14ac:dyDescent="0.3">
      <c r="A70" s="3"/>
      <c r="B70" s="61"/>
      <c r="C70" s="17" t="s">
        <v>18</v>
      </c>
      <c r="D70" s="18" t="s">
        <v>19</v>
      </c>
      <c r="E70" s="18" t="s">
        <v>20</v>
      </c>
      <c r="F70" s="19" t="s">
        <v>21</v>
      </c>
      <c r="G70" s="67"/>
      <c r="H70" s="33" t="s">
        <v>44</v>
      </c>
      <c r="I70" s="19" t="s">
        <v>32</v>
      </c>
      <c r="J70" s="62"/>
      <c r="K70" s="22" t="s">
        <v>420</v>
      </c>
      <c r="L70" s="23" t="s">
        <v>421</v>
      </c>
      <c r="M70" s="23" t="s">
        <v>422</v>
      </c>
      <c r="N70" s="24" t="s">
        <v>423</v>
      </c>
      <c r="O70" s="14"/>
      <c r="P70" s="35" t="s">
        <v>424</v>
      </c>
      <c r="Q70" s="24" t="s">
        <v>425</v>
      </c>
    </row>
    <row r="71" spans="1:17" x14ac:dyDescent="0.3">
      <c r="A71" s="3"/>
      <c r="B71" s="61"/>
      <c r="C71" s="17" t="s">
        <v>30</v>
      </c>
      <c r="D71" s="18" t="s">
        <v>31</v>
      </c>
      <c r="E71" s="18" t="s">
        <v>32</v>
      </c>
      <c r="F71" s="19" t="s">
        <v>33</v>
      </c>
      <c r="G71" s="67"/>
      <c r="H71" s="33" t="s">
        <v>43</v>
      </c>
      <c r="I71" s="19" t="s">
        <v>31</v>
      </c>
      <c r="J71" s="62"/>
      <c r="K71" s="22" t="s">
        <v>426</v>
      </c>
      <c r="L71" s="23" t="s">
        <v>427</v>
      </c>
      <c r="M71" s="23" t="s">
        <v>428</v>
      </c>
      <c r="N71" s="24" t="s">
        <v>429</v>
      </c>
      <c r="O71" s="14"/>
      <c r="P71" s="35" t="s">
        <v>430</v>
      </c>
      <c r="Q71" s="24" t="s">
        <v>431</v>
      </c>
    </row>
    <row r="72" spans="1:17" ht="14.5" thickBot="1" x14ac:dyDescent="0.35">
      <c r="A72" s="3"/>
      <c r="B72" s="61"/>
      <c r="C72" s="27" t="s">
        <v>42</v>
      </c>
      <c r="D72" s="28" t="s">
        <v>43</v>
      </c>
      <c r="E72" s="28" t="s">
        <v>44</v>
      </c>
      <c r="F72" s="29" t="s">
        <v>45</v>
      </c>
      <c r="G72" s="67"/>
      <c r="H72" s="27" t="s">
        <v>42</v>
      </c>
      <c r="I72" s="36" t="s">
        <v>30</v>
      </c>
      <c r="J72" s="62"/>
      <c r="K72" s="30" t="s">
        <v>432</v>
      </c>
      <c r="L72" s="31" t="s">
        <v>433</v>
      </c>
      <c r="M72" s="31" t="s">
        <v>434</v>
      </c>
      <c r="N72" s="32" t="s">
        <v>435</v>
      </c>
      <c r="O72" s="14"/>
      <c r="P72" s="30" t="s">
        <v>436</v>
      </c>
      <c r="Q72" s="37" t="s">
        <v>437</v>
      </c>
    </row>
    <row r="73" spans="1:17" ht="14.5" thickBot="1" x14ac:dyDescent="0.35">
      <c r="A73" s="3"/>
      <c r="B73" s="4"/>
      <c r="C73" s="57" t="s">
        <v>3</v>
      </c>
      <c r="D73" s="57"/>
      <c r="E73" s="57"/>
      <c r="F73" s="57"/>
      <c r="G73" s="57"/>
      <c r="H73" s="57"/>
      <c r="I73" s="57"/>
      <c r="J73" s="4"/>
      <c r="K73" s="2"/>
      <c r="L73" s="2"/>
      <c r="M73" s="2"/>
      <c r="N73" s="2"/>
      <c r="O73" s="2"/>
      <c r="P73" s="2"/>
      <c r="Q73" s="2"/>
    </row>
    <row r="74" spans="1:17" ht="14.5" thickBot="1" x14ac:dyDescent="0.35">
      <c r="A74" s="3"/>
      <c r="B74" s="4"/>
      <c r="C74" s="58" t="s">
        <v>438</v>
      </c>
      <c r="D74" s="59"/>
      <c r="E74" s="59"/>
      <c r="F74" s="59"/>
      <c r="G74" s="59"/>
      <c r="H74" s="59"/>
      <c r="I74" s="60"/>
      <c r="J74" s="4"/>
      <c r="K74" s="58" t="s">
        <v>438</v>
      </c>
      <c r="L74" s="59"/>
      <c r="M74" s="59"/>
      <c r="N74" s="59"/>
      <c r="O74" s="59"/>
      <c r="P74" s="59"/>
      <c r="Q74" s="60"/>
    </row>
  </sheetData>
  <mergeCells count="37">
    <mergeCell ref="B29:B32"/>
    <mergeCell ref="C2:I2"/>
    <mergeCell ref="K2:Q2"/>
    <mergeCell ref="C3:I3"/>
    <mergeCell ref="B4:B7"/>
    <mergeCell ref="G4:G72"/>
    <mergeCell ref="J4:J37"/>
    <mergeCell ref="C8:F8"/>
    <mergeCell ref="B9:B12"/>
    <mergeCell ref="C13:F13"/>
    <mergeCell ref="B14:B17"/>
    <mergeCell ref="C18:F18"/>
    <mergeCell ref="B19:B22"/>
    <mergeCell ref="C23:F23"/>
    <mergeCell ref="B24:B27"/>
    <mergeCell ref="C28:F28"/>
    <mergeCell ref="C33:F33"/>
    <mergeCell ref="B34:B37"/>
    <mergeCell ref="C38:F38"/>
    <mergeCell ref="H38:I43"/>
    <mergeCell ref="B39:B42"/>
    <mergeCell ref="C43:F43"/>
    <mergeCell ref="C73:I73"/>
    <mergeCell ref="C74:I74"/>
    <mergeCell ref="K74:Q74"/>
    <mergeCell ref="B44:B47"/>
    <mergeCell ref="J44:J72"/>
    <mergeCell ref="C48:F48"/>
    <mergeCell ref="B49:B52"/>
    <mergeCell ref="C53:F53"/>
    <mergeCell ref="B54:B57"/>
    <mergeCell ref="C58:F58"/>
    <mergeCell ref="B59:B62"/>
    <mergeCell ref="C63:F63"/>
    <mergeCell ref="B64:B67"/>
    <mergeCell ref="C68:F68"/>
    <mergeCell ref="B69:B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00CE-C7AB-497B-81D3-FF92714FD806}">
  <dimension ref="A1:AL58"/>
  <sheetViews>
    <sheetView topLeftCell="B18" zoomScale="68" zoomScaleNormal="68" workbookViewId="0">
      <selection activeCell="M49" sqref="M49"/>
    </sheetView>
  </sheetViews>
  <sheetFormatPr defaultRowHeight="14" x14ac:dyDescent="0.3"/>
  <cols>
    <col min="1" max="1" width="5" bestFit="1" customWidth="1"/>
    <col min="2" max="2" width="12.6640625" bestFit="1" customWidth="1"/>
    <col min="3" max="3" width="8" bestFit="1" customWidth="1"/>
    <col min="4" max="4" width="9.75" bestFit="1" customWidth="1"/>
    <col min="5" max="5" width="9.4140625" bestFit="1" customWidth="1"/>
    <col min="6" max="6" width="5" bestFit="1" customWidth="1"/>
    <col min="7" max="7" width="7.5" bestFit="1" customWidth="1"/>
    <col min="14" max="14" width="11.1640625" bestFit="1" customWidth="1"/>
  </cols>
  <sheetData>
    <row r="1" spans="1:35" x14ac:dyDescent="0.3">
      <c r="A1" s="43" t="s">
        <v>439</v>
      </c>
      <c r="B1" s="43" t="s">
        <v>440</v>
      </c>
      <c r="C1" s="43" t="s">
        <v>441</v>
      </c>
      <c r="D1" s="43" t="s">
        <v>442</v>
      </c>
      <c r="E1" s="43" t="s">
        <v>443</v>
      </c>
      <c r="F1" s="43" t="s">
        <v>444</v>
      </c>
      <c r="G1" s="43" t="s">
        <v>445</v>
      </c>
      <c r="K1" s="44" t="s">
        <v>429</v>
      </c>
      <c r="L1" s="44" t="s">
        <v>435</v>
      </c>
      <c r="M1" s="44" t="s">
        <v>437</v>
      </c>
      <c r="N1" s="44" t="s">
        <v>436</v>
      </c>
      <c r="O1" s="44" t="s">
        <v>428</v>
      </c>
      <c r="P1" s="44" t="s">
        <v>434</v>
      </c>
      <c r="Q1" s="44" t="s">
        <v>431</v>
      </c>
      <c r="R1" s="44" t="s">
        <v>430</v>
      </c>
      <c r="S1" s="44" t="s">
        <v>427</v>
      </c>
      <c r="T1" s="44" t="s">
        <v>433</v>
      </c>
      <c r="U1" s="44" t="s">
        <v>425</v>
      </c>
      <c r="V1" s="44" t="s">
        <v>424</v>
      </c>
      <c r="W1" s="44" t="s">
        <v>426</v>
      </c>
      <c r="X1" s="44" t="s">
        <v>432</v>
      </c>
      <c r="Y1" s="44" t="s">
        <v>419</v>
      </c>
      <c r="Z1" s="44" t="s">
        <v>418</v>
      </c>
      <c r="AA1" s="44" t="s">
        <v>412</v>
      </c>
      <c r="AB1" s="44" t="s">
        <v>411</v>
      </c>
      <c r="AC1" s="44" t="s">
        <v>423</v>
      </c>
      <c r="AD1" s="44" t="s">
        <v>417</v>
      </c>
      <c r="AE1" s="44" t="s">
        <v>402</v>
      </c>
      <c r="AF1" s="44" t="s">
        <v>408</v>
      </c>
      <c r="AG1" s="44" t="s">
        <v>410</v>
      </c>
      <c r="AH1" s="44" t="s">
        <v>409</v>
      </c>
      <c r="AI1" s="44" t="s">
        <v>422</v>
      </c>
    </row>
    <row r="2" spans="1:35" x14ac:dyDescent="0.3">
      <c r="A2" s="44">
        <v>1</v>
      </c>
      <c r="B2" s="44" t="s">
        <v>429</v>
      </c>
      <c r="C2" s="44">
        <v>30</v>
      </c>
      <c r="D2" s="44" t="s">
        <v>446</v>
      </c>
      <c r="E2" s="44">
        <f>VLOOKUP(D:D,'[1]Table Item Freq Analysis IK'!$C:$E,3,0)</f>
        <v>141</v>
      </c>
      <c r="F2" s="44" t="str">
        <f>VLOOKUP(D:D,'[1]ABC Analysis (By Value)'!$B:$D,3,0)</f>
        <v>A</v>
      </c>
      <c r="G2" s="45">
        <f>VLOOKUP(D2,'[1]ABC Analysis (By Value)'!$B:$E,4,0)</f>
        <v>451917</v>
      </c>
      <c r="K2" s="44">
        <v>30</v>
      </c>
      <c r="L2" s="44">
        <v>30</v>
      </c>
      <c r="M2" s="44">
        <v>30</v>
      </c>
      <c r="N2" s="44">
        <v>30</v>
      </c>
      <c r="O2" s="44">
        <v>31</v>
      </c>
      <c r="P2" s="44">
        <v>31</v>
      </c>
      <c r="Q2" s="44">
        <v>31</v>
      </c>
      <c r="R2" s="44">
        <v>31</v>
      </c>
      <c r="S2" s="44">
        <v>32</v>
      </c>
      <c r="T2" s="44">
        <v>32</v>
      </c>
      <c r="U2" s="44">
        <v>32</v>
      </c>
      <c r="V2" s="44">
        <v>32</v>
      </c>
      <c r="W2" s="44">
        <v>33</v>
      </c>
      <c r="X2" s="44">
        <v>33</v>
      </c>
      <c r="Y2" s="44">
        <v>33</v>
      </c>
      <c r="Z2" s="44">
        <v>33</v>
      </c>
      <c r="AA2" s="44">
        <v>34</v>
      </c>
      <c r="AB2" s="44">
        <v>34</v>
      </c>
      <c r="AC2" s="44">
        <v>34.6</v>
      </c>
      <c r="AD2" s="44">
        <v>34.6</v>
      </c>
      <c r="AE2" s="44">
        <v>34.6</v>
      </c>
      <c r="AF2" s="44">
        <v>34.6</v>
      </c>
      <c r="AG2" s="44">
        <v>35</v>
      </c>
      <c r="AH2" s="44">
        <v>35</v>
      </c>
      <c r="AI2" s="44">
        <v>35.6</v>
      </c>
    </row>
    <row r="3" spans="1:35" x14ac:dyDescent="0.3">
      <c r="A3" s="44">
        <v>2</v>
      </c>
      <c r="B3" s="44" t="s">
        <v>435</v>
      </c>
      <c r="C3" s="44">
        <v>30</v>
      </c>
      <c r="D3" s="44" t="s">
        <v>447</v>
      </c>
      <c r="E3" s="44">
        <f>VLOOKUP(D:D,'[1]Table Item Freq Analysis IK'!$C:$E,3,0)</f>
        <v>140</v>
      </c>
      <c r="F3" s="44" t="str">
        <f>VLOOKUP(D:D,'[1]ABC Analysis (By Value)'!$B:$D,3,0)</f>
        <v>A</v>
      </c>
      <c r="G3" s="45">
        <f>VLOOKUP(D3,'[1]ABC Analysis (By Value)'!$B:$E,4,0)</f>
        <v>445142</v>
      </c>
      <c r="I3" t="s">
        <v>446</v>
      </c>
      <c r="J3">
        <v>141</v>
      </c>
      <c r="K3">
        <f>$K$2*J3</f>
        <v>4230</v>
      </c>
      <c r="L3">
        <f>$L$2*J3</f>
        <v>4230</v>
      </c>
      <c r="M3">
        <f>$M$2*J3</f>
        <v>4230</v>
      </c>
      <c r="N3">
        <f>$N$2*J3</f>
        <v>4230</v>
      </c>
      <c r="O3">
        <f>$O$2*J3</f>
        <v>4371</v>
      </c>
      <c r="P3">
        <f>$P$2*J3</f>
        <v>4371</v>
      </c>
      <c r="Q3">
        <f>$Q$2*J3</f>
        <v>4371</v>
      </c>
      <c r="R3">
        <f>$R$2*J3</f>
        <v>4371</v>
      </c>
      <c r="S3">
        <f>$S$2*J3</f>
        <v>4512</v>
      </c>
      <c r="T3">
        <f>$T$2*J3</f>
        <v>4512</v>
      </c>
      <c r="U3">
        <f>$U$2*J3</f>
        <v>4512</v>
      </c>
      <c r="V3">
        <f>$V$2*J3</f>
        <v>4512</v>
      </c>
      <c r="W3">
        <f>$W$2*J3</f>
        <v>4653</v>
      </c>
      <c r="X3">
        <f>$X$2*J3</f>
        <v>4653</v>
      </c>
      <c r="Y3">
        <f>$Y$2*J3</f>
        <v>4653</v>
      </c>
      <c r="Z3">
        <f>$Z$2*J3</f>
        <v>4653</v>
      </c>
      <c r="AA3">
        <f>$AA$2*J3</f>
        <v>4794</v>
      </c>
      <c r="AB3">
        <f>$AB$2*J3</f>
        <v>4794</v>
      </c>
      <c r="AC3">
        <f>$AC$2*J3</f>
        <v>4878.6000000000004</v>
      </c>
      <c r="AD3">
        <f>$AD$2*J3</f>
        <v>4878.6000000000004</v>
      </c>
      <c r="AE3">
        <f>$AE$2*J3</f>
        <v>4878.6000000000004</v>
      </c>
      <c r="AF3">
        <f>$AF$2*J3</f>
        <v>4878.6000000000004</v>
      </c>
      <c r="AG3">
        <f>$AG$2*J3</f>
        <v>4935</v>
      </c>
      <c r="AH3">
        <f>$AH$2*J3</f>
        <v>4935</v>
      </c>
      <c r="AI3">
        <f>$AI$2*J3</f>
        <v>5019.6000000000004</v>
      </c>
    </row>
    <row r="4" spans="1:35" x14ac:dyDescent="0.3">
      <c r="A4" s="44">
        <v>3</v>
      </c>
      <c r="B4" s="44" t="s">
        <v>437</v>
      </c>
      <c r="C4" s="44">
        <v>30</v>
      </c>
      <c r="D4" s="44" t="s">
        <v>448</v>
      </c>
      <c r="E4" s="44">
        <f>VLOOKUP(D:D,'[1]Table Item Freq Analysis IK'!$C:$E,3,0)</f>
        <v>192</v>
      </c>
      <c r="F4" s="44" t="str">
        <f>VLOOKUP(D:D,'[1]ABC Analysis (By Value)'!$B:$D,3,0)</f>
        <v>A</v>
      </c>
      <c r="G4" s="45">
        <f>VLOOKUP(D4,'[1]ABC Analysis (By Value)'!$B:$E,4,0)</f>
        <v>188226</v>
      </c>
      <c r="I4" t="s">
        <v>447</v>
      </c>
      <c r="J4">
        <v>140</v>
      </c>
      <c r="K4">
        <f t="shared" ref="K4:K27" si="0">$K$2*J4</f>
        <v>4200</v>
      </c>
      <c r="L4">
        <f t="shared" ref="L4:L27" si="1">$L$2*J4</f>
        <v>4200</v>
      </c>
      <c r="M4">
        <f t="shared" ref="M4:M27" si="2">$M$2*J4</f>
        <v>4200</v>
      </c>
      <c r="N4">
        <f t="shared" ref="N4:N27" si="3">$N$2*J4</f>
        <v>4200</v>
      </c>
      <c r="O4">
        <f t="shared" ref="O4:O27" si="4">$O$2*J4</f>
        <v>4340</v>
      </c>
      <c r="P4">
        <f t="shared" ref="P4:P27" si="5">$P$2*J4</f>
        <v>4340</v>
      </c>
      <c r="Q4">
        <f t="shared" ref="Q4:Q27" si="6">$Q$2*J4</f>
        <v>4340</v>
      </c>
      <c r="R4">
        <f t="shared" ref="R4:R27" si="7">$R$2*J4</f>
        <v>4340</v>
      </c>
      <c r="S4">
        <f t="shared" ref="S4:S27" si="8">$S$2*J4</f>
        <v>4480</v>
      </c>
      <c r="T4">
        <f t="shared" ref="T4:T27" si="9">$T$2*J4</f>
        <v>4480</v>
      </c>
      <c r="U4">
        <f t="shared" ref="U4:U27" si="10">$U$2*J4</f>
        <v>4480</v>
      </c>
      <c r="V4">
        <f t="shared" ref="V4:V27" si="11">$V$2*J4</f>
        <v>4480</v>
      </c>
      <c r="W4">
        <f t="shared" ref="W4:W27" si="12">$W$2*J4</f>
        <v>4620</v>
      </c>
      <c r="X4">
        <f t="shared" ref="X4:X27" si="13">$X$2*J4</f>
        <v>4620</v>
      </c>
      <c r="Y4">
        <f t="shared" ref="Y4:Y27" si="14">$Y$2*J4</f>
        <v>4620</v>
      </c>
      <c r="Z4">
        <f t="shared" ref="Z4:Z27" si="15">$Z$2*J4</f>
        <v>4620</v>
      </c>
      <c r="AA4">
        <f t="shared" ref="AA4:AA27" si="16">$AA$2*J4</f>
        <v>4760</v>
      </c>
      <c r="AB4">
        <f t="shared" ref="AB4:AB27" si="17">$AB$2*J4</f>
        <v>4760</v>
      </c>
      <c r="AC4">
        <f t="shared" ref="AC4:AC27" si="18">$AC$2*J4</f>
        <v>4844</v>
      </c>
      <c r="AD4">
        <f t="shared" ref="AD4:AD27" si="19">$AD$2*J4</f>
        <v>4844</v>
      </c>
      <c r="AE4">
        <f t="shared" ref="AE4:AE27" si="20">$AE$2*J4</f>
        <v>4844</v>
      </c>
      <c r="AF4">
        <f t="shared" ref="AF4:AF27" si="21">$AF$2*J4</f>
        <v>4844</v>
      </c>
      <c r="AG4">
        <f t="shared" ref="AG4:AG27" si="22">$AG$2*J4</f>
        <v>4900</v>
      </c>
      <c r="AH4">
        <f t="shared" ref="AH4:AH27" si="23">$AH$2*J4</f>
        <v>4900</v>
      </c>
      <c r="AI4">
        <f t="shared" ref="AI4:AI27" si="24">$AI$2*J4</f>
        <v>4984</v>
      </c>
    </row>
    <row r="5" spans="1:35" x14ac:dyDescent="0.3">
      <c r="A5" s="44">
        <v>4</v>
      </c>
      <c r="B5" s="44" t="s">
        <v>436</v>
      </c>
      <c r="C5" s="44">
        <v>30</v>
      </c>
      <c r="D5" s="44" t="s">
        <v>449</v>
      </c>
      <c r="E5" s="44">
        <f>VLOOKUP(D:D,'[1]Table Item Freq Analysis IK'!$C:$E,3,0)</f>
        <v>110</v>
      </c>
      <c r="F5" s="44" t="str">
        <f>VLOOKUP(D:D,'[1]ABC Analysis (By Value)'!$B:$D,3,0)</f>
        <v>A</v>
      </c>
      <c r="G5" s="45">
        <f>VLOOKUP(D5,'[1]ABC Analysis (By Value)'!$B:$E,4,0)</f>
        <v>182073</v>
      </c>
      <c r="I5" t="s">
        <v>448</v>
      </c>
      <c r="J5">
        <v>192</v>
      </c>
      <c r="K5">
        <f t="shared" si="0"/>
        <v>5760</v>
      </c>
      <c r="L5">
        <f t="shared" si="1"/>
        <v>5760</v>
      </c>
      <c r="M5">
        <f t="shared" si="2"/>
        <v>5760</v>
      </c>
      <c r="N5">
        <f t="shared" si="3"/>
        <v>5760</v>
      </c>
      <c r="O5">
        <f t="shared" si="4"/>
        <v>5952</v>
      </c>
      <c r="P5">
        <f t="shared" si="5"/>
        <v>5952</v>
      </c>
      <c r="Q5">
        <f t="shared" si="6"/>
        <v>5952</v>
      </c>
      <c r="R5">
        <f t="shared" si="7"/>
        <v>5952</v>
      </c>
      <c r="S5">
        <f t="shared" si="8"/>
        <v>6144</v>
      </c>
      <c r="T5">
        <f t="shared" si="9"/>
        <v>6144</v>
      </c>
      <c r="U5">
        <f t="shared" si="10"/>
        <v>6144</v>
      </c>
      <c r="V5">
        <f t="shared" si="11"/>
        <v>6144</v>
      </c>
      <c r="W5">
        <f t="shared" si="12"/>
        <v>6336</v>
      </c>
      <c r="X5">
        <f t="shared" si="13"/>
        <v>6336</v>
      </c>
      <c r="Y5">
        <f t="shared" si="14"/>
        <v>6336</v>
      </c>
      <c r="Z5">
        <f t="shared" si="15"/>
        <v>6336</v>
      </c>
      <c r="AA5">
        <f t="shared" si="16"/>
        <v>6528</v>
      </c>
      <c r="AB5">
        <f t="shared" si="17"/>
        <v>6528</v>
      </c>
      <c r="AC5">
        <f t="shared" si="18"/>
        <v>6643.2000000000007</v>
      </c>
      <c r="AD5">
        <f t="shared" si="19"/>
        <v>6643.2000000000007</v>
      </c>
      <c r="AE5">
        <f t="shared" si="20"/>
        <v>6643.2000000000007</v>
      </c>
      <c r="AF5">
        <f t="shared" si="21"/>
        <v>6643.2000000000007</v>
      </c>
      <c r="AG5">
        <f t="shared" si="22"/>
        <v>6720</v>
      </c>
      <c r="AH5">
        <f t="shared" si="23"/>
        <v>6720</v>
      </c>
      <c r="AI5">
        <f t="shared" si="24"/>
        <v>6835.2000000000007</v>
      </c>
    </row>
    <row r="6" spans="1:35" x14ac:dyDescent="0.3">
      <c r="A6" s="44">
        <v>5</v>
      </c>
      <c r="B6" s="44" t="s">
        <v>428</v>
      </c>
      <c r="C6" s="44">
        <v>31</v>
      </c>
      <c r="D6" s="44" t="s">
        <v>450</v>
      </c>
      <c r="E6" s="44">
        <f>VLOOKUP(D:D,'[1]Table Item Freq Analysis IK'!$C:$E,3,0)</f>
        <v>146</v>
      </c>
      <c r="F6" s="44" t="str">
        <f>VLOOKUP(D:D,'[1]ABC Analysis (By Value)'!$B:$D,3,0)</f>
        <v>A</v>
      </c>
      <c r="G6" s="45">
        <f>VLOOKUP(D6,'[1]ABC Analysis (By Value)'!$B:$E,4,0)</f>
        <v>178290</v>
      </c>
      <c r="I6" t="s">
        <v>449</v>
      </c>
      <c r="J6">
        <v>110</v>
      </c>
      <c r="K6">
        <f t="shared" si="0"/>
        <v>3300</v>
      </c>
      <c r="L6">
        <f t="shared" si="1"/>
        <v>3300</v>
      </c>
      <c r="M6">
        <f t="shared" si="2"/>
        <v>3300</v>
      </c>
      <c r="N6">
        <f t="shared" si="3"/>
        <v>3300</v>
      </c>
      <c r="O6">
        <f t="shared" si="4"/>
        <v>3410</v>
      </c>
      <c r="P6">
        <f t="shared" si="5"/>
        <v>3410</v>
      </c>
      <c r="Q6">
        <f t="shared" si="6"/>
        <v>3410</v>
      </c>
      <c r="R6">
        <f t="shared" si="7"/>
        <v>3410</v>
      </c>
      <c r="S6">
        <f t="shared" si="8"/>
        <v>3520</v>
      </c>
      <c r="T6">
        <f t="shared" si="9"/>
        <v>3520</v>
      </c>
      <c r="U6">
        <f t="shared" si="10"/>
        <v>3520</v>
      </c>
      <c r="V6">
        <f t="shared" si="11"/>
        <v>3520</v>
      </c>
      <c r="W6">
        <f t="shared" si="12"/>
        <v>3630</v>
      </c>
      <c r="X6">
        <f t="shared" si="13"/>
        <v>3630</v>
      </c>
      <c r="Y6">
        <f t="shared" si="14"/>
        <v>3630</v>
      </c>
      <c r="Z6">
        <f t="shared" si="15"/>
        <v>3630</v>
      </c>
      <c r="AA6">
        <f t="shared" si="16"/>
        <v>3740</v>
      </c>
      <c r="AB6">
        <f t="shared" si="17"/>
        <v>3740</v>
      </c>
      <c r="AC6">
        <f t="shared" si="18"/>
        <v>3806</v>
      </c>
      <c r="AD6">
        <f t="shared" si="19"/>
        <v>3806</v>
      </c>
      <c r="AE6">
        <f t="shared" si="20"/>
        <v>3806</v>
      </c>
      <c r="AF6">
        <f t="shared" si="21"/>
        <v>3806</v>
      </c>
      <c r="AG6">
        <f t="shared" si="22"/>
        <v>3850</v>
      </c>
      <c r="AH6">
        <f t="shared" si="23"/>
        <v>3850</v>
      </c>
      <c r="AI6">
        <f t="shared" si="24"/>
        <v>3916</v>
      </c>
    </row>
    <row r="7" spans="1:35" x14ac:dyDescent="0.3">
      <c r="A7" s="44">
        <v>6</v>
      </c>
      <c r="B7" s="44" t="s">
        <v>434</v>
      </c>
      <c r="C7" s="44">
        <v>31</v>
      </c>
      <c r="D7" s="44" t="s">
        <v>451</v>
      </c>
      <c r="E7" s="44">
        <f>VLOOKUP(D:D,'[1]Table Item Freq Analysis IK'!$C:$E,3,0)</f>
        <v>90</v>
      </c>
      <c r="F7" s="44" t="str">
        <f>VLOOKUP(D:D,'[1]ABC Analysis (By Value)'!$B:$D,3,0)</f>
        <v>A</v>
      </c>
      <c r="G7" s="45">
        <f>VLOOKUP(D7,'[1]ABC Analysis (By Value)'!$B:$E,4,0)</f>
        <v>172000.5</v>
      </c>
      <c r="I7" t="s">
        <v>450</v>
      </c>
      <c r="J7">
        <v>146</v>
      </c>
      <c r="K7">
        <f t="shared" si="0"/>
        <v>4380</v>
      </c>
      <c r="L7">
        <f t="shared" si="1"/>
        <v>4380</v>
      </c>
      <c r="M7">
        <f t="shared" si="2"/>
        <v>4380</v>
      </c>
      <c r="N7">
        <f t="shared" si="3"/>
        <v>4380</v>
      </c>
      <c r="O7">
        <f t="shared" si="4"/>
        <v>4526</v>
      </c>
      <c r="P7">
        <f t="shared" si="5"/>
        <v>4526</v>
      </c>
      <c r="Q7">
        <f t="shared" si="6"/>
        <v>4526</v>
      </c>
      <c r="R7">
        <f t="shared" si="7"/>
        <v>4526</v>
      </c>
      <c r="S7">
        <f t="shared" si="8"/>
        <v>4672</v>
      </c>
      <c r="T7">
        <f t="shared" si="9"/>
        <v>4672</v>
      </c>
      <c r="U7">
        <f t="shared" si="10"/>
        <v>4672</v>
      </c>
      <c r="V7">
        <f t="shared" si="11"/>
        <v>4672</v>
      </c>
      <c r="W7">
        <f t="shared" si="12"/>
        <v>4818</v>
      </c>
      <c r="X7">
        <f t="shared" si="13"/>
        <v>4818</v>
      </c>
      <c r="Y7">
        <f t="shared" si="14"/>
        <v>4818</v>
      </c>
      <c r="Z7">
        <f t="shared" si="15"/>
        <v>4818</v>
      </c>
      <c r="AA7">
        <f t="shared" si="16"/>
        <v>4964</v>
      </c>
      <c r="AB7">
        <f t="shared" si="17"/>
        <v>4964</v>
      </c>
      <c r="AC7">
        <f t="shared" si="18"/>
        <v>5051.6000000000004</v>
      </c>
      <c r="AD7">
        <f t="shared" si="19"/>
        <v>5051.6000000000004</v>
      </c>
      <c r="AE7">
        <f t="shared" si="20"/>
        <v>5051.6000000000004</v>
      </c>
      <c r="AF7">
        <f t="shared" si="21"/>
        <v>5051.6000000000004</v>
      </c>
      <c r="AG7">
        <f t="shared" si="22"/>
        <v>5110</v>
      </c>
      <c r="AH7">
        <f t="shared" si="23"/>
        <v>5110</v>
      </c>
      <c r="AI7">
        <f t="shared" si="24"/>
        <v>5197.6000000000004</v>
      </c>
    </row>
    <row r="8" spans="1:35" x14ac:dyDescent="0.3">
      <c r="A8" s="44">
        <v>7</v>
      </c>
      <c r="B8" s="44" t="s">
        <v>431</v>
      </c>
      <c r="C8" s="44">
        <v>31</v>
      </c>
      <c r="D8" s="44" t="s">
        <v>452</v>
      </c>
      <c r="E8" s="44">
        <f>VLOOKUP(D:D,'[1]Table Item Freq Analysis IK'!$C:$E,3,0)</f>
        <v>163</v>
      </c>
      <c r="F8" s="44" t="str">
        <f>VLOOKUP(D:D,'[1]ABC Analysis (By Value)'!$B:$D,3,0)</f>
        <v>A</v>
      </c>
      <c r="G8" s="45">
        <f>VLOOKUP(D8,'[1]ABC Analysis (By Value)'!$B:$E,4,0)</f>
        <v>169420</v>
      </c>
      <c r="I8" t="s">
        <v>451</v>
      </c>
      <c r="J8">
        <v>90</v>
      </c>
      <c r="K8">
        <f t="shared" si="0"/>
        <v>2700</v>
      </c>
      <c r="L8">
        <f t="shared" si="1"/>
        <v>2700</v>
      </c>
      <c r="M8">
        <f t="shared" si="2"/>
        <v>2700</v>
      </c>
      <c r="N8">
        <f t="shared" si="3"/>
        <v>2700</v>
      </c>
      <c r="O8">
        <f t="shared" si="4"/>
        <v>2790</v>
      </c>
      <c r="P8">
        <f t="shared" si="5"/>
        <v>2790</v>
      </c>
      <c r="Q8">
        <f t="shared" si="6"/>
        <v>2790</v>
      </c>
      <c r="R8">
        <f t="shared" si="7"/>
        <v>2790</v>
      </c>
      <c r="S8">
        <f t="shared" si="8"/>
        <v>2880</v>
      </c>
      <c r="T8">
        <f t="shared" si="9"/>
        <v>2880</v>
      </c>
      <c r="U8">
        <f t="shared" si="10"/>
        <v>2880</v>
      </c>
      <c r="V8">
        <f t="shared" si="11"/>
        <v>2880</v>
      </c>
      <c r="W8">
        <f t="shared" si="12"/>
        <v>2970</v>
      </c>
      <c r="X8">
        <f t="shared" si="13"/>
        <v>2970</v>
      </c>
      <c r="Y8">
        <f t="shared" si="14"/>
        <v>2970</v>
      </c>
      <c r="Z8">
        <f t="shared" si="15"/>
        <v>2970</v>
      </c>
      <c r="AA8">
        <f t="shared" si="16"/>
        <v>3060</v>
      </c>
      <c r="AB8">
        <f t="shared" si="17"/>
        <v>3060</v>
      </c>
      <c r="AC8">
        <f t="shared" si="18"/>
        <v>3114</v>
      </c>
      <c r="AD8">
        <f t="shared" si="19"/>
        <v>3114</v>
      </c>
      <c r="AE8">
        <f t="shared" si="20"/>
        <v>3114</v>
      </c>
      <c r="AF8">
        <f t="shared" si="21"/>
        <v>3114</v>
      </c>
      <c r="AG8">
        <f t="shared" si="22"/>
        <v>3150</v>
      </c>
      <c r="AH8">
        <f t="shared" si="23"/>
        <v>3150</v>
      </c>
      <c r="AI8">
        <f t="shared" si="24"/>
        <v>3204</v>
      </c>
    </row>
    <row r="9" spans="1:35" x14ac:dyDescent="0.3">
      <c r="A9" s="44">
        <v>8</v>
      </c>
      <c r="B9" s="44" t="s">
        <v>430</v>
      </c>
      <c r="C9" s="44">
        <v>31</v>
      </c>
      <c r="D9" s="44" t="s">
        <v>453</v>
      </c>
      <c r="E9" s="44">
        <f>VLOOKUP(D:D,'[1]Table Item Freq Analysis IK'!$C:$E,3,0)</f>
        <v>205</v>
      </c>
      <c r="F9" s="44" t="str">
        <f>VLOOKUP(D:D,'[1]ABC Analysis (By Value)'!$B:$D,3,0)</f>
        <v>A</v>
      </c>
      <c r="G9" s="45">
        <f>VLOOKUP(D9,'[1]ABC Analysis (By Value)'!$B:$E,4,0)</f>
        <v>166221.20000000001</v>
      </c>
      <c r="I9" t="s">
        <v>452</v>
      </c>
      <c r="J9">
        <v>163</v>
      </c>
      <c r="K9">
        <f t="shared" si="0"/>
        <v>4890</v>
      </c>
      <c r="L9">
        <f t="shared" si="1"/>
        <v>4890</v>
      </c>
      <c r="M9">
        <f t="shared" si="2"/>
        <v>4890</v>
      </c>
      <c r="N9">
        <f t="shared" si="3"/>
        <v>4890</v>
      </c>
      <c r="O9">
        <f t="shared" si="4"/>
        <v>5053</v>
      </c>
      <c r="P9">
        <f t="shared" si="5"/>
        <v>5053</v>
      </c>
      <c r="Q9">
        <f t="shared" si="6"/>
        <v>5053</v>
      </c>
      <c r="R9">
        <f t="shared" si="7"/>
        <v>5053</v>
      </c>
      <c r="S9">
        <f t="shared" si="8"/>
        <v>5216</v>
      </c>
      <c r="T9">
        <f t="shared" si="9"/>
        <v>5216</v>
      </c>
      <c r="U9">
        <f t="shared" si="10"/>
        <v>5216</v>
      </c>
      <c r="V9">
        <f t="shared" si="11"/>
        <v>5216</v>
      </c>
      <c r="W9">
        <f t="shared" si="12"/>
        <v>5379</v>
      </c>
      <c r="X9">
        <f t="shared" si="13"/>
        <v>5379</v>
      </c>
      <c r="Y9">
        <f t="shared" si="14"/>
        <v>5379</v>
      </c>
      <c r="Z9">
        <f t="shared" si="15"/>
        <v>5379</v>
      </c>
      <c r="AA9">
        <f t="shared" si="16"/>
        <v>5542</v>
      </c>
      <c r="AB9">
        <f t="shared" si="17"/>
        <v>5542</v>
      </c>
      <c r="AC9">
        <f t="shared" si="18"/>
        <v>5639.8</v>
      </c>
      <c r="AD9">
        <f t="shared" si="19"/>
        <v>5639.8</v>
      </c>
      <c r="AE9">
        <f t="shared" si="20"/>
        <v>5639.8</v>
      </c>
      <c r="AF9">
        <f t="shared" si="21"/>
        <v>5639.8</v>
      </c>
      <c r="AG9">
        <f t="shared" si="22"/>
        <v>5705</v>
      </c>
      <c r="AH9">
        <f t="shared" si="23"/>
        <v>5705</v>
      </c>
      <c r="AI9">
        <f t="shared" si="24"/>
        <v>5802.8</v>
      </c>
    </row>
    <row r="10" spans="1:35" x14ac:dyDescent="0.3">
      <c r="A10" s="44">
        <v>9</v>
      </c>
      <c r="B10" s="44" t="s">
        <v>427</v>
      </c>
      <c r="C10" s="44">
        <v>32</v>
      </c>
      <c r="D10" s="44" t="s">
        <v>454</v>
      </c>
      <c r="E10" s="44">
        <f>VLOOKUP(D:D,'[1]Table Item Freq Analysis IK'!$C:$E,3,0)</f>
        <v>64</v>
      </c>
      <c r="F10" s="44" t="str">
        <f>VLOOKUP(D:D,'[1]ABC Analysis (By Value)'!$B:$D,3,0)</f>
        <v>A</v>
      </c>
      <c r="G10" s="45">
        <f>VLOOKUP(D10,'[1]ABC Analysis (By Value)'!$B:$E,4,0)</f>
        <v>153275</v>
      </c>
      <c r="I10" t="s">
        <v>453</v>
      </c>
      <c r="J10">
        <v>205</v>
      </c>
      <c r="K10">
        <f t="shared" si="0"/>
        <v>6150</v>
      </c>
      <c r="L10">
        <f t="shared" si="1"/>
        <v>6150</v>
      </c>
      <c r="M10">
        <f t="shared" si="2"/>
        <v>6150</v>
      </c>
      <c r="N10">
        <f t="shared" si="3"/>
        <v>6150</v>
      </c>
      <c r="O10">
        <f t="shared" si="4"/>
        <v>6355</v>
      </c>
      <c r="P10">
        <f t="shared" si="5"/>
        <v>6355</v>
      </c>
      <c r="Q10">
        <f t="shared" si="6"/>
        <v>6355</v>
      </c>
      <c r="R10">
        <f t="shared" si="7"/>
        <v>6355</v>
      </c>
      <c r="S10">
        <f t="shared" si="8"/>
        <v>6560</v>
      </c>
      <c r="T10">
        <f t="shared" si="9"/>
        <v>6560</v>
      </c>
      <c r="U10">
        <f t="shared" si="10"/>
        <v>6560</v>
      </c>
      <c r="V10">
        <f t="shared" si="11"/>
        <v>6560</v>
      </c>
      <c r="W10">
        <f t="shared" si="12"/>
        <v>6765</v>
      </c>
      <c r="X10">
        <f t="shared" si="13"/>
        <v>6765</v>
      </c>
      <c r="Y10">
        <f t="shared" si="14"/>
        <v>6765</v>
      </c>
      <c r="Z10">
        <f t="shared" si="15"/>
        <v>6765</v>
      </c>
      <c r="AA10">
        <f t="shared" si="16"/>
        <v>6970</v>
      </c>
      <c r="AB10">
        <f t="shared" si="17"/>
        <v>6970</v>
      </c>
      <c r="AC10">
        <f t="shared" si="18"/>
        <v>7093</v>
      </c>
      <c r="AD10">
        <f t="shared" si="19"/>
        <v>7093</v>
      </c>
      <c r="AE10">
        <f t="shared" si="20"/>
        <v>7093</v>
      </c>
      <c r="AF10">
        <f t="shared" si="21"/>
        <v>7093</v>
      </c>
      <c r="AG10">
        <f t="shared" si="22"/>
        <v>7175</v>
      </c>
      <c r="AH10">
        <f t="shared" si="23"/>
        <v>7175</v>
      </c>
      <c r="AI10">
        <f t="shared" si="24"/>
        <v>7298</v>
      </c>
    </row>
    <row r="11" spans="1:35" x14ac:dyDescent="0.3">
      <c r="A11" s="44">
        <v>10</v>
      </c>
      <c r="B11" s="44" t="s">
        <v>433</v>
      </c>
      <c r="C11" s="44">
        <v>32</v>
      </c>
      <c r="D11" s="44" t="s">
        <v>455</v>
      </c>
      <c r="E11" s="44">
        <f>VLOOKUP(D:D,'[1]Table Item Freq Analysis IK'!$C:$E,3,0)</f>
        <v>161</v>
      </c>
      <c r="F11" s="44" t="str">
        <f>VLOOKUP(D:D,'[1]ABC Analysis (By Value)'!$B:$D,3,0)</f>
        <v>A</v>
      </c>
      <c r="G11" s="45">
        <f>VLOOKUP(D11,'[1]ABC Analysis (By Value)'!$B:$E,4,0)</f>
        <v>141850</v>
      </c>
      <c r="I11" t="s">
        <v>454</v>
      </c>
      <c r="J11">
        <v>64</v>
      </c>
      <c r="K11">
        <f t="shared" si="0"/>
        <v>1920</v>
      </c>
      <c r="L11">
        <f t="shared" si="1"/>
        <v>1920</v>
      </c>
      <c r="M11">
        <f t="shared" si="2"/>
        <v>1920</v>
      </c>
      <c r="N11">
        <f t="shared" si="3"/>
        <v>1920</v>
      </c>
      <c r="O11">
        <f t="shared" si="4"/>
        <v>1984</v>
      </c>
      <c r="P11">
        <f t="shared" si="5"/>
        <v>1984</v>
      </c>
      <c r="Q11">
        <f t="shared" si="6"/>
        <v>1984</v>
      </c>
      <c r="R11">
        <f t="shared" si="7"/>
        <v>1984</v>
      </c>
      <c r="S11">
        <f t="shared" si="8"/>
        <v>2048</v>
      </c>
      <c r="T11">
        <f t="shared" si="9"/>
        <v>2048</v>
      </c>
      <c r="U11">
        <f t="shared" si="10"/>
        <v>2048</v>
      </c>
      <c r="V11">
        <f t="shared" si="11"/>
        <v>2048</v>
      </c>
      <c r="W11">
        <f t="shared" si="12"/>
        <v>2112</v>
      </c>
      <c r="X11">
        <f t="shared" si="13"/>
        <v>2112</v>
      </c>
      <c r="Y11">
        <f t="shared" si="14"/>
        <v>2112</v>
      </c>
      <c r="Z11">
        <f t="shared" si="15"/>
        <v>2112</v>
      </c>
      <c r="AA11">
        <f t="shared" si="16"/>
        <v>2176</v>
      </c>
      <c r="AB11">
        <f t="shared" si="17"/>
        <v>2176</v>
      </c>
      <c r="AC11">
        <f t="shared" si="18"/>
        <v>2214.4</v>
      </c>
      <c r="AD11">
        <f t="shared" si="19"/>
        <v>2214.4</v>
      </c>
      <c r="AE11">
        <f t="shared" si="20"/>
        <v>2214.4</v>
      </c>
      <c r="AF11">
        <f t="shared" si="21"/>
        <v>2214.4</v>
      </c>
      <c r="AG11">
        <f t="shared" si="22"/>
        <v>2240</v>
      </c>
      <c r="AH11">
        <f t="shared" si="23"/>
        <v>2240</v>
      </c>
      <c r="AI11">
        <f t="shared" si="24"/>
        <v>2278.4</v>
      </c>
    </row>
    <row r="12" spans="1:35" x14ac:dyDescent="0.3">
      <c r="A12" s="44">
        <v>11</v>
      </c>
      <c r="B12" s="44" t="s">
        <v>425</v>
      </c>
      <c r="C12" s="44">
        <v>32</v>
      </c>
      <c r="D12" s="44" t="s">
        <v>456</v>
      </c>
      <c r="E12" s="44">
        <f>VLOOKUP(D:D,'[1]Table Item Freq Analysis IK'!$C:$E,3,0)</f>
        <v>163</v>
      </c>
      <c r="F12" s="44" t="str">
        <f>VLOOKUP(D:D,'[1]ABC Analysis (By Value)'!$B:$D,3,0)</f>
        <v>A</v>
      </c>
      <c r="G12" s="45">
        <f>VLOOKUP(D12,'[1]ABC Analysis (By Value)'!$B:$E,4,0)</f>
        <v>141528.20000000001</v>
      </c>
      <c r="I12" t="s">
        <v>455</v>
      </c>
      <c r="J12">
        <v>161</v>
      </c>
      <c r="K12">
        <f t="shared" si="0"/>
        <v>4830</v>
      </c>
      <c r="L12">
        <f t="shared" si="1"/>
        <v>4830</v>
      </c>
      <c r="M12">
        <f t="shared" si="2"/>
        <v>4830</v>
      </c>
      <c r="N12">
        <f t="shared" si="3"/>
        <v>4830</v>
      </c>
      <c r="O12">
        <f t="shared" si="4"/>
        <v>4991</v>
      </c>
      <c r="P12">
        <f t="shared" si="5"/>
        <v>4991</v>
      </c>
      <c r="Q12">
        <f t="shared" si="6"/>
        <v>4991</v>
      </c>
      <c r="R12">
        <f t="shared" si="7"/>
        <v>4991</v>
      </c>
      <c r="S12">
        <f t="shared" si="8"/>
        <v>5152</v>
      </c>
      <c r="T12">
        <f t="shared" si="9"/>
        <v>5152</v>
      </c>
      <c r="U12">
        <f t="shared" si="10"/>
        <v>5152</v>
      </c>
      <c r="V12">
        <f t="shared" si="11"/>
        <v>5152</v>
      </c>
      <c r="W12">
        <f t="shared" si="12"/>
        <v>5313</v>
      </c>
      <c r="X12">
        <f t="shared" si="13"/>
        <v>5313</v>
      </c>
      <c r="Y12">
        <f t="shared" si="14"/>
        <v>5313</v>
      </c>
      <c r="Z12">
        <f t="shared" si="15"/>
        <v>5313</v>
      </c>
      <c r="AA12">
        <f t="shared" si="16"/>
        <v>5474</v>
      </c>
      <c r="AB12">
        <f t="shared" si="17"/>
        <v>5474</v>
      </c>
      <c r="AC12">
        <f t="shared" si="18"/>
        <v>5570.6</v>
      </c>
      <c r="AD12">
        <f t="shared" si="19"/>
        <v>5570.6</v>
      </c>
      <c r="AE12">
        <f t="shared" si="20"/>
        <v>5570.6</v>
      </c>
      <c r="AF12">
        <f t="shared" si="21"/>
        <v>5570.6</v>
      </c>
      <c r="AG12">
        <f t="shared" si="22"/>
        <v>5635</v>
      </c>
      <c r="AH12">
        <f t="shared" si="23"/>
        <v>5635</v>
      </c>
      <c r="AI12">
        <f t="shared" si="24"/>
        <v>5731.6</v>
      </c>
    </row>
    <row r="13" spans="1:35" x14ac:dyDescent="0.3">
      <c r="A13" s="44">
        <v>12</v>
      </c>
      <c r="B13" s="44" t="s">
        <v>424</v>
      </c>
      <c r="C13" s="44">
        <v>32</v>
      </c>
      <c r="D13" s="44" t="s">
        <v>457</v>
      </c>
      <c r="E13" s="44">
        <f>VLOOKUP(D:D,'[1]Table Item Freq Analysis IK'!$C:$E,3,0)</f>
        <v>34</v>
      </c>
      <c r="F13" s="44" t="str">
        <f>VLOOKUP(D:D,'[1]ABC Analysis (By Value)'!$B:$D,3,0)</f>
        <v>A</v>
      </c>
      <c r="G13" s="45">
        <f>VLOOKUP(D13,'[1]ABC Analysis (By Value)'!$B:$E,4,0)</f>
        <v>140547</v>
      </c>
      <c r="I13" t="s">
        <v>456</v>
      </c>
      <c r="J13">
        <v>163</v>
      </c>
      <c r="K13">
        <f t="shared" si="0"/>
        <v>4890</v>
      </c>
      <c r="L13">
        <f t="shared" si="1"/>
        <v>4890</v>
      </c>
      <c r="M13">
        <f t="shared" si="2"/>
        <v>4890</v>
      </c>
      <c r="N13">
        <f t="shared" si="3"/>
        <v>4890</v>
      </c>
      <c r="O13">
        <f t="shared" si="4"/>
        <v>5053</v>
      </c>
      <c r="P13">
        <f t="shared" si="5"/>
        <v>5053</v>
      </c>
      <c r="Q13">
        <f t="shared" si="6"/>
        <v>5053</v>
      </c>
      <c r="R13">
        <f t="shared" si="7"/>
        <v>5053</v>
      </c>
      <c r="S13">
        <f t="shared" si="8"/>
        <v>5216</v>
      </c>
      <c r="T13">
        <f t="shared" si="9"/>
        <v>5216</v>
      </c>
      <c r="U13">
        <f t="shared" si="10"/>
        <v>5216</v>
      </c>
      <c r="V13">
        <f t="shared" si="11"/>
        <v>5216</v>
      </c>
      <c r="W13">
        <f t="shared" si="12"/>
        <v>5379</v>
      </c>
      <c r="X13">
        <f t="shared" si="13"/>
        <v>5379</v>
      </c>
      <c r="Y13">
        <f t="shared" si="14"/>
        <v>5379</v>
      </c>
      <c r="Z13">
        <f t="shared" si="15"/>
        <v>5379</v>
      </c>
      <c r="AA13">
        <f t="shared" si="16"/>
        <v>5542</v>
      </c>
      <c r="AB13">
        <f t="shared" si="17"/>
        <v>5542</v>
      </c>
      <c r="AC13">
        <f t="shared" si="18"/>
        <v>5639.8</v>
      </c>
      <c r="AD13">
        <f t="shared" si="19"/>
        <v>5639.8</v>
      </c>
      <c r="AE13">
        <f t="shared" si="20"/>
        <v>5639.8</v>
      </c>
      <c r="AF13">
        <f t="shared" si="21"/>
        <v>5639.8</v>
      </c>
      <c r="AG13">
        <f t="shared" si="22"/>
        <v>5705</v>
      </c>
      <c r="AH13">
        <f t="shared" si="23"/>
        <v>5705</v>
      </c>
      <c r="AI13">
        <f t="shared" si="24"/>
        <v>5802.8</v>
      </c>
    </row>
    <row r="14" spans="1:35" x14ac:dyDescent="0.3">
      <c r="A14" s="44">
        <v>13</v>
      </c>
      <c r="B14" s="44" t="s">
        <v>426</v>
      </c>
      <c r="C14" s="44">
        <v>33</v>
      </c>
      <c r="D14" s="44" t="s">
        <v>458</v>
      </c>
      <c r="E14" s="44">
        <f>VLOOKUP(D:D,'[1]Table Item Freq Analysis IK'!$C:$E,3,0)</f>
        <v>168</v>
      </c>
      <c r="F14" s="44" t="str">
        <f>VLOOKUP(D:D,'[1]ABC Analysis (By Value)'!$B:$D,3,0)</f>
        <v>A</v>
      </c>
      <c r="G14" s="45">
        <f>VLOOKUP(D14,'[1]ABC Analysis (By Value)'!$B:$E,4,0)</f>
        <v>123057</v>
      </c>
      <c r="I14" t="s">
        <v>457</v>
      </c>
      <c r="J14">
        <v>34</v>
      </c>
      <c r="K14">
        <f t="shared" si="0"/>
        <v>1020</v>
      </c>
      <c r="L14">
        <f t="shared" si="1"/>
        <v>1020</v>
      </c>
      <c r="M14">
        <f t="shared" si="2"/>
        <v>1020</v>
      </c>
      <c r="N14">
        <f t="shared" si="3"/>
        <v>1020</v>
      </c>
      <c r="O14">
        <f t="shared" si="4"/>
        <v>1054</v>
      </c>
      <c r="P14">
        <f t="shared" si="5"/>
        <v>1054</v>
      </c>
      <c r="Q14">
        <f t="shared" si="6"/>
        <v>1054</v>
      </c>
      <c r="R14">
        <f t="shared" si="7"/>
        <v>1054</v>
      </c>
      <c r="S14">
        <f t="shared" si="8"/>
        <v>1088</v>
      </c>
      <c r="T14">
        <f t="shared" si="9"/>
        <v>1088</v>
      </c>
      <c r="U14">
        <f t="shared" si="10"/>
        <v>1088</v>
      </c>
      <c r="V14">
        <f t="shared" si="11"/>
        <v>1088</v>
      </c>
      <c r="W14">
        <f t="shared" si="12"/>
        <v>1122</v>
      </c>
      <c r="X14">
        <f t="shared" si="13"/>
        <v>1122</v>
      </c>
      <c r="Y14">
        <f t="shared" si="14"/>
        <v>1122</v>
      </c>
      <c r="Z14">
        <f t="shared" si="15"/>
        <v>1122</v>
      </c>
      <c r="AA14">
        <f t="shared" si="16"/>
        <v>1156</v>
      </c>
      <c r="AB14">
        <f t="shared" si="17"/>
        <v>1156</v>
      </c>
      <c r="AC14">
        <f t="shared" si="18"/>
        <v>1176.4000000000001</v>
      </c>
      <c r="AD14">
        <f t="shared" si="19"/>
        <v>1176.4000000000001</v>
      </c>
      <c r="AE14">
        <f t="shared" si="20"/>
        <v>1176.4000000000001</v>
      </c>
      <c r="AF14">
        <f t="shared" si="21"/>
        <v>1176.4000000000001</v>
      </c>
      <c r="AG14">
        <f t="shared" si="22"/>
        <v>1190</v>
      </c>
      <c r="AH14">
        <f t="shared" si="23"/>
        <v>1190</v>
      </c>
      <c r="AI14">
        <f t="shared" si="24"/>
        <v>1210.4000000000001</v>
      </c>
    </row>
    <row r="15" spans="1:35" x14ac:dyDescent="0.3">
      <c r="A15" s="44">
        <v>14</v>
      </c>
      <c r="B15" s="44" t="s">
        <v>432</v>
      </c>
      <c r="C15" s="44">
        <v>33</v>
      </c>
      <c r="D15" s="44" t="s">
        <v>459</v>
      </c>
      <c r="E15" s="44">
        <f>VLOOKUP(D:D,'[1]Table Item Freq Analysis IK'!$C:$E,3,0)</f>
        <v>172</v>
      </c>
      <c r="F15" s="44" t="str">
        <f>VLOOKUP(D:D,'[1]ABC Analysis (By Value)'!$B:$D,3,0)</f>
        <v>A</v>
      </c>
      <c r="G15" s="45">
        <f>VLOOKUP(D15,'[1]ABC Analysis (By Value)'!$B:$E,4,0)</f>
        <v>120616</v>
      </c>
      <c r="I15" t="s">
        <v>458</v>
      </c>
      <c r="J15">
        <v>168</v>
      </c>
      <c r="K15">
        <f t="shared" si="0"/>
        <v>5040</v>
      </c>
      <c r="L15">
        <f t="shared" si="1"/>
        <v>5040</v>
      </c>
      <c r="M15">
        <f t="shared" si="2"/>
        <v>5040</v>
      </c>
      <c r="N15">
        <f t="shared" si="3"/>
        <v>5040</v>
      </c>
      <c r="O15">
        <f t="shared" si="4"/>
        <v>5208</v>
      </c>
      <c r="P15">
        <f t="shared" si="5"/>
        <v>5208</v>
      </c>
      <c r="Q15">
        <f t="shared" si="6"/>
        <v>5208</v>
      </c>
      <c r="R15">
        <f t="shared" si="7"/>
        <v>5208</v>
      </c>
      <c r="S15">
        <f t="shared" si="8"/>
        <v>5376</v>
      </c>
      <c r="T15">
        <f t="shared" si="9"/>
        <v>5376</v>
      </c>
      <c r="U15">
        <f t="shared" si="10"/>
        <v>5376</v>
      </c>
      <c r="V15">
        <f t="shared" si="11"/>
        <v>5376</v>
      </c>
      <c r="W15">
        <f t="shared" si="12"/>
        <v>5544</v>
      </c>
      <c r="X15">
        <f t="shared" si="13"/>
        <v>5544</v>
      </c>
      <c r="Y15">
        <f t="shared" si="14"/>
        <v>5544</v>
      </c>
      <c r="Z15">
        <f t="shared" si="15"/>
        <v>5544</v>
      </c>
      <c r="AA15">
        <f t="shared" si="16"/>
        <v>5712</v>
      </c>
      <c r="AB15">
        <f t="shared" si="17"/>
        <v>5712</v>
      </c>
      <c r="AC15">
        <f t="shared" si="18"/>
        <v>5812.8</v>
      </c>
      <c r="AD15">
        <f t="shared" si="19"/>
        <v>5812.8</v>
      </c>
      <c r="AE15">
        <f t="shared" si="20"/>
        <v>5812.8</v>
      </c>
      <c r="AF15">
        <f t="shared" si="21"/>
        <v>5812.8</v>
      </c>
      <c r="AG15">
        <f t="shared" si="22"/>
        <v>5880</v>
      </c>
      <c r="AH15">
        <f t="shared" si="23"/>
        <v>5880</v>
      </c>
      <c r="AI15">
        <f t="shared" si="24"/>
        <v>5980.8</v>
      </c>
    </row>
    <row r="16" spans="1:35" x14ac:dyDescent="0.3">
      <c r="A16" s="44">
        <v>15</v>
      </c>
      <c r="B16" s="44" t="s">
        <v>419</v>
      </c>
      <c r="C16" s="44">
        <v>33</v>
      </c>
      <c r="D16" s="44" t="s">
        <v>460</v>
      </c>
      <c r="E16" s="44">
        <f>VLOOKUP(D:D,'[1]Table Item Freq Analysis IK'!$C:$E,3,0)</f>
        <v>144</v>
      </c>
      <c r="F16" s="44" t="str">
        <f>VLOOKUP(D:D,'[1]ABC Analysis (By Value)'!$B:$D,3,0)</f>
        <v>A</v>
      </c>
      <c r="G16" s="45">
        <f>VLOOKUP(D16,'[1]ABC Analysis (By Value)'!$B:$E,4,0)</f>
        <v>120415</v>
      </c>
      <c r="I16" t="s">
        <v>459</v>
      </c>
      <c r="J16">
        <v>172</v>
      </c>
      <c r="K16">
        <f t="shared" si="0"/>
        <v>5160</v>
      </c>
      <c r="L16">
        <f t="shared" si="1"/>
        <v>5160</v>
      </c>
      <c r="M16">
        <f t="shared" si="2"/>
        <v>5160</v>
      </c>
      <c r="N16">
        <f t="shared" si="3"/>
        <v>5160</v>
      </c>
      <c r="O16">
        <f t="shared" si="4"/>
        <v>5332</v>
      </c>
      <c r="P16">
        <f t="shared" si="5"/>
        <v>5332</v>
      </c>
      <c r="Q16">
        <f t="shared" si="6"/>
        <v>5332</v>
      </c>
      <c r="R16">
        <f t="shared" si="7"/>
        <v>5332</v>
      </c>
      <c r="S16">
        <f t="shared" si="8"/>
        <v>5504</v>
      </c>
      <c r="T16">
        <f t="shared" si="9"/>
        <v>5504</v>
      </c>
      <c r="U16">
        <f t="shared" si="10"/>
        <v>5504</v>
      </c>
      <c r="V16">
        <f t="shared" si="11"/>
        <v>5504</v>
      </c>
      <c r="W16">
        <f t="shared" si="12"/>
        <v>5676</v>
      </c>
      <c r="X16">
        <f t="shared" si="13"/>
        <v>5676</v>
      </c>
      <c r="Y16">
        <f t="shared" si="14"/>
        <v>5676</v>
      </c>
      <c r="Z16">
        <f t="shared" si="15"/>
        <v>5676</v>
      </c>
      <c r="AA16">
        <f t="shared" si="16"/>
        <v>5848</v>
      </c>
      <c r="AB16">
        <f t="shared" si="17"/>
        <v>5848</v>
      </c>
      <c r="AC16">
        <f t="shared" si="18"/>
        <v>5951.2</v>
      </c>
      <c r="AD16">
        <f t="shared" si="19"/>
        <v>5951.2</v>
      </c>
      <c r="AE16">
        <f t="shared" si="20"/>
        <v>5951.2</v>
      </c>
      <c r="AF16">
        <f t="shared" si="21"/>
        <v>5951.2</v>
      </c>
      <c r="AG16">
        <f t="shared" si="22"/>
        <v>6020</v>
      </c>
      <c r="AH16">
        <f t="shared" si="23"/>
        <v>6020</v>
      </c>
      <c r="AI16">
        <f t="shared" si="24"/>
        <v>6123.2</v>
      </c>
    </row>
    <row r="17" spans="1:38" x14ac:dyDescent="0.3">
      <c r="A17" s="44">
        <v>16</v>
      </c>
      <c r="B17" s="44" t="s">
        <v>418</v>
      </c>
      <c r="C17" s="44">
        <v>33</v>
      </c>
      <c r="D17" s="44" t="s">
        <v>461</v>
      </c>
      <c r="E17" s="44">
        <f>VLOOKUP(D:D,'[1]Table Item Freq Analysis IK'!$C:$E,3,0)</f>
        <v>170</v>
      </c>
      <c r="F17" s="44" t="str">
        <f>VLOOKUP(D:D,'[1]ABC Analysis (By Value)'!$B:$D,3,0)</f>
        <v>A</v>
      </c>
      <c r="G17" s="45">
        <f>VLOOKUP(D17,'[1]ABC Analysis (By Value)'!$B:$E,4,0)</f>
        <v>118022</v>
      </c>
      <c r="I17" t="s">
        <v>460</v>
      </c>
      <c r="J17">
        <v>144</v>
      </c>
      <c r="K17">
        <f t="shared" si="0"/>
        <v>4320</v>
      </c>
      <c r="L17">
        <f t="shared" si="1"/>
        <v>4320</v>
      </c>
      <c r="M17">
        <f t="shared" si="2"/>
        <v>4320</v>
      </c>
      <c r="N17">
        <f t="shared" si="3"/>
        <v>4320</v>
      </c>
      <c r="O17">
        <f t="shared" si="4"/>
        <v>4464</v>
      </c>
      <c r="P17">
        <f t="shared" si="5"/>
        <v>4464</v>
      </c>
      <c r="Q17">
        <f t="shared" si="6"/>
        <v>4464</v>
      </c>
      <c r="R17">
        <f t="shared" si="7"/>
        <v>4464</v>
      </c>
      <c r="S17">
        <f t="shared" si="8"/>
        <v>4608</v>
      </c>
      <c r="T17">
        <f t="shared" si="9"/>
        <v>4608</v>
      </c>
      <c r="U17">
        <f t="shared" si="10"/>
        <v>4608</v>
      </c>
      <c r="V17">
        <f t="shared" si="11"/>
        <v>4608</v>
      </c>
      <c r="W17">
        <f t="shared" si="12"/>
        <v>4752</v>
      </c>
      <c r="X17">
        <f t="shared" si="13"/>
        <v>4752</v>
      </c>
      <c r="Y17">
        <f t="shared" si="14"/>
        <v>4752</v>
      </c>
      <c r="Z17">
        <f t="shared" si="15"/>
        <v>4752</v>
      </c>
      <c r="AA17">
        <f t="shared" si="16"/>
        <v>4896</v>
      </c>
      <c r="AB17">
        <f t="shared" si="17"/>
        <v>4896</v>
      </c>
      <c r="AC17">
        <f t="shared" si="18"/>
        <v>4982.4000000000005</v>
      </c>
      <c r="AD17">
        <f t="shared" si="19"/>
        <v>4982.4000000000005</v>
      </c>
      <c r="AE17">
        <f t="shared" si="20"/>
        <v>4982.4000000000005</v>
      </c>
      <c r="AF17">
        <f t="shared" si="21"/>
        <v>4982.4000000000005</v>
      </c>
      <c r="AG17">
        <f t="shared" si="22"/>
        <v>5040</v>
      </c>
      <c r="AH17">
        <f t="shared" si="23"/>
        <v>5040</v>
      </c>
      <c r="AI17">
        <f t="shared" si="24"/>
        <v>5126.4000000000005</v>
      </c>
    </row>
    <row r="18" spans="1:38" x14ac:dyDescent="0.3">
      <c r="A18" s="44">
        <v>17</v>
      </c>
      <c r="B18" s="44" t="s">
        <v>412</v>
      </c>
      <c r="C18" s="44">
        <v>34</v>
      </c>
      <c r="D18" s="44" t="s">
        <v>462</v>
      </c>
      <c r="E18" s="44">
        <f>VLOOKUP(D:D,'[1]Table Item Freq Analysis IK'!$C:$E,3,0)</f>
        <v>201</v>
      </c>
      <c r="F18" s="44" t="str">
        <f>VLOOKUP(D:D,'[1]ABC Analysis (By Value)'!$B:$D,3,0)</f>
        <v>A</v>
      </c>
      <c r="G18" s="45">
        <f>VLOOKUP(D18,'[1]ABC Analysis (By Value)'!$B:$E,4,0)</f>
        <v>112263</v>
      </c>
      <c r="I18" t="s">
        <v>461</v>
      </c>
      <c r="J18">
        <v>170</v>
      </c>
      <c r="K18">
        <f t="shared" si="0"/>
        <v>5100</v>
      </c>
      <c r="L18">
        <f t="shared" si="1"/>
        <v>5100</v>
      </c>
      <c r="M18">
        <f t="shared" si="2"/>
        <v>5100</v>
      </c>
      <c r="N18">
        <f t="shared" si="3"/>
        <v>5100</v>
      </c>
      <c r="O18">
        <f t="shared" si="4"/>
        <v>5270</v>
      </c>
      <c r="P18">
        <f t="shared" si="5"/>
        <v>5270</v>
      </c>
      <c r="Q18">
        <f t="shared" si="6"/>
        <v>5270</v>
      </c>
      <c r="R18">
        <f t="shared" si="7"/>
        <v>5270</v>
      </c>
      <c r="S18">
        <f t="shared" si="8"/>
        <v>5440</v>
      </c>
      <c r="T18">
        <f t="shared" si="9"/>
        <v>5440</v>
      </c>
      <c r="U18">
        <f t="shared" si="10"/>
        <v>5440</v>
      </c>
      <c r="V18">
        <f t="shared" si="11"/>
        <v>5440</v>
      </c>
      <c r="W18">
        <f t="shared" si="12"/>
        <v>5610</v>
      </c>
      <c r="X18">
        <f t="shared" si="13"/>
        <v>5610</v>
      </c>
      <c r="Y18">
        <f t="shared" si="14"/>
        <v>5610</v>
      </c>
      <c r="Z18">
        <f t="shared" si="15"/>
        <v>5610</v>
      </c>
      <c r="AA18">
        <f t="shared" si="16"/>
        <v>5780</v>
      </c>
      <c r="AB18">
        <f t="shared" si="17"/>
        <v>5780</v>
      </c>
      <c r="AC18">
        <f t="shared" si="18"/>
        <v>5882</v>
      </c>
      <c r="AD18">
        <f t="shared" si="19"/>
        <v>5882</v>
      </c>
      <c r="AE18">
        <f t="shared" si="20"/>
        <v>5882</v>
      </c>
      <c r="AF18">
        <f t="shared" si="21"/>
        <v>5882</v>
      </c>
      <c r="AG18">
        <f t="shared" si="22"/>
        <v>5950</v>
      </c>
      <c r="AH18">
        <f t="shared" si="23"/>
        <v>5950</v>
      </c>
      <c r="AI18">
        <f t="shared" si="24"/>
        <v>6052</v>
      </c>
    </row>
    <row r="19" spans="1:38" x14ac:dyDescent="0.3">
      <c r="A19" s="44">
        <v>18</v>
      </c>
      <c r="B19" s="44" t="s">
        <v>411</v>
      </c>
      <c r="C19" s="44">
        <v>34</v>
      </c>
      <c r="D19" s="44" t="s">
        <v>463</v>
      </c>
      <c r="E19" s="44">
        <f>VLOOKUP(D:D,'[1]Table Item Freq Analysis IK'!$C:$E,3,0)</f>
        <v>111</v>
      </c>
      <c r="F19" s="44" t="str">
        <f>VLOOKUP(D:D,'[1]ABC Analysis (By Value)'!$B:$D,3,0)</f>
        <v>A</v>
      </c>
      <c r="G19" s="45">
        <f>VLOOKUP(D19,'[1]ABC Analysis (By Value)'!$B:$E,4,0)</f>
        <v>110177</v>
      </c>
      <c r="I19" t="s">
        <v>462</v>
      </c>
      <c r="J19">
        <v>201</v>
      </c>
      <c r="K19">
        <f t="shared" si="0"/>
        <v>6030</v>
      </c>
      <c r="L19">
        <f t="shared" si="1"/>
        <v>6030</v>
      </c>
      <c r="M19">
        <f t="shared" si="2"/>
        <v>6030</v>
      </c>
      <c r="N19">
        <f t="shared" si="3"/>
        <v>6030</v>
      </c>
      <c r="O19">
        <f t="shared" si="4"/>
        <v>6231</v>
      </c>
      <c r="P19">
        <f t="shared" si="5"/>
        <v>6231</v>
      </c>
      <c r="Q19">
        <f t="shared" si="6"/>
        <v>6231</v>
      </c>
      <c r="R19">
        <f t="shared" si="7"/>
        <v>6231</v>
      </c>
      <c r="S19">
        <f t="shared" si="8"/>
        <v>6432</v>
      </c>
      <c r="T19">
        <f t="shared" si="9"/>
        <v>6432</v>
      </c>
      <c r="U19">
        <f t="shared" si="10"/>
        <v>6432</v>
      </c>
      <c r="V19">
        <f t="shared" si="11"/>
        <v>6432</v>
      </c>
      <c r="W19">
        <f t="shared" si="12"/>
        <v>6633</v>
      </c>
      <c r="X19">
        <f t="shared" si="13"/>
        <v>6633</v>
      </c>
      <c r="Y19">
        <f t="shared" si="14"/>
        <v>6633</v>
      </c>
      <c r="Z19">
        <f t="shared" si="15"/>
        <v>6633</v>
      </c>
      <c r="AA19">
        <f t="shared" si="16"/>
        <v>6834</v>
      </c>
      <c r="AB19">
        <f t="shared" si="17"/>
        <v>6834</v>
      </c>
      <c r="AC19">
        <f t="shared" si="18"/>
        <v>6954.6</v>
      </c>
      <c r="AD19">
        <f t="shared" si="19"/>
        <v>6954.6</v>
      </c>
      <c r="AE19">
        <f t="shared" si="20"/>
        <v>6954.6</v>
      </c>
      <c r="AF19">
        <f t="shared" si="21"/>
        <v>6954.6</v>
      </c>
      <c r="AG19">
        <f t="shared" si="22"/>
        <v>7035</v>
      </c>
      <c r="AH19">
        <f t="shared" si="23"/>
        <v>7035</v>
      </c>
      <c r="AI19">
        <f t="shared" si="24"/>
        <v>7155.6</v>
      </c>
    </row>
    <row r="20" spans="1:38" x14ac:dyDescent="0.3">
      <c r="A20" s="44">
        <v>19</v>
      </c>
      <c r="B20" s="44" t="s">
        <v>423</v>
      </c>
      <c r="C20" s="44">
        <v>34.6</v>
      </c>
      <c r="D20" s="44" t="s">
        <v>464</v>
      </c>
      <c r="E20" s="44">
        <f>VLOOKUP(D:D,'[1]Table Item Freq Analysis IK'!$C:$E,3,0)</f>
        <v>121</v>
      </c>
      <c r="F20" s="44" t="str">
        <f>VLOOKUP(D:D,'[1]ABC Analysis (By Value)'!$B:$D,3,0)</f>
        <v>A</v>
      </c>
      <c r="G20" s="45">
        <f>VLOOKUP(D20,'[1]ABC Analysis (By Value)'!$B:$E,4,0)</f>
        <v>109615</v>
      </c>
      <c r="I20" t="s">
        <v>463</v>
      </c>
      <c r="J20">
        <v>111</v>
      </c>
      <c r="K20">
        <f t="shared" si="0"/>
        <v>3330</v>
      </c>
      <c r="L20">
        <f t="shared" si="1"/>
        <v>3330</v>
      </c>
      <c r="M20">
        <f t="shared" si="2"/>
        <v>3330</v>
      </c>
      <c r="N20">
        <f t="shared" si="3"/>
        <v>3330</v>
      </c>
      <c r="O20">
        <f t="shared" si="4"/>
        <v>3441</v>
      </c>
      <c r="P20">
        <f t="shared" si="5"/>
        <v>3441</v>
      </c>
      <c r="Q20">
        <f t="shared" si="6"/>
        <v>3441</v>
      </c>
      <c r="R20">
        <f t="shared" si="7"/>
        <v>3441</v>
      </c>
      <c r="S20">
        <f t="shared" si="8"/>
        <v>3552</v>
      </c>
      <c r="T20">
        <f t="shared" si="9"/>
        <v>3552</v>
      </c>
      <c r="U20">
        <f t="shared" si="10"/>
        <v>3552</v>
      </c>
      <c r="V20">
        <f t="shared" si="11"/>
        <v>3552</v>
      </c>
      <c r="W20">
        <f t="shared" si="12"/>
        <v>3663</v>
      </c>
      <c r="X20">
        <f t="shared" si="13"/>
        <v>3663</v>
      </c>
      <c r="Y20">
        <f t="shared" si="14"/>
        <v>3663</v>
      </c>
      <c r="Z20">
        <f t="shared" si="15"/>
        <v>3663</v>
      </c>
      <c r="AA20">
        <f t="shared" si="16"/>
        <v>3774</v>
      </c>
      <c r="AB20">
        <f t="shared" si="17"/>
        <v>3774</v>
      </c>
      <c r="AC20">
        <f t="shared" si="18"/>
        <v>3840.6000000000004</v>
      </c>
      <c r="AD20">
        <f t="shared" si="19"/>
        <v>3840.6000000000004</v>
      </c>
      <c r="AE20">
        <f t="shared" si="20"/>
        <v>3840.6000000000004</v>
      </c>
      <c r="AF20">
        <f t="shared" si="21"/>
        <v>3840.6000000000004</v>
      </c>
      <c r="AG20">
        <f t="shared" si="22"/>
        <v>3885</v>
      </c>
      <c r="AH20">
        <f t="shared" si="23"/>
        <v>3885</v>
      </c>
      <c r="AI20">
        <f t="shared" si="24"/>
        <v>3951.6000000000004</v>
      </c>
    </row>
    <row r="21" spans="1:38" x14ac:dyDescent="0.3">
      <c r="A21" s="44">
        <v>20</v>
      </c>
      <c r="B21" s="44" t="s">
        <v>417</v>
      </c>
      <c r="C21" s="44">
        <v>34.6</v>
      </c>
      <c r="D21" s="44" t="s">
        <v>465</v>
      </c>
      <c r="E21" s="44">
        <f>VLOOKUP(D:D,'[1]Table Item Freq Analysis IK'!$C:$E,3,0)</f>
        <v>245</v>
      </c>
      <c r="F21" s="44" t="str">
        <f>VLOOKUP(D:D,'[1]ABC Analysis (By Value)'!$B:$D,3,0)</f>
        <v>A</v>
      </c>
      <c r="G21" s="45">
        <f>VLOOKUP(D21,'[1]ABC Analysis (By Value)'!$B:$E,4,0)</f>
        <v>108921</v>
      </c>
      <c r="I21" t="s">
        <v>464</v>
      </c>
      <c r="J21">
        <v>121</v>
      </c>
      <c r="K21">
        <f t="shared" si="0"/>
        <v>3630</v>
      </c>
      <c r="L21">
        <f t="shared" si="1"/>
        <v>3630</v>
      </c>
      <c r="M21">
        <f t="shared" si="2"/>
        <v>3630</v>
      </c>
      <c r="N21">
        <f t="shared" si="3"/>
        <v>3630</v>
      </c>
      <c r="O21">
        <f t="shared" si="4"/>
        <v>3751</v>
      </c>
      <c r="P21">
        <f t="shared" si="5"/>
        <v>3751</v>
      </c>
      <c r="Q21">
        <f t="shared" si="6"/>
        <v>3751</v>
      </c>
      <c r="R21">
        <f t="shared" si="7"/>
        <v>3751</v>
      </c>
      <c r="S21">
        <f t="shared" si="8"/>
        <v>3872</v>
      </c>
      <c r="T21">
        <f t="shared" si="9"/>
        <v>3872</v>
      </c>
      <c r="U21">
        <f t="shared" si="10"/>
        <v>3872</v>
      </c>
      <c r="V21">
        <f t="shared" si="11"/>
        <v>3872</v>
      </c>
      <c r="W21">
        <f t="shared" si="12"/>
        <v>3993</v>
      </c>
      <c r="X21">
        <f t="shared" si="13"/>
        <v>3993</v>
      </c>
      <c r="Y21">
        <f t="shared" si="14"/>
        <v>3993</v>
      </c>
      <c r="Z21">
        <f t="shared" si="15"/>
        <v>3993</v>
      </c>
      <c r="AA21">
        <f t="shared" si="16"/>
        <v>4114</v>
      </c>
      <c r="AB21">
        <f t="shared" si="17"/>
        <v>4114</v>
      </c>
      <c r="AC21">
        <f t="shared" si="18"/>
        <v>4186.6000000000004</v>
      </c>
      <c r="AD21">
        <f t="shared" si="19"/>
        <v>4186.6000000000004</v>
      </c>
      <c r="AE21">
        <f t="shared" si="20"/>
        <v>4186.6000000000004</v>
      </c>
      <c r="AF21">
        <f t="shared" si="21"/>
        <v>4186.6000000000004</v>
      </c>
      <c r="AG21">
        <f t="shared" si="22"/>
        <v>4235</v>
      </c>
      <c r="AH21">
        <f t="shared" si="23"/>
        <v>4235</v>
      </c>
      <c r="AI21">
        <f t="shared" si="24"/>
        <v>4307.6000000000004</v>
      </c>
    </row>
    <row r="22" spans="1:38" x14ac:dyDescent="0.3">
      <c r="A22" s="44">
        <v>21</v>
      </c>
      <c r="B22" s="44" t="s">
        <v>402</v>
      </c>
      <c r="C22" s="44">
        <v>34.6</v>
      </c>
      <c r="D22" s="44" t="s">
        <v>466</v>
      </c>
      <c r="E22" s="44">
        <f>VLOOKUP(D:D,'[1]Table Item Freq Analysis IK'!$C:$E,3,0)</f>
        <v>64</v>
      </c>
      <c r="F22" s="44" t="str">
        <f>VLOOKUP(D:D,'[1]ABC Analysis (By Value)'!$B:$D,3,0)</f>
        <v>A</v>
      </c>
      <c r="G22" s="45">
        <f>VLOOKUP(D22,'[1]ABC Analysis (By Value)'!$B:$E,4,0)</f>
        <v>107524</v>
      </c>
      <c r="I22" t="s">
        <v>465</v>
      </c>
      <c r="J22">
        <v>245</v>
      </c>
      <c r="K22">
        <f t="shared" si="0"/>
        <v>7350</v>
      </c>
      <c r="L22">
        <f t="shared" si="1"/>
        <v>7350</v>
      </c>
      <c r="M22">
        <f t="shared" si="2"/>
        <v>7350</v>
      </c>
      <c r="N22">
        <f t="shared" si="3"/>
        <v>7350</v>
      </c>
      <c r="O22">
        <f t="shared" si="4"/>
        <v>7595</v>
      </c>
      <c r="P22">
        <f t="shared" si="5"/>
        <v>7595</v>
      </c>
      <c r="Q22">
        <f t="shared" si="6"/>
        <v>7595</v>
      </c>
      <c r="R22">
        <f t="shared" si="7"/>
        <v>7595</v>
      </c>
      <c r="S22">
        <f t="shared" si="8"/>
        <v>7840</v>
      </c>
      <c r="T22">
        <f t="shared" si="9"/>
        <v>7840</v>
      </c>
      <c r="U22">
        <f t="shared" si="10"/>
        <v>7840</v>
      </c>
      <c r="V22">
        <f t="shared" si="11"/>
        <v>7840</v>
      </c>
      <c r="W22">
        <f t="shared" si="12"/>
        <v>8085</v>
      </c>
      <c r="X22">
        <f t="shared" si="13"/>
        <v>8085</v>
      </c>
      <c r="Y22">
        <f t="shared" si="14"/>
        <v>8085</v>
      </c>
      <c r="Z22">
        <f t="shared" si="15"/>
        <v>8085</v>
      </c>
      <c r="AA22">
        <f t="shared" si="16"/>
        <v>8330</v>
      </c>
      <c r="AB22">
        <f t="shared" si="17"/>
        <v>8330</v>
      </c>
      <c r="AC22">
        <f t="shared" si="18"/>
        <v>8477</v>
      </c>
      <c r="AD22">
        <f t="shared" si="19"/>
        <v>8477</v>
      </c>
      <c r="AE22">
        <f t="shared" si="20"/>
        <v>8477</v>
      </c>
      <c r="AF22">
        <f t="shared" si="21"/>
        <v>8477</v>
      </c>
      <c r="AG22">
        <f t="shared" si="22"/>
        <v>8575</v>
      </c>
      <c r="AH22">
        <f t="shared" si="23"/>
        <v>8575</v>
      </c>
      <c r="AI22">
        <f t="shared" si="24"/>
        <v>8722</v>
      </c>
    </row>
    <row r="23" spans="1:38" x14ac:dyDescent="0.3">
      <c r="A23" s="44">
        <v>22</v>
      </c>
      <c r="B23" s="44" t="s">
        <v>408</v>
      </c>
      <c r="C23" s="44">
        <v>34.6</v>
      </c>
      <c r="D23" s="44" t="s">
        <v>467</v>
      </c>
      <c r="E23" s="44">
        <f>VLOOKUP(D:D,'[1]Table Item Freq Analysis IK'!$C:$E,3,0)</f>
        <v>82</v>
      </c>
      <c r="F23" s="44" t="str">
        <f>VLOOKUP(D:D,'[1]ABC Analysis (By Value)'!$B:$D,3,0)</f>
        <v>A</v>
      </c>
      <c r="G23" s="45">
        <f>VLOOKUP(D23,'[1]ABC Analysis (By Value)'!$B:$E,4,0)</f>
        <v>102055.5</v>
      </c>
      <c r="I23" t="s">
        <v>466</v>
      </c>
      <c r="J23">
        <v>64</v>
      </c>
      <c r="K23">
        <f t="shared" si="0"/>
        <v>1920</v>
      </c>
      <c r="L23">
        <f t="shared" si="1"/>
        <v>1920</v>
      </c>
      <c r="M23">
        <f t="shared" si="2"/>
        <v>1920</v>
      </c>
      <c r="N23">
        <f t="shared" si="3"/>
        <v>1920</v>
      </c>
      <c r="O23">
        <f t="shared" si="4"/>
        <v>1984</v>
      </c>
      <c r="P23">
        <f t="shared" si="5"/>
        <v>1984</v>
      </c>
      <c r="Q23">
        <f t="shared" si="6"/>
        <v>1984</v>
      </c>
      <c r="R23">
        <f t="shared" si="7"/>
        <v>1984</v>
      </c>
      <c r="S23">
        <f t="shared" si="8"/>
        <v>2048</v>
      </c>
      <c r="T23">
        <f t="shared" si="9"/>
        <v>2048</v>
      </c>
      <c r="U23">
        <f t="shared" si="10"/>
        <v>2048</v>
      </c>
      <c r="V23">
        <f t="shared" si="11"/>
        <v>2048</v>
      </c>
      <c r="W23">
        <f t="shared" si="12"/>
        <v>2112</v>
      </c>
      <c r="X23">
        <f t="shared" si="13"/>
        <v>2112</v>
      </c>
      <c r="Y23">
        <f t="shared" si="14"/>
        <v>2112</v>
      </c>
      <c r="Z23">
        <f t="shared" si="15"/>
        <v>2112</v>
      </c>
      <c r="AA23">
        <f t="shared" si="16"/>
        <v>2176</v>
      </c>
      <c r="AB23">
        <f t="shared" si="17"/>
        <v>2176</v>
      </c>
      <c r="AC23">
        <f t="shared" si="18"/>
        <v>2214.4</v>
      </c>
      <c r="AD23">
        <f t="shared" si="19"/>
        <v>2214.4</v>
      </c>
      <c r="AE23">
        <f t="shared" si="20"/>
        <v>2214.4</v>
      </c>
      <c r="AF23">
        <f t="shared" si="21"/>
        <v>2214.4</v>
      </c>
      <c r="AG23">
        <f t="shared" si="22"/>
        <v>2240</v>
      </c>
      <c r="AH23">
        <f t="shared" si="23"/>
        <v>2240</v>
      </c>
      <c r="AI23">
        <f t="shared" si="24"/>
        <v>2278.4</v>
      </c>
    </row>
    <row r="24" spans="1:38" x14ac:dyDescent="0.3">
      <c r="A24" s="44">
        <v>23</v>
      </c>
      <c r="B24" s="44" t="s">
        <v>410</v>
      </c>
      <c r="C24" s="44">
        <v>35</v>
      </c>
      <c r="D24" s="44" t="s">
        <v>468</v>
      </c>
      <c r="E24" s="44">
        <f>VLOOKUP(D:D,'[1]Table Item Freq Analysis IK'!$C:$E,3,0)</f>
        <v>141</v>
      </c>
      <c r="F24" s="44" t="str">
        <f>VLOOKUP(D:D,'[1]ABC Analysis (By Value)'!$B:$D,3,0)</f>
        <v>A</v>
      </c>
      <c r="G24" s="45">
        <f>VLOOKUP(D24,'[1]ABC Analysis (By Value)'!$B:$E,4,0)</f>
        <v>100994</v>
      </c>
      <c r="I24" t="s">
        <v>467</v>
      </c>
      <c r="J24">
        <v>82</v>
      </c>
      <c r="K24">
        <f t="shared" si="0"/>
        <v>2460</v>
      </c>
      <c r="L24">
        <f t="shared" si="1"/>
        <v>2460</v>
      </c>
      <c r="M24">
        <f t="shared" si="2"/>
        <v>2460</v>
      </c>
      <c r="N24">
        <f t="shared" si="3"/>
        <v>2460</v>
      </c>
      <c r="O24">
        <f t="shared" si="4"/>
        <v>2542</v>
      </c>
      <c r="P24">
        <f t="shared" si="5"/>
        <v>2542</v>
      </c>
      <c r="Q24">
        <f t="shared" si="6"/>
        <v>2542</v>
      </c>
      <c r="R24">
        <f t="shared" si="7"/>
        <v>2542</v>
      </c>
      <c r="S24">
        <f t="shared" si="8"/>
        <v>2624</v>
      </c>
      <c r="T24">
        <f t="shared" si="9"/>
        <v>2624</v>
      </c>
      <c r="U24">
        <f t="shared" si="10"/>
        <v>2624</v>
      </c>
      <c r="V24">
        <f t="shared" si="11"/>
        <v>2624</v>
      </c>
      <c r="W24">
        <f t="shared" si="12"/>
        <v>2706</v>
      </c>
      <c r="X24">
        <f t="shared" si="13"/>
        <v>2706</v>
      </c>
      <c r="Y24">
        <f t="shared" si="14"/>
        <v>2706</v>
      </c>
      <c r="Z24">
        <f t="shared" si="15"/>
        <v>2706</v>
      </c>
      <c r="AA24">
        <f t="shared" si="16"/>
        <v>2788</v>
      </c>
      <c r="AB24">
        <f t="shared" si="17"/>
        <v>2788</v>
      </c>
      <c r="AC24">
        <f t="shared" si="18"/>
        <v>2837.2000000000003</v>
      </c>
      <c r="AD24">
        <f t="shared" si="19"/>
        <v>2837.2000000000003</v>
      </c>
      <c r="AE24">
        <f t="shared" si="20"/>
        <v>2837.2000000000003</v>
      </c>
      <c r="AF24">
        <f t="shared" si="21"/>
        <v>2837.2000000000003</v>
      </c>
      <c r="AG24">
        <f t="shared" si="22"/>
        <v>2870</v>
      </c>
      <c r="AH24">
        <f t="shared" si="23"/>
        <v>2870</v>
      </c>
      <c r="AI24">
        <f t="shared" si="24"/>
        <v>2919.2000000000003</v>
      </c>
    </row>
    <row r="25" spans="1:38" x14ac:dyDescent="0.3">
      <c r="A25" s="44">
        <v>24</v>
      </c>
      <c r="B25" s="44" t="s">
        <v>409</v>
      </c>
      <c r="C25" s="44">
        <v>35</v>
      </c>
      <c r="D25" s="44" t="s">
        <v>469</v>
      </c>
      <c r="E25" s="44">
        <f>VLOOKUP(D:D,'[1]Table Item Freq Analysis IK'!$C:$E,3,0)</f>
        <v>19</v>
      </c>
      <c r="F25" s="44" t="str">
        <f>VLOOKUP(D:D,'[1]ABC Analysis (By Value)'!$B:$D,3,0)</f>
        <v>A</v>
      </c>
      <c r="G25" s="45">
        <f>VLOOKUP(D25,'[1]ABC Analysis (By Value)'!$B:$E,4,0)</f>
        <v>98112</v>
      </c>
      <c r="I25" t="s">
        <v>468</v>
      </c>
      <c r="J25">
        <v>141</v>
      </c>
      <c r="K25">
        <f t="shared" si="0"/>
        <v>4230</v>
      </c>
      <c r="L25">
        <f t="shared" si="1"/>
        <v>4230</v>
      </c>
      <c r="M25">
        <f t="shared" si="2"/>
        <v>4230</v>
      </c>
      <c r="N25">
        <f t="shared" si="3"/>
        <v>4230</v>
      </c>
      <c r="O25">
        <f t="shared" si="4"/>
        <v>4371</v>
      </c>
      <c r="P25">
        <f t="shared" si="5"/>
        <v>4371</v>
      </c>
      <c r="Q25">
        <f t="shared" si="6"/>
        <v>4371</v>
      </c>
      <c r="R25">
        <f t="shared" si="7"/>
        <v>4371</v>
      </c>
      <c r="S25">
        <f t="shared" si="8"/>
        <v>4512</v>
      </c>
      <c r="T25">
        <f t="shared" si="9"/>
        <v>4512</v>
      </c>
      <c r="U25">
        <f t="shared" si="10"/>
        <v>4512</v>
      </c>
      <c r="V25">
        <f t="shared" si="11"/>
        <v>4512</v>
      </c>
      <c r="W25">
        <f t="shared" si="12"/>
        <v>4653</v>
      </c>
      <c r="X25">
        <f t="shared" si="13"/>
        <v>4653</v>
      </c>
      <c r="Y25">
        <f t="shared" si="14"/>
        <v>4653</v>
      </c>
      <c r="Z25">
        <f t="shared" si="15"/>
        <v>4653</v>
      </c>
      <c r="AA25">
        <f t="shared" si="16"/>
        <v>4794</v>
      </c>
      <c r="AB25">
        <f t="shared" si="17"/>
        <v>4794</v>
      </c>
      <c r="AC25">
        <f t="shared" si="18"/>
        <v>4878.6000000000004</v>
      </c>
      <c r="AD25">
        <f t="shared" si="19"/>
        <v>4878.6000000000004</v>
      </c>
      <c r="AE25">
        <f t="shared" si="20"/>
        <v>4878.6000000000004</v>
      </c>
      <c r="AF25">
        <f t="shared" si="21"/>
        <v>4878.6000000000004</v>
      </c>
      <c r="AG25">
        <f t="shared" si="22"/>
        <v>4935</v>
      </c>
      <c r="AH25">
        <f t="shared" si="23"/>
        <v>4935</v>
      </c>
      <c r="AI25">
        <f t="shared" si="24"/>
        <v>5019.6000000000004</v>
      </c>
    </row>
    <row r="26" spans="1:38" x14ac:dyDescent="0.3">
      <c r="A26" s="44">
        <v>25</v>
      </c>
      <c r="B26" s="44" t="s">
        <v>422</v>
      </c>
      <c r="C26" s="44">
        <v>35.6</v>
      </c>
      <c r="D26" s="44" t="s">
        <v>470</v>
      </c>
      <c r="E26" s="44">
        <f>VLOOKUP(D:D,'[1]Table Item Freq Analysis IK'!$C:$E,3,0)</f>
        <v>209</v>
      </c>
      <c r="F26" s="44" t="str">
        <f>VLOOKUP(D:D,'[1]ABC Analysis (By Value)'!$B:$D,3,0)</f>
        <v>A</v>
      </c>
      <c r="G26" s="45">
        <f>VLOOKUP(D26,'[1]ABC Analysis (By Value)'!$B:$E,4,0)</f>
        <v>91861</v>
      </c>
      <c r="I26" t="s">
        <v>469</v>
      </c>
      <c r="J26">
        <v>19</v>
      </c>
      <c r="K26">
        <f t="shared" si="0"/>
        <v>570</v>
      </c>
      <c r="L26">
        <f t="shared" si="1"/>
        <v>570</v>
      </c>
      <c r="M26">
        <f t="shared" si="2"/>
        <v>570</v>
      </c>
      <c r="N26">
        <f t="shared" si="3"/>
        <v>570</v>
      </c>
      <c r="O26">
        <f t="shared" si="4"/>
        <v>589</v>
      </c>
      <c r="P26">
        <f t="shared" si="5"/>
        <v>589</v>
      </c>
      <c r="Q26">
        <f t="shared" si="6"/>
        <v>589</v>
      </c>
      <c r="R26">
        <f t="shared" si="7"/>
        <v>589</v>
      </c>
      <c r="S26">
        <f t="shared" si="8"/>
        <v>608</v>
      </c>
      <c r="T26">
        <f t="shared" si="9"/>
        <v>608</v>
      </c>
      <c r="U26">
        <f t="shared" si="10"/>
        <v>608</v>
      </c>
      <c r="V26">
        <f t="shared" si="11"/>
        <v>608</v>
      </c>
      <c r="W26">
        <f t="shared" si="12"/>
        <v>627</v>
      </c>
      <c r="X26">
        <f t="shared" si="13"/>
        <v>627</v>
      </c>
      <c r="Y26">
        <f t="shared" si="14"/>
        <v>627</v>
      </c>
      <c r="Z26">
        <f t="shared" si="15"/>
        <v>627</v>
      </c>
      <c r="AA26">
        <f t="shared" si="16"/>
        <v>646</v>
      </c>
      <c r="AB26">
        <f t="shared" si="17"/>
        <v>646</v>
      </c>
      <c r="AC26">
        <f t="shared" si="18"/>
        <v>657.4</v>
      </c>
      <c r="AD26">
        <f t="shared" si="19"/>
        <v>657.4</v>
      </c>
      <c r="AE26">
        <f t="shared" si="20"/>
        <v>657.4</v>
      </c>
      <c r="AF26">
        <f t="shared" si="21"/>
        <v>657.4</v>
      </c>
      <c r="AG26">
        <f t="shared" si="22"/>
        <v>665</v>
      </c>
      <c r="AH26">
        <f t="shared" si="23"/>
        <v>665</v>
      </c>
      <c r="AI26">
        <f t="shared" si="24"/>
        <v>676.4</v>
      </c>
    </row>
    <row r="27" spans="1:38" x14ac:dyDescent="0.3">
      <c r="I27" t="s">
        <v>470</v>
      </c>
      <c r="J27">
        <v>209</v>
      </c>
      <c r="K27">
        <f t="shared" si="0"/>
        <v>6270</v>
      </c>
      <c r="L27">
        <f t="shared" si="1"/>
        <v>6270</v>
      </c>
      <c r="M27">
        <f t="shared" si="2"/>
        <v>6270</v>
      </c>
      <c r="N27">
        <f t="shared" si="3"/>
        <v>6270</v>
      </c>
      <c r="O27">
        <f t="shared" si="4"/>
        <v>6479</v>
      </c>
      <c r="P27">
        <f t="shared" si="5"/>
        <v>6479</v>
      </c>
      <c r="Q27">
        <f t="shared" si="6"/>
        <v>6479</v>
      </c>
      <c r="R27">
        <f t="shared" si="7"/>
        <v>6479</v>
      </c>
      <c r="S27">
        <f t="shared" si="8"/>
        <v>6688</v>
      </c>
      <c r="T27">
        <f t="shared" si="9"/>
        <v>6688</v>
      </c>
      <c r="U27">
        <f t="shared" si="10"/>
        <v>6688</v>
      </c>
      <c r="V27">
        <f t="shared" si="11"/>
        <v>6688</v>
      </c>
      <c r="W27">
        <f t="shared" si="12"/>
        <v>6897</v>
      </c>
      <c r="X27">
        <f t="shared" si="13"/>
        <v>6897</v>
      </c>
      <c r="Y27">
        <f t="shared" si="14"/>
        <v>6897</v>
      </c>
      <c r="Z27">
        <f t="shared" si="15"/>
        <v>6897</v>
      </c>
      <c r="AA27">
        <f t="shared" si="16"/>
        <v>7106</v>
      </c>
      <c r="AB27">
        <f t="shared" si="17"/>
        <v>7106</v>
      </c>
      <c r="AC27">
        <f t="shared" si="18"/>
        <v>7231.4000000000005</v>
      </c>
      <c r="AD27">
        <f t="shared" si="19"/>
        <v>7231.4000000000005</v>
      </c>
      <c r="AE27">
        <f t="shared" si="20"/>
        <v>7231.4000000000005</v>
      </c>
      <c r="AF27">
        <f t="shared" si="21"/>
        <v>7231.4000000000005</v>
      </c>
      <c r="AG27">
        <f t="shared" si="22"/>
        <v>7315</v>
      </c>
      <c r="AH27">
        <f t="shared" si="23"/>
        <v>7315</v>
      </c>
      <c r="AI27">
        <f t="shared" si="24"/>
        <v>7440.4000000000005</v>
      </c>
    </row>
    <row r="28" spans="1:38" x14ac:dyDescent="0.3">
      <c r="B28" s="44" t="s">
        <v>510</v>
      </c>
      <c r="C28">
        <f>SUMPRODUCT(C2:C26,E2:E26)</f>
        <v>112663.59999999999</v>
      </c>
    </row>
    <row r="29" spans="1:38" x14ac:dyDescent="0.3">
      <c r="B29" s="44" t="s">
        <v>511</v>
      </c>
      <c r="C29">
        <f>SUMPRODUCT(K3:AI27,K31:AI55)</f>
        <v>0</v>
      </c>
      <c r="K29" s="44" t="s">
        <v>429</v>
      </c>
      <c r="L29" s="44" t="s">
        <v>435</v>
      </c>
      <c r="M29" s="44" t="s">
        <v>437</v>
      </c>
      <c r="N29" s="44" t="s">
        <v>436</v>
      </c>
      <c r="O29" s="44" t="s">
        <v>428</v>
      </c>
      <c r="P29" s="44" t="s">
        <v>434</v>
      </c>
      <c r="Q29" s="44" t="s">
        <v>431</v>
      </c>
      <c r="R29" s="44" t="s">
        <v>430</v>
      </c>
      <c r="S29" s="44" t="s">
        <v>427</v>
      </c>
      <c r="T29" s="44" t="s">
        <v>433</v>
      </c>
      <c r="U29" s="44" t="s">
        <v>425</v>
      </c>
      <c r="V29" s="44" t="s">
        <v>424</v>
      </c>
      <c r="W29" s="44" t="s">
        <v>426</v>
      </c>
      <c r="X29" s="44" t="s">
        <v>432</v>
      </c>
      <c r="Y29" s="44" t="s">
        <v>419</v>
      </c>
      <c r="Z29" s="44" t="s">
        <v>418</v>
      </c>
      <c r="AA29" s="44" t="s">
        <v>412</v>
      </c>
      <c r="AB29" s="44" t="s">
        <v>411</v>
      </c>
      <c r="AC29" s="44" t="s">
        <v>423</v>
      </c>
      <c r="AD29" s="44" t="s">
        <v>417</v>
      </c>
      <c r="AE29" s="44" t="s">
        <v>402</v>
      </c>
      <c r="AF29" s="44" t="s">
        <v>408</v>
      </c>
      <c r="AG29" s="44" t="s">
        <v>410</v>
      </c>
      <c r="AH29" s="44" t="s">
        <v>409</v>
      </c>
      <c r="AI29" s="44" t="s">
        <v>422</v>
      </c>
    </row>
    <row r="30" spans="1:38" x14ac:dyDescent="0.3">
      <c r="C30" t="s">
        <v>515</v>
      </c>
      <c r="K30" s="44">
        <v>30</v>
      </c>
      <c r="L30" s="44">
        <v>30</v>
      </c>
      <c r="M30" s="44">
        <v>30</v>
      </c>
      <c r="N30" s="44">
        <v>30</v>
      </c>
      <c r="O30" s="44">
        <v>31</v>
      </c>
      <c r="P30" s="44">
        <v>31</v>
      </c>
      <c r="Q30" s="44">
        <v>31</v>
      </c>
      <c r="R30" s="44">
        <v>31</v>
      </c>
      <c r="S30" s="44">
        <v>32</v>
      </c>
      <c r="T30" s="44">
        <v>32</v>
      </c>
      <c r="U30" s="44">
        <v>32</v>
      </c>
      <c r="V30" s="44">
        <v>32</v>
      </c>
      <c r="W30" s="44">
        <v>33</v>
      </c>
      <c r="X30" s="44">
        <v>33</v>
      </c>
      <c r="Y30" s="44">
        <v>33</v>
      </c>
      <c r="Z30" s="44">
        <v>33</v>
      </c>
      <c r="AA30" s="44">
        <v>34</v>
      </c>
      <c r="AB30" s="44">
        <v>34</v>
      </c>
      <c r="AC30" s="44">
        <v>34.6</v>
      </c>
      <c r="AD30" s="44">
        <v>34.6</v>
      </c>
      <c r="AE30" s="44">
        <v>34.6</v>
      </c>
      <c r="AF30" s="44">
        <v>34.6</v>
      </c>
      <c r="AG30" s="44">
        <v>35</v>
      </c>
      <c r="AH30" s="44">
        <v>35</v>
      </c>
      <c r="AI30" s="44">
        <v>35.6</v>
      </c>
    </row>
    <row r="31" spans="1:38" x14ac:dyDescent="0.3">
      <c r="I31" t="s">
        <v>446</v>
      </c>
      <c r="J31">
        <v>141</v>
      </c>
      <c r="AJ31">
        <f>SUM(K31:AI31)</f>
        <v>0</v>
      </c>
      <c r="AL31">
        <v>1</v>
      </c>
    </row>
    <row r="32" spans="1:38" x14ac:dyDescent="0.3">
      <c r="I32" t="s">
        <v>447</v>
      </c>
      <c r="J32">
        <v>140</v>
      </c>
      <c r="AJ32">
        <f t="shared" ref="AJ32:AJ55" si="25">SUM(K32:AI32)</f>
        <v>0</v>
      </c>
      <c r="AL32">
        <v>1</v>
      </c>
    </row>
    <row r="33" spans="9:38" x14ac:dyDescent="0.3">
      <c r="I33" t="s">
        <v>448</v>
      </c>
      <c r="J33">
        <v>192</v>
      </c>
      <c r="AJ33">
        <f t="shared" si="25"/>
        <v>0</v>
      </c>
      <c r="AL33">
        <v>1</v>
      </c>
    </row>
    <row r="34" spans="9:38" x14ac:dyDescent="0.3">
      <c r="I34" t="s">
        <v>449</v>
      </c>
      <c r="J34">
        <v>110</v>
      </c>
      <c r="AJ34">
        <f t="shared" si="25"/>
        <v>0</v>
      </c>
      <c r="AL34">
        <v>1</v>
      </c>
    </row>
    <row r="35" spans="9:38" x14ac:dyDescent="0.3">
      <c r="I35" t="s">
        <v>450</v>
      </c>
      <c r="J35">
        <v>146</v>
      </c>
      <c r="AJ35">
        <f t="shared" si="25"/>
        <v>0</v>
      </c>
      <c r="AL35">
        <v>1</v>
      </c>
    </row>
    <row r="36" spans="9:38" x14ac:dyDescent="0.3">
      <c r="I36" t="s">
        <v>451</v>
      </c>
      <c r="J36">
        <v>90</v>
      </c>
      <c r="AJ36">
        <f t="shared" si="25"/>
        <v>0</v>
      </c>
      <c r="AL36">
        <v>1</v>
      </c>
    </row>
    <row r="37" spans="9:38" x14ac:dyDescent="0.3">
      <c r="I37" t="s">
        <v>452</v>
      </c>
      <c r="J37">
        <v>163</v>
      </c>
      <c r="AJ37">
        <f t="shared" si="25"/>
        <v>0</v>
      </c>
      <c r="AL37">
        <v>1</v>
      </c>
    </row>
    <row r="38" spans="9:38" x14ac:dyDescent="0.3">
      <c r="I38" t="s">
        <v>453</v>
      </c>
      <c r="J38">
        <v>205</v>
      </c>
      <c r="AJ38">
        <f t="shared" si="25"/>
        <v>0</v>
      </c>
      <c r="AL38">
        <v>1</v>
      </c>
    </row>
    <row r="39" spans="9:38" x14ac:dyDescent="0.3">
      <c r="I39" t="s">
        <v>454</v>
      </c>
      <c r="J39">
        <v>64</v>
      </c>
      <c r="AJ39">
        <f t="shared" si="25"/>
        <v>0</v>
      </c>
      <c r="AL39">
        <v>1</v>
      </c>
    </row>
    <row r="40" spans="9:38" x14ac:dyDescent="0.3">
      <c r="I40" t="s">
        <v>455</v>
      </c>
      <c r="J40">
        <v>161</v>
      </c>
      <c r="AJ40">
        <f t="shared" si="25"/>
        <v>0</v>
      </c>
      <c r="AL40">
        <v>1</v>
      </c>
    </row>
    <row r="41" spans="9:38" x14ac:dyDescent="0.3">
      <c r="I41" t="s">
        <v>456</v>
      </c>
      <c r="J41">
        <v>163</v>
      </c>
      <c r="AJ41">
        <f t="shared" si="25"/>
        <v>0</v>
      </c>
      <c r="AL41">
        <v>1</v>
      </c>
    </row>
    <row r="42" spans="9:38" x14ac:dyDescent="0.3">
      <c r="I42" t="s">
        <v>457</v>
      </c>
      <c r="J42">
        <v>34</v>
      </c>
      <c r="AJ42">
        <f t="shared" si="25"/>
        <v>0</v>
      </c>
      <c r="AL42">
        <v>1</v>
      </c>
    </row>
    <row r="43" spans="9:38" x14ac:dyDescent="0.3">
      <c r="I43" t="s">
        <v>458</v>
      </c>
      <c r="J43">
        <v>168</v>
      </c>
      <c r="AJ43">
        <f t="shared" si="25"/>
        <v>0</v>
      </c>
      <c r="AL43">
        <v>1</v>
      </c>
    </row>
    <row r="44" spans="9:38" x14ac:dyDescent="0.3">
      <c r="I44" t="s">
        <v>459</v>
      </c>
      <c r="J44">
        <v>172</v>
      </c>
      <c r="AJ44">
        <f t="shared" si="25"/>
        <v>0</v>
      </c>
      <c r="AL44">
        <v>1</v>
      </c>
    </row>
    <row r="45" spans="9:38" x14ac:dyDescent="0.3">
      <c r="I45" t="s">
        <v>460</v>
      </c>
      <c r="J45">
        <v>144</v>
      </c>
      <c r="AJ45">
        <f t="shared" si="25"/>
        <v>0</v>
      </c>
      <c r="AL45">
        <v>1</v>
      </c>
    </row>
    <row r="46" spans="9:38" x14ac:dyDescent="0.3">
      <c r="I46" t="s">
        <v>461</v>
      </c>
      <c r="J46">
        <v>170</v>
      </c>
      <c r="AJ46">
        <f t="shared" si="25"/>
        <v>0</v>
      </c>
      <c r="AL46">
        <v>1</v>
      </c>
    </row>
    <row r="47" spans="9:38" x14ac:dyDescent="0.3">
      <c r="I47" t="s">
        <v>462</v>
      </c>
      <c r="J47">
        <v>201</v>
      </c>
      <c r="AJ47">
        <f t="shared" si="25"/>
        <v>0</v>
      </c>
      <c r="AL47">
        <v>1</v>
      </c>
    </row>
    <row r="48" spans="9:38" x14ac:dyDescent="0.3">
      <c r="I48" t="s">
        <v>463</v>
      </c>
      <c r="J48">
        <v>111</v>
      </c>
      <c r="AJ48">
        <f t="shared" si="25"/>
        <v>0</v>
      </c>
      <c r="AL48">
        <v>1</v>
      </c>
    </row>
    <row r="49" spans="9:38" x14ac:dyDescent="0.3">
      <c r="I49" t="s">
        <v>464</v>
      </c>
      <c r="J49">
        <v>121</v>
      </c>
      <c r="AJ49">
        <f t="shared" si="25"/>
        <v>0</v>
      </c>
      <c r="AL49">
        <v>1</v>
      </c>
    </row>
    <row r="50" spans="9:38" x14ac:dyDescent="0.3">
      <c r="I50" t="s">
        <v>465</v>
      </c>
      <c r="J50">
        <v>245</v>
      </c>
      <c r="AJ50">
        <f t="shared" si="25"/>
        <v>0</v>
      </c>
      <c r="AL50">
        <v>1</v>
      </c>
    </row>
    <row r="51" spans="9:38" x14ac:dyDescent="0.3">
      <c r="I51" t="s">
        <v>466</v>
      </c>
      <c r="J51">
        <v>64</v>
      </c>
      <c r="AJ51">
        <f t="shared" si="25"/>
        <v>0</v>
      </c>
      <c r="AL51">
        <v>1</v>
      </c>
    </row>
    <row r="52" spans="9:38" x14ac:dyDescent="0.3">
      <c r="I52" t="s">
        <v>467</v>
      </c>
      <c r="J52">
        <v>82</v>
      </c>
      <c r="AJ52">
        <f t="shared" si="25"/>
        <v>0</v>
      </c>
      <c r="AL52">
        <v>1</v>
      </c>
    </row>
    <row r="53" spans="9:38" x14ac:dyDescent="0.3">
      <c r="I53" t="s">
        <v>468</v>
      </c>
      <c r="J53">
        <v>141</v>
      </c>
      <c r="AJ53">
        <f t="shared" si="25"/>
        <v>0</v>
      </c>
      <c r="AL53">
        <v>1</v>
      </c>
    </row>
    <row r="54" spans="9:38" x14ac:dyDescent="0.3">
      <c r="I54" t="s">
        <v>469</v>
      </c>
      <c r="J54">
        <v>19</v>
      </c>
      <c r="AJ54">
        <f t="shared" si="25"/>
        <v>0</v>
      </c>
      <c r="AL54">
        <v>1</v>
      </c>
    </row>
    <row r="55" spans="9:38" x14ac:dyDescent="0.3">
      <c r="I55" t="s">
        <v>470</v>
      </c>
      <c r="J55">
        <v>209</v>
      </c>
      <c r="AJ55">
        <f t="shared" si="25"/>
        <v>0</v>
      </c>
      <c r="AL55">
        <v>1</v>
      </c>
    </row>
    <row r="56" spans="9:38" x14ac:dyDescent="0.3">
      <c r="K56">
        <f>SUM(K31:K55)</f>
        <v>0</v>
      </c>
      <c r="L56">
        <f t="shared" ref="L56:AI56" si="26">SUM(L31:L55)</f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</v>
      </c>
      <c r="Y56">
        <f t="shared" si="26"/>
        <v>0</v>
      </c>
      <c r="Z56">
        <f t="shared" si="26"/>
        <v>0</v>
      </c>
      <c r="AA56">
        <f t="shared" si="26"/>
        <v>0</v>
      </c>
      <c r="AB56">
        <f t="shared" si="26"/>
        <v>0</v>
      </c>
      <c r="AC56">
        <f t="shared" si="26"/>
        <v>0</v>
      </c>
      <c r="AD56">
        <f t="shared" si="26"/>
        <v>0</v>
      </c>
      <c r="AE56">
        <f t="shared" si="26"/>
        <v>0</v>
      </c>
      <c r="AF56">
        <f t="shared" si="26"/>
        <v>0</v>
      </c>
      <c r="AG56">
        <f t="shared" si="26"/>
        <v>0</v>
      </c>
      <c r="AH56">
        <f t="shared" si="26"/>
        <v>0</v>
      </c>
      <c r="AI56">
        <f t="shared" si="26"/>
        <v>0</v>
      </c>
    </row>
    <row r="58" spans="9:38" x14ac:dyDescent="0.3"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52A1-739D-4B3F-B73B-B3D0CC48FDED}">
  <dimension ref="A1:U26"/>
  <sheetViews>
    <sheetView topLeftCell="B9" workbookViewId="0">
      <selection activeCell="G23" sqref="G23"/>
    </sheetView>
  </sheetViews>
  <sheetFormatPr defaultRowHeight="14" x14ac:dyDescent="0.3"/>
  <cols>
    <col min="1" max="1" width="5" bestFit="1" customWidth="1"/>
    <col min="2" max="2" width="12.6640625" bestFit="1" customWidth="1"/>
    <col min="3" max="3" width="13.08203125" bestFit="1" customWidth="1"/>
    <col min="4" max="4" width="12.75" customWidth="1"/>
    <col min="5" max="5" width="10.9140625" customWidth="1"/>
    <col min="6" max="6" width="10.25" customWidth="1"/>
    <col min="7" max="7" width="10.4140625" customWidth="1"/>
    <col min="9" max="9" width="14.5" bestFit="1" customWidth="1"/>
    <col min="10" max="10" width="14.5" customWidth="1"/>
  </cols>
  <sheetData>
    <row r="1" spans="1:21" x14ac:dyDescent="0.3">
      <c r="A1" s="43" t="s">
        <v>439</v>
      </c>
      <c r="B1" s="43" t="s">
        <v>440</v>
      </c>
      <c r="C1" s="43" t="s">
        <v>441</v>
      </c>
      <c r="D1" s="43" t="s">
        <v>442</v>
      </c>
      <c r="E1" s="43" t="s">
        <v>443</v>
      </c>
      <c r="F1" s="43" t="s">
        <v>444</v>
      </c>
      <c r="G1" s="43" t="s">
        <v>445</v>
      </c>
      <c r="I1" s="43" t="s">
        <v>507</v>
      </c>
      <c r="J1" s="43"/>
    </row>
    <row r="2" spans="1:21" x14ac:dyDescent="0.3">
      <c r="A2" s="44">
        <v>1</v>
      </c>
      <c r="B2" s="44" t="s">
        <v>429</v>
      </c>
      <c r="C2" s="44">
        <v>30</v>
      </c>
      <c r="D2" s="44" t="s">
        <v>446</v>
      </c>
      <c r="E2" s="44">
        <f>VLOOKUP(D:D,'[1]Table Item Freq Analysis IK'!$C:$E,3,0)</f>
        <v>141</v>
      </c>
      <c r="F2" s="44" t="str">
        <f>VLOOKUP(D:D,'[1]ABC Analysis (By Value)'!$B:$D,3,0)</f>
        <v>A</v>
      </c>
      <c r="G2" s="45">
        <f>VLOOKUP(D2,'[1]ABC Analysis (By Value)'!$B:$E,4,0)</f>
        <v>451917</v>
      </c>
      <c r="K2" s="48" t="s">
        <v>429</v>
      </c>
      <c r="L2" s="48" t="str">
        <f>B3</f>
        <v>A05</v>
      </c>
      <c r="M2" s="48" t="str">
        <f>B4</f>
        <v>A03</v>
      </c>
      <c r="N2" s="48" t="str">
        <f>B5</f>
        <v>A01</v>
      </c>
      <c r="O2" s="48" t="str">
        <f>B6</f>
        <v>O09</v>
      </c>
      <c r="P2" s="48" t="str">
        <f>B7</f>
        <v>A15</v>
      </c>
      <c r="Q2" s="48" t="str">
        <f>B8</f>
        <v>O11</v>
      </c>
      <c r="R2" s="48" t="str">
        <f>B9</f>
        <v>A13</v>
      </c>
    </row>
    <row r="3" spans="1:21" x14ac:dyDescent="0.3">
      <c r="A3" s="44">
        <v>5</v>
      </c>
      <c r="B3" s="44" t="s">
        <v>428</v>
      </c>
      <c r="C3" s="44">
        <v>31</v>
      </c>
      <c r="D3" s="44" t="s">
        <v>450</v>
      </c>
      <c r="E3" s="44">
        <f>VLOOKUP(D:D,'[1]Table Item Freq Analysis IK'!$C:$E,3,0)</f>
        <v>146</v>
      </c>
      <c r="F3" s="44" t="str">
        <f>VLOOKUP(D:D,'[1]ABC Analysis (By Value)'!$B:$D,3,0)</f>
        <v>A</v>
      </c>
      <c r="G3" s="45">
        <f>VLOOKUP(D3,'[1]ABC Analysis (By Value)'!$B:$E,4,0)</f>
        <v>178290</v>
      </c>
      <c r="I3" s="68" t="s">
        <v>442</v>
      </c>
      <c r="J3" s="68"/>
      <c r="K3">
        <f>C2</f>
        <v>30</v>
      </c>
      <c r="L3">
        <f>C3</f>
        <v>31</v>
      </c>
      <c r="M3">
        <v>32</v>
      </c>
      <c r="N3">
        <v>33</v>
      </c>
      <c r="O3">
        <v>34</v>
      </c>
      <c r="P3">
        <v>34.6</v>
      </c>
      <c r="Q3">
        <v>35</v>
      </c>
      <c r="R3">
        <v>35.6</v>
      </c>
    </row>
    <row r="4" spans="1:21" x14ac:dyDescent="0.3">
      <c r="A4" s="44">
        <v>9</v>
      </c>
      <c r="B4" s="44" t="s">
        <v>427</v>
      </c>
      <c r="C4" s="44">
        <v>32</v>
      </c>
      <c r="D4" s="44" t="s">
        <v>454</v>
      </c>
      <c r="E4" s="44">
        <f>VLOOKUP(D:D,'[1]Table Item Freq Analysis IK'!$C:$E,3,0)</f>
        <v>64</v>
      </c>
      <c r="F4" s="44" t="str">
        <f>VLOOKUP(D:D,'[1]ABC Analysis (By Value)'!$B:$D,3,0)</f>
        <v>A</v>
      </c>
      <c r="G4" s="45">
        <f>VLOOKUP(D4,'[1]ABC Analysis (By Value)'!$B:$E,4,0)</f>
        <v>153275</v>
      </c>
      <c r="I4" t="str">
        <f>D2</f>
        <v>AA-G6-000</v>
      </c>
      <c r="J4">
        <f>E2</f>
        <v>141</v>
      </c>
      <c r="K4" s="50">
        <f t="shared" ref="K4:R4" si="0">K$3*$J4</f>
        <v>4230</v>
      </c>
      <c r="L4" s="50">
        <f t="shared" si="0"/>
        <v>4371</v>
      </c>
      <c r="M4" s="50">
        <f t="shared" si="0"/>
        <v>4512</v>
      </c>
      <c r="N4" s="50">
        <f t="shared" si="0"/>
        <v>4653</v>
      </c>
      <c r="O4" s="50">
        <f t="shared" si="0"/>
        <v>4794</v>
      </c>
      <c r="P4" s="50">
        <f t="shared" si="0"/>
        <v>4878.6000000000004</v>
      </c>
      <c r="Q4" s="50">
        <f t="shared" si="0"/>
        <v>4935</v>
      </c>
      <c r="R4" s="50">
        <f t="shared" si="0"/>
        <v>5019.6000000000004</v>
      </c>
    </row>
    <row r="5" spans="1:21" x14ac:dyDescent="0.3">
      <c r="A5" s="44">
        <v>13</v>
      </c>
      <c r="B5" s="44" t="s">
        <v>426</v>
      </c>
      <c r="C5" s="44">
        <v>33</v>
      </c>
      <c r="D5" s="44" t="s">
        <v>458</v>
      </c>
      <c r="E5" s="44">
        <f>VLOOKUP(D:D,'[1]Table Item Freq Analysis IK'!$C:$E,3,0)</f>
        <v>168</v>
      </c>
      <c r="F5" s="44" t="str">
        <f>VLOOKUP(D:D,'[1]ABC Analysis (By Value)'!$B:$D,3,0)</f>
        <v>A</v>
      </c>
      <c r="G5" s="45">
        <f>VLOOKUP(D5,'[1]ABC Analysis (By Value)'!$B:$E,4,0)</f>
        <v>123057</v>
      </c>
      <c r="I5" t="str">
        <f t="shared" ref="I5:I11" si="1">D3</f>
        <v>AC-A5-000</v>
      </c>
      <c r="J5">
        <f t="shared" ref="J5:J11" si="2">E3</f>
        <v>146</v>
      </c>
      <c r="K5" s="50">
        <f t="shared" ref="K5:R11" si="3">K$3*$J5</f>
        <v>4380</v>
      </c>
      <c r="L5" s="50">
        <f t="shared" si="3"/>
        <v>4526</v>
      </c>
      <c r="M5" s="50">
        <f t="shared" si="3"/>
        <v>4672</v>
      </c>
      <c r="N5" s="50">
        <f t="shared" si="3"/>
        <v>4818</v>
      </c>
      <c r="O5" s="50">
        <f t="shared" si="3"/>
        <v>4964</v>
      </c>
      <c r="P5" s="50">
        <f t="shared" si="3"/>
        <v>5051.6000000000004</v>
      </c>
      <c r="Q5" s="50">
        <f t="shared" si="3"/>
        <v>5110</v>
      </c>
      <c r="R5" s="50">
        <f t="shared" si="3"/>
        <v>5197.6000000000004</v>
      </c>
    </row>
    <row r="6" spans="1:21" x14ac:dyDescent="0.3">
      <c r="A6" s="44">
        <v>17</v>
      </c>
      <c r="B6" s="44" t="s">
        <v>412</v>
      </c>
      <c r="C6" s="44">
        <v>34</v>
      </c>
      <c r="D6" s="44" t="s">
        <v>462</v>
      </c>
      <c r="E6" s="44">
        <f>VLOOKUP(D:D,'[1]Table Item Freq Analysis IK'!$C:$E,3,0)</f>
        <v>201</v>
      </c>
      <c r="F6" s="44" t="str">
        <f>VLOOKUP(D:D,'[1]ABC Analysis (By Value)'!$B:$D,3,0)</f>
        <v>A</v>
      </c>
      <c r="G6" s="45">
        <f>VLOOKUP(D6,'[1]ABC Analysis (By Value)'!$B:$E,4,0)</f>
        <v>112263</v>
      </c>
      <c r="I6" t="str">
        <f t="shared" si="1"/>
        <v>AA-D5-000</v>
      </c>
      <c r="J6">
        <f t="shared" si="2"/>
        <v>64</v>
      </c>
      <c r="K6" s="50">
        <f t="shared" si="3"/>
        <v>1920</v>
      </c>
      <c r="L6" s="50">
        <f t="shared" si="3"/>
        <v>1984</v>
      </c>
      <c r="M6" s="50">
        <f t="shared" si="3"/>
        <v>2048</v>
      </c>
      <c r="N6" s="50">
        <f t="shared" si="3"/>
        <v>2112</v>
      </c>
      <c r="O6" s="50">
        <f t="shared" si="3"/>
        <v>2176</v>
      </c>
      <c r="P6" s="50">
        <f t="shared" si="3"/>
        <v>2214.4</v>
      </c>
      <c r="Q6" s="50">
        <f t="shared" si="3"/>
        <v>2240</v>
      </c>
      <c r="R6" s="50">
        <f t="shared" si="3"/>
        <v>2278.4</v>
      </c>
    </row>
    <row r="7" spans="1:21" x14ac:dyDescent="0.3">
      <c r="A7" s="44">
        <v>19</v>
      </c>
      <c r="B7" s="44" t="s">
        <v>423</v>
      </c>
      <c r="C7" s="44">
        <v>34.6</v>
      </c>
      <c r="D7" s="44" t="s">
        <v>464</v>
      </c>
      <c r="E7" s="44">
        <f>VLOOKUP(D:D,'[1]Table Item Freq Analysis IK'!$C:$E,3,0)</f>
        <v>121</v>
      </c>
      <c r="F7" s="44" t="str">
        <f>VLOOKUP(D:D,'[1]ABC Analysis (By Value)'!$B:$D,3,0)</f>
        <v>A</v>
      </c>
      <c r="G7" s="45">
        <f>VLOOKUP(D7,'[1]ABC Analysis (By Value)'!$B:$E,4,0)</f>
        <v>109615</v>
      </c>
      <c r="I7" t="str">
        <f t="shared" si="1"/>
        <v>AA-B5-017</v>
      </c>
      <c r="J7">
        <f t="shared" si="2"/>
        <v>168</v>
      </c>
      <c r="K7" s="50">
        <f t="shared" si="3"/>
        <v>5040</v>
      </c>
      <c r="L7" s="50">
        <f t="shared" si="3"/>
        <v>5208</v>
      </c>
      <c r="M7" s="50">
        <f t="shared" si="3"/>
        <v>5376</v>
      </c>
      <c r="N7" s="50">
        <f t="shared" si="3"/>
        <v>5544</v>
      </c>
      <c r="O7" s="50">
        <f t="shared" si="3"/>
        <v>5712</v>
      </c>
      <c r="P7" s="50">
        <f t="shared" si="3"/>
        <v>5812.8</v>
      </c>
      <c r="Q7" s="50">
        <f t="shared" si="3"/>
        <v>5880</v>
      </c>
      <c r="R7" s="50">
        <f t="shared" si="3"/>
        <v>5980.8</v>
      </c>
    </row>
    <row r="8" spans="1:21" x14ac:dyDescent="0.3">
      <c r="A8" s="44">
        <v>23</v>
      </c>
      <c r="B8" s="44" t="s">
        <v>410</v>
      </c>
      <c r="C8" s="44">
        <v>35</v>
      </c>
      <c r="D8" s="44" t="s">
        <v>468</v>
      </c>
      <c r="E8" s="44">
        <f>VLOOKUP(D:D,'[1]Table Item Freq Analysis IK'!$C:$E,3,0)</f>
        <v>141</v>
      </c>
      <c r="F8" s="44" t="str">
        <f>VLOOKUP(D:D,'[1]ABC Analysis (By Value)'!$B:$D,3,0)</f>
        <v>A</v>
      </c>
      <c r="G8" s="45">
        <f>VLOOKUP(D8,'[1]ABC Analysis (By Value)'!$B:$E,4,0)</f>
        <v>100994</v>
      </c>
      <c r="I8" t="str">
        <f t="shared" si="1"/>
        <v>AA-B1-007</v>
      </c>
      <c r="J8">
        <f t="shared" si="2"/>
        <v>201</v>
      </c>
      <c r="K8" s="50">
        <f t="shared" si="3"/>
        <v>6030</v>
      </c>
      <c r="L8" s="50">
        <f t="shared" si="3"/>
        <v>6231</v>
      </c>
      <c r="M8" s="50">
        <f t="shared" si="3"/>
        <v>6432</v>
      </c>
      <c r="N8" s="50">
        <f t="shared" si="3"/>
        <v>6633</v>
      </c>
      <c r="O8" s="50">
        <f t="shared" si="3"/>
        <v>6834</v>
      </c>
      <c r="P8" s="50">
        <f t="shared" si="3"/>
        <v>6954.6</v>
      </c>
      <c r="Q8" s="50">
        <f t="shared" si="3"/>
        <v>7035</v>
      </c>
      <c r="R8" s="50">
        <f t="shared" si="3"/>
        <v>7155.6</v>
      </c>
    </row>
    <row r="9" spans="1:21" x14ac:dyDescent="0.3">
      <c r="A9" s="44">
        <v>25</v>
      </c>
      <c r="B9" s="44" t="s">
        <v>422</v>
      </c>
      <c r="C9" s="44">
        <v>35.6</v>
      </c>
      <c r="D9" s="44" t="s">
        <v>470</v>
      </c>
      <c r="E9" s="44">
        <f>VLOOKUP(D:D,'[1]Table Item Freq Analysis IK'!$C:$E,3,0)</f>
        <v>209</v>
      </c>
      <c r="F9" s="44" t="str">
        <f>VLOOKUP(D:D,'[1]ABC Analysis (By Value)'!$B:$D,3,0)</f>
        <v>A</v>
      </c>
      <c r="G9" s="45">
        <f>VLOOKUP(D9,'[1]ABC Analysis (By Value)'!$B:$E,4,0)</f>
        <v>91861</v>
      </c>
      <c r="I9" t="str">
        <f t="shared" si="1"/>
        <v>AH-A5-000</v>
      </c>
      <c r="J9">
        <f t="shared" si="2"/>
        <v>121</v>
      </c>
      <c r="K9" s="50">
        <f t="shared" si="3"/>
        <v>3630</v>
      </c>
      <c r="L9" s="50">
        <f t="shared" si="3"/>
        <v>3751</v>
      </c>
      <c r="M9" s="50">
        <f t="shared" si="3"/>
        <v>3872</v>
      </c>
      <c r="N9" s="50">
        <f t="shared" si="3"/>
        <v>3993</v>
      </c>
      <c r="O9" s="50">
        <f t="shared" si="3"/>
        <v>4114</v>
      </c>
      <c r="P9" s="50">
        <f t="shared" si="3"/>
        <v>4186.6000000000004</v>
      </c>
      <c r="Q9" s="50">
        <f t="shared" si="3"/>
        <v>4235</v>
      </c>
      <c r="R9" s="50">
        <f t="shared" si="3"/>
        <v>4307.6000000000004</v>
      </c>
    </row>
    <row r="10" spans="1:21" x14ac:dyDescent="0.3">
      <c r="I10" t="str">
        <f t="shared" si="1"/>
        <v>AA-D1-007</v>
      </c>
      <c r="J10">
        <f t="shared" si="2"/>
        <v>141</v>
      </c>
      <c r="K10" s="50">
        <f t="shared" si="3"/>
        <v>4230</v>
      </c>
      <c r="L10" s="50">
        <f t="shared" si="3"/>
        <v>4371</v>
      </c>
      <c r="M10" s="50">
        <f t="shared" si="3"/>
        <v>4512</v>
      </c>
      <c r="N10" s="50">
        <f t="shared" si="3"/>
        <v>4653</v>
      </c>
      <c r="O10" s="50">
        <f t="shared" si="3"/>
        <v>4794</v>
      </c>
      <c r="P10" s="50">
        <f t="shared" si="3"/>
        <v>4878.6000000000004</v>
      </c>
      <c r="Q10" s="50">
        <f t="shared" si="3"/>
        <v>4935</v>
      </c>
      <c r="R10" s="50">
        <f t="shared" si="3"/>
        <v>5019.6000000000004</v>
      </c>
    </row>
    <row r="11" spans="1:21" x14ac:dyDescent="0.3">
      <c r="I11" t="str">
        <f t="shared" si="1"/>
        <v>AE-H1-010</v>
      </c>
      <c r="J11">
        <f t="shared" si="2"/>
        <v>209</v>
      </c>
      <c r="K11" s="50">
        <f>K$3*$J11</f>
        <v>6270</v>
      </c>
      <c r="L11" s="50">
        <f t="shared" si="3"/>
        <v>6479</v>
      </c>
      <c r="M11" s="50">
        <f t="shared" si="3"/>
        <v>6688</v>
      </c>
      <c r="N11" s="50">
        <f t="shared" si="3"/>
        <v>6897</v>
      </c>
      <c r="O11" s="50">
        <f t="shared" si="3"/>
        <v>7106</v>
      </c>
      <c r="P11" s="50">
        <f t="shared" si="3"/>
        <v>7231.4000000000005</v>
      </c>
      <c r="Q11" s="50">
        <f t="shared" si="3"/>
        <v>7315</v>
      </c>
      <c r="R11" s="50">
        <f t="shared" si="3"/>
        <v>7440.4000000000005</v>
      </c>
    </row>
    <row r="12" spans="1:21" x14ac:dyDescent="0.3">
      <c r="B12" s="44" t="s">
        <v>510</v>
      </c>
      <c r="C12" t="s">
        <v>509</v>
      </c>
      <c r="D12" s="52">
        <f>SUMPRODUCT(C2:C9,E2:E9)</f>
        <v>39744</v>
      </c>
    </row>
    <row r="13" spans="1:21" x14ac:dyDescent="0.3">
      <c r="B13" s="44" t="s">
        <v>511</v>
      </c>
      <c r="D13" s="55">
        <f>SUMPRODUCT(K4:R11,K16:R23)</f>
        <v>38881</v>
      </c>
      <c r="I13" t="s">
        <v>508</v>
      </c>
    </row>
    <row r="14" spans="1:21" x14ac:dyDescent="0.3">
      <c r="K14" t="s">
        <v>429</v>
      </c>
      <c r="L14" t="s">
        <v>428</v>
      </c>
      <c r="M14" t="s">
        <v>427</v>
      </c>
      <c r="N14" t="s">
        <v>426</v>
      </c>
      <c r="O14" t="s">
        <v>412</v>
      </c>
      <c r="P14" t="s">
        <v>423</v>
      </c>
      <c r="Q14" t="s">
        <v>410</v>
      </c>
      <c r="R14" t="s">
        <v>422</v>
      </c>
    </row>
    <row r="15" spans="1:21" x14ac:dyDescent="0.3">
      <c r="I15" t="s">
        <v>442</v>
      </c>
      <c r="K15" s="51">
        <v>30</v>
      </c>
      <c r="L15" s="51">
        <v>31</v>
      </c>
      <c r="M15" s="51">
        <v>32</v>
      </c>
      <c r="N15" s="51">
        <v>33</v>
      </c>
      <c r="O15" s="51">
        <v>34</v>
      </c>
      <c r="P15" s="51">
        <v>34.6</v>
      </c>
      <c r="Q15" s="51">
        <v>35</v>
      </c>
      <c r="R15" s="51">
        <v>35.6</v>
      </c>
    </row>
    <row r="16" spans="1:21" x14ac:dyDescent="0.3">
      <c r="I16" s="54" t="s">
        <v>446</v>
      </c>
      <c r="J16" s="51">
        <v>141</v>
      </c>
      <c r="K16" s="53">
        <v>0</v>
      </c>
      <c r="L16" s="53">
        <v>0</v>
      </c>
      <c r="M16" s="53">
        <v>0</v>
      </c>
      <c r="N16" s="53">
        <v>0</v>
      </c>
      <c r="O16" s="56">
        <v>1</v>
      </c>
      <c r="P16" s="53">
        <v>0</v>
      </c>
      <c r="Q16" s="53">
        <v>0</v>
      </c>
      <c r="R16" s="53">
        <v>0</v>
      </c>
      <c r="S16">
        <f>SUM(K16:R16)</f>
        <v>1</v>
      </c>
      <c r="T16" t="s">
        <v>512</v>
      </c>
      <c r="U16">
        <v>1</v>
      </c>
    </row>
    <row r="17" spans="9:21" x14ac:dyDescent="0.3">
      <c r="I17" t="s">
        <v>450</v>
      </c>
      <c r="J17" s="51">
        <v>146</v>
      </c>
      <c r="K17" s="53">
        <v>0</v>
      </c>
      <c r="L17" s="53">
        <v>0</v>
      </c>
      <c r="M17" s="53">
        <v>0</v>
      </c>
      <c r="N17" s="56">
        <v>1</v>
      </c>
      <c r="O17" s="53">
        <v>0</v>
      </c>
      <c r="P17" s="53">
        <v>0</v>
      </c>
      <c r="Q17" s="53">
        <v>0</v>
      </c>
      <c r="R17" s="53">
        <v>0</v>
      </c>
      <c r="S17">
        <f t="shared" ref="S17:S23" si="4">SUM(K17:R17)</f>
        <v>1</v>
      </c>
      <c r="T17" t="s">
        <v>512</v>
      </c>
      <c r="U17">
        <v>1</v>
      </c>
    </row>
    <row r="18" spans="9:21" x14ac:dyDescent="0.3">
      <c r="I18" t="s">
        <v>454</v>
      </c>
      <c r="J18" s="51">
        <v>64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6">
        <v>1</v>
      </c>
      <c r="S18">
        <f t="shared" si="4"/>
        <v>1</v>
      </c>
      <c r="T18" t="s">
        <v>512</v>
      </c>
      <c r="U18">
        <v>1</v>
      </c>
    </row>
    <row r="19" spans="9:21" x14ac:dyDescent="0.3">
      <c r="I19" t="s">
        <v>458</v>
      </c>
      <c r="J19" s="51">
        <v>168</v>
      </c>
      <c r="K19" s="53">
        <v>0</v>
      </c>
      <c r="L19" s="53">
        <v>0</v>
      </c>
      <c r="M19" s="56">
        <v>1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>
        <f t="shared" si="4"/>
        <v>1</v>
      </c>
      <c r="T19" t="s">
        <v>512</v>
      </c>
      <c r="U19">
        <v>1</v>
      </c>
    </row>
    <row r="20" spans="9:21" x14ac:dyDescent="0.3">
      <c r="I20" t="s">
        <v>462</v>
      </c>
      <c r="J20" s="51">
        <v>201</v>
      </c>
      <c r="K20" s="53">
        <v>0</v>
      </c>
      <c r="L20" s="56">
        <v>1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>
        <f t="shared" si="4"/>
        <v>1</v>
      </c>
      <c r="T20" t="s">
        <v>512</v>
      </c>
      <c r="U20">
        <v>1</v>
      </c>
    </row>
    <row r="21" spans="9:21" x14ac:dyDescent="0.3">
      <c r="I21" t="s">
        <v>464</v>
      </c>
      <c r="J21" s="51">
        <v>121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6">
        <v>1</v>
      </c>
      <c r="R21" s="53">
        <v>0</v>
      </c>
      <c r="S21">
        <f t="shared" si="4"/>
        <v>1</v>
      </c>
      <c r="T21" t="s">
        <v>512</v>
      </c>
      <c r="U21">
        <v>1</v>
      </c>
    </row>
    <row r="22" spans="9:21" x14ac:dyDescent="0.3">
      <c r="I22" t="s">
        <v>468</v>
      </c>
      <c r="J22" s="51">
        <v>141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6">
        <v>1</v>
      </c>
      <c r="Q22" s="53">
        <v>0</v>
      </c>
      <c r="R22" s="53">
        <v>0</v>
      </c>
      <c r="S22">
        <f t="shared" si="4"/>
        <v>1</v>
      </c>
      <c r="T22" t="s">
        <v>512</v>
      </c>
      <c r="U22">
        <v>1</v>
      </c>
    </row>
    <row r="23" spans="9:21" x14ac:dyDescent="0.3">
      <c r="I23" t="s">
        <v>470</v>
      </c>
      <c r="J23" s="51">
        <v>209</v>
      </c>
      <c r="K23" s="56">
        <v>1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>
        <f t="shared" si="4"/>
        <v>1</v>
      </c>
      <c r="T23" t="s">
        <v>512</v>
      </c>
      <c r="U23">
        <v>1</v>
      </c>
    </row>
    <row r="24" spans="9:21" x14ac:dyDescent="0.3">
      <c r="K24">
        <f>SUM(K16:K23)</f>
        <v>1</v>
      </c>
      <c r="L24">
        <f t="shared" ref="L24:R24" si="5">SUM(L16:L23)</f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</row>
    <row r="25" spans="9:21" x14ac:dyDescent="0.3">
      <c r="K25" t="s">
        <v>512</v>
      </c>
      <c r="L25" t="s">
        <v>512</v>
      </c>
      <c r="M25" t="s">
        <v>512</v>
      </c>
      <c r="N25" t="s">
        <v>512</v>
      </c>
      <c r="O25" t="s">
        <v>512</v>
      </c>
      <c r="P25" t="s">
        <v>512</v>
      </c>
      <c r="Q25" t="s">
        <v>512</v>
      </c>
      <c r="R25" t="s">
        <v>512</v>
      </c>
    </row>
    <row r="26" spans="9:21" x14ac:dyDescent="0.3"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</sheetData>
  <mergeCells count="1">
    <mergeCell ref="I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20B8-0C2A-482B-8B48-CA9D1D4AA80B}">
  <dimension ref="A1:AA40"/>
  <sheetViews>
    <sheetView topLeftCell="H8" workbookViewId="0">
      <selection activeCell="M13" sqref="M13"/>
    </sheetView>
  </sheetViews>
  <sheetFormatPr defaultRowHeight="14" x14ac:dyDescent="0.3"/>
  <cols>
    <col min="1" max="1" width="5" bestFit="1" customWidth="1"/>
    <col min="2" max="2" width="12.6640625" bestFit="1" customWidth="1"/>
    <col min="3" max="3" width="8" bestFit="1" customWidth="1"/>
    <col min="4" max="4" width="9.75" bestFit="1" customWidth="1"/>
    <col min="5" max="5" width="9.4140625" bestFit="1" customWidth="1"/>
    <col min="6" max="6" width="5" bestFit="1" customWidth="1"/>
  </cols>
  <sheetData>
    <row r="1" spans="1:26" x14ac:dyDescent="0.3">
      <c r="A1" s="43" t="s">
        <v>439</v>
      </c>
      <c r="B1" s="43" t="s">
        <v>440</v>
      </c>
      <c r="C1" s="43" t="s">
        <v>441</v>
      </c>
      <c r="D1" s="43" t="s">
        <v>442</v>
      </c>
      <c r="E1" s="43" t="s">
        <v>443</v>
      </c>
      <c r="F1" s="43" t="s">
        <v>444</v>
      </c>
      <c r="G1" s="43" t="s">
        <v>445</v>
      </c>
      <c r="I1" s="43" t="s">
        <v>507</v>
      </c>
      <c r="J1" s="43"/>
    </row>
    <row r="2" spans="1:26" x14ac:dyDescent="0.3">
      <c r="A2" s="44">
        <v>1</v>
      </c>
      <c r="B2" s="44" t="s">
        <v>429</v>
      </c>
      <c r="C2" s="44">
        <v>30</v>
      </c>
      <c r="D2" s="44" t="s">
        <v>446</v>
      </c>
      <c r="E2" s="44">
        <f>VLOOKUP(D:D,'[1]Table Item Freq Analysis IK'!$C:$E,3,0)</f>
        <v>141</v>
      </c>
      <c r="F2" s="44" t="str">
        <f>VLOOKUP(D:D,'[1]ABC Analysis (By Value)'!$B:$D,3,0)</f>
        <v>A</v>
      </c>
      <c r="G2" s="45">
        <f>VLOOKUP(D2,'[1]ABC Analysis (By Value)'!$B:$E,4,0)</f>
        <v>451917</v>
      </c>
      <c r="K2" s="48" t="s">
        <v>429</v>
      </c>
      <c r="L2" s="48" t="str">
        <f>B3</f>
        <v>A08</v>
      </c>
      <c r="M2" s="48" t="str">
        <f>B4</f>
        <v>A05</v>
      </c>
      <c r="N2" s="48" t="str">
        <f>B5</f>
        <v>A06</v>
      </c>
      <c r="O2" s="48" t="str">
        <f>B6</f>
        <v>A03</v>
      </c>
      <c r="P2" s="48" t="str">
        <f>B7</f>
        <v>A04</v>
      </c>
      <c r="Q2" s="48" t="str">
        <f>B8</f>
        <v>A01</v>
      </c>
      <c r="R2" s="48" t="str">
        <f>B9</f>
        <v>A02</v>
      </c>
      <c r="S2" s="70" t="s">
        <v>412</v>
      </c>
      <c r="T2" s="70" t="s">
        <v>411</v>
      </c>
      <c r="U2" s="70" t="s">
        <v>402</v>
      </c>
      <c r="V2" s="70" t="s">
        <v>408</v>
      </c>
      <c r="W2" s="70" t="s">
        <v>410</v>
      </c>
      <c r="X2" s="70" t="s">
        <v>409</v>
      </c>
    </row>
    <row r="3" spans="1:26" x14ac:dyDescent="0.3">
      <c r="A3" s="44">
        <v>2</v>
      </c>
      <c r="B3" s="44" t="s">
        <v>435</v>
      </c>
      <c r="C3" s="44">
        <v>30</v>
      </c>
      <c r="D3" s="44" t="s">
        <v>447</v>
      </c>
      <c r="E3" s="44">
        <f>VLOOKUP(D:D,'[1]Table Item Freq Analysis IK'!$C:$E,3,0)</f>
        <v>140</v>
      </c>
      <c r="F3" s="44" t="str">
        <f>VLOOKUP(D:D,'[1]ABC Analysis (By Value)'!$B:$D,3,0)</f>
        <v>A</v>
      </c>
      <c r="G3" s="45">
        <f>VLOOKUP(D3,'[1]ABC Analysis (By Value)'!$B:$E,4,0)</f>
        <v>445142</v>
      </c>
      <c r="I3" s="68" t="s">
        <v>442</v>
      </c>
      <c r="J3" s="68"/>
      <c r="K3">
        <v>30</v>
      </c>
      <c r="L3">
        <v>30</v>
      </c>
      <c r="M3">
        <v>31</v>
      </c>
      <c r="N3">
        <v>31</v>
      </c>
      <c r="O3">
        <v>32</v>
      </c>
      <c r="P3">
        <v>32</v>
      </c>
      <c r="Q3">
        <v>33</v>
      </c>
      <c r="R3">
        <v>33</v>
      </c>
      <c r="S3">
        <v>34</v>
      </c>
      <c r="T3">
        <v>34</v>
      </c>
      <c r="U3">
        <v>34.6</v>
      </c>
      <c r="V3">
        <v>34.6</v>
      </c>
      <c r="W3">
        <v>35</v>
      </c>
      <c r="X3">
        <v>35</v>
      </c>
      <c r="Z3">
        <f>MIN(K4:X4)</f>
        <v>4230</v>
      </c>
    </row>
    <row r="4" spans="1:26" x14ac:dyDescent="0.3">
      <c r="A4" s="44">
        <v>5</v>
      </c>
      <c r="B4" s="44" t="s">
        <v>428</v>
      </c>
      <c r="C4" s="44">
        <v>31</v>
      </c>
      <c r="D4" s="44" t="s">
        <v>450</v>
      </c>
      <c r="E4" s="44">
        <f>VLOOKUP(D:D,'[1]Table Item Freq Analysis IK'!$C:$E,3,0)</f>
        <v>146</v>
      </c>
      <c r="F4" s="44" t="str">
        <f>VLOOKUP(D:D,'[1]ABC Analysis (By Value)'!$B:$D,3,0)</f>
        <v>A</v>
      </c>
      <c r="G4" s="45">
        <f>VLOOKUP(D4,'[1]ABC Analysis (By Value)'!$B:$E,4,0)</f>
        <v>178290</v>
      </c>
      <c r="I4" s="44" t="s">
        <v>446</v>
      </c>
      <c r="J4" s="44">
        <f>VLOOKUP(I:I,'[1]Table Item Freq Analysis IK'!$C:$E,3,0)</f>
        <v>141</v>
      </c>
      <c r="K4" s="50">
        <f>$K$3*J4</f>
        <v>4230</v>
      </c>
      <c r="L4" s="50">
        <f>$L$3*J4</f>
        <v>4230</v>
      </c>
      <c r="M4" s="50">
        <f>$M$3*J4</f>
        <v>4371</v>
      </c>
      <c r="N4" s="50">
        <f>$N$3*J4</f>
        <v>4371</v>
      </c>
      <c r="O4" s="50">
        <f>$O$3*J4</f>
        <v>4512</v>
      </c>
      <c r="P4" s="50">
        <f>$P$3*J4</f>
        <v>4512</v>
      </c>
      <c r="Q4" s="50">
        <f>$Q$3*J4</f>
        <v>4653</v>
      </c>
      <c r="R4" s="50">
        <f>$R$3*J4</f>
        <v>4653</v>
      </c>
      <c r="S4" s="50">
        <f>$S$3*J4</f>
        <v>4794</v>
      </c>
      <c r="T4" s="50">
        <f>$T$3*J4</f>
        <v>4794</v>
      </c>
      <c r="U4" s="50">
        <f>$U$3*J4</f>
        <v>4878.6000000000004</v>
      </c>
      <c r="V4" s="50">
        <f>$V$3*J4</f>
        <v>4878.6000000000004</v>
      </c>
      <c r="W4" s="50">
        <f>$W$3*J4</f>
        <v>4935</v>
      </c>
      <c r="X4" s="50">
        <f>$X$3*J4</f>
        <v>4935</v>
      </c>
      <c r="Z4">
        <f t="shared" ref="Z4:Z16" si="0">MIN(K5:X5)</f>
        <v>4200</v>
      </c>
    </row>
    <row r="5" spans="1:26" x14ac:dyDescent="0.3">
      <c r="A5" s="44">
        <v>6</v>
      </c>
      <c r="B5" s="44" t="s">
        <v>434</v>
      </c>
      <c r="C5" s="44">
        <v>31</v>
      </c>
      <c r="D5" s="44" t="s">
        <v>451</v>
      </c>
      <c r="E5" s="44">
        <f>VLOOKUP(D:D,'[1]Table Item Freq Analysis IK'!$C:$E,3,0)</f>
        <v>90</v>
      </c>
      <c r="F5" s="44" t="str">
        <f>VLOOKUP(D:D,'[1]ABC Analysis (By Value)'!$B:$D,3,0)</f>
        <v>A</v>
      </c>
      <c r="G5" s="45">
        <f>VLOOKUP(D5,'[1]ABC Analysis (By Value)'!$B:$E,4,0)</f>
        <v>172000.5</v>
      </c>
      <c r="I5" s="44" t="s">
        <v>447</v>
      </c>
      <c r="J5" s="44">
        <f>VLOOKUP(I:I,'[1]Table Item Freq Analysis IK'!$C:$E,3,0)</f>
        <v>140</v>
      </c>
      <c r="K5" s="50">
        <f t="shared" ref="K5:K17" si="1">$K$3*J5</f>
        <v>4200</v>
      </c>
      <c r="L5" s="50">
        <f t="shared" ref="L5:L17" si="2">$L$3*J5</f>
        <v>4200</v>
      </c>
      <c r="M5" s="50">
        <f t="shared" ref="M5:M17" si="3">$M$3*J5</f>
        <v>4340</v>
      </c>
      <c r="N5" s="50">
        <f t="shared" ref="N5:N17" si="4">$N$3*J5</f>
        <v>4340</v>
      </c>
      <c r="O5" s="50">
        <f t="shared" ref="O5:O17" si="5">$O$3*J5</f>
        <v>4480</v>
      </c>
      <c r="P5" s="50">
        <f t="shared" ref="P5:P17" si="6">$P$3*J5</f>
        <v>4480</v>
      </c>
      <c r="Q5" s="50">
        <f t="shared" ref="Q5:Q17" si="7">$Q$3*J5</f>
        <v>4620</v>
      </c>
      <c r="R5" s="50">
        <f t="shared" ref="R5:R17" si="8">$R$3*J5</f>
        <v>4620</v>
      </c>
      <c r="S5" s="50">
        <f t="shared" ref="S5:S17" si="9">$S$3*J5</f>
        <v>4760</v>
      </c>
      <c r="T5" s="50">
        <f t="shared" ref="T5:T17" si="10">$T$3*J5</f>
        <v>4760</v>
      </c>
      <c r="U5" s="50">
        <f t="shared" ref="U5:U17" si="11">$U$3*J5</f>
        <v>4844</v>
      </c>
      <c r="V5" s="50">
        <f t="shared" ref="V5:V17" si="12">$V$3*J5</f>
        <v>4844</v>
      </c>
      <c r="W5" s="50">
        <f t="shared" ref="W5:W17" si="13">$W$3*J5</f>
        <v>4900</v>
      </c>
      <c r="X5" s="50">
        <f t="shared" ref="X5:X17" si="14">$X$3*J5</f>
        <v>4900</v>
      </c>
      <c r="Z5">
        <f t="shared" si="0"/>
        <v>4380</v>
      </c>
    </row>
    <row r="6" spans="1:26" x14ac:dyDescent="0.3">
      <c r="A6" s="44">
        <v>9</v>
      </c>
      <c r="B6" s="44" t="s">
        <v>427</v>
      </c>
      <c r="C6" s="44">
        <v>32</v>
      </c>
      <c r="D6" s="44" t="s">
        <v>454</v>
      </c>
      <c r="E6" s="44">
        <f>VLOOKUP(D:D,'[1]Table Item Freq Analysis IK'!$C:$E,3,0)</f>
        <v>64</v>
      </c>
      <c r="F6" s="44" t="str">
        <f>VLOOKUP(D:D,'[1]ABC Analysis (By Value)'!$B:$D,3,0)</f>
        <v>A</v>
      </c>
      <c r="G6" s="45">
        <f>VLOOKUP(D6,'[1]ABC Analysis (By Value)'!$B:$E,4,0)</f>
        <v>153275</v>
      </c>
      <c r="I6" s="44" t="s">
        <v>450</v>
      </c>
      <c r="J6" s="44">
        <f>VLOOKUP(I:I,'[1]Table Item Freq Analysis IK'!$C:$E,3,0)</f>
        <v>146</v>
      </c>
      <c r="K6" s="50">
        <f t="shared" si="1"/>
        <v>4380</v>
      </c>
      <c r="L6" s="50">
        <f t="shared" si="2"/>
        <v>4380</v>
      </c>
      <c r="M6" s="50">
        <f t="shared" si="3"/>
        <v>4526</v>
      </c>
      <c r="N6" s="50">
        <f t="shared" si="4"/>
        <v>4526</v>
      </c>
      <c r="O6" s="50">
        <f t="shared" si="5"/>
        <v>4672</v>
      </c>
      <c r="P6" s="50">
        <f t="shared" si="6"/>
        <v>4672</v>
      </c>
      <c r="Q6" s="50">
        <f t="shared" si="7"/>
        <v>4818</v>
      </c>
      <c r="R6" s="50">
        <f t="shared" si="8"/>
        <v>4818</v>
      </c>
      <c r="S6" s="50">
        <f t="shared" si="9"/>
        <v>4964</v>
      </c>
      <c r="T6" s="50">
        <f t="shared" si="10"/>
        <v>4964</v>
      </c>
      <c r="U6" s="50">
        <f t="shared" si="11"/>
        <v>5051.6000000000004</v>
      </c>
      <c r="V6" s="50">
        <f t="shared" si="12"/>
        <v>5051.6000000000004</v>
      </c>
      <c r="W6" s="50">
        <f t="shared" si="13"/>
        <v>5110</v>
      </c>
      <c r="X6" s="50">
        <f t="shared" si="14"/>
        <v>5110</v>
      </c>
      <c r="Z6">
        <f t="shared" si="0"/>
        <v>2700</v>
      </c>
    </row>
    <row r="7" spans="1:26" x14ac:dyDescent="0.3">
      <c r="A7" s="44">
        <v>10</v>
      </c>
      <c r="B7" s="44" t="s">
        <v>433</v>
      </c>
      <c r="C7" s="44">
        <v>32</v>
      </c>
      <c r="D7" s="44" t="s">
        <v>455</v>
      </c>
      <c r="E7" s="44">
        <f>VLOOKUP(D:D,'[1]Table Item Freq Analysis IK'!$C:$E,3,0)</f>
        <v>161</v>
      </c>
      <c r="F7" s="44" t="str">
        <f>VLOOKUP(D:D,'[1]ABC Analysis (By Value)'!$B:$D,3,0)</f>
        <v>A</v>
      </c>
      <c r="G7" s="45">
        <f>VLOOKUP(D7,'[1]ABC Analysis (By Value)'!$B:$E,4,0)</f>
        <v>141850</v>
      </c>
      <c r="I7" s="44" t="s">
        <v>451</v>
      </c>
      <c r="J7" s="44">
        <f>VLOOKUP(I:I,'[1]Table Item Freq Analysis IK'!$C:$E,3,0)</f>
        <v>90</v>
      </c>
      <c r="K7" s="50">
        <f>$K$3*J7</f>
        <v>2700</v>
      </c>
      <c r="L7" s="50">
        <f t="shared" si="2"/>
        <v>2700</v>
      </c>
      <c r="M7" s="50">
        <f t="shared" si="3"/>
        <v>2790</v>
      </c>
      <c r="N7" s="50">
        <f t="shared" si="4"/>
        <v>2790</v>
      </c>
      <c r="O7" s="50">
        <f t="shared" si="5"/>
        <v>2880</v>
      </c>
      <c r="P7" s="50">
        <f t="shared" si="6"/>
        <v>2880</v>
      </c>
      <c r="Q7" s="50">
        <f t="shared" si="7"/>
        <v>2970</v>
      </c>
      <c r="R7" s="50">
        <f t="shared" si="8"/>
        <v>2970</v>
      </c>
      <c r="S7" s="50">
        <f t="shared" si="9"/>
        <v>3060</v>
      </c>
      <c r="T7" s="50">
        <f t="shared" si="10"/>
        <v>3060</v>
      </c>
      <c r="U7" s="50">
        <f t="shared" si="11"/>
        <v>3114</v>
      </c>
      <c r="V7" s="50">
        <f t="shared" si="12"/>
        <v>3114</v>
      </c>
      <c r="W7" s="50">
        <f t="shared" si="13"/>
        <v>3150</v>
      </c>
      <c r="X7" s="50">
        <f t="shared" si="14"/>
        <v>3150</v>
      </c>
      <c r="Z7">
        <f t="shared" si="0"/>
        <v>1920</v>
      </c>
    </row>
    <row r="8" spans="1:26" x14ac:dyDescent="0.3">
      <c r="A8" s="44">
        <v>13</v>
      </c>
      <c r="B8" s="44" t="s">
        <v>426</v>
      </c>
      <c r="C8" s="44">
        <v>33</v>
      </c>
      <c r="D8" s="44" t="s">
        <v>458</v>
      </c>
      <c r="E8" s="44">
        <f>VLOOKUP(D:D,'[1]Table Item Freq Analysis IK'!$C:$E,3,0)</f>
        <v>168</v>
      </c>
      <c r="F8" s="44" t="str">
        <f>VLOOKUP(D:D,'[1]ABC Analysis (By Value)'!$B:$D,3,0)</f>
        <v>A</v>
      </c>
      <c r="G8" s="45">
        <f>VLOOKUP(D8,'[1]ABC Analysis (By Value)'!$B:$E,4,0)</f>
        <v>123057</v>
      </c>
      <c r="I8" s="44" t="s">
        <v>454</v>
      </c>
      <c r="J8" s="44">
        <f>VLOOKUP(I:I,'[1]Table Item Freq Analysis IK'!$C:$E,3,0)</f>
        <v>64</v>
      </c>
      <c r="K8" s="50">
        <f t="shared" si="1"/>
        <v>1920</v>
      </c>
      <c r="L8" s="50">
        <f t="shared" si="2"/>
        <v>1920</v>
      </c>
      <c r="M8" s="50">
        <f t="shared" si="3"/>
        <v>1984</v>
      </c>
      <c r="N8" s="50">
        <f t="shared" si="4"/>
        <v>1984</v>
      </c>
      <c r="O8" s="50">
        <f t="shared" si="5"/>
        <v>2048</v>
      </c>
      <c r="P8" s="50">
        <f t="shared" si="6"/>
        <v>2048</v>
      </c>
      <c r="Q8" s="50">
        <f t="shared" si="7"/>
        <v>2112</v>
      </c>
      <c r="R8" s="50">
        <f t="shared" si="8"/>
        <v>2112</v>
      </c>
      <c r="S8" s="50">
        <f t="shared" si="9"/>
        <v>2176</v>
      </c>
      <c r="T8" s="50">
        <f t="shared" si="10"/>
        <v>2176</v>
      </c>
      <c r="U8" s="50">
        <f t="shared" si="11"/>
        <v>2214.4</v>
      </c>
      <c r="V8" s="50">
        <f>$V$3*J8</f>
        <v>2214.4</v>
      </c>
      <c r="W8" s="50">
        <f t="shared" si="13"/>
        <v>2240</v>
      </c>
      <c r="X8" s="50">
        <f t="shared" si="14"/>
        <v>2240</v>
      </c>
      <c r="Z8">
        <f t="shared" si="0"/>
        <v>4830</v>
      </c>
    </row>
    <row r="9" spans="1:26" x14ac:dyDescent="0.3">
      <c r="A9" s="44">
        <v>14</v>
      </c>
      <c r="B9" s="44" t="s">
        <v>432</v>
      </c>
      <c r="C9" s="44">
        <v>33</v>
      </c>
      <c r="D9" s="44" t="s">
        <v>459</v>
      </c>
      <c r="E9" s="44">
        <f>VLOOKUP(D:D,'[1]Table Item Freq Analysis IK'!$C:$E,3,0)</f>
        <v>172</v>
      </c>
      <c r="F9" s="44" t="str">
        <f>VLOOKUP(D:D,'[1]ABC Analysis (By Value)'!$B:$D,3,0)</f>
        <v>A</v>
      </c>
      <c r="G9" s="45">
        <f>VLOOKUP(D9,'[1]ABC Analysis (By Value)'!$B:$E,4,0)</f>
        <v>120616</v>
      </c>
      <c r="I9" s="44" t="s">
        <v>455</v>
      </c>
      <c r="J9" s="44">
        <f>VLOOKUP(I:I,'[1]Table Item Freq Analysis IK'!$C:$E,3,0)</f>
        <v>161</v>
      </c>
      <c r="K9" s="50">
        <f t="shared" si="1"/>
        <v>4830</v>
      </c>
      <c r="L9" s="50">
        <f t="shared" si="2"/>
        <v>4830</v>
      </c>
      <c r="M9" s="50">
        <f t="shared" si="3"/>
        <v>4991</v>
      </c>
      <c r="N9" s="50">
        <f t="shared" si="4"/>
        <v>4991</v>
      </c>
      <c r="O9" s="50">
        <f t="shared" si="5"/>
        <v>5152</v>
      </c>
      <c r="P9" s="50">
        <f t="shared" si="6"/>
        <v>5152</v>
      </c>
      <c r="Q9" s="50">
        <f t="shared" si="7"/>
        <v>5313</v>
      </c>
      <c r="R9" s="50">
        <f t="shared" si="8"/>
        <v>5313</v>
      </c>
      <c r="S9" s="50">
        <f t="shared" si="9"/>
        <v>5474</v>
      </c>
      <c r="T9" s="50">
        <f t="shared" si="10"/>
        <v>5474</v>
      </c>
      <c r="U9" s="50">
        <f t="shared" si="11"/>
        <v>5570.6</v>
      </c>
      <c r="V9" s="50">
        <f t="shared" si="12"/>
        <v>5570.6</v>
      </c>
      <c r="W9" s="50">
        <f t="shared" si="13"/>
        <v>5635</v>
      </c>
      <c r="X9" s="50">
        <f t="shared" si="14"/>
        <v>5635</v>
      </c>
      <c r="Z9">
        <f t="shared" si="0"/>
        <v>5040</v>
      </c>
    </row>
    <row r="10" spans="1:26" x14ac:dyDescent="0.3">
      <c r="A10" s="44">
        <v>17</v>
      </c>
      <c r="B10" s="44" t="s">
        <v>412</v>
      </c>
      <c r="C10" s="44">
        <v>34</v>
      </c>
      <c r="D10" s="44" t="s">
        <v>462</v>
      </c>
      <c r="E10" s="44">
        <f>VLOOKUP(D:D,'[1]Table Item Freq Analysis IK'!$C:$E,3,0)</f>
        <v>201</v>
      </c>
      <c r="F10" s="44" t="str">
        <f>VLOOKUP(D:D,'[1]ABC Analysis (By Value)'!$B:$D,3,0)</f>
        <v>A</v>
      </c>
      <c r="G10" s="45">
        <f>VLOOKUP(D10,'[1]ABC Analysis (By Value)'!$B:$E,4,0)</f>
        <v>112263</v>
      </c>
      <c r="I10" s="44" t="s">
        <v>458</v>
      </c>
      <c r="J10" s="44">
        <f>VLOOKUP(I:I,'[1]Table Item Freq Analysis IK'!$C:$E,3,0)</f>
        <v>168</v>
      </c>
      <c r="K10" s="50">
        <f t="shared" si="1"/>
        <v>5040</v>
      </c>
      <c r="L10" s="50">
        <f t="shared" si="2"/>
        <v>5040</v>
      </c>
      <c r="M10" s="50">
        <f t="shared" si="3"/>
        <v>5208</v>
      </c>
      <c r="N10" s="50">
        <f t="shared" si="4"/>
        <v>5208</v>
      </c>
      <c r="O10" s="50">
        <f t="shared" si="5"/>
        <v>5376</v>
      </c>
      <c r="P10" s="50">
        <f t="shared" si="6"/>
        <v>5376</v>
      </c>
      <c r="Q10" s="50">
        <f t="shared" si="7"/>
        <v>5544</v>
      </c>
      <c r="R10" s="50">
        <f t="shared" si="8"/>
        <v>5544</v>
      </c>
      <c r="S10" s="50">
        <f t="shared" si="9"/>
        <v>5712</v>
      </c>
      <c r="T10" s="50">
        <f t="shared" si="10"/>
        <v>5712</v>
      </c>
      <c r="U10" s="50">
        <f t="shared" si="11"/>
        <v>5812.8</v>
      </c>
      <c r="V10" s="50">
        <f t="shared" si="12"/>
        <v>5812.8</v>
      </c>
      <c r="W10" s="50">
        <f t="shared" si="13"/>
        <v>5880</v>
      </c>
      <c r="X10" s="50">
        <f t="shared" si="14"/>
        <v>5880</v>
      </c>
      <c r="Z10">
        <f t="shared" si="0"/>
        <v>5160</v>
      </c>
    </row>
    <row r="11" spans="1:26" x14ac:dyDescent="0.3">
      <c r="A11" s="44">
        <v>18</v>
      </c>
      <c r="B11" s="44" t="s">
        <v>411</v>
      </c>
      <c r="C11" s="44">
        <v>34</v>
      </c>
      <c r="D11" s="44" t="s">
        <v>463</v>
      </c>
      <c r="E11" s="44">
        <f>VLOOKUP(D:D,'[1]Table Item Freq Analysis IK'!$C:$E,3,0)</f>
        <v>111</v>
      </c>
      <c r="F11" s="44" t="str">
        <f>VLOOKUP(D:D,'[1]ABC Analysis (By Value)'!$B:$D,3,0)</f>
        <v>A</v>
      </c>
      <c r="G11" s="45">
        <f>VLOOKUP(D11,'[1]ABC Analysis (By Value)'!$B:$E,4,0)</f>
        <v>110177</v>
      </c>
      <c r="I11" s="44" t="s">
        <v>459</v>
      </c>
      <c r="J11" s="44">
        <f>VLOOKUP(I:I,'[1]Table Item Freq Analysis IK'!$C:$E,3,0)</f>
        <v>172</v>
      </c>
      <c r="K11" s="50">
        <f t="shared" si="1"/>
        <v>5160</v>
      </c>
      <c r="L11" s="50">
        <f t="shared" si="2"/>
        <v>5160</v>
      </c>
      <c r="M11" s="50">
        <f t="shared" si="3"/>
        <v>5332</v>
      </c>
      <c r="N11" s="50">
        <f t="shared" si="4"/>
        <v>5332</v>
      </c>
      <c r="O11" s="50">
        <f t="shared" si="5"/>
        <v>5504</v>
      </c>
      <c r="P11" s="50">
        <f t="shared" si="6"/>
        <v>5504</v>
      </c>
      <c r="Q11" s="50">
        <f t="shared" si="7"/>
        <v>5676</v>
      </c>
      <c r="R11" s="50">
        <f t="shared" si="8"/>
        <v>5676</v>
      </c>
      <c r="S11" s="50">
        <f t="shared" si="9"/>
        <v>5848</v>
      </c>
      <c r="T11" s="50">
        <f t="shared" si="10"/>
        <v>5848</v>
      </c>
      <c r="U11" s="50">
        <f t="shared" si="11"/>
        <v>5951.2</v>
      </c>
      <c r="V11" s="50">
        <f t="shared" si="12"/>
        <v>5951.2</v>
      </c>
      <c r="W11" s="50">
        <f t="shared" si="13"/>
        <v>6020</v>
      </c>
      <c r="X11" s="50">
        <f t="shared" si="14"/>
        <v>6020</v>
      </c>
      <c r="Z11">
        <f t="shared" si="0"/>
        <v>6030</v>
      </c>
    </row>
    <row r="12" spans="1:26" x14ac:dyDescent="0.3">
      <c r="A12" s="44">
        <v>21</v>
      </c>
      <c r="B12" s="44" t="s">
        <v>402</v>
      </c>
      <c r="C12" s="44">
        <v>34.6</v>
      </c>
      <c r="D12" s="44" t="s">
        <v>466</v>
      </c>
      <c r="E12" s="44">
        <f>VLOOKUP(D:D,'[1]Table Item Freq Analysis IK'!$C:$E,3,0)</f>
        <v>64</v>
      </c>
      <c r="F12" s="44" t="str">
        <f>VLOOKUP(D:D,'[1]ABC Analysis (By Value)'!$B:$D,3,0)</f>
        <v>A</v>
      </c>
      <c r="G12" s="45">
        <f>VLOOKUP(D12,'[1]ABC Analysis (By Value)'!$B:$E,4,0)</f>
        <v>107524</v>
      </c>
      <c r="I12" s="44" t="s">
        <v>462</v>
      </c>
      <c r="J12" s="44">
        <f>VLOOKUP(I:I,'[1]Table Item Freq Analysis IK'!$C:$E,3,0)</f>
        <v>201</v>
      </c>
      <c r="K12" s="50">
        <f t="shared" si="1"/>
        <v>6030</v>
      </c>
      <c r="L12" s="50">
        <f t="shared" si="2"/>
        <v>6030</v>
      </c>
      <c r="M12" s="50">
        <f t="shared" si="3"/>
        <v>6231</v>
      </c>
      <c r="N12" s="50">
        <f t="shared" si="4"/>
        <v>6231</v>
      </c>
      <c r="O12" s="50">
        <f t="shared" si="5"/>
        <v>6432</v>
      </c>
      <c r="P12" s="50">
        <f t="shared" si="6"/>
        <v>6432</v>
      </c>
      <c r="Q12" s="50">
        <f t="shared" si="7"/>
        <v>6633</v>
      </c>
      <c r="R12" s="50">
        <f t="shared" si="8"/>
        <v>6633</v>
      </c>
      <c r="S12" s="50">
        <f t="shared" si="9"/>
        <v>6834</v>
      </c>
      <c r="T12" s="50">
        <f t="shared" si="10"/>
        <v>6834</v>
      </c>
      <c r="U12" s="50">
        <f t="shared" si="11"/>
        <v>6954.6</v>
      </c>
      <c r="V12" s="50">
        <f t="shared" si="12"/>
        <v>6954.6</v>
      </c>
      <c r="W12" s="50">
        <f t="shared" si="13"/>
        <v>7035</v>
      </c>
      <c r="X12" s="50">
        <f t="shared" si="14"/>
        <v>7035</v>
      </c>
      <c r="Z12">
        <f t="shared" si="0"/>
        <v>3330</v>
      </c>
    </row>
    <row r="13" spans="1:26" x14ac:dyDescent="0.3">
      <c r="A13" s="44">
        <v>22</v>
      </c>
      <c r="B13" s="44" t="s">
        <v>408</v>
      </c>
      <c r="C13" s="44">
        <v>34.6</v>
      </c>
      <c r="D13" s="44" t="s">
        <v>467</v>
      </c>
      <c r="E13" s="44">
        <f>VLOOKUP(D:D,'[1]Table Item Freq Analysis IK'!$C:$E,3,0)</f>
        <v>82</v>
      </c>
      <c r="F13" s="44" t="str">
        <f>VLOOKUP(D:D,'[1]ABC Analysis (By Value)'!$B:$D,3,0)</f>
        <v>A</v>
      </c>
      <c r="G13" s="45">
        <f>VLOOKUP(D13,'[1]ABC Analysis (By Value)'!$B:$E,4,0)</f>
        <v>102055.5</v>
      </c>
      <c r="I13" s="44" t="s">
        <v>463</v>
      </c>
      <c r="J13" s="44">
        <f>VLOOKUP(I:I,'[1]Table Item Freq Analysis IK'!$C:$E,3,0)</f>
        <v>111</v>
      </c>
      <c r="K13" s="50">
        <f t="shared" si="1"/>
        <v>3330</v>
      </c>
      <c r="L13" s="50">
        <f t="shared" si="2"/>
        <v>3330</v>
      </c>
      <c r="M13" s="50">
        <f t="shared" si="3"/>
        <v>3441</v>
      </c>
      <c r="N13" s="50">
        <f t="shared" si="4"/>
        <v>3441</v>
      </c>
      <c r="O13" s="50">
        <f t="shared" si="5"/>
        <v>3552</v>
      </c>
      <c r="P13" s="50">
        <f t="shared" si="6"/>
        <v>3552</v>
      </c>
      <c r="Q13" s="50">
        <f t="shared" si="7"/>
        <v>3663</v>
      </c>
      <c r="R13" s="50">
        <f t="shared" si="8"/>
        <v>3663</v>
      </c>
      <c r="S13" s="50">
        <f t="shared" si="9"/>
        <v>3774</v>
      </c>
      <c r="T13" s="50">
        <f t="shared" si="10"/>
        <v>3774</v>
      </c>
      <c r="U13" s="50">
        <f t="shared" si="11"/>
        <v>3840.6000000000004</v>
      </c>
      <c r="V13" s="50">
        <f t="shared" si="12"/>
        <v>3840.6000000000004</v>
      </c>
      <c r="W13" s="50">
        <f t="shared" si="13"/>
        <v>3885</v>
      </c>
      <c r="X13" s="50">
        <f t="shared" si="14"/>
        <v>3885</v>
      </c>
      <c r="Z13">
        <f t="shared" si="0"/>
        <v>1920</v>
      </c>
    </row>
    <row r="14" spans="1:26" x14ac:dyDescent="0.3">
      <c r="A14" s="44">
        <v>23</v>
      </c>
      <c r="B14" s="44" t="s">
        <v>410</v>
      </c>
      <c r="C14" s="44">
        <v>35</v>
      </c>
      <c r="D14" s="44" t="s">
        <v>468</v>
      </c>
      <c r="E14" s="44">
        <f>VLOOKUP(D:D,'[1]Table Item Freq Analysis IK'!$C:$E,3,0)</f>
        <v>141</v>
      </c>
      <c r="F14" s="44" t="str">
        <f>VLOOKUP(D:D,'[1]ABC Analysis (By Value)'!$B:$D,3,0)</f>
        <v>A</v>
      </c>
      <c r="G14" s="45">
        <f>VLOOKUP(D14,'[1]ABC Analysis (By Value)'!$B:$E,4,0)</f>
        <v>100994</v>
      </c>
      <c r="I14" s="44" t="s">
        <v>466</v>
      </c>
      <c r="J14" s="44">
        <f>VLOOKUP(I:I,'[1]Table Item Freq Analysis IK'!$C:$E,3,0)</f>
        <v>64</v>
      </c>
      <c r="K14" s="50">
        <f t="shared" si="1"/>
        <v>1920</v>
      </c>
      <c r="L14" s="50">
        <f t="shared" si="2"/>
        <v>1920</v>
      </c>
      <c r="M14" s="50">
        <f t="shared" si="3"/>
        <v>1984</v>
      </c>
      <c r="N14" s="50">
        <f t="shared" si="4"/>
        <v>1984</v>
      </c>
      <c r="O14" s="50">
        <f t="shared" si="5"/>
        <v>2048</v>
      </c>
      <c r="P14" s="50">
        <f t="shared" si="6"/>
        <v>2048</v>
      </c>
      <c r="Q14" s="50">
        <f t="shared" si="7"/>
        <v>2112</v>
      </c>
      <c r="R14" s="50">
        <f t="shared" si="8"/>
        <v>2112</v>
      </c>
      <c r="S14" s="50">
        <f t="shared" si="9"/>
        <v>2176</v>
      </c>
      <c r="T14" s="50">
        <f t="shared" si="10"/>
        <v>2176</v>
      </c>
      <c r="U14" s="50">
        <f t="shared" si="11"/>
        <v>2214.4</v>
      </c>
      <c r="V14" s="50">
        <f t="shared" si="12"/>
        <v>2214.4</v>
      </c>
      <c r="W14" s="50">
        <f t="shared" si="13"/>
        <v>2240</v>
      </c>
      <c r="X14" s="50">
        <f t="shared" si="14"/>
        <v>2240</v>
      </c>
      <c r="Z14">
        <f>MIN(K15:X15)</f>
        <v>2460</v>
      </c>
    </row>
    <row r="15" spans="1:26" x14ac:dyDescent="0.3">
      <c r="A15" s="44">
        <v>24</v>
      </c>
      <c r="B15" s="44" t="s">
        <v>409</v>
      </c>
      <c r="C15" s="44">
        <v>35</v>
      </c>
      <c r="D15" s="44" t="s">
        <v>469</v>
      </c>
      <c r="E15" s="44">
        <f>VLOOKUP(D:D,'[1]Table Item Freq Analysis IK'!$C:$E,3,0)</f>
        <v>19</v>
      </c>
      <c r="F15" s="44" t="str">
        <f>VLOOKUP(D:D,'[1]ABC Analysis (By Value)'!$B:$D,3,0)</f>
        <v>A</v>
      </c>
      <c r="G15" s="45">
        <f>VLOOKUP(D15,'[1]ABC Analysis (By Value)'!$B:$E,4,0)</f>
        <v>98112</v>
      </c>
      <c r="I15" s="44" t="s">
        <v>467</v>
      </c>
      <c r="J15" s="44">
        <f>VLOOKUP(I:I,'[1]Table Item Freq Analysis IK'!$C:$E,3,0)</f>
        <v>82</v>
      </c>
      <c r="K15" s="50">
        <f t="shared" si="1"/>
        <v>2460</v>
      </c>
      <c r="L15" s="50">
        <f t="shared" si="2"/>
        <v>2460</v>
      </c>
      <c r="M15" s="50">
        <f t="shared" si="3"/>
        <v>2542</v>
      </c>
      <c r="N15" s="50">
        <f t="shared" si="4"/>
        <v>2542</v>
      </c>
      <c r="O15" s="50">
        <f t="shared" si="5"/>
        <v>2624</v>
      </c>
      <c r="P15" s="50">
        <f t="shared" si="6"/>
        <v>2624</v>
      </c>
      <c r="Q15" s="50">
        <f t="shared" si="7"/>
        <v>2706</v>
      </c>
      <c r="R15" s="50">
        <f t="shared" si="8"/>
        <v>2706</v>
      </c>
      <c r="S15" s="50">
        <f t="shared" si="9"/>
        <v>2788</v>
      </c>
      <c r="T15" s="50">
        <f t="shared" si="10"/>
        <v>2788</v>
      </c>
      <c r="U15" s="50">
        <f t="shared" si="11"/>
        <v>2837.2000000000003</v>
      </c>
      <c r="V15" s="50">
        <f t="shared" si="12"/>
        <v>2837.2000000000003</v>
      </c>
      <c r="W15" s="50">
        <f t="shared" si="13"/>
        <v>2870</v>
      </c>
      <c r="X15" s="50">
        <f t="shared" si="14"/>
        <v>2870</v>
      </c>
      <c r="Z15">
        <f t="shared" si="0"/>
        <v>4230</v>
      </c>
    </row>
    <row r="16" spans="1:26" x14ac:dyDescent="0.3">
      <c r="I16" s="44" t="s">
        <v>468</v>
      </c>
      <c r="J16" s="44">
        <f>VLOOKUP(I:I,'[1]Table Item Freq Analysis IK'!$C:$E,3,0)</f>
        <v>141</v>
      </c>
      <c r="K16" s="50">
        <f t="shared" si="1"/>
        <v>4230</v>
      </c>
      <c r="L16" s="50">
        <f t="shared" si="2"/>
        <v>4230</v>
      </c>
      <c r="M16" s="50">
        <f t="shared" si="3"/>
        <v>4371</v>
      </c>
      <c r="N16" s="50">
        <f t="shared" si="4"/>
        <v>4371</v>
      </c>
      <c r="O16" s="50">
        <f t="shared" si="5"/>
        <v>4512</v>
      </c>
      <c r="P16" s="50">
        <f t="shared" si="6"/>
        <v>4512</v>
      </c>
      <c r="Q16" s="50">
        <f t="shared" si="7"/>
        <v>4653</v>
      </c>
      <c r="R16" s="50">
        <f t="shared" si="8"/>
        <v>4653</v>
      </c>
      <c r="S16" s="50">
        <f t="shared" si="9"/>
        <v>4794</v>
      </c>
      <c r="T16" s="50">
        <f t="shared" si="10"/>
        <v>4794</v>
      </c>
      <c r="U16" s="50">
        <f t="shared" si="11"/>
        <v>4878.6000000000004</v>
      </c>
      <c r="V16" s="50">
        <f t="shared" si="12"/>
        <v>4878.6000000000004</v>
      </c>
      <c r="W16" s="50">
        <f t="shared" si="13"/>
        <v>4935</v>
      </c>
      <c r="X16" s="50">
        <f t="shared" si="14"/>
        <v>4935</v>
      </c>
      <c r="Z16">
        <f t="shared" si="0"/>
        <v>570</v>
      </c>
    </row>
    <row r="17" spans="2:27" x14ac:dyDescent="0.3">
      <c r="B17" s="44" t="s">
        <v>510</v>
      </c>
      <c r="C17">
        <f>SUMPRODUCT(C2:C15,E2:E15)</f>
        <v>55425.599999999999</v>
      </c>
      <c r="I17" s="44" t="s">
        <v>469</v>
      </c>
      <c r="J17" s="44">
        <f>VLOOKUP(I:I,'[1]Table Item Freq Analysis IK'!$C:$E,3,0)</f>
        <v>19</v>
      </c>
      <c r="K17" s="50">
        <f t="shared" si="1"/>
        <v>570</v>
      </c>
      <c r="L17" s="50">
        <f t="shared" si="2"/>
        <v>570</v>
      </c>
      <c r="M17" s="50">
        <f t="shared" si="3"/>
        <v>589</v>
      </c>
      <c r="N17" s="50">
        <f t="shared" si="4"/>
        <v>589</v>
      </c>
      <c r="O17" s="50">
        <f t="shared" si="5"/>
        <v>608</v>
      </c>
      <c r="P17" s="50">
        <f t="shared" si="6"/>
        <v>608</v>
      </c>
      <c r="Q17" s="50">
        <f t="shared" si="7"/>
        <v>627</v>
      </c>
      <c r="R17" s="50">
        <f t="shared" si="8"/>
        <v>627</v>
      </c>
      <c r="S17" s="50">
        <f t="shared" si="9"/>
        <v>646</v>
      </c>
      <c r="T17" s="50">
        <f t="shared" si="10"/>
        <v>646</v>
      </c>
      <c r="U17" s="50">
        <f t="shared" si="11"/>
        <v>657.4</v>
      </c>
      <c r="V17" s="50">
        <f t="shared" si="12"/>
        <v>657.4</v>
      </c>
      <c r="W17" s="50">
        <f t="shared" si="13"/>
        <v>665</v>
      </c>
      <c r="X17" s="50">
        <f t="shared" si="14"/>
        <v>665</v>
      </c>
      <c r="Z17">
        <f>MIN(K18:X18)</f>
        <v>0</v>
      </c>
    </row>
    <row r="18" spans="2:27" x14ac:dyDescent="0.3">
      <c r="B18" s="44" t="s">
        <v>511</v>
      </c>
      <c r="C18">
        <f>SUMPRODUCT(K4:X17,K24:X37)</f>
        <v>54636.6</v>
      </c>
      <c r="T18" s="44"/>
      <c r="Z18">
        <f>SUM(Z3:Z17)</f>
        <v>51000</v>
      </c>
    </row>
    <row r="19" spans="2:27" x14ac:dyDescent="0.3">
      <c r="T19" s="44"/>
    </row>
    <row r="20" spans="2:27" x14ac:dyDescent="0.3">
      <c r="T20" s="44"/>
    </row>
    <row r="21" spans="2:27" x14ac:dyDescent="0.3">
      <c r="I21" s="43" t="s">
        <v>507</v>
      </c>
      <c r="J21" s="43"/>
    </row>
    <row r="22" spans="2:27" x14ac:dyDescent="0.3">
      <c r="K22" s="69" t="s">
        <v>429</v>
      </c>
      <c r="L22" s="69" t="s">
        <v>435</v>
      </c>
      <c r="M22" s="69" t="s">
        <v>428</v>
      </c>
      <c r="N22" s="69" t="s">
        <v>434</v>
      </c>
      <c r="O22" s="69" t="s">
        <v>427</v>
      </c>
      <c r="P22" s="69" t="s">
        <v>433</v>
      </c>
      <c r="Q22" s="69" t="s">
        <v>426</v>
      </c>
      <c r="R22" s="69" t="s">
        <v>432</v>
      </c>
      <c r="S22" s="69" t="s">
        <v>412</v>
      </c>
      <c r="T22" s="69" t="s">
        <v>411</v>
      </c>
      <c r="U22" s="69" t="s">
        <v>402</v>
      </c>
      <c r="V22" s="69" t="s">
        <v>408</v>
      </c>
      <c r="W22" s="69" t="s">
        <v>410</v>
      </c>
      <c r="X22" s="69" t="s">
        <v>409</v>
      </c>
    </row>
    <row r="23" spans="2:27" x14ac:dyDescent="0.3">
      <c r="I23" s="68" t="s">
        <v>442</v>
      </c>
      <c r="J23" s="68"/>
      <c r="K23">
        <v>30</v>
      </c>
      <c r="L23">
        <v>30</v>
      </c>
      <c r="M23">
        <v>31</v>
      </c>
      <c r="N23">
        <v>31</v>
      </c>
      <c r="O23">
        <v>32</v>
      </c>
      <c r="P23">
        <v>32</v>
      </c>
      <c r="Q23">
        <v>33</v>
      </c>
      <c r="R23">
        <v>33</v>
      </c>
      <c r="S23">
        <v>34</v>
      </c>
      <c r="T23">
        <v>34</v>
      </c>
      <c r="U23">
        <v>34.6</v>
      </c>
      <c r="V23">
        <v>34.6</v>
      </c>
      <c r="W23">
        <v>35</v>
      </c>
      <c r="X23">
        <v>35</v>
      </c>
    </row>
    <row r="24" spans="2:27" x14ac:dyDescent="0.3">
      <c r="I24" s="44" t="s">
        <v>446</v>
      </c>
      <c r="J24" s="44">
        <f>VLOOKUP(I:I,'[1]Table Item Freq Analysis IK'!$C:$E,3,0)</f>
        <v>141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1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>
        <f>SUM(K24:X24)</f>
        <v>1</v>
      </c>
      <c r="Z24" t="s">
        <v>512</v>
      </c>
      <c r="AA24">
        <v>1</v>
      </c>
    </row>
    <row r="25" spans="2:27" x14ac:dyDescent="0.3">
      <c r="I25" s="44" t="s">
        <v>447</v>
      </c>
      <c r="J25" s="44">
        <f>VLOOKUP(I:I,'[1]Table Item Freq Analysis IK'!$C:$E,3,0)</f>
        <v>140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1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>
        <f t="shared" ref="Y25:Y37" si="15">SUM(K25:X25)</f>
        <v>1</v>
      </c>
      <c r="Z25" t="s">
        <v>512</v>
      </c>
      <c r="AA25">
        <v>1</v>
      </c>
    </row>
    <row r="26" spans="2:27" x14ac:dyDescent="0.3">
      <c r="I26" s="44" t="s">
        <v>450</v>
      </c>
      <c r="J26" s="44">
        <f>VLOOKUP(I:I,'[1]Table Item Freq Analysis IK'!$C:$E,3,0)</f>
        <v>146</v>
      </c>
      <c r="K26" s="53">
        <v>0</v>
      </c>
      <c r="L26" s="53">
        <v>0</v>
      </c>
      <c r="M26" s="53">
        <v>0</v>
      </c>
      <c r="N26" s="53">
        <v>0</v>
      </c>
      <c r="O26" s="53">
        <v>1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>
        <f t="shared" si="15"/>
        <v>1</v>
      </c>
      <c r="Z26" t="s">
        <v>512</v>
      </c>
      <c r="AA26">
        <v>1</v>
      </c>
    </row>
    <row r="27" spans="2:27" x14ac:dyDescent="0.3">
      <c r="I27" s="44" t="s">
        <v>451</v>
      </c>
      <c r="J27" s="44">
        <f>VLOOKUP(I:I,'[1]Table Item Freq Analysis IK'!$C:$E,3,0)</f>
        <v>90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1</v>
      </c>
      <c r="U27" s="53">
        <v>0</v>
      </c>
      <c r="V27" s="53">
        <v>0</v>
      </c>
      <c r="W27" s="53">
        <v>0</v>
      </c>
      <c r="X27" s="53">
        <v>0</v>
      </c>
      <c r="Y27">
        <f t="shared" si="15"/>
        <v>1</v>
      </c>
      <c r="Z27" t="s">
        <v>512</v>
      </c>
      <c r="AA27">
        <v>1</v>
      </c>
    </row>
    <row r="28" spans="2:27" x14ac:dyDescent="0.3">
      <c r="I28" s="44" t="s">
        <v>454</v>
      </c>
      <c r="J28" s="44">
        <f>VLOOKUP(I:I,'[1]Table Item Freq Analysis IK'!$C:$E,3,0)</f>
        <v>64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1</v>
      </c>
      <c r="X28" s="53">
        <v>0</v>
      </c>
      <c r="Y28">
        <f t="shared" si="15"/>
        <v>1</v>
      </c>
      <c r="Z28" t="s">
        <v>512</v>
      </c>
      <c r="AA28">
        <v>1</v>
      </c>
    </row>
    <row r="29" spans="2:27" x14ac:dyDescent="0.3">
      <c r="I29" s="44" t="s">
        <v>455</v>
      </c>
      <c r="J29" s="44">
        <f>VLOOKUP(I:I,'[1]Table Item Freq Analysis IK'!$C:$E,3,0)</f>
        <v>161</v>
      </c>
      <c r="K29" s="53">
        <v>0</v>
      </c>
      <c r="L29" s="53">
        <v>0</v>
      </c>
      <c r="M29" s="53">
        <v>0</v>
      </c>
      <c r="N29" s="53">
        <v>1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>
        <f t="shared" si="15"/>
        <v>1</v>
      </c>
      <c r="Z29" t="s">
        <v>512</v>
      </c>
      <c r="AA29">
        <v>1</v>
      </c>
    </row>
    <row r="30" spans="2:27" x14ac:dyDescent="0.3">
      <c r="I30" s="44" t="s">
        <v>458</v>
      </c>
      <c r="J30" s="44">
        <f>VLOOKUP(I:I,'[1]Table Item Freq Analysis IK'!$C:$E,3,0)</f>
        <v>168</v>
      </c>
      <c r="K30" s="53">
        <v>0</v>
      </c>
      <c r="L30" s="53">
        <v>0</v>
      </c>
      <c r="M30" s="53">
        <v>1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>
        <f t="shared" si="15"/>
        <v>1</v>
      </c>
      <c r="Z30" t="s">
        <v>512</v>
      </c>
      <c r="AA30">
        <v>1</v>
      </c>
    </row>
    <row r="31" spans="2:27" x14ac:dyDescent="0.3">
      <c r="I31" s="44" t="s">
        <v>459</v>
      </c>
      <c r="J31" s="44">
        <f>VLOOKUP(I:I,'[1]Table Item Freq Analysis IK'!$C:$E,3,0)</f>
        <v>172</v>
      </c>
      <c r="K31" s="53">
        <v>0</v>
      </c>
      <c r="L31" s="53">
        <v>1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>
        <f t="shared" si="15"/>
        <v>1</v>
      </c>
      <c r="Z31" t="s">
        <v>512</v>
      </c>
      <c r="AA31">
        <v>1</v>
      </c>
    </row>
    <row r="32" spans="2:27" x14ac:dyDescent="0.3">
      <c r="I32" s="44" t="s">
        <v>462</v>
      </c>
      <c r="J32" s="44">
        <f>VLOOKUP(I:I,'[1]Table Item Freq Analysis IK'!$C:$E,3,0)</f>
        <v>201</v>
      </c>
      <c r="K32" s="53">
        <v>1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>
        <f t="shared" si="15"/>
        <v>1</v>
      </c>
      <c r="Z32" t="s">
        <v>512</v>
      </c>
      <c r="AA32">
        <v>1</v>
      </c>
    </row>
    <row r="33" spans="9:27" x14ac:dyDescent="0.3">
      <c r="I33" s="44" t="s">
        <v>463</v>
      </c>
      <c r="J33" s="44">
        <f>VLOOKUP(I:I,'[1]Table Item Freq Analysis IK'!$C:$E,3,0)</f>
        <v>111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1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>
        <f t="shared" si="15"/>
        <v>1</v>
      </c>
      <c r="Z33" t="s">
        <v>512</v>
      </c>
      <c r="AA33">
        <v>1</v>
      </c>
    </row>
    <row r="34" spans="9:27" x14ac:dyDescent="0.3">
      <c r="I34" s="44" t="s">
        <v>466</v>
      </c>
      <c r="J34" s="44">
        <f>VLOOKUP(I:I,'[1]Table Item Freq Analysis IK'!$C:$E,3,0)</f>
        <v>64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1</v>
      </c>
      <c r="V34" s="53">
        <v>0</v>
      </c>
      <c r="W34" s="53">
        <v>0</v>
      </c>
      <c r="X34" s="53">
        <v>0</v>
      </c>
      <c r="Y34">
        <f t="shared" si="15"/>
        <v>1</v>
      </c>
      <c r="Z34" t="s">
        <v>512</v>
      </c>
      <c r="AA34">
        <v>1</v>
      </c>
    </row>
    <row r="35" spans="9:27" x14ac:dyDescent="0.3">
      <c r="I35" s="44" t="s">
        <v>467</v>
      </c>
      <c r="J35" s="44">
        <f>VLOOKUP(I:I,'[1]Table Item Freq Analysis IK'!$C:$E,3,0)</f>
        <v>82</v>
      </c>
      <c r="K35" s="53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3">
        <v>0</v>
      </c>
      <c r="V35" s="53">
        <v>1</v>
      </c>
      <c r="W35" s="53">
        <v>0</v>
      </c>
      <c r="X35" s="53">
        <v>0</v>
      </c>
      <c r="Y35">
        <f t="shared" si="15"/>
        <v>1</v>
      </c>
      <c r="Z35" t="s">
        <v>512</v>
      </c>
      <c r="AA35">
        <v>1</v>
      </c>
    </row>
    <row r="36" spans="9:27" x14ac:dyDescent="0.3">
      <c r="I36" s="44" t="s">
        <v>468</v>
      </c>
      <c r="J36" s="44">
        <f>VLOOKUP(I:I,'[1]Table Item Freq Analysis IK'!$C:$E,3,0)</f>
        <v>141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0</v>
      </c>
      <c r="U36" s="53">
        <v>0</v>
      </c>
      <c r="V36" s="53">
        <v>0</v>
      </c>
      <c r="W36" s="53">
        <v>0</v>
      </c>
      <c r="X36" s="53">
        <v>0</v>
      </c>
      <c r="Y36">
        <f t="shared" si="15"/>
        <v>1</v>
      </c>
      <c r="Z36" t="s">
        <v>512</v>
      </c>
      <c r="AA36">
        <v>1</v>
      </c>
    </row>
    <row r="37" spans="9:27" x14ac:dyDescent="0.3">
      <c r="I37" s="44" t="s">
        <v>469</v>
      </c>
      <c r="J37" s="44">
        <f>VLOOKUP(I:I,'[1]Table Item Freq Analysis IK'!$C:$E,3,0)</f>
        <v>19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1</v>
      </c>
      <c r="Y37">
        <f t="shared" si="15"/>
        <v>1</v>
      </c>
      <c r="Z37" t="s">
        <v>512</v>
      </c>
      <c r="AA37">
        <v>1</v>
      </c>
    </row>
    <row r="38" spans="9:27" x14ac:dyDescent="0.3">
      <c r="K38">
        <f>SUM(K24:K37)</f>
        <v>1</v>
      </c>
      <c r="L38">
        <f t="shared" ref="L38:X38" si="16">SUM(L24:L37)</f>
        <v>1</v>
      </c>
      <c r="M38">
        <f t="shared" si="16"/>
        <v>1</v>
      </c>
      <c r="N38">
        <f t="shared" si="16"/>
        <v>1</v>
      </c>
      <c r="O38">
        <f t="shared" si="16"/>
        <v>1</v>
      </c>
      <c r="P38">
        <f t="shared" si="16"/>
        <v>1</v>
      </c>
      <c r="Q38">
        <f t="shared" si="16"/>
        <v>1</v>
      </c>
      <c r="R38">
        <f t="shared" si="16"/>
        <v>1</v>
      </c>
      <c r="S38">
        <f t="shared" si="16"/>
        <v>1</v>
      </c>
      <c r="T38">
        <f t="shared" si="16"/>
        <v>1</v>
      </c>
      <c r="U38">
        <f t="shared" si="16"/>
        <v>1</v>
      </c>
      <c r="V38">
        <f t="shared" si="16"/>
        <v>1</v>
      </c>
      <c r="W38">
        <f t="shared" si="16"/>
        <v>1</v>
      </c>
      <c r="X38">
        <f t="shared" si="16"/>
        <v>1</v>
      </c>
    </row>
    <row r="39" spans="9:27" x14ac:dyDescent="0.3">
      <c r="K39" t="s">
        <v>512</v>
      </c>
      <c r="L39" t="s">
        <v>512</v>
      </c>
      <c r="M39" t="s">
        <v>512</v>
      </c>
      <c r="N39" t="s">
        <v>512</v>
      </c>
      <c r="O39" t="s">
        <v>512</v>
      </c>
      <c r="P39" t="s">
        <v>512</v>
      </c>
      <c r="Q39" t="s">
        <v>512</v>
      </c>
      <c r="R39" t="s">
        <v>512</v>
      </c>
      <c r="S39" t="s">
        <v>512</v>
      </c>
      <c r="T39" t="s">
        <v>512</v>
      </c>
      <c r="U39" t="s">
        <v>512</v>
      </c>
      <c r="V39" t="s">
        <v>512</v>
      </c>
      <c r="W39" t="s">
        <v>512</v>
      </c>
      <c r="X39" t="s">
        <v>512</v>
      </c>
    </row>
    <row r="40" spans="9:27" x14ac:dyDescent="0.3"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</sheetData>
  <mergeCells count="2">
    <mergeCell ref="I3:J3"/>
    <mergeCell ref="I23:J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4C53-A067-479E-96DF-576344F0E761}">
  <dimension ref="A1:AL59"/>
  <sheetViews>
    <sheetView tabSelected="1" topLeftCell="C1" zoomScale="53" zoomScaleNormal="53" workbookViewId="0">
      <selection activeCell="K59" sqref="K59:AI59"/>
    </sheetView>
  </sheetViews>
  <sheetFormatPr defaultRowHeight="14" x14ac:dyDescent="0.3"/>
  <cols>
    <col min="1" max="1" width="5" bestFit="1" customWidth="1"/>
    <col min="2" max="2" width="12.6640625" bestFit="1" customWidth="1"/>
    <col min="3" max="3" width="8" bestFit="1" customWidth="1"/>
    <col min="4" max="4" width="9.75" bestFit="1" customWidth="1"/>
    <col min="5" max="5" width="9.4140625" bestFit="1" customWidth="1"/>
    <col min="6" max="6" width="5" bestFit="1" customWidth="1"/>
    <col min="7" max="7" width="7.25" bestFit="1" customWidth="1"/>
  </cols>
  <sheetData>
    <row r="1" spans="1:35" x14ac:dyDescent="0.3">
      <c r="A1" s="43" t="s">
        <v>439</v>
      </c>
      <c r="B1" s="43" t="s">
        <v>440</v>
      </c>
      <c r="C1" s="43" t="s">
        <v>441</v>
      </c>
      <c r="D1" s="43" t="s">
        <v>442</v>
      </c>
      <c r="E1" s="43" t="s">
        <v>443</v>
      </c>
      <c r="F1" s="43" t="s">
        <v>444</v>
      </c>
      <c r="G1" s="43" t="s">
        <v>445</v>
      </c>
    </row>
    <row r="2" spans="1:35" x14ac:dyDescent="0.3">
      <c r="A2" s="44">
        <v>1</v>
      </c>
      <c r="B2" s="44" t="s">
        <v>429</v>
      </c>
      <c r="C2" s="44">
        <v>30</v>
      </c>
      <c r="D2" s="44" t="s">
        <v>446</v>
      </c>
      <c r="E2" s="44">
        <f>VLOOKUP(D:D,'[1]Table Item Freq Analysis IK'!$C:$E,3,0)</f>
        <v>141</v>
      </c>
      <c r="F2" s="44" t="str">
        <f>VLOOKUP(D:D,'[1]ABC Analysis (By Value)'!$B:$D,3,0)</f>
        <v>A</v>
      </c>
      <c r="G2" s="45">
        <f>VLOOKUP(D2,'[1]ABC Analysis (By Value)'!$B:$E,4,0)</f>
        <v>451917</v>
      </c>
      <c r="J2" s="43" t="s">
        <v>443</v>
      </c>
      <c r="K2" s="44">
        <v>30</v>
      </c>
      <c r="L2" s="44">
        <v>30</v>
      </c>
      <c r="M2" s="44">
        <v>30</v>
      </c>
      <c r="N2" s="44">
        <v>30</v>
      </c>
      <c r="O2" s="44">
        <v>31</v>
      </c>
      <c r="P2" s="44">
        <v>31</v>
      </c>
      <c r="Q2" s="44">
        <v>31</v>
      </c>
      <c r="R2" s="44">
        <v>31</v>
      </c>
      <c r="S2" s="44">
        <v>32</v>
      </c>
      <c r="T2" s="44">
        <v>32</v>
      </c>
      <c r="U2" s="44">
        <v>32</v>
      </c>
      <c r="V2" s="44">
        <v>32</v>
      </c>
      <c r="W2" s="44">
        <v>33</v>
      </c>
      <c r="X2" s="44">
        <v>33</v>
      </c>
      <c r="Y2" s="44">
        <v>33</v>
      </c>
      <c r="Z2" s="44">
        <v>33</v>
      </c>
      <c r="AA2" s="44">
        <v>34</v>
      </c>
      <c r="AB2" s="44">
        <v>34</v>
      </c>
      <c r="AC2" s="44">
        <v>34.6</v>
      </c>
      <c r="AD2" s="44">
        <v>34.6</v>
      </c>
      <c r="AE2" s="44">
        <v>34.6</v>
      </c>
      <c r="AF2" s="44">
        <v>34.6</v>
      </c>
      <c r="AG2" s="44">
        <v>35</v>
      </c>
      <c r="AH2" s="44">
        <v>35</v>
      </c>
      <c r="AI2" s="44">
        <v>35.6</v>
      </c>
    </row>
    <row r="3" spans="1:35" x14ac:dyDescent="0.3">
      <c r="A3" s="44">
        <v>2</v>
      </c>
      <c r="B3" s="44" t="s">
        <v>435</v>
      </c>
      <c r="C3" s="44">
        <v>30</v>
      </c>
      <c r="D3" s="44" t="s">
        <v>447</v>
      </c>
      <c r="E3" s="44">
        <f>VLOOKUP(D:D,'[1]Table Item Freq Analysis IK'!$C:$E,3,0)</f>
        <v>140</v>
      </c>
      <c r="F3" s="44" t="str">
        <f>VLOOKUP(D:D,'[1]ABC Analysis (By Value)'!$B:$D,3,0)</f>
        <v>A</v>
      </c>
      <c r="G3" s="45">
        <f>VLOOKUP(D3,'[1]ABC Analysis (By Value)'!$B:$E,4,0)</f>
        <v>445142</v>
      </c>
      <c r="J3">
        <v>141</v>
      </c>
      <c r="K3">
        <f>$K$2*J3</f>
        <v>4230</v>
      </c>
      <c r="L3">
        <f>$L$2*J3</f>
        <v>4230</v>
      </c>
      <c r="M3">
        <f>$M$2*J3</f>
        <v>4230</v>
      </c>
      <c r="N3">
        <f>$N$2*J3</f>
        <v>4230</v>
      </c>
      <c r="O3">
        <f>$O$2*J3</f>
        <v>4371</v>
      </c>
      <c r="P3">
        <f>$P$2*J3</f>
        <v>4371</v>
      </c>
      <c r="Q3">
        <f>$Q$2*J3</f>
        <v>4371</v>
      </c>
      <c r="R3">
        <f>$R$2*J3</f>
        <v>4371</v>
      </c>
      <c r="S3">
        <f>$S$2*J3</f>
        <v>4512</v>
      </c>
      <c r="T3">
        <f>$T$2*J3</f>
        <v>4512</v>
      </c>
      <c r="U3">
        <f>$U$2*J3</f>
        <v>4512</v>
      </c>
      <c r="V3">
        <f>$V$2*J3</f>
        <v>4512</v>
      </c>
      <c r="W3">
        <f>$W$2*J3</f>
        <v>4653</v>
      </c>
      <c r="X3">
        <f>$X$2*J3</f>
        <v>4653</v>
      </c>
      <c r="Y3">
        <f>$Y$2*J3</f>
        <v>4653</v>
      </c>
      <c r="Z3">
        <f>$Z$2*J3</f>
        <v>4653</v>
      </c>
      <c r="AA3">
        <f>$AA$2*J3</f>
        <v>4794</v>
      </c>
      <c r="AB3">
        <f>$AB$2*J3</f>
        <v>4794</v>
      </c>
      <c r="AC3">
        <f>$AC$2*J3</f>
        <v>4878.6000000000004</v>
      </c>
      <c r="AD3">
        <f>$AD$2*J3</f>
        <v>4878.6000000000004</v>
      </c>
      <c r="AE3">
        <f>$AE$2*J3</f>
        <v>4878.6000000000004</v>
      </c>
      <c r="AF3">
        <f>$AF$2*J3</f>
        <v>4878.6000000000004</v>
      </c>
      <c r="AG3">
        <f>$AG$2*J3</f>
        <v>4935</v>
      </c>
      <c r="AH3">
        <f>$AH$2*J3</f>
        <v>4935</v>
      </c>
      <c r="AI3">
        <f>$AI$2*J3</f>
        <v>5019.6000000000004</v>
      </c>
    </row>
    <row r="4" spans="1:35" x14ac:dyDescent="0.3">
      <c r="A4" s="44">
        <v>3</v>
      </c>
      <c r="B4" s="44" t="s">
        <v>437</v>
      </c>
      <c r="C4" s="44">
        <v>30</v>
      </c>
      <c r="D4" s="44" t="s">
        <v>448</v>
      </c>
      <c r="E4" s="44">
        <f>VLOOKUP(D:D,'[1]Table Item Freq Analysis IK'!$C:$E,3,0)</f>
        <v>192</v>
      </c>
      <c r="F4" s="44" t="str">
        <f>VLOOKUP(D:D,'[1]ABC Analysis (By Value)'!$B:$D,3,0)</f>
        <v>A</v>
      </c>
      <c r="G4" s="45">
        <f>VLOOKUP(D4,'[1]ABC Analysis (By Value)'!$B:$E,4,0)</f>
        <v>188226</v>
      </c>
      <c r="J4">
        <v>140</v>
      </c>
      <c r="K4">
        <f t="shared" ref="K4:K28" si="0">$K$2*J4</f>
        <v>4200</v>
      </c>
      <c r="L4">
        <f t="shared" ref="L4:L28" si="1">$L$2*J4</f>
        <v>4200</v>
      </c>
      <c r="M4">
        <f t="shared" ref="M4:M28" si="2">$M$2*J4</f>
        <v>4200</v>
      </c>
      <c r="N4">
        <f t="shared" ref="N4:N27" si="3">$N$2*J4</f>
        <v>4200</v>
      </c>
      <c r="O4">
        <f t="shared" ref="O4:O27" si="4">$O$2*J4</f>
        <v>4340</v>
      </c>
      <c r="P4">
        <f t="shared" ref="P4:P27" si="5">$P$2*J4</f>
        <v>4340</v>
      </c>
      <c r="Q4">
        <f t="shared" ref="Q4:Q27" si="6">$Q$2*J4</f>
        <v>4340</v>
      </c>
      <c r="R4">
        <f t="shared" ref="R4:R27" si="7">$R$2*J4</f>
        <v>4340</v>
      </c>
      <c r="S4">
        <f t="shared" ref="S4:S27" si="8">$S$2*J4</f>
        <v>4480</v>
      </c>
      <c r="T4">
        <f t="shared" ref="T4:T27" si="9">$T$2*J4</f>
        <v>4480</v>
      </c>
      <c r="U4">
        <f t="shared" ref="U4:U27" si="10">$U$2*J4</f>
        <v>4480</v>
      </c>
      <c r="V4">
        <f t="shared" ref="V4:V27" si="11">$V$2*J4</f>
        <v>4480</v>
      </c>
      <c r="W4">
        <f t="shared" ref="W4:W27" si="12">$W$2*J4</f>
        <v>4620</v>
      </c>
      <c r="X4">
        <f t="shared" ref="X4:X27" si="13">$X$2*J4</f>
        <v>4620</v>
      </c>
      <c r="Y4">
        <f t="shared" ref="Y4:Y27" si="14">$Y$2*J4</f>
        <v>4620</v>
      </c>
      <c r="Z4">
        <f t="shared" ref="Z4:Z27" si="15">$Z$2*J4</f>
        <v>4620</v>
      </c>
      <c r="AA4">
        <f t="shared" ref="AA4:AA27" si="16">$AA$2*J4</f>
        <v>4760</v>
      </c>
      <c r="AB4">
        <f t="shared" ref="AB4:AB27" si="17">$AB$2*J4</f>
        <v>4760</v>
      </c>
      <c r="AC4">
        <f t="shared" ref="AC4:AC27" si="18">$AC$2*J4</f>
        <v>4844</v>
      </c>
      <c r="AD4">
        <f t="shared" ref="AD4:AD27" si="19">$AD$2*J4</f>
        <v>4844</v>
      </c>
      <c r="AE4">
        <f t="shared" ref="AE4:AE27" si="20">$AE$2*J4</f>
        <v>4844</v>
      </c>
      <c r="AF4">
        <f t="shared" ref="AF4:AF27" si="21">$AF$2*J4</f>
        <v>4844</v>
      </c>
      <c r="AG4">
        <f t="shared" ref="AG4:AG27" si="22">$AG$2*J4</f>
        <v>4900</v>
      </c>
      <c r="AH4">
        <f t="shared" ref="AH4:AH27" si="23">$AH$2*J4</f>
        <v>4900</v>
      </c>
      <c r="AI4">
        <f t="shared" ref="AI4:AI27" si="24">$AI$2*J4</f>
        <v>4984</v>
      </c>
    </row>
    <row r="5" spans="1:35" x14ac:dyDescent="0.3">
      <c r="A5" s="44">
        <v>4</v>
      </c>
      <c r="B5" s="44" t="s">
        <v>436</v>
      </c>
      <c r="C5" s="44">
        <v>30</v>
      </c>
      <c r="D5" s="44" t="s">
        <v>449</v>
      </c>
      <c r="E5" s="44">
        <f>VLOOKUP(D:D,'[1]Table Item Freq Analysis IK'!$C:$E,3,0)</f>
        <v>110</v>
      </c>
      <c r="F5" s="44" t="str">
        <f>VLOOKUP(D:D,'[1]ABC Analysis (By Value)'!$B:$D,3,0)</f>
        <v>A</v>
      </c>
      <c r="G5" s="45">
        <f>VLOOKUP(D5,'[1]ABC Analysis (By Value)'!$B:$E,4,0)</f>
        <v>182073</v>
      </c>
      <c r="J5">
        <v>192</v>
      </c>
      <c r="K5">
        <f t="shared" si="0"/>
        <v>5760</v>
      </c>
      <c r="L5">
        <f t="shared" si="1"/>
        <v>5760</v>
      </c>
      <c r="M5">
        <f t="shared" si="2"/>
        <v>5760</v>
      </c>
      <c r="N5">
        <f t="shared" si="3"/>
        <v>5760</v>
      </c>
      <c r="O5">
        <f t="shared" si="4"/>
        <v>5952</v>
      </c>
      <c r="P5">
        <f t="shared" si="5"/>
        <v>5952</v>
      </c>
      <c r="Q5">
        <f t="shared" si="6"/>
        <v>5952</v>
      </c>
      <c r="R5">
        <f t="shared" si="7"/>
        <v>5952</v>
      </c>
      <c r="S5">
        <f t="shared" si="8"/>
        <v>6144</v>
      </c>
      <c r="T5">
        <f t="shared" si="9"/>
        <v>6144</v>
      </c>
      <c r="U5">
        <f t="shared" si="10"/>
        <v>6144</v>
      </c>
      <c r="V5">
        <f t="shared" si="11"/>
        <v>6144</v>
      </c>
      <c r="W5">
        <f t="shared" si="12"/>
        <v>6336</v>
      </c>
      <c r="X5">
        <f t="shared" si="13"/>
        <v>6336</v>
      </c>
      <c r="Y5">
        <f t="shared" si="14"/>
        <v>6336</v>
      </c>
      <c r="Z5">
        <f t="shared" si="15"/>
        <v>6336</v>
      </c>
      <c r="AA5">
        <f t="shared" si="16"/>
        <v>6528</v>
      </c>
      <c r="AB5">
        <f t="shared" si="17"/>
        <v>6528</v>
      </c>
      <c r="AC5">
        <f t="shared" si="18"/>
        <v>6643.2000000000007</v>
      </c>
      <c r="AD5">
        <f t="shared" si="19"/>
        <v>6643.2000000000007</v>
      </c>
      <c r="AE5">
        <f t="shared" si="20"/>
        <v>6643.2000000000007</v>
      </c>
      <c r="AF5">
        <f t="shared" si="21"/>
        <v>6643.2000000000007</v>
      </c>
      <c r="AG5">
        <f t="shared" si="22"/>
        <v>6720</v>
      </c>
      <c r="AH5">
        <f t="shared" si="23"/>
        <v>6720</v>
      </c>
      <c r="AI5">
        <f t="shared" si="24"/>
        <v>6835.2000000000007</v>
      </c>
    </row>
    <row r="6" spans="1:35" x14ac:dyDescent="0.3">
      <c r="A6" s="44">
        <v>5</v>
      </c>
      <c r="B6" s="44" t="s">
        <v>428</v>
      </c>
      <c r="C6" s="44">
        <v>31</v>
      </c>
      <c r="D6" s="44" t="s">
        <v>450</v>
      </c>
      <c r="E6" s="44">
        <f>VLOOKUP(D:D,'[1]Table Item Freq Analysis IK'!$C:$E,3,0)</f>
        <v>146</v>
      </c>
      <c r="F6" s="44" t="str">
        <f>VLOOKUP(D:D,'[1]ABC Analysis (By Value)'!$B:$D,3,0)</f>
        <v>A</v>
      </c>
      <c r="G6" s="45">
        <f>VLOOKUP(D6,'[1]ABC Analysis (By Value)'!$B:$E,4,0)</f>
        <v>178290</v>
      </c>
      <c r="J6">
        <v>110</v>
      </c>
      <c r="K6">
        <f t="shared" si="0"/>
        <v>3300</v>
      </c>
      <c r="L6">
        <f t="shared" si="1"/>
        <v>3300</v>
      </c>
      <c r="M6">
        <f t="shared" si="2"/>
        <v>3300</v>
      </c>
      <c r="N6">
        <f t="shared" si="3"/>
        <v>3300</v>
      </c>
      <c r="O6">
        <f t="shared" si="4"/>
        <v>3410</v>
      </c>
      <c r="P6">
        <f t="shared" si="5"/>
        <v>3410</v>
      </c>
      <c r="Q6">
        <f t="shared" si="6"/>
        <v>3410</v>
      </c>
      <c r="R6">
        <f t="shared" si="7"/>
        <v>3410</v>
      </c>
      <c r="S6">
        <f t="shared" si="8"/>
        <v>3520</v>
      </c>
      <c r="T6">
        <f t="shared" si="9"/>
        <v>3520</v>
      </c>
      <c r="U6">
        <f t="shared" si="10"/>
        <v>3520</v>
      </c>
      <c r="V6">
        <f t="shared" si="11"/>
        <v>3520</v>
      </c>
      <c r="W6">
        <f t="shared" si="12"/>
        <v>3630</v>
      </c>
      <c r="X6">
        <f t="shared" si="13"/>
        <v>3630</v>
      </c>
      <c r="Y6">
        <f t="shared" si="14"/>
        <v>3630</v>
      </c>
      <c r="Z6">
        <f t="shared" si="15"/>
        <v>3630</v>
      </c>
      <c r="AA6">
        <f t="shared" si="16"/>
        <v>3740</v>
      </c>
      <c r="AB6">
        <f t="shared" si="17"/>
        <v>3740</v>
      </c>
      <c r="AC6">
        <f t="shared" si="18"/>
        <v>3806</v>
      </c>
      <c r="AD6">
        <f t="shared" si="19"/>
        <v>3806</v>
      </c>
      <c r="AE6">
        <f t="shared" si="20"/>
        <v>3806</v>
      </c>
      <c r="AF6">
        <f t="shared" si="21"/>
        <v>3806</v>
      </c>
      <c r="AG6">
        <f t="shared" si="22"/>
        <v>3850</v>
      </c>
      <c r="AH6">
        <f t="shared" si="23"/>
        <v>3850</v>
      </c>
      <c r="AI6">
        <f t="shared" si="24"/>
        <v>3916</v>
      </c>
    </row>
    <row r="7" spans="1:35" x14ac:dyDescent="0.3">
      <c r="A7" s="44">
        <v>6</v>
      </c>
      <c r="B7" s="44" t="s">
        <v>434</v>
      </c>
      <c r="C7" s="44">
        <v>31</v>
      </c>
      <c r="D7" s="44" t="s">
        <v>451</v>
      </c>
      <c r="E7" s="44">
        <f>VLOOKUP(D:D,'[1]Table Item Freq Analysis IK'!$C:$E,3,0)</f>
        <v>90</v>
      </c>
      <c r="F7" s="44" t="str">
        <f>VLOOKUP(D:D,'[1]ABC Analysis (By Value)'!$B:$D,3,0)</f>
        <v>A</v>
      </c>
      <c r="G7" s="45">
        <f>VLOOKUP(D7,'[1]ABC Analysis (By Value)'!$B:$E,4,0)</f>
        <v>172000.5</v>
      </c>
      <c r="J7">
        <v>146</v>
      </c>
      <c r="K7">
        <f t="shared" si="0"/>
        <v>4380</v>
      </c>
      <c r="L7">
        <f t="shared" si="1"/>
        <v>4380</v>
      </c>
      <c r="M7">
        <f t="shared" si="2"/>
        <v>4380</v>
      </c>
      <c r="N7">
        <f t="shared" si="3"/>
        <v>4380</v>
      </c>
      <c r="O7">
        <f t="shared" si="4"/>
        <v>4526</v>
      </c>
      <c r="P7">
        <f t="shared" si="5"/>
        <v>4526</v>
      </c>
      <c r="Q7">
        <f t="shared" si="6"/>
        <v>4526</v>
      </c>
      <c r="R7">
        <f t="shared" si="7"/>
        <v>4526</v>
      </c>
      <c r="S7">
        <f t="shared" si="8"/>
        <v>4672</v>
      </c>
      <c r="T7">
        <f t="shared" si="9"/>
        <v>4672</v>
      </c>
      <c r="U7">
        <f t="shared" si="10"/>
        <v>4672</v>
      </c>
      <c r="V7">
        <f t="shared" si="11"/>
        <v>4672</v>
      </c>
      <c r="W7">
        <f t="shared" si="12"/>
        <v>4818</v>
      </c>
      <c r="X7">
        <f t="shared" si="13"/>
        <v>4818</v>
      </c>
      <c r="Y7">
        <f t="shared" si="14"/>
        <v>4818</v>
      </c>
      <c r="Z7">
        <f t="shared" si="15"/>
        <v>4818</v>
      </c>
      <c r="AA7">
        <f t="shared" si="16"/>
        <v>4964</v>
      </c>
      <c r="AB7">
        <f t="shared" si="17"/>
        <v>4964</v>
      </c>
      <c r="AC7">
        <f t="shared" si="18"/>
        <v>5051.6000000000004</v>
      </c>
      <c r="AD7">
        <f t="shared" si="19"/>
        <v>5051.6000000000004</v>
      </c>
      <c r="AE7">
        <f t="shared" si="20"/>
        <v>5051.6000000000004</v>
      </c>
      <c r="AF7">
        <f t="shared" si="21"/>
        <v>5051.6000000000004</v>
      </c>
      <c r="AG7">
        <f t="shared" si="22"/>
        <v>5110</v>
      </c>
      <c r="AH7">
        <f t="shared" si="23"/>
        <v>5110</v>
      </c>
      <c r="AI7">
        <f t="shared" si="24"/>
        <v>5197.6000000000004</v>
      </c>
    </row>
    <row r="8" spans="1:35" x14ac:dyDescent="0.3">
      <c r="A8" s="44">
        <v>7</v>
      </c>
      <c r="B8" s="44" t="s">
        <v>431</v>
      </c>
      <c r="C8" s="44">
        <v>31</v>
      </c>
      <c r="D8" s="44" t="s">
        <v>452</v>
      </c>
      <c r="E8" s="44">
        <f>VLOOKUP(D:D,'[1]Table Item Freq Analysis IK'!$C:$E,3,0)</f>
        <v>163</v>
      </c>
      <c r="F8" s="44" t="str">
        <f>VLOOKUP(D:D,'[1]ABC Analysis (By Value)'!$B:$D,3,0)</f>
        <v>A</v>
      </c>
      <c r="G8" s="45">
        <f>VLOOKUP(D8,'[1]ABC Analysis (By Value)'!$B:$E,4,0)</f>
        <v>169420</v>
      </c>
      <c r="J8">
        <v>90</v>
      </c>
      <c r="K8">
        <f t="shared" si="0"/>
        <v>2700</v>
      </c>
      <c r="L8">
        <f t="shared" si="1"/>
        <v>2700</v>
      </c>
      <c r="M8">
        <f t="shared" si="2"/>
        <v>2700</v>
      </c>
      <c r="N8">
        <f t="shared" si="3"/>
        <v>2700</v>
      </c>
      <c r="O8">
        <f t="shared" si="4"/>
        <v>2790</v>
      </c>
      <c r="P8">
        <f t="shared" si="5"/>
        <v>2790</v>
      </c>
      <c r="Q8">
        <f t="shared" si="6"/>
        <v>2790</v>
      </c>
      <c r="R8">
        <f t="shared" si="7"/>
        <v>2790</v>
      </c>
      <c r="S8">
        <f t="shared" si="8"/>
        <v>2880</v>
      </c>
      <c r="T8">
        <f t="shared" si="9"/>
        <v>2880</v>
      </c>
      <c r="U8">
        <f t="shared" si="10"/>
        <v>2880</v>
      </c>
      <c r="V8">
        <f t="shared" si="11"/>
        <v>2880</v>
      </c>
      <c r="W8">
        <f t="shared" si="12"/>
        <v>2970</v>
      </c>
      <c r="X8">
        <f t="shared" si="13"/>
        <v>2970</v>
      </c>
      <c r="Y8">
        <f t="shared" si="14"/>
        <v>2970</v>
      </c>
      <c r="Z8">
        <f t="shared" si="15"/>
        <v>2970</v>
      </c>
      <c r="AA8">
        <f t="shared" si="16"/>
        <v>3060</v>
      </c>
      <c r="AB8">
        <f t="shared" si="17"/>
        <v>3060</v>
      </c>
      <c r="AC8">
        <f t="shared" si="18"/>
        <v>3114</v>
      </c>
      <c r="AD8">
        <f t="shared" si="19"/>
        <v>3114</v>
      </c>
      <c r="AE8">
        <f t="shared" si="20"/>
        <v>3114</v>
      </c>
      <c r="AF8">
        <f t="shared" si="21"/>
        <v>3114</v>
      </c>
      <c r="AG8">
        <f t="shared" si="22"/>
        <v>3150</v>
      </c>
      <c r="AH8">
        <f t="shared" si="23"/>
        <v>3150</v>
      </c>
      <c r="AI8">
        <f t="shared" si="24"/>
        <v>3204</v>
      </c>
    </row>
    <row r="9" spans="1:35" x14ac:dyDescent="0.3">
      <c r="A9" s="44">
        <v>8</v>
      </c>
      <c r="B9" s="44" t="s">
        <v>430</v>
      </c>
      <c r="C9" s="44">
        <v>31</v>
      </c>
      <c r="D9" s="44" t="s">
        <v>453</v>
      </c>
      <c r="E9" s="44">
        <f>VLOOKUP(D:D,'[1]Table Item Freq Analysis IK'!$C:$E,3,0)</f>
        <v>205</v>
      </c>
      <c r="F9" s="44" t="str">
        <f>VLOOKUP(D:D,'[1]ABC Analysis (By Value)'!$B:$D,3,0)</f>
        <v>A</v>
      </c>
      <c r="G9" s="45">
        <f>VLOOKUP(D9,'[1]ABC Analysis (By Value)'!$B:$E,4,0)</f>
        <v>166221.20000000001</v>
      </c>
      <c r="J9">
        <v>163</v>
      </c>
      <c r="K9">
        <f t="shared" si="0"/>
        <v>4890</v>
      </c>
      <c r="L9">
        <f t="shared" si="1"/>
        <v>4890</v>
      </c>
      <c r="M9">
        <f t="shared" si="2"/>
        <v>4890</v>
      </c>
      <c r="N9">
        <f t="shared" si="3"/>
        <v>4890</v>
      </c>
      <c r="O9">
        <f t="shared" si="4"/>
        <v>5053</v>
      </c>
      <c r="P9">
        <f t="shared" si="5"/>
        <v>5053</v>
      </c>
      <c r="Q9">
        <f t="shared" si="6"/>
        <v>5053</v>
      </c>
      <c r="R9">
        <f t="shared" si="7"/>
        <v>5053</v>
      </c>
      <c r="S9">
        <f t="shared" si="8"/>
        <v>5216</v>
      </c>
      <c r="T9">
        <f t="shared" si="9"/>
        <v>5216</v>
      </c>
      <c r="U9">
        <f t="shared" si="10"/>
        <v>5216</v>
      </c>
      <c r="V9">
        <f t="shared" si="11"/>
        <v>5216</v>
      </c>
      <c r="W9">
        <f t="shared" si="12"/>
        <v>5379</v>
      </c>
      <c r="X9">
        <f t="shared" si="13"/>
        <v>5379</v>
      </c>
      <c r="Y9">
        <f t="shared" si="14"/>
        <v>5379</v>
      </c>
      <c r="Z9">
        <f t="shared" si="15"/>
        <v>5379</v>
      </c>
      <c r="AA9">
        <f t="shared" si="16"/>
        <v>5542</v>
      </c>
      <c r="AB9">
        <f t="shared" si="17"/>
        <v>5542</v>
      </c>
      <c r="AC9">
        <f t="shared" si="18"/>
        <v>5639.8</v>
      </c>
      <c r="AD9">
        <f t="shared" si="19"/>
        <v>5639.8</v>
      </c>
      <c r="AE9">
        <f t="shared" si="20"/>
        <v>5639.8</v>
      </c>
      <c r="AF9">
        <f t="shared" si="21"/>
        <v>5639.8</v>
      </c>
      <c r="AG9">
        <f t="shared" si="22"/>
        <v>5705</v>
      </c>
      <c r="AH9">
        <f t="shared" si="23"/>
        <v>5705</v>
      </c>
      <c r="AI9">
        <f t="shared" si="24"/>
        <v>5802.8</v>
      </c>
    </row>
    <row r="10" spans="1:35" x14ac:dyDescent="0.3">
      <c r="A10" s="44">
        <v>9</v>
      </c>
      <c r="B10" s="44" t="s">
        <v>427</v>
      </c>
      <c r="C10" s="44">
        <v>32</v>
      </c>
      <c r="D10" s="44" t="s">
        <v>454</v>
      </c>
      <c r="E10" s="44">
        <f>VLOOKUP(D:D,'[1]Table Item Freq Analysis IK'!$C:$E,3,0)</f>
        <v>64</v>
      </c>
      <c r="F10" s="44" t="str">
        <f>VLOOKUP(D:D,'[1]ABC Analysis (By Value)'!$B:$D,3,0)</f>
        <v>A</v>
      </c>
      <c r="G10" s="45">
        <f>VLOOKUP(D10,'[1]ABC Analysis (By Value)'!$B:$E,4,0)</f>
        <v>153275</v>
      </c>
      <c r="J10">
        <v>205</v>
      </c>
      <c r="K10">
        <f t="shared" si="0"/>
        <v>6150</v>
      </c>
      <c r="L10">
        <f t="shared" si="1"/>
        <v>6150</v>
      </c>
      <c r="M10">
        <f t="shared" si="2"/>
        <v>6150</v>
      </c>
      <c r="N10">
        <f t="shared" si="3"/>
        <v>6150</v>
      </c>
      <c r="O10">
        <f t="shared" si="4"/>
        <v>6355</v>
      </c>
      <c r="P10">
        <f t="shared" si="5"/>
        <v>6355</v>
      </c>
      <c r="Q10">
        <f t="shared" si="6"/>
        <v>6355</v>
      </c>
      <c r="R10">
        <f t="shared" si="7"/>
        <v>6355</v>
      </c>
      <c r="S10">
        <f t="shared" si="8"/>
        <v>6560</v>
      </c>
      <c r="T10">
        <f t="shared" si="9"/>
        <v>6560</v>
      </c>
      <c r="U10">
        <f t="shared" si="10"/>
        <v>6560</v>
      </c>
      <c r="V10">
        <f t="shared" si="11"/>
        <v>6560</v>
      </c>
      <c r="W10">
        <f t="shared" si="12"/>
        <v>6765</v>
      </c>
      <c r="X10">
        <f t="shared" si="13"/>
        <v>6765</v>
      </c>
      <c r="Y10">
        <f t="shared" si="14"/>
        <v>6765</v>
      </c>
      <c r="Z10">
        <f t="shared" si="15"/>
        <v>6765</v>
      </c>
      <c r="AA10">
        <f t="shared" si="16"/>
        <v>6970</v>
      </c>
      <c r="AB10">
        <f t="shared" si="17"/>
        <v>6970</v>
      </c>
      <c r="AC10">
        <f t="shared" si="18"/>
        <v>7093</v>
      </c>
      <c r="AD10">
        <f t="shared" si="19"/>
        <v>7093</v>
      </c>
      <c r="AE10">
        <f t="shared" si="20"/>
        <v>7093</v>
      </c>
      <c r="AF10">
        <f t="shared" si="21"/>
        <v>7093</v>
      </c>
      <c r="AG10">
        <f t="shared" si="22"/>
        <v>7175</v>
      </c>
      <c r="AH10">
        <f t="shared" si="23"/>
        <v>7175</v>
      </c>
      <c r="AI10">
        <f t="shared" si="24"/>
        <v>7298</v>
      </c>
    </row>
    <row r="11" spans="1:35" x14ac:dyDescent="0.3">
      <c r="A11" s="44">
        <v>10</v>
      </c>
      <c r="B11" s="44" t="s">
        <v>433</v>
      </c>
      <c r="C11" s="44">
        <v>32</v>
      </c>
      <c r="D11" s="44" t="s">
        <v>455</v>
      </c>
      <c r="E11" s="44">
        <f>VLOOKUP(D:D,'[1]Table Item Freq Analysis IK'!$C:$E,3,0)</f>
        <v>161</v>
      </c>
      <c r="F11" s="44" t="str">
        <f>VLOOKUP(D:D,'[1]ABC Analysis (By Value)'!$B:$D,3,0)</f>
        <v>A</v>
      </c>
      <c r="G11" s="45">
        <f>VLOOKUP(D11,'[1]ABC Analysis (By Value)'!$B:$E,4,0)</f>
        <v>141850</v>
      </c>
      <c r="J11">
        <v>64</v>
      </c>
      <c r="K11">
        <f t="shared" si="0"/>
        <v>1920</v>
      </c>
      <c r="L11">
        <f t="shared" si="1"/>
        <v>1920</v>
      </c>
      <c r="M11">
        <f t="shared" si="2"/>
        <v>1920</v>
      </c>
      <c r="N11">
        <f t="shared" si="3"/>
        <v>1920</v>
      </c>
      <c r="O11">
        <f t="shared" si="4"/>
        <v>1984</v>
      </c>
      <c r="P11">
        <f t="shared" si="5"/>
        <v>1984</v>
      </c>
      <c r="Q11">
        <f t="shared" si="6"/>
        <v>1984</v>
      </c>
      <c r="R11">
        <f t="shared" si="7"/>
        <v>1984</v>
      </c>
      <c r="S11">
        <f t="shared" si="8"/>
        <v>2048</v>
      </c>
      <c r="T11">
        <f t="shared" si="9"/>
        <v>2048</v>
      </c>
      <c r="U11">
        <f t="shared" si="10"/>
        <v>2048</v>
      </c>
      <c r="V11">
        <f t="shared" si="11"/>
        <v>2048</v>
      </c>
      <c r="W11">
        <f t="shared" si="12"/>
        <v>2112</v>
      </c>
      <c r="X11">
        <f t="shared" si="13"/>
        <v>2112</v>
      </c>
      <c r="Y11">
        <f t="shared" si="14"/>
        <v>2112</v>
      </c>
      <c r="Z11">
        <f t="shared" si="15"/>
        <v>2112</v>
      </c>
      <c r="AA11">
        <f t="shared" si="16"/>
        <v>2176</v>
      </c>
      <c r="AB11">
        <f t="shared" si="17"/>
        <v>2176</v>
      </c>
      <c r="AC11">
        <f t="shared" si="18"/>
        <v>2214.4</v>
      </c>
      <c r="AD11">
        <f t="shared" si="19"/>
        <v>2214.4</v>
      </c>
      <c r="AE11">
        <f t="shared" si="20"/>
        <v>2214.4</v>
      </c>
      <c r="AF11">
        <f t="shared" si="21"/>
        <v>2214.4</v>
      </c>
      <c r="AG11">
        <f t="shared" si="22"/>
        <v>2240</v>
      </c>
      <c r="AH11">
        <f t="shared" si="23"/>
        <v>2240</v>
      </c>
      <c r="AI11">
        <f t="shared" si="24"/>
        <v>2278.4</v>
      </c>
    </row>
    <row r="12" spans="1:35" x14ac:dyDescent="0.3">
      <c r="A12" s="44">
        <v>11</v>
      </c>
      <c r="B12" s="44" t="s">
        <v>425</v>
      </c>
      <c r="C12" s="44">
        <v>32</v>
      </c>
      <c r="D12" s="44" t="s">
        <v>456</v>
      </c>
      <c r="E12" s="44">
        <f>VLOOKUP(D:D,'[1]Table Item Freq Analysis IK'!$C:$E,3,0)</f>
        <v>163</v>
      </c>
      <c r="F12" s="44" t="str">
        <f>VLOOKUP(D:D,'[1]ABC Analysis (By Value)'!$B:$D,3,0)</f>
        <v>A</v>
      </c>
      <c r="G12" s="45">
        <f>VLOOKUP(D12,'[1]ABC Analysis (By Value)'!$B:$E,4,0)</f>
        <v>141528.20000000001</v>
      </c>
      <c r="J12">
        <v>161</v>
      </c>
      <c r="K12">
        <f t="shared" si="0"/>
        <v>4830</v>
      </c>
      <c r="L12">
        <f t="shared" si="1"/>
        <v>4830</v>
      </c>
      <c r="M12">
        <f t="shared" si="2"/>
        <v>4830</v>
      </c>
      <c r="N12">
        <f t="shared" si="3"/>
        <v>4830</v>
      </c>
      <c r="O12">
        <f t="shared" si="4"/>
        <v>4991</v>
      </c>
      <c r="P12">
        <f t="shared" si="5"/>
        <v>4991</v>
      </c>
      <c r="Q12">
        <f t="shared" si="6"/>
        <v>4991</v>
      </c>
      <c r="R12">
        <f t="shared" si="7"/>
        <v>4991</v>
      </c>
      <c r="S12">
        <f t="shared" si="8"/>
        <v>5152</v>
      </c>
      <c r="T12">
        <f t="shared" si="9"/>
        <v>5152</v>
      </c>
      <c r="U12">
        <f t="shared" si="10"/>
        <v>5152</v>
      </c>
      <c r="V12">
        <f t="shared" si="11"/>
        <v>5152</v>
      </c>
      <c r="W12">
        <f t="shared" si="12"/>
        <v>5313</v>
      </c>
      <c r="X12">
        <f t="shared" si="13"/>
        <v>5313</v>
      </c>
      <c r="Y12">
        <f t="shared" si="14"/>
        <v>5313</v>
      </c>
      <c r="Z12">
        <f t="shared" si="15"/>
        <v>5313</v>
      </c>
      <c r="AA12">
        <f t="shared" si="16"/>
        <v>5474</v>
      </c>
      <c r="AB12">
        <f t="shared" si="17"/>
        <v>5474</v>
      </c>
      <c r="AC12">
        <f t="shared" si="18"/>
        <v>5570.6</v>
      </c>
      <c r="AD12">
        <f t="shared" si="19"/>
        <v>5570.6</v>
      </c>
      <c r="AE12">
        <f t="shared" si="20"/>
        <v>5570.6</v>
      </c>
      <c r="AF12">
        <f t="shared" si="21"/>
        <v>5570.6</v>
      </c>
      <c r="AG12">
        <f t="shared" si="22"/>
        <v>5635</v>
      </c>
      <c r="AH12">
        <f t="shared" si="23"/>
        <v>5635</v>
      </c>
      <c r="AI12">
        <f t="shared" si="24"/>
        <v>5731.6</v>
      </c>
    </row>
    <row r="13" spans="1:35" x14ac:dyDescent="0.3">
      <c r="A13" s="44">
        <v>12</v>
      </c>
      <c r="B13" s="44" t="s">
        <v>424</v>
      </c>
      <c r="C13" s="44">
        <v>32</v>
      </c>
      <c r="D13" s="44" t="s">
        <v>457</v>
      </c>
      <c r="E13" s="44">
        <f>VLOOKUP(D:D,'[1]Table Item Freq Analysis IK'!$C:$E,3,0)</f>
        <v>34</v>
      </c>
      <c r="F13" s="44" t="str">
        <f>VLOOKUP(D:D,'[1]ABC Analysis (By Value)'!$B:$D,3,0)</f>
        <v>A</v>
      </c>
      <c r="G13" s="45">
        <f>VLOOKUP(D13,'[1]ABC Analysis (By Value)'!$B:$E,4,0)</f>
        <v>140547</v>
      </c>
      <c r="J13">
        <v>163</v>
      </c>
      <c r="K13">
        <f t="shared" si="0"/>
        <v>4890</v>
      </c>
      <c r="L13">
        <f t="shared" si="1"/>
        <v>4890</v>
      </c>
      <c r="M13">
        <f t="shared" si="2"/>
        <v>4890</v>
      </c>
      <c r="N13">
        <f t="shared" si="3"/>
        <v>4890</v>
      </c>
      <c r="O13">
        <f t="shared" si="4"/>
        <v>5053</v>
      </c>
      <c r="P13">
        <f t="shared" si="5"/>
        <v>5053</v>
      </c>
      <c r="Q13">
        <f t="shared" si="6"/>
        <v>5053</v>
      </c>
      <c r="R13">
        <f t="shared" si="7"/>
        <v>5053</v>
      </c>
      <c r="S13">
        <f t="shared" si="8"/>
        <v>5216</v>
      </c>
      <c r="T13">
        <f t="shared" si="9"/>
        <v>5216</v>
      </c>
      <c r="U13">
        <f t="shared" si="10"/>
        <v>5216</v>
      </c>
      <c r="V13">
        <f t="shared" si="11"/>
        <v>5216</v>
      </c>
      <c r="W13">
        <f t="shared" si="12"/>
        <v>5379</v>
      </c>
      <c r="X13">
        <f t="shared" si="13"/>
        <v>5379</v>
      </c>
      <c r="Y13">
        <f t="shared" si="14"/>
        <v>5379</v>
      </c>
      <c r="Z13">
        <f t="shared" si="15"/>
        <v>5379</v>
      </c>
      <c r="AA13">
        <f t="shared" si="16"/>
        <v>5542</v>
      </c>
      <c r="AB13">
        <f t="shared" si="17"/>
        <v>5542</v>
      </c>
      <c r="AC13">
        <f t="shared" si="18"/>
        <v>5639.8</v>
      </c>
      <c r="AD13">
        <f t="shared" si="19"/>
        <v>5639.8</v>
      </c>
      <c r="AE13">
        <f t="shared" si="20"/>
        <v>5639.8</v>
      </c>
      <c r="AF13">
        <f t="shared" si="21"/>
        <v>5639.8</v>
      </c>
      <c r="AG13">
        <f t="shared" si="22"/>
        <v>5705</v>
      </c>
      <c r="AH13">
        <f t="shared" si="23"/>
        <v>5705</v>
      </c>
      <c r="AI13">
        <f t="shared" si="24"/>
        <v>5802.8</v>
      </c>
    </row>
    <row r="14" spans="1:35" x14ac:dyDescent="0.3">
      <c r="A14" s="44">
        <v>13</v>
      </c>
      <c r="B14" s="44" t="s">
        <v>426</v>
      </c>
      <c r="C14" s="44">
        <v>33</v>
      </c>
      <c r="D14" s="44" t="s">
        <v>458</v>
      </c>
      <c r="E14" s="44">
        <f>VLOOKUP(D:D,'[1]Table Item Freq Analysis IK'!$C:$E,3,0)</f>
        <v>168</v>
      </c>
      <c r="F14" s="44" t="str">
        <f>VLOOKUP(D:D,'[1]ABC Analysis (By Value)'!$B:$D,3,0)</f>
        <v>A</v>
      </c>
      <c r="G14" s="45">
        <f>VLOOKUP(D14,'[1]ABC Analysis (By Value)'!$B:$E,4,0)</f>
        <v>123057</v>
      </c>
      <c r="J14">
        <v>34</v>
      </c>
      <c r="K14">
        <f t="shared" si="0"/>
        <v>1020</v>
      </c>
      <c r="L14">
        <f t="shared" si="1"/>
        <v>1020</v>
      </c>
      <c r="M14">
        <f t="shared" si="2"/>
        <v>1020</v>
      </c>
      <c r="N14">
        <f t="shared" si="3"/>
        <v>1020</v>
      </c>
      <c r="O14">
        <f t="shared" si="4"/>
        <v>1054</v>
      </c>
      <c r="P14">
        <f t="shared" si="5"/>
        <v>1054</v>
      </c>
      <c r="Q14">
        <f t="shared" si="6"/>
        <v>1054</v>
      </c>
      <c r="R14">
        <f t="shared" si="7"/>
        <v>1054</v>
      </c>
      <c r="S14">
        <f t="shared" si="8"/>
        <v>1088</v>
      </c>
      <c r="T14">
        <f t="shared" si="9"/>
        <v>1088</v>
      </c>
      <c r="U14">
        <f t="shared" si="10"/>
        <v>1088</v>
      </c>
      <c r="V14">
        <f t="shared" si="11"/>
        <v>1088</v>
      </c>
      <c r="W14">
        <f t="shared" si="12"/>
        <v>1122</v>
      </c>
      <c r="X14">
        <f t="shared" si="13"/>
        <v>1122</v>
      </c>
      <c r="Y14">
        <f t="shared" si="14"/>
        <v>1122</v>
      </c>
      <c r="Z14">
        <f t="shared" si="15"/>
        <v>1122</v>
      </c>
      <c r="AA14">
        <f t="shared" si="16"/>
        <v>1156</v>
      </c>
      <c r="AB14">
        <f t="shared" si="17"/>
        <v>1156</v>
      </c>
      <c r="AC14">
        <f t="shared" si="18"/>
        <v>1176.4000000000001</v>
      </c>
      <c r="AD14">
        <f t="shared" si="19"/>
        <v>1176.4000000000001</v>
      </c>
      <c r="AE14">
        <f t="shared" si="20"/>
        <v>1176.4000000000001</v>
      </c>
      <c r="AF14">
        <f t="shared" si="21"/>
        <v>1176.4000000000001</v>
      </c>
      <c r="AG14">
        <f t="shared" si="22"/>
        <v>1190</v>
      </c>
      <c r="AH14">
        <f t="shared" si="23"/>
        <v>1190</v>
      </c>
      <c r="AI14">
        <f t="shared" si="24"/>
        <v>1210.4000000000001</v>
      </c>
    </row>
    <row r="15" spans="1:35" x14ac:dyDescent="0.3">
      <c r="A15" s="44">
        <v>14</v>
      </c>
      <c r="B15" s="44" t="s">
        <v>432</v>
      </c>
      <c r="C15" s="44">
        <v>33</v>
      </c>
      <c r="D15" s="44" t="s">
        <v>459</v>
      </c>
      <c r="E15" s="44">
        <f>VLOOKUP(D:D,'[1]Table Item Freq Analysis IK'!$C:$E,3,0)</f>
        <v>172</v>
      </c>
      <c r="F15" s="44" t="str">
        <f>VLOOKUP(D:D,'[1]ABC Analysis (By Value)'!$B:$D,3,0)</f>
        <v>A</v>
      </c>
      <c r="G15" s="45">
        <f>VLOOKUP(D15,'[1]ABC Analysis (By Value)'!$B:$E,4,0)</f>
        <v>120616</v>
      </c>
      <c r="J15">
        <v>168</v>
      </c>
      <c r="K15">
        <f t="shared" si="0"/>
        <v>5040</v>
      </c>
      <c r="L15">
        <f t="shared" si="1"/>
        <v>5040</v>
      </c>
      <c r="M15">
        <f t="shared" si="2"/>
        <v>5040</v>
      </c>
      <c r="N15">
        <f t="shared" si="3"/>
        <v>5040</v>
      </c>
      <c r="O15">
        <f t="shared" si="4"/>
        <v>5208</v>
      </c>
      <c r="P15">
        <f t="shared" si="5"/>
        <v>5208</v>
      </c>
      <c r="Q15">
        <f t="shared" si="6"/>
        <v>5208</v>
      </c>
      <c r="R15">
        <f t="shared" si="7"/>
        <v>5208</v>
      </c>
      <c r="S15">
        <f t="shared" si="8"/>
        <v>5376</v>
      </c>
      <c r="T15">
        <f t="shared" si="9"/>
        <v>5376</v>
      </c>
      <c r="U15">
        <f t="shared" si="10"/>
        <v>5376</v>
      </c>
      <c r="V15">
        <f t="shared" si="11"/>
        <v>5376</v>
      </c>
      <c r="W15">
        <f t="shared" si="12"/>
        <v>5544</v>
      </c>
      <c r="X15">
        <f t="shared" si="13"/>
        <v>5544</v>
      </c>
      <c r="Y15">
        <f t="shared" si="14"/>
        <v>5544</v>
      </c>
      <c r="Z15">
        <f t="shared" si="15"/>
        <v>5544</v>
      </c>
      <c r="AA15">
        <f t="shared" si="16"/>
        <v>5712</v>
      </c>
      <c r="AB15">
        <f t="shared" si="17"/>
        <v>5712</v>
      </c>
      <c r="AC15">
        <f t="shared" si="18"/>
        <v>5812.8</v>
      </c>
      <c r="AD15">
        <f t="shared" si="19"/>
        <v>5812.8</v>
      </c>
      <c r="AE15">
        <f t="shared" si="20"/>
        <v>5812.8</v>
      </c>
      <c r="AF15">
        <f t="shared" si="21"/>
        <v>5812.8</v>
      </c>
      <c r="AG15">
        <f t="shared" si="22"/>
        <v>5880</v>
      </c>
      <c r="AH15">
        <f t="shared" si="23"/>
        <v>5880</v>
      </c>
      <c r="AI15">
        <f t="shared" si="24"/>
        <v>5980.8</v>
      </c>
    </row>
    <row r="16" spans="1:35" x14ac:dyDescent="0.3">
      <c r="A16" s="44">
        <v>15</v>
      </c>
      <c r="B16" s="44" t="s">
        <v>419</v>
      </c>
      <c r="C16" s="44">
        <v>33</v>
      </c>
      <c r="D16" s="44" t="s">
        <v>460</v>
      </c>
      <c r="E16" s="44">
        <f>VLOOKUP(D:D,'[1]Table Item Freq Analysis IK'!$C:$E,3,0)</f>
        <v>144</v>
      </c>
      <c r="F16" s="44" t="str">
        <f>VLOOKUP(D:D,'[1]ABC Analysis (By Value)'!$B:$D,3,0)</f>
        <v>A</v>
      </c>
      <c r="G16" s="45">
        <f>VLOOKUP(D16,'[1]ABC Analysis (By Value)'!$B:$E,4,0)</f>
        <v>120415</v>
      </c>
      <c r="J16">
        <v>172</v>
      </c>
      <c r="K16">
        <f t="shared" si="0"/>
        <v>5160</v>
      </c>
      <c r="L16">
        <f t="shared" si="1"/>
        <v>5160</v>
      </c>
      <c r="M16">
        <f t="shared" si="2"/>
        <v>5160</v>
      </c>
      <c r="N16">
        <f t="shared" si="3"/>
        <v>5160</v>
      </c>
      <c r="O16">
        <f t="shared" si="4"/>
        <v>5332</v>
      </c>
      <c r="P16">
        <f t="shared" si="5"/>
        <v>5332</v>
      </c>
      <c r="Q16">
        <f t="shared" si="6"/>
        <v>5332</v>
      </c>
      <c r="R16">
        <f t="shared" si="7"/>
        <v>5332</v>
      </c>
      <c r="S16">
        <f t="shared" si="8"/>
        <v>5504</v>
      </c>
      <c r="T16">
        <f t="shared" si="9"/>
        <v>5504</v>
      </c>
      <c r="U16">
        <f t="shared" si="10"/>
        <v>5504</v>
      </c>
      <c r="V16">
        <f t="shared" si="11"/>
        <v>5504</v>
      </c>
      <c r="W16">
        <f t="shared" si="12"/>
        <v>5676</v>
      </c>
      <c r="X16">
        <f t="shared" si="13"/>
        <v>5676</v>
      </c>
      <c r="Y16">
        <f t="shared" si="14"/>
        <v>5676</v>
      </c>
      <c r="Z16">
        <f t="shared" si="15"/>
        <v>5676</v>
      </c>
      <c r="AA16">
        <f t="shared" si="16"/>
        <v>5848</v>
      </c>
      <c r="AB16">
        <f t="shared" si="17"/>
        <v>5848</v>
      </c>
      <c r="AC16">
        <f t="shared" si="18"/>
        <v>5951.2</v>
      </c>
      <c r="AD16">
        <f t="shared" si="19"/>
        <v>5951.2</v>
      </c>
      <c r="AE16">
        <f t="shared" si="20"/>
        <v>5951.2</v>
      </c>
      <c r="AF16">
        <f t="shared" si="21"/>
        <v>5951.2</v>
      </c>
      <c r="AG16">
        <f t="shared" si="22"/>
        <v>6020</v>
      </c>
      <c r="AH16">
        <f t="shared" si="23"/>
        <v>6020</v>
      </c>
      <c r="AI16">
        <f t="shared" si="24"/>
        <v>6123.2</v>
      </c>
    </row>
    <row r="17" spans="1:38" x14ac:dyDescent="0.3">
      <c r="A17" s="44">
        <v>16</v>
      </c>
      <c r="B17" s="44" t="s">
        <v>418</v>
      </c>
      <c r="C17" s="44">
        <v>33</v>
      </c>
      <c r="D17" s="44" t="s">
        <v>461</v>
      </c>
      <c r="E17" s="44">
        <f>VLOOKUP(D:D,'[1]Table Item Freq Analysis IK'!$C:$E,3,0)</f>
        <v>170</v>
      </c>
      <c r="F17" s="44" t="str">
        <f>VLOOKUP(D:D,'[1]ABC Analysis (By Value)'!$B:$D,3,0)</f>
        <v>A</v>
      </c>
      <c r="G17" s="45">
        <f>VLOOKUP(D17,'[1]ABC Analysis (By Value)'!$B:$E,4,0)</f>
        <v>118022</v>
      </c>
      <c r="J17">
        <v>144</v>
      </c>
      <c r="K17">
        <f t="shared" si="0"/>
        <v>4320</v>
      </c>
      <c r="L17">
        <f t="shared" si="1"/>
        <v>4320</v>
      </c>
      <c r="M17">
        <f t="shared" si="2"/>
        <v>4320</v>
      </c>
      <c r="N17">
        <f t="shared" si="3"/>
        <v>4320</v>
      </c>
      <c r="O17">
        <f t="shared" si="4"/>
        <v>4464</v>
      </c>
      <c r="P17">
        <f t="shared" si="5"/>
        <v>4464</v>
      </c>
      <c r="Q17">
        <f t="shared" si="6"/>
        <v>4464</v>
      </c>
      <c r="R17">
        <f t="shared" si="7"/>
        <v>4464</v>
      </c>
      <c r="S17">
        <f t="shared" si="8"/>
        <v>4608</v>
      </c>
      <c r="T17">
        <f t="shared" si="9"/>
        <v>4608</v>
      </c>
      <c r="U17">
        <f t="shared" si="10"/>
        <v>4608</v>
      </c>
      <c r="V17">
        <f t="shared" si="11"/>
        <v>4608</v>
      </c>
      <c r="W17">
        <f t="shared" si="12"/>
        <v>4752</v>
      </c>
      <c r="X17">
        <f t="shared" si="13"/>
        <v>4752</v>
      </c>
      <c r="Y17">
        <f t="shared" si="14"/>
        <v>4752</v>
      </c>
      <c r="Z17">
        <f t="shared" si="15"/>
        <v>4752</v>
      </c>
      <c r="AA17">
        <f t="shared" si="16"/>
        <v>4896</v>
      </c>
      <c r="AB17">
        <f t="shared" si="17"/>
        <v>4896</v>
      </c>
      <c r="AC17">
        <f t="shared" si="18"/>
        <v>4982.4000000000005</v>
      </c>
      <c r="AD17">
        <f t="shared" si="19"/>
        <v>4982.4000000000005</v>
      </c>
      <c r="AE17">
        <f t="shared" si="20"/>
        <v>4982.4000000000005</v>
      </c>
      <c r="AF17">
        <f t="shared" si="21"/>
        <v>4982.4000000000005</v>
      </c>
      <c r="AG17">
        <f t="shared" si="22"/>
        <v>5040</v>
      </c>
      <c r="AH17">
        <f t="shared" si="23"/>
        <v>5040</v>
      </c>
      <c r="AI17">
        <f t="shared" si="24"/>
        <v>5126.4000000000005</v>
      </c>
    </row>
    <row r="18" spans="1:38" x14ac:dyDescent="0.3">
      <c r="A18" s="44">
        <v>17</v>
      </c>
      <c r="B18" s="44" t="s">
        <v>412</v>
      </c>
      <c r="C18" s="44">
        <v>34</v>
      </c>
      <c r="D18" s="44" t="s">
        <v>462</v>
      </c>
      <c r="E18" s="44">
        <f>VLOOKUP(D:D,'[1]Table Item Freq Analysis IK'!$C:$E,3,0)</f>
        <v>201</v>
      </c>
      <c r="F18" s="44" t="str">
        <f>VLOOKUP(D:D,'[1]ABC Analysis (By Value)'!$B:$D,3,0)</f>
        <v>A</v>
      </c>
      <c r="G18" s="45">
        <f>VLOOKUP(D18,'[1]ABC Analysis (By Value)'!$B:$E,4,0)</f>
        <v>112263</v>
      </c>
      <c r="J18">
        <v>170</v>
      </c>
      <c r="K18">
        <f t="shared" si="0"/>
        <v>5100</v>
      </c>
      <c r="L18">
        <f t="shared" si="1"/>
        <v>5100</v>
      </c>
      <c r="M18">
        <f t="shared" si="2"/>
        <v>5100</v>
      </c>
      <c r="N18">
        <f t="shared" si="3"/>
        <v>5100</v>
      </c>
      <c r="O18">
        <f t="shared" si="4"/>
        <v>5270</v>
      </c>
      <c r="P18">
        <f t="shared" si="5"/>
        <v>5270</v>
      </c>
      <c r="Q18">
        <f t="shared" si="6"/>
        <v>5270</v>
      </c>
      <c r="R18">
        <f t="shared" si="7"/>
        <v>5270</v>
      </c>
      <c r="S18">
        <f t="shared" si="8"/>
        <v>5440</v>
      </c>
      <c r="T18">
        <f t="shared" si="9"/>
        <v>5440</v>
      </c>
      <c r="U18">
        <f t="shared" si="10"/>
        <v>5440</v>
      </c>
      <c r="V18">
        <f t="shared" si="11"/>
        <v>5440</v>
      </c>
      <c r="W18">
        <f t="shared" si="12"/>
        <v>5610</v>
      </c>
      <c r="X18">
        <f t="shared" si="13"/>
        <v>5610</v>
      </c>
      <c r="Y18">
        <f t="shared" si="14"/>
        <v>5610</v>
      </c>
      <c r="Z18">
        <f t="shared" si="15"/>
        <v>5610</v>
      </c>
      <c r="AA18">
        <f t="shared" si="16"/>
        <v>5780</v>
      </c>
      <c r="AB18">
        <f t="shared" si="17"/>
        <v>5780</v>
      </c>
      <c r="AC18">
        <f t="shared" si="18"/>
        <v>5882</v>
      </c>
      <c r="AD18">
        <f t="shared" si="19"/>
        <v>5882</v>
      </c>
      <c r="AE18">
        <f t="shared" si="20"/>
        <v>5882</v>
      </c>
      <c r="AF18">
        <f t="shared" si="21"/>
        <v>5882</v>
      </c>
      <c r="AG18">
        <f t="shared" si="22"/>
        <v>5950</v>
      </c>
      <c r="AH18">
        <f t="shared" si="23"/>
        <v>5950</v>
      </c>
      <c r="AI18">
        <f t="shared" si="24"/>
        <v>6052</v>
      </c>
    </row>
    <row r="19" spans="1:38" x14ac:dyDescent="0.3">
      <c r="A19" s="44">
        <v>18</v>
      </c>
      <c r="B19" s="44" t="s">
        <v>411</v>
      </c>
      <c r="C19" s="44">
        <v>34</v>
      </c>
      <c r="D19" s="44" t="s">
        <v>463</v>
      </c>
      <c r="E19" s="44">
        <f>VLOOKUP(D:D,'[1]Table Item Freq Analysis IK'!$C:$E,3,0)</f>
        <v>111</v>
      </c>
      <c r="F19" s="44" t="str">
        <f>VLOOKUP(D:D,'[1]ABC Analysis (By Value)'!$B:$D,3,0)</f>
        <v>A</v>
      </c>
      <c r="G19" s="45">
        <f>VLOOKUP(D19,'[1]ABC Analysis (By Value)'!$B:$E,4,0)</f>
        <v>110177</v>
      </c>
      <c r="J19">
        <v>201</v>
      </c>
      <c r="K19">
        <f t="shared" si="0"/>
        <v>6030</v>
      </c>
      <c r="L19">
        <f t="shared" si="1"/>
        <v>6030</v>
      </c>
      <c r="M19">
        <f t="shared" si="2"/>
        <v>6030</v>
      </c>
      <c r="N19">
        <f t="shared" si="3"/>
        <v>6030</v>
      </c>
      <c r="O19">
        <f t="shared" si="4"/>
        <v>6231</v>
      </c>
      <c r="P19">
        <f t="shared" si="5"/>
        <v>6231</v>
      </c>
      <c r="Q19">
        <f t="shared" si="6"/>
        <v>6231</v>
      </c>
      <c r="R19">
        <f t="shared" si="7"/>
        <v>6231</v>
      </c>
      <c r="S19">
        <f t="shared" si="8"/>
        <v>6432</v>
      </c>
      <c r="T19">
        <f t="shared" si="9"/>
        <v>6432</v>
      </c>
      <c r="U19">
        <f t="shared" si="10"/>
        <v>6432</v>
      </c>
      <c r="V19">
        <f t="shared" si="11"/>
        <v>6432</v>
      </c>
      <c r="W19">
        <f t="shared" si="12"/>
        <v>6633</v>
      </c>
      <c r="X19">
        <f t="shared" si="13"/>
        <v>6633</v>
      </c>
      <c r="Y19">
        <f t="shared" si="14"/>
        <v>6633</v>
      </c>
      <c r="Z19">
        <f t="shared" si="15"/>
        <v>6633</v>
      </c>
      <c r="AA19">
        <f t="shared" si="16"/>
        <v>6834</v>
      </c>
      <c r="AB19">
        <f t="shared" si="17"/>
        <v>6834</v>
      </c>
      <c r="AC19">
        <f t="shared" si="18"/>
        <v>6954.6</v>
      </c>
      <c r="AD19">
        <f t="shared" si="19"/>
        <v>6954.6</v>
      </c>
      <c r="AE19">
        <f t="shared" si="20"/>
        <v>6954.6</v>
      </c>
      <c r="AF19">
        <f t="shared" si="21"/>
        <v>6954.6</v>
      </c>
      <c r="AG19">
        <f t="shared" si="22"/>
        <v>7035</v>
      </c>
      <c r="AH19">
        <f t="shared" si="23"/>
        <v>7035</v>
      </c>
      <c r="AI19">
        <f t="shared" si="24"/>
        <v>7155.6</v>
      </c>
    </row>
    <row r="20" spans="1:38" x14ac:dyDescent="0.3">
      <c r="A20" s="44">
        <v>19</v>
      </c>
      <c r="B20" s="44" t="s">
        <v>423</v>
      </c>
      <c r="C20" s="44">
        <v>34.6</v>
      </c>
      <c r="D20" s="44" t="s">
        <v>464</v>
      </c>
      <c r="E20" s="44">
        <f>VLOOKUP(D:D,'[1]Table Item Freq Analysis IK'!$C:$E,3,0)</f>
        <v>121</v>
      </c>
      <c r="F20" s="44" t="str">
        <f>VLOOKUP(D:D,'[1]ABC Analysis (By Value)'!$B:$D,3,0)</f>
        <v>A</v>
      </c>
      <c r="G20" s="45">
        <f>VLOOKUP(D20,'[1]ABC Analysis (By Value)'!$B:$E,4,0)</f>
        <v>109615</v>
      </c>
      <c r="J20">
        <v>111</v>
      </c>
      <c r="K20">
        <f t="shared" si="0"/>
        <v>3330</v>
      </c>
      <c r="L20">
        <f t="shared" si="1"/>
        <v>3330</v>
      </c>
      <c r="M20">
        <f t="shared" si="2"/>
        <v>3330</v>
      </c>
      <c r="N20">
        <f t="shared" si="3"/>
        <v>3330</v>
      </c>
      <c r="O20">
        <f t="shared" si="4"/>
        <v>3441</v>
      </c>
      <c r="P20">
        <f t="shared" si="5"/>
        <v>3441</v>
      </c>
      <c r="Q20">
        <f t="shared" si="6"/>
        <v>3441</v>
      </c>
      <c r="R20">
        <f t="shared" si="7"/>
        <v>3441</v>
      </c>
      <c r="S20">
        <f t="shared" si="8"/>
        <v>3552</v>
      </c>
      <c r="T20">
        <f t="shared" si="9"/>
        <v>3552</v>
      </c>
      <c r="U20">
        <f t="shared" si="10"/>
        <v>3552</v>
      </c>
      <c r="V20">
        <f t="shared" si="11"/>
        <v>3552</v>
      </c>
      <c r="W20">
        <f t="shared" si="12"/>
        <v>3663</v>
      </c>
      <c r="X20">
        <f t="shared" si="13"/>
        <v>3663</v>
      </c>
      <c r="Y20">
        <f t="shared" si="14"/>
        <v>3663</v>
      </c>
      <c r="Z20">
        <f t="shared" si="15"/>
        <v>3663</v>
      </c>
      <c r="AA20">
        <f t="shared" si="16"/>
        <v>3774</v>
      </c>
      <c r="AB20">
        <f t="shared" si="17"/>
        <v>3774</v>
      </c>
      <c r="AC20">
        <f t="shared" si="18"/>
        <v>3840.6000000000004</v>
      </c>
      <c r="AD20">
        <f t="shared" si="19"/>
        <v>3840.6000000000004</v>
      </c>
      <c r="AE20">
        <f t="shared" si="20"/>
        <v>3840.6000000000004</v>
      </c>
      <c r="AF20">
        <f t="shared" si="21"/>
        <v>3840.6000000000004</v>
      </c>
      <c r="AG20">
        <f t="shared" si="22"/>
        <v>3885</v>
      </c>
      <c r="AH20">
        <f t="shared" si="23"/>
        <v>3885</v>
      </c>
      <c r="AI20">
        <f t="shared" si="24"/>
        <v>3951.6000000000004</v>
      </c>
    </row>
    <row r="21" spans="1:38" x14ac:dyDescent="0.3">
      <c r="A21" s="44">
        <v>20</v>
      </c>
      <c r="B21" s="44" t="s">
        <v>417</v>
      </c>
      <c r="C21" s="44">
        <v>34.6</v>
      </c>
      <c r="D21" s="44" t="s">
        <v>465</v>
      </c>
      <c r="E21" s="44">
        <f>VLOOKUP(D:D,'[1]Table Item Freq Analysis IK'!$C:$E,3,0)</f>
        <v>245</v>
      </c>
      <c r="F21" s="44" t="str">
        <f>VLOOKUP(D:D,'[1]ABC Analysis (By Value)'!$B:$D,3,0)</f>
        <v>A</v>
      </c>
      <c r="G21" s="45">
        <f>VLOOKUP(D21,'[1]ABC Analysis (By Value)'!$B:$E,4,0)</f>
        <v>108921</v>
      </c>
      <c r="J21">
        <v>121</v>
      </c>
      <c r="K21">
        <f t="shared" si="0"/>
        <v>3630</v>
      </c>
      <c r="L21">
        <f t="shared" si="1"/>
        <v>3630</v>
      </c>
      <c r="M21">
        <f t="shared" si="2"/>
        <v>3630</v>
      </c>
      <c r="N21">
        <f t="shared" si="3"/>
        <v>3630</v>
      </c>
      <c r="O21">
        <f t="shared" si="4"/>
        <v>3751</v>
      </c>
      <c r="P21">
        <f t="shared" si="5"/>
        <v>3751</v>
      </c>
      <c r="Q21">
        <f t="shared" si="6"/>
        <v>3751</v>
      </c>
      <c r="R21">
        <f t="shared" si="7"/>
        <v>3751</v>
      </c>
      <c r="S21">
        <f t="shared" si="8"/>
        <v>3872</v>
      </c>
      <c r="T21">
        <f t="shared" si="9"/>
        <v>3872</v>
      </c>
      <c r="U21">
        <f t="shared" si="10"/>
        <v>3872</v>
      </c>
      <c r="V21">
        <f t="shared" si="11"/>
        <v>3872</v>
      </c>
      <c r="W21">
        <f t="shared" si="12"/>
        <v>3993</v>
      </c>
      <c r="X21">
        <f t="shared" si="13"/>
        <v>3993</v>
      </c>
      <c r="Y21">
        <f t="shared" si="14"/>
        <v>3993</v>
      </c>
      <c r="Z21">
        <f t="shared" si="15"/>
        <v>3993</v>
      </c>
      <c r="AA21">
        <f t="shared" si="16"/>
        <v>4114</v>
      </c>
      <c r="AB21">
        <f t="shared" si="17"/>
        <v>4114</v>
      </c>
      <c r="AC21">
        <f t="shared" si="18"/>
        <v>4186.6000000000004</v>
      </c>
      <c r="AD21">
        <f t="shared" si="19"/>
        <v>4186.6000000000004</v>
      </c>
      <c r="AE21">
        <f t="shared" si="20"/>
        <v>4186.6000000000004</v>
      </c>
      <c r="AF21">
        <f t="shared" si="21"/>
        <v>4186.6000000000004</v>
      </c>
      <c r="AG21">
        <f t="shared" si="22"/>
        <v>4235</v>
      </c>
      <c r="AH21">
        <f t="shared" si="23"/>
        <v>4235</v>
      </c>
      <c r="AI21">
        <f t="shared" si="24"/>
        <v>4307.6000000000004</v>
      </c>
    </row>
    <row r="22" spans="1:38" x14ac:dyDescent="0.3">
      <c r="A22" s="44">
        <v>21</v>
      </c>
      <c r="B22" s="44" t="s">
        <v>402</v>
      </c>
      <c r="C22" s="44">
        <v>34.6</v>
      </c>
      <c r="D22" s="44" t="s">
        <v>466</v>
      </c>
      <c r="E22" s="44">
        <f>VLOOKUP(D:D,'[1]Table Item Freq Analysis IK'!$C:$E,3,0)</f>
        <v>64</v>
      </c>
      <c r="F22" s="44" t="str">
        <f>VLOOKUP(D:D,'[1]ABC Analysis (By Value)'!$B:$D,3,0)</f>
        <v>A</v>
      </c>
      <c r="G22" s="45">
        <f>VLOOKUP(D22,'[1]ABC Analysis (By Value)'!$B:$E,4,0)</f>
        <v>107524</v>
      </c>
      <c r="J22">
        <v>245</v>
      </c>
      <c r="K22">
        <f t="shared" si="0"/>
        <v>7350</v>
      </c>
      <c r="L22">
        <f t="shared" si="1"/>
        <v>7350</v>
      </c>
      <c r="M22">
        <f t="shared" si="2"/>
        <v>7350</v>
      </c>
      <c r="N22">
        <f t="shared" si="3"/>
        <v>7350</v>
      </c>
      <c r="O22">
        <f t="shared" si="4"/>
        <v>7595</v>
      </c>
      <c r="P22">
        <f t="shared" si="5"/>
        <v>7595</v>
      </c>
      <c r="Q22">
        <f t="shared" si="6"/>
        <v>7595</v>
      </c>
      <c r="R22">
        <f t="shared" si="7"/>
        <v>7595</v>
      </c>
      <c r="S22">
        <f t="shared" si="8"/>
        <v>7840</v>
      </c>
      <c r="T22">
        <f t="shared" si="9"/>
        <v>7840</v>
      </c>
      <c r="U22">
        <f t="shared" si="10"/>
        <v>7840</v>
      </c>
      <c r="V22">
        <f t="shared" si="11"/>
        <v>7840</v>
      </c>
      <c r="W22">
        <f t="shared" si="12"/>
        <v>8085</v>
      </c>
      <c r="X22">
        <f t="shared" si="13"/>
        <v>8085</v>
      </c>
      <c r="Y22">
        <f t="shared" si="14"/>
        <v>8085</v>
      </c>
      <c r="Z22">
        <f t="shared" si="15"/>
        <v>8085</v>
      </c>
      <c r="AA22">
        <f t="shared" si="16"/>
        <v>8330</v>
      </c>
      <c r="AB22">
        <f t="shared" si="17"/>
        <v>8330</v>
      </c>
      <c r="AC22">
        <f t="shared" si="18"/>
        <v>8477</v>
      </c>
      <c r="AD22">
        <f t="shared" si="19"/>
        <v>8477</v>
      </c>
      <c r="AE22">
        <f t="shared" si="20"/>
        <v>8477</v>
      </c>
      <c r="AF22">
        <f t="shared" si="21"/>
        <v>8477</v>
      </c>
      <c r="AG22">
        <f t="shared" si="22"/>
        <v>8575</v>
      </c>
      <c r="AH22">
        <f t="shared" si="23"/>
        <v>8575</v>
      </c>
      <c r="AI22">
        <f t="shared" si="24"/>
        <v>8722</v>
      </c>
    </row>
    <row r="23" spans="1:38" x14ac:dyDescent="0.3">
      <c r="A23" s="44">
        <v>22</v>
      </c>
      <c r="B23" s="44" t="s">
        <v>408</v>
      </c>
      <c r="C23" s="44">
        <v>34.6</v>
      </c>
      <c r="D23" s="44" t="s">
        <v>467</v>
      </c>
      <c r="E23" s="44">
        <f>VLOOKUP(D:D,'[1]Table Item Freq Analysis IK'!$C:$E,3,0)</f>
        <v>82</v>
      </c>
      <c r="F23" s="44" t="str">
        <f>VLOOKUP(D:D,'[1]ABC Analysis (By Value)'!$B:$D,3,0)</f>
        <v>A</v>
      </c>
      <c r="G23" s="45">
        <f>VLOOKUP(D23,'[1]ABC Analysis (By Value)'!$B:$E,4,0)</f>
        <v>102055.5</v>
      </c>
      <c r="J23">
        <v>64</v>
      </c>
      <c r="K23">
        <f t="shared" si="0"/>
        <v>1920</v>
      </c>
      <c r="L23">
        <f t="shared" si="1"/>
        <v>1920</v>
      </c>
      <c r="M23">
        <f t="shared" si="2"/>
        <v>1920</v>
      </c>
      <c r="N23">
        <f t="shared" si="3"/>
        <v>1920</v>
      </c>
      <c r="O23">
        <f t="shared" si="4"/>
        <v>1984</v>
      </c>
      <c r="P23">
        <f t="shared" si="5"/>
        <v>1984</v>
      </c>
      <c r="Q23">
        <f t="shared" si="6"/>
        <v>1984</v>
      </c>
      <c r="R23">
        <f t="shared" si="7"/>
        <v>1984</v>
      </c>
      <c r="S23">
        <f t="shared" si="8"/>
        <v>2048</v>
      </c>
      <c r="T23">
        <f t="shared" si="9"/>
        <v>2048</v>
      </c>
      <c r="U23">
        <f t="shared" si="10"/>
        <v>2048</v>
      </c>
      <c r="V23">
        <f t="shared" si="11"/>
        <v>2048</v>
      </c>
      <c r="W23">
        <f t="shared" si="12"/>
        <v>2112</v>
      </c>
      <c r="X23">
        <f t="shared" si="13"/>
        <v>2112</v>
      </c>
      <c r="Y23">
        <f t="shared" si="14"/>
        <v>2112</v>
      </c>
      <c r="Z23">
        <f t="shared" si="15"/>
        <v>2112</v>
      </c>
      <c r="AA23">
        <f t="shared" si="16"/>
        <v>2176</v>
      </c>
      <c r="AB23">
        <f t="shared" si="17"/>
        <v>2176</v>
      </c>
      <c r="AC23">
        <f t="shared" si="18"/>
        <v>2214.4</v>
      </c>
      <c r="AD23">
        <f t="shared" si="19"/>
        <v>2214.4</v>
      </c>
      <c r="AE23">
        <f t="shared" si="20"/>
        <v>2214.4</v>
      </c>
      <c r="AF23">
        <f t="shared" si="21"/>
        <v>2214.4</v>
      </c>
      <c r="AG23">
        <f t="shared" si="22"/>
        <v>2240</v>
      </c>
      <c r="AH23">
        <f t="shared" si="23"/>
        <v>2240</v>
      </c>
      <c r="AI23">
        <f t="shared" si="24"/>
        <v>2278.4</v>
      </c>
    </row>
    <row r="24" spans="1:38" x14ac:dyDescent="0.3">
      <c r="A24" s="44">
        <v>23</v>
      </c>
      <c r="B24" s="44" t="s">
        <v>410</v>
      </c>
      <c r="C24" s="44">
        <v>35</v>
      </c>
      <c r="D24" s="44" t="s">
        <v>468</v>
      </c>
      <c r="E24" s="44">
        <f>VLOOKUP(D:D,'[1]Table Item Freq Analysis IK'!$C:$E,3,0)</f>
        <v>141</v>
      </c>
      <c r="F24" s="44" t="str">
        <f>VLOOKUP(D:D,'[1]ABC Analysis (By Value)'!$B:$D,3,0)</f>
        <v>A</v>
      </c>
      <c r="G24" s="45">
        <f>VLOOKUP(D24,'[1]ABC Analysis (By Value)'!$B:$E,4,0)</f>
        <v>100994</v>
      </c>
      <c r="J24">
        <v>82</v>
      </c>
      <c r="K24">
        <f t="shared" si="0"/>
        <v>2460</v>
      </c>
      <c r="L24">
        <f t="shared" si="1"/>
        <v>2460</v>
      </c>
      <c r="M24">
        <f t="shared" si="2"/>
        <v>2460</v>
      </c>
      <c r="N24">
        <f t="shared" si="3"/>
        <v>2460</v>
      </c>
      <c r="O24">
        <f t="shared" si="4"/>
        <v>2542</v>
      </c>
      <c r="P24">
        <f t="shared" si="5"/>
        <v>2542</v>
      </c>
      <c r="Q24">
        <f t="shared" si="6"/>
        <v>2542</v>
      </c>
      <c r="R24">
        <f t="shared" si="7"/>
        <v>2542</v>
      </c>
      <c r="S24">
        <f t="shared" si="8"/>
        <v>2624</v>
      </c>
      <c r="T24">
        <f t="shared" si="9"/>
        <v>2624</v>
      </c>
      <c r="U24">
        <f t="shared" si="10"/>
        <v>2624</v>
      </c>
      <c r="V24">
        <f t="shared" si="11"/>
        <v>2624</v>
      </c>
      <c r="W24">
        <f t="shared" si="12"/>
        <v>2706</v>
      </c>
      <c r="X24">
        <f t="shared" si="13"/>
        <v>2706</v>
      </c>
      <c r="Y24">
        <f t="shared" si="14"/>
        <v>2706</v>
      </c>
      <c r="Z24">
        <f t="shared" si="15"/>
        <v>2706</v>
      </c>
      <c r="AA24">
        <f t="shared" si="16"/>
        <v>2788</v>
      </c>
      <c r="AB24">
        <f t="shared" si="17"/>
        <v>2788</v>
      </c>
      <c r="AC24">
        <f t="shared" si="18"/>
        <v>2837.2000000000003</v>
      </c>
      <c r="AD24">
        <f t="shared" si="19"/>
        <v>2837.2000000000003</v>
      </c>
      <c r="AE24">
        <f t="shared" si="20"/>
        <v>2837.2000000000003</v>
      </c>
      <c r="AF24">
        <f t="shared" si="21"/>
        <v>2837.2000000000003</v>
      </c>
      <c r="AG24">
        <f t="shared" si="22"/>
        <v>2870</v>
      </c>
      <c r="AH24">
        <f t="shared" si="23"/>
        <v>2870</v>
      </c>
      <c r="AI24">
        <f t="shared" si="24"/>
        <v>2919.2000000000003</v>
      </c>
    </row>
    <row r="25" spans="1:38" x14ac:dyDescent="0.3">
      <c r="A25" s="44">
        <v>24</v>
      </c>
      <c r="B25" s="44" t="s">
        <v>409</v>
      </c>
      <c r="C25" s="44">
        <v>35</v>
      </c>
      <c r="D25" s="44" t="s">
        <v>469</v>
      </c>
      <c r="E25" s="44">
        <f>VLOOKUP(D:D,'[1]Table Item Freq Analysis IK'!$C:$E,3,0)</f>
        <v>19</v>
      </c>
      <c r="F25" s="44" t="str">
        <f>VLOOKUP(D:D,'[1]ABC Analysis (By Value)'!$B:$D,3,0)</f>
        <v>A</v>
      </c>
      <c r="G25" s="45">
        <f>VLOOKUP(D25,'[1]ABC Analysis (By Value)'!$B:$E,4,0)</f>
        <v>98112</v>
      </c>
      <c r="J25">
        <v>141</v>
      </c>
      <c r="K25">
        <f t="shared" si="0"/>
        <v>4230</v>
      </c>
      <c r="L25">
        <f t="shared" si="1"/>
        <v>4230</v>
      </c>
      <c r="M25">
        <f t="shared" si="2"/>
        <v>4230</v>
      </c>
      <c r="N25">
        <f t="shared" si="3"/>
        <v>4230</v>
      </c>
      <c r="O25">
        <f t="shared" si="4"/>
        <v>4371</v>
      </c>
      <c r="P25">
        <f t="shared" si="5"/>
        <v>4371</v>
      </c>
      <c r="Q25">
        <f t="shared" si="6"/>
        <v>4371</v>
      </c>
      <c r="R25">
        <f t="shared" si="7"/>
        <v>4371</v>
      </c>
      <c r="S25">
        <f t="shared" si="8"/>
        <v>4512</v>
      </c>
      <c r="T25">
        <f t="shared" si="9"/>
        <v>4512</v>
      </c>
      <c r="U25">
        <f t="shared" si="10"/>
        <v>4512</v>
      </c>
      <c r="V25">
        <f t="shared" si="11"/>
        <v>4512</v>
      </c>
      <c r="W25">
        <f t="shared" si="12"/>
        <v>4653</v>
      </c>
      <c r="X25">
        <f t="shared" si="13"/>
        <v>4653</v>
      </c>
      <c r="Y25">
        <f t="shared" si="14"/>
        <v>4653</v>
      </c>
      <c r="Z25">
        <f t="shared" si="15"/>
        <v>4653</v>
      </c>
      <c r="AA25">
        <f t="shared" si="16"/>
        <v>4794</v>
      </c>
      <c r="AB25">
        <f t="shared" si="17"/>
        <v>4794</v>
      </c>
      <c r="AC25">
        <f t="shared" si="18"/>
        <v>4878.6000000000004</v>
      </c>
      <c r="AD25">
        <f t="shared" si="19"/>
        <v>4878.6000000000004</v>
      </c>
      <c r="AE25">
        <f t="shared" si="20"/>
        <v>4878.6000000000004</v>
      </c>
      <c r="AF25">
        <f t="shared" si="21"/>
        <v>4878.6000000000004</v>
      </c>
      <c r="AG25">
        <f t="shared" si="22"/>
        <v>4935</v>
      </c>
      <c r="AH25">
        <f t="shared" si="23"/>
        <v>4935</v>
      </c>
      <c r="AI25">
        <f t="shared" si="24"/>
        <v>5019.6000000000004</v>
      </c>
    </row>
    <row r="26" spans="1:38" x14ac:dyDescent="0.3">
      <c r="A26" s="44">
        <v>25</v>
      </c>
      <c r="B26" s="44" t="s">
        <v>422</v>
      </c>
      <c r="C26" s="44">
        <v>35.6</v>
      </c>
      <c r="D26" s="44" t="s">
        <v>470</v>
      </c>
      <c r="E26" s="44">
        <f>VLOOKUP(D:D,'[1]Table Item Freq Analysis IK'!$C:$E,3,0)</f>
        <v>209</v>
      </c>
      <c r="F26" s="44" t="str">
        <f>VLOOKUP(D:D,'[1]ABC Analysis (By Value)'!$B:$D,3,0)</f>
        <v>A</v>
      </c>
      <c r="G26" s="45">
        <f>VLOOKUP(D26,'[1]ABC Analysis (By Value)'!$B:$E,4,0)</f>
        <v>91861</v>
      </c>
      <c r="J26">
        <v>19</v>
      </c>
      <c r="K26">
        <f t="shared" si="0"/>
        <v>570</v>
      </c>
      <c r="L26">
        <f t="shared" si="1"/>
        <v>570</v>
      </c>
      <c r="M26">
        <f t="shared" si="2"/>
        <v>570</v>
      </c>
      <c r="N26">
        <f t="shared" si="3"/>
        <v>570</v>
      </c>
      <c r="O26">
        <f t="shared" si="4"/>
        <v>589</v>
      </c>
      <c r="P26">
        <f t="shared" si="5"/>
        <v>589</v>
      </c>
      <c r="Q26">
        <f t="shared" si="6"/>
        <v>589</v>
      </c>
      <c r="R26">
        <f t="shared" si="7"/>
        <v>589</v>
      </c>
      <c r="S26">
        <f t="shared" si="8"/>
        <v>608</v>
      </c>
      <c r="T26">
        <f t="shared" si="9"/>
        <v>608</v>
      </c>
      <c r="U26">
        <f t="shared" si="10"/>
        <v>608</v>
      </c>
      <c r="V26">
        <f t="shared" si="11"/>
        <v>608</v>
      </c>
      <c r="W26">
        <f t="shared" si="12"/>
        <v>627</v>
      </c>
      <c r="X26">
        <f t="shared" si="13"/>
        <v>627</v>
      </c>
      <c r="Y26">
        <f t="shared" si="14"/>
        <v>627</v>
      </c>
      <c r="Z26">
        <f t="shared" si="15"/>
        <v>627</v>
      </c>
      <c r="AA26">
        <f t="shared" si="16"/>
        <v>646</v>
      </c>
      <c r="AB26">
        <f t="shared" si="17"/>
        <v>646</v>
      </c>
      <c r="AC26">
        <f t="shared" si="18"/>
        <v>657.4</v>
      </c>
      <c r="AD26">
        <f t="shared" si="19"/>
        <v>657.4</v>
      </c>
      <c r="AE26">
        <f t="shared" si="20"/>
        <v>657.4</v>
      </c>
      <c r="AF26">
        <f t="shared" si="21"/>
        <v>657.4</v>
      </c>
      <c r="AG26">
        <f t="shared" si="22"/>
        <v>665</v>
      </c>
      <c r="AH26">
        <f t="shared" si="23"/>
        <v>665</v>
      </c>
      <c r="AI26">
        <f t="shared" si="24"/>
        <v>676.4</v>
      </c>
    </row>
    <row r="27" spans="1:38" x14ac:dyDescent="0.3">
      <c r="J27">
        <v>209</v>
      </c>
      <c r="K27">
        <f t="shared" si="0"/>
        <v>6270</v>
      </c>
      <c r="L27">
        <f t="shared" si="1"/>
        <v>6270</v>
      </c>
      <c r="M27">
        <f t="shared" si="2"/>
        <v>6270</v>
      </c>
      <c r="N27">
        <f t="shared" si="3"/>
        <v>6270</v>
      </c>
      <c r="O27">
        <f t="shared" si="4"/>
        <v>6479</v>
      </c>
      <c r="P27">
        <f t="shared" si="5"/>
        <v>6479</v>
      </c>
      <c r="Q27">
        <f t="shared" si="6"/>
        <v>6479</v>
      </c>
      <c r="R27">
        <f t="shared" si="7"/>
        <v>6479</v>
      </c>
      <c r="S27">
        <f t="shared" si="8"/>
        <v>6688</v>
      </c>
      <c r="T27">
        <f t="shared" si="9"/>
        <v>6688</v>
      </c>
      <c r="U27">
        <f t="shared" si="10"/>
        <v>6688</v>
      </c>
      <c r="V27">
        <f t="shared" si="11"/>
        <v>6688</v>
      </c>
      <c r="W27">
        <f t="shared" si="12"/>
        <v>6897</v>
      </c>
      <c r="X27">
        <f t="shared" si="13"/>
        <v>6897</v>
      </c>
      <c r="Y27">
        <f t="shared" si="14"/>
        <v>6897</v>
      </c>
      <c r="Z27">
        <f t="shared" si="15"/>
        <v>6897</v>
      </c>
      <c r="AA27">
        <f t="shared" si="16"/>
        <v>7106</v>
      </c>
      <c r="AB27">
        <f t="shared" si="17"/>
        <v>7106</v>
      </c>
      <c r="AC27">
        <f t="shared" si="18"/>
        <v>7231.4000000000005</v>
      </c>
      <c r="AD27">
        <f t="shared" si="19"/>
        <v>7231.4000000000005</v>
      </c>
      <c r="AE27">
        <f t="shared" si="20"/>
        <v>7231.4000000000005</v>
      </c>
      <c r="AF27">
        <f t="shared" si="21"/>
        <v>7231.4000000000005</v>
      </c>
      <c r="AG27">
        <f t="shared" si="22"/>
        <v>7315</v>
      </c>
      <c r="AH27">
        <f t="shared" si="23"/>
        <v>7315</v>
      </c>
      <c r="AI27">
        <f t="shared" si="24"/>
        <v>7440.4000000000005</v>
      </c>
    </row>
    <row r="28" spans="1:38" x14ac:dyDescent="0.3">
      <c r="B28" s="44" t="s">
        <v>510</v>
      </c>
      <c r="C28">
        <f>SUMPRODUCT(C2:C26,E2:E26)</f>
        <v>112663.59999999999</v>
      </c>
    </row>
    <row r="29" spans="1:38" x14ac:dyDescent="0.3">
      <c r="B29" s="44" t="s">
        <v>511</v>
      </c>
      <c r="C29">
        <f>SUMPRODUCT(K3:AI27,K32:AI56)</f>
        <v>0</v>
      </c>
    </row>
    <row r="31" spans="1:38" x14ac:dyDescent="0.3">
      <c r="J31" s="43" t="s">
        <v>443</v>
      </c>
      <c r="K31" s="44">
        <v>30</v>
      </c>
      <c r="L31" s="44">
        <v>30</v>
      </c>
      <c r="M31" s="44">
        <v>30</v>
      </c>
      <c r="N31" s="44">
        <v>30</v>
      </c>
      <c r="O31" s="44">
        <v>31</v>
      </c>
      <c r="P31" s="44">
        <v>31</v>
      </c>
      <c r="Q31" s="44">
        <v>31</v>
      </c>
      <c r="R31" s="44">
        <v>31</v>
      </c>
      <c r="S31" s="44">
        <v>32</v>
      </c>
      <c r="T31" s="44">
        <v>32</v>
      </c>
      <c r="U31" s="44">
        <v>32</v>
      </c>
      <c r="V31" s="44">
        <v>32</v>
      </c>
      <c r="W31" s="44">
        <v>33</v>
      </c>
      <c r="X31" s="44">
        <v>33</v>
      </c>
      <c r="Y31" s="44">
        <v>33</v>
      </c>
      <c r="Z31" s="44">
        <v>33</v>
      </c>
      <c r="AA31" s="44">
        <v>34</v>
      </c>
      <c r="AB31" s="44">
        <v>34</v>
      </c>
      <c r="AC31" s="44">
        <v>34.6</v>
      </c>
      <c r="AD31" s="44">
        <v>34.6</v>
      </c>
      <c r="AE31" s="44">
        <v>34.6</v>
      </c>
      <c r="AF31" s="44">
        <v>34.6</v>
      </c>
      <c r="AG31" s="44">
        <v>35</v>
      </c>
      <c r="AH31" s="44">
        <v>35</v>
      </c>
      <c r="AI31" s="44">
        <v>35.6</v>
      </c>
    </row>
    <row r="32" spans="1:38" x14ac:dyDescent="0.3">
      <c r="J32">
        <v>141</v>
      </c>
      <c r="AJ32">
        <f>SUM(K32:AI32)</f>
        <v>0</v>
      </c>
      <c r="AL32">
        <v>1</v>
      </c>
    </row>
    <row r="33" spans="10:38" x14ac:dyDescent="0.3">
      <c r="J33">
        <v>140</v>
      </c>
      <c r="AJ33">
        <f t="shared" ref="AJ33:AJ66" si="25">SUM(K33:AI33)</f>
        <v>0</v>
      </c>
      <c r="AL33">
        <v>1</v>
      </c>
    </row>
    <row r="34" spans="10:38" x14ac:dyDescent="0.3">
      <c r="J34">
        <v>192</v>
      </c>
      <c r="AJ34">
        <f t="shared" si="25"/>
        <v>0</v>
      </c>
      <c r="AL34">
        <v>1</v>
      </c>
    </row>
    <row r="35" spans="10:38" x14ac:dyDescent="0.3">
      <c r="J35">
        <v>110</v>
      </c>
      <c r="AJ35">
        <f t="shared" si="25"/>
        <v>0</v>
      </c>
      <c r="AL35">
        <v>1</v>
      </c>
    </row>
    <row r="36" spans="10:38" x14ac:dyDescent="0.3">
      <c r="J36">
        <v>146</v>
      </c>
      <c r="AJ36">
        <f t="shared" si="25"/>
        <v>0</v>
      </c>
      <c r="AL36">
        <v>1</v>
      </c>
    </row>
    <row r="37" spans="10:38" x14ac:dyDescent="0.3">
      <c r="J37">
        <v>90</v>
      </c>
      <c r="AJ37">
        <f t="shared" si="25"/>
        <v>0</v>
      </c>
      <c r="AL37">
        <v>1</v>
      </c>
    </row>
    <row r="38" spans="10:38" x14ac:dyDescent="0.3">
      <c r="J38">
        <v>163</v>
      </c>
      <c r="AJ38">
        <f t="shared" si="25"/>
        <v>0</v>
      </c>
      <c r="AL38">
        <v>1</v>
      </c>
    </row>
    <row r="39" spans="10:38" x14ac:dyDescent="0.3">
      <c r="J39">
        <v>205</v>
      </c>
      <c r="AJ39">
        <f t="shared" si="25"/>
        <v>0</v>
      </c>
      <c r="AL39">
        <v>1</v>
      </c>
    </row>
    <row r="40" spans="10:38" x14ac:dyDescent="0.3">
      <c r="J40">
        <v>64</v>
      </c>
      <c r="AJ40">
        <f t="shared" si="25"/>
        <v>0</v>
      </c>
      <c r="AL40">
        <v>1</v>
      </c>
    </row>
    <row r="41" spans="10:38" x14ac:dyDescent="0.3">
      <c r="J41">
        <v>161</v>
      </c>
      <c r="AJ41">
        <f t="shared" si="25"/>
        <v>0</v>
      </c>
      <c r="AL41">
        <v>1</v>
      </c>
    </row>
    <row r="42" spans="10:38" x14ac:dyDescent="0.3">
      <c r="J42">
        <v>163</v>
      </c>
      <c r="AJ42">
        <f t="shared" si="25"/>
        <v>0</v>
      </c>
      <c r="AL42">
        <v>1</v>
      </c>
    </row>
    <row r="43" spans="10:38" x14ac:dyDescent="0.3">
      <c r="J43">
        <v>34</v>
      </c>
      <c r="AJ43">
        <f t="shared" si="25"/>
        <v>0</v>
      </c>
      <c r="AL43">
        <v>1</v>
      </c>
    </row>
    <row r="44" spans="10:38" x14ac:dyDescent="0.3">
      <c r="J44">
        <v>168</v>
      </c>
      <c r="AJ44">
        <f t="shared" si="25"/>
        <v>0</v>
      </c>
      <c r="AL44">
        <v>1</v>
      </c>
    </row>
    <row r="45" spans="10:38" x14ac:dyDescent="0.3">
      <c r="J45">
        <v>172</v>
      </c>
      <c r="AJ45">
        <f t="shared" si="25"/>
        <v>0</v>
      </c>
      <c r="AL45">
        <v>1</v>
      </c>
    </row>
    <row r="46" spans="10:38" x14ac:dyDescent="0.3">
      <c r="J46">
        <v>144</v>
      </c>
      <c r="AJ46">
        <f t="shared" si="25"/>
        <v>0</v>
      </c>
      <c r="AL46">
        <v>1</v>
      </c>
    </row>
    <row r="47" spans="10:38" x14ac:dyDescent="0.3">
      <c r="J47">
        <v>170</v>
      </c>
      <c r="AJ47">
        <f t="shared" si="25"/>
        <v>0</v>
      </c>
      <c r="AL47">
        <v>1</v>
      </c>
    </row>
    <row r="48" spans="10:38" x14ac:dyDescent="0.3">
      <c r="J48">
        <v>201</v>
      </c>
      <c r="AJ48">
        <f t="shared" si="25"/>
        <v>0</v>
      </c>
      <c r="AL48">
        <v>1</v>
      </c>
    </row>
    <row r="49" spans="10:38" x14ac:dyDescent="0.3">
      <c r="J49">
        <v>111</v>
      </c>
      <c r="AJ49">
        <f t="shared" si="25"/>
        <v>0</v>
      </c>
      <c r="AL49">
        <v>1</v>
      </c>
    </row>
    <row r="50" spans="10:38" x14ac:dyDescent="0.3">
      <c r="J50">
        <v>121</v>
      </c>
      <c r="AJ50">
        <f t="shared" si="25"/>
        <v>0</v>
      </c>
      <c r="AL50">
        <v>1</v>
      </c>
    </row>
    <row r="51" spans="10:38" x14ac:dyDescent="0.3">
      <c r="J51">
        <v>245</v>
      </c>
      <c r="AJ51">
        <f t="shared" si="25"/>
        <v>0</v>
      </c>
      <c r="AL51">
        <v>1</v>
      </c>
    </row>
    <row r="52" spans="10:38" x14ac:dyDescent="0.3">
      <c r="J52">
        <v>64</v>
      </c>
      <c r="AJ52">
        <f t="shared" si="25"/>
        <v>0</v>
      </c>
      <c r="AL52">
        <v>1</v>
      </c>
    </row>
    <row r="53" spans="10:38" x14ac:dyDescent="0.3">
      <c r="J53">
        <v>82</v>
      </c>
      <c r="AJ53">
        <f t="shared" si="25"/>
        <v>0</v>
      </c>
      <c r="AL53">
        <v>1</v>
      </c>
    </row>
    <row r="54" spans="10:38" x14ac:dyDescent="0.3">
      <c r="J54">
        <v>141</v>
      </c>
      <c r="AJ54">
        <f t="shared" si="25"/>
        <v>0</v>
      </c>
      <c r="AL54">
        <v>1</v>
      </c>
    </row>
    <row r="55" spans="10:38" x14ac:dyDescent="0.3">
      <c r="J55">
        <v>19</v>
      </c>
      <c r="AJ55">
        <f t="shared" si="25"/>
        <v>0</v>
      </c>
      <c r="AL55">
        <v>1</v>
      </c>
    </row>
    <row r="56" spans="10:38" x14ac:dyDescent="0.3">
      <c r="J56">
        <v>209</v>
      </c>
      <c r="AJ56">
        <f t="shared" si="25"/>
        <v>0</v>
      </c>
      <c r="AL56">
        <v>1</v>
      </c>
    </row>
    <row r="57" spans="10:38" x14ac:dyDescent="0.3">
      <c r="K57">
        <f>SUM(K32:K56)</f>
        <v>0</v>
      </c>
      <c r="L57">
        <f t="shared" ref="L57:AI57" si="26">SUM(L32:L56)</f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6"/>
        <v>0</v>
      </c>
      <c r="V57">
        <f t="shared" si="26"/>
        <v>0</v>
      </c>
      <c r="W57">
        <f t="shared" si="26"/>
        <v>0</v>
      </c>
      <c r="X57">
        <f t="shared" si="26"/>
        <v>0</v>
      </c>
      <c r="Y57">
        <f t="shared" si="26"/>
        <v>0</v>
      </c>
      <c r="Z57">
        <f t="shared" si="26"/>
        <v>0</v>
      </c>
      <c r="AA57">
        <f t="shared" si="26"/>
        <v>0</v>
      </c>
      <c r="AB57">
        <f t="shared" si="26"/>
        <v>0</v>
      </c>
      <c r="AC57">
        <f t="shared" si="26"/>
        <v>0</v>
      </c>
      <c r="AD57">
        <f t="shared" si="26"/>
        <v>0</v>
      </c>
      <c r="AE57">
        <f t="shared" si="26"/>
        <v>0</v>
      </c>
      <c r="AF57">
        <f t="shared" si="26"/>
        <v>0</v>
      </c>
      <c r="AG57">
        <f t="shared" si="26"/>
        <v>0</v>
      </c>
      <c r="AH57">
        <f t="shared" si="26"/>
        <v>0</v>
      </c>
      <c r="AI57">
        <f t="shared" si="26"/>
        <v>0</v>
      </c>
    </row>
    <row r="59" spans="10:38" x14ac:dyDescent="0.3"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D1B2-2BFA-41FD-87ED-BE05CE546E3A}">
  <dimension ref="A1:AK42"/>
  <sheetViews>
    <sheetView topLeftCell="A14" zoomScale="85" workbookViewId="0">
      <selection activeCell="Q22" sqref="Q22:Q36"/>
    </sheetView>
  </sheetViews>
  <sheetFormatPr defaultRowHeight="14" x14ac:dyDescent="0.3"/>
  <cols>
    <col min="2" max="2" width="12.6640625" bestFit="1" customWidth="1"/>
    <col min="3" max="3" width="11.33203125" bestFit="1" customWidth="1"/>
    <col min="4" max="4" width="9.75" bestFit="1" customWidth="1"/>
    <col min="5" max="5" width="11.33203125" bestFit="1" customWidth="1"/>
    <col min="6" max="6" width="11" customWidth="1"/>
  </cols>
  <sheetData>
    <row r="1" spans="1:27" x14ac:dyDescent="0.3">
      <c r="A1" s="43" t="s">
        <v>471</v>
      </c>
      <c r="B1" s="43" t="s">
        <v>491</v>
      </c>
      <c r="C1" s="43" t="s">
        <v>506</v>
      </c>
      <c r="D1" s="43" t="s">
        <v>473</v>
      </c>
      <c r="E1" s="43" t="s">
        <v>472</v>
      </c>
      <c r="F1" s="43" t="s">
        <v>490</v>
      </c>
      <c r="G1" s="43"/>
      <c r="I1" s="43" t="s">
        <v>507</v>
      </c>
      <c r="J1" s="43"/>
    </row>
    <row r="2" spans="1:27" x14ac:dyDescent="0.3">
      <c r="A2" s="44">
        <v>1</v>
      </c>
      <c r="B2" s="47" t="s">
        <v>492</v>
      </c>
      <c r="C2" s="44">
        <v>75</v>
      </c>
      <c r="D2" s="46" t="s">
        <v>474</v>
      </c>
      <c r="E2" s="44">
        <v>19</v>
      </c>
      <c r="F2" s="44">
        <v>42</v>
      </c>
      <c r="G2" s="44"/>
      <c r="K2" s="46" t="s">
        <v>474</v>
      </c>
      <c r="L2" s="46" t="s">
        <v>475</v>
      </c>
      <c r="M2" s="46" t="s">
        <v>476</v>
      </c>
      <c r="N2" s="46" t="s">
        <v>477</v>
      </c>
      <c r="O2" s="46" t="s">
        <v>478</v>
      </c>
      <c r="P2" s="46" t="s">
        <v>479</v>
      </c>
      <c r="Q2" s="46" t="s">
        <v>480</v>
      </c>
      <c r="R2" s="46" t="s">
        <v>481</v>
      </c>
      <c r="S2" s="46" t="s">
        <v>482</v>
      </c>
      <c r="T2" s="46" t="s">
        <v>483</v>
      </c>
      <c r="U2" s="46" t="s">
        <v>484</v>
      </c>
      <c r="V2" s="46" t="s">
        <v>485</v>
      </c>
      <c r="W2" s="46" t="s">
        <v>486</v>
      </c>
      <c r="X2" s="46" t="s">
        <v>487</v>
      </c>
      <c r="Y2" s="46" t="s">
        <v>488</v>
      </c>
      <c r="Z2" s="46" t="s">
        <v>489</v>
      </c>
    </row>
    <row r="3" spans="1:27" x14ac:dyDescent="0.3">
      <c r="A3" s="44">
        <v>2</v>
      </c>
      <c r="B3" s="47" t="s">
        <v>493</v>
      </c>
      <c r="C3" s="44">
        <v>70</v>
      </c>
      <c r="D3" s="46" t="s">
        <v>475</v>
      </c>
      <c r="E3" s="44">
        <v>23</v>
      </c>
      <c r="F3" s="44">
        <v>42</v>
      </c>
      <c r="G3" s="44"/>
      <c r="I3" s="49" t="s">
        <v>514</v>
      </c>
      <c r="J3" s="49"/>
      <c r="K3">
        <v>19</v>
      </c>
      <c r="L3">
        <v>23</v>
      </c>
      <c r="M3">
        <v>27</v>
      </c>
      <c r="N3">
        <v>31</v>
      </c>
      <c r="O3">
        <v>35</v>
      </c>
      <c r="P3">
        <v>39</v>
      </c>
      <c r="Q3">
        <v>43</v>
      </c>
      <c r="R3">
        <v>47</v>
      </c>
      <c r="S3">
        <v>51</v>
      </c>
      <c r="T3">
        <v>55</v>
      </c>
      <c r="U3">
        <v>59</v>
      </c>
      <c r="V3">
        <v>63</v>
      </c>
      <c r="W3">
        <v>67</v>
      </c>
      <c r="X3">
        <v>71</v>
      </c>
      <c r="Y3">
        <v>75</v>
      </c>
      <c r="Z3">
        <v>49</v>
      </c>
    </row>
    <row r="4" spans="1:27" x14ac:dyDescent="0.3">
      <c r="A4" s="44"/>
      <c r="B4" s="47" t="s">
        <v>494</v>
      </c>
      <c r="C4" s="44">
        <v>47</v>
      </c>
      <c r="D4" s="46" t="s">
        <v>476</v>
      </c>
      <c r="E4" s="44">
        <v>27</v>
      </c>
      <c r="F4" s="44">
        <v>42</v>
      </c>
      <c r="G4" s="44"/>
      <c r="I4" s="47" t="s">
        <v>492</v>
      </c>
      <c r="J4" s="44">
        <v>75</v>
      </c>
      <c r="K4" s="50">
        <f>$K$3*J4</f>
        <v>1425</v>
      </c>
      <c r="L4" s="50">
        <f>$L$3*J4</f>
        <v>1725</v>
      </c>
      <c r="M4" s="50">
        <f>$M$3*J4</f>
        <v>2025</v>
      </c>
      <c r="N4" s="50">
        <f>$N$3*J4</f>
        <v>2325</v>
      </c>
      <c r="O4" s="50">
        <f>$O$3*J4</f>
        <v>2625</v>
      </c>
      <c r="P4" s="50">
        <f>$P$3*J4</f>
        <v>2925</v>
      </c>
      <c r="Q4" s="50">
        <f>$Q$3*J4</f>
        <v>3225</v>
      </c>
      <c r="R4" s="50">
        <f>$R$3*J4</f>
        <v>3525</v>
      </c>
      <c r="S4" s="50">
        <f>$S$3*J4</f>
        <v>3825</v>
      </c>
      <c r="T4" s="50">
        <f>$T$3*J4</f>
        <v>4125</v>
      </c>
      <c r="U4" s="50">
        <f>$U$3*J4</f>
        <v>4425</v>
      </c>
      <c r="V4" s="50">
        <f>$V$3*J4</f>
        <v>4725</v>
      </c>
      <c r="W4" s="50">
        <f>$W$3*J4</f>
        <v>5025</v>
      </c>
      <c r="X4" s="50">
        <f>$X$3*J4</f>
        <v>5325</v>
      </c>
      <c r="Y4" s="50">
        <f>$Y$3*J4</f>
        <v>5625</v>
      </c>
      <c r="Z4" s="50">
        <f>$Z$3*J4</f>
        <v>3675</v>
      </c>
      <c r="AA4">
        <f>MIN(K4:Z4)</f>
        <v>1425</v>
      </c>
    </row>
    <row r="5" spans="1:27" x14ac:dyDescent="0.3">
      <c r="A5" s="44">
        <v>4</v>
      </c>
      <c r="B5" s="47" t="s">
        <v>495</v>
      </c>
      <c r="C5" s="44">
        <v>43</v>
      </c>
      <c r="D5" s="46" t="s">
        <v>477</v>
      </c>
      <c r="E5" s="44">
        <v>31</v>
      </c>
      <c r="F5" s="44">
        <v>42</v>
      </c>
      <c r="G5" s="44"/>
      <c r="I5" s="47" t="s">
        <v>493</v>
      </c>
      <c r="J5" s="44">
        <v>70</v>
      </c>
      <c r="K5" s="50">
        <f t="shared" ref="K5:K17" si="0">$K$3*J5</f>
        <v>1330</v>
      </c>
      <c r="L5" s="50">
        <f t="shared" ref="L5:L17" si="1">$L$3*J5</f>
        <v>1610</v>
      </c>
      <c r="M5" s="50">
        <f t="shared" ref="M5:M17" si="2">$M$3*J5</f>
        <v>1890</v>
      </c>
      <c r="N5" s="50">
        <f t="shared" ref="N5:N17" si="3">$N$3*J5</f>
        <v>2170</v>
      </c>
      <c r="O5" s="50">
        <f t="shared" ref="O5:O17" si="4">$O$3*J5</f>
        <v>2450</v>
      </c>
      <c r="P5" s="50">
        <f t="shared" ref="P5:P17" si="5">$P$3*J5</f>
        <v>2730</v>
      </c>
      <c r="Q5" s="50">
        <f t="shared" ref="Q5:Q17" si="6">$Q$3*J5</f>
        <v>3010</v>
      </c>
      <c r="R5" s="50">
        <f t="shared" ref="R5:R17" si="7">$R$3*J5</f>
        <v>3290</v>
      </c>
      <c r="S5" s="50">
        <f t="shared" ref="S5:S17" si="8">$S$3*J5</f>
        <v>3570</v>
      </c>
      <c r="T5" s="50">
        <f t="shared" ref="T5:T17" si="9">$T$3*J5</f>
        <v>3850</v>
      </c>
      <c r="U5" s="50">
        <f t="shared" ref="U5:U17" si="10">$U$3*J5</f>
        <v>4130</v>
      </c>
      <c r="V5" s="50">
        <f t="shared" ref="V5:V17" si="11">$V$3*J5</f>
        <v>4410</v>
      </c>
      <c r="W5" s="50">
        <f t="shared" ref="W5:W17" si="12">$W$3*J5</f>
        <v>4690</v>
      </c>
      <c r="X5" s="50">
        <f t="shared" ref="X5:X17" si="13">$X$3*J5</f>
        <v>4970</v>
      </c>
      <c r="Y5" s="50">
        <f t="shared" ref="Y5:Y17" si="14">$Y$3*J5</f>
        <v>5250</v>
      </c>
      <c r="Z5" s="50">
        <f t="shared" ref="Z5:Z17" si="15">$Z$3*J5</f>
        <v>3430</v>
      </c>
      <c r="AA5">
        <f t="shared" ref="AA5:AA17" si="16">MIN(K5:Z5)</f>
        <v>1330</v>
      </c>
    </row>
    <row r="6" spans="1:27" x14ac:dyDescent="0.3">
      <c r="A6" s="44">
        <v>5</v>
      </c>
      <c r="B6" s="47" t="s">
        <v>496</v>
      </c>
      <c r="C6" s="44">
        <v>42</v>
      </c>
      <c r="D6" s="46" t="s">
        <v>478</v>
      </c>
      <c r="E6" s="44">
        <v>35</v>
      </c>
      <c r="F6" s="44">
        <v>42</v>
      </c>
      <c r="G6" s="44"/>
      <c r="I6" s="47" t="s">
        <v>494</v>
      </c>
      <c r="J6" s="44">
        <v>47</v>
      </c>
      <c r="K6" s="50">
        <f t="shared" si="0"/>
        <v>893</v>
      </c>
      <c r="L6" s="50">
        <f t="shared" si="1"/>
        <v>1081</v>
      </c>
      <c r="M6" s="50">
        <f t="shared" si="2"/>
        <v>1269</v>
      </c>
      <c r="N6" s="50">
        <f t="shared" si="3"/>
        <v>1457</v>
      </c>
      <c r="O6" s="50">
        <f t="shared" si="4"/>
        <v>1645</v>
      </c>
      <c r="P6" s="50">
        <f t="shared" si="5"/>
        <v>1833</v>
      </c>
      <c r="Q6" s="50">
        <f t="shared" si="6"/>
        <v>2021</v>
      </c>
      <c r="R6" s="50">
        <f t="shared" si="7"/>
        <v>2209</v>
      </c>
      <c r="S6" s="50">
        <f t="shared" si="8"/>
        <v>2397</v>
      </c>
      <c r="T6" s="50">
        <f t="shared" si="9"/>
        <v>2585</v>
      </c>
      <c r="U6" s="50">
        <f t="shared" si="10"/>
        <v>2773</v>
      </c>
      <c r="V6" s="50">
        <f t="shared" si="11"/>
        <v>2961</v>
      </c>
      <c r="W6" s="50">
        <f t="shared" si="12"/>
        <v>3149</v>
      </c>
      <c r="X6" s="50">
        <f t="shared" si="13"/>
        <v>3337</v>
      </c>
      <c r="Y6" s="50">
        <f t="shared" si="14"/>
        <v>3525</v>
      </c>
      <c r="Z6" s="50">
        <f t="shared" si="15"/>
        <v>2303</v>
      </c>
      <c r="AA6">
        <f t="shared" si="16"/>
        <v>893</v>
      </c>
    </row>
    <row r="7" spans="1:27" x14ac:dyDescent="0.3">
      <c r="A7" s="44">
        <v>6</v>
      </c>
      <c r="B7" s="47" t="s">
        <v>497</v>
      </c>
      <c r="C7" s="44">
        <v>33</v>
      </c>
      <c r="D7" s="46" t="s">
        <v>479</v>
      </c>
      <c r="E7" s="44">
        <v>39</v>
      </c>
      <c r="F7" s="44">
        <v>42</v>
      </c>
      <c r="G7" s="44"/>
      <c r="I7" s="47" t="s">
        <v>495</v>
      </c>
      <c r="J7" s="44">
        <v>43</v>
      </c>
      <c r="K7" s="50">
        <f t="shared" si="0"/>
        <v>817</v>
      </c>
      <c r="L7" s="50">
        <f t="shared" si="1"/>
        <v>989</v>
      </c>
      <c r="M7" s="50">
        <f t="shared" si="2"/>
        <v>1161</v>
      </c>
      <c r="N7" s="50">
        <f t="shared" si="3"/>
        <v>1333</v>
      </c>
      <c r="O7" s="50">
        <f t="shared" si="4"/>
        <v>1505</v>
      </c>
      <c r="P7" s="50">
        <f t="shared" si="5"/>
        <v>1677</v>
      </c>
      <c r="Q7" s="50">
        <f t="shared" si="6"/>
        <v>1849</v>
      </c>
      <c r="R7" s="50">
        <f t="shared" si="7"/>
        <v>2021</v>
      </c>
      <c r="S7" s="50">
        <f t="shared" si="8"/>
        <v>2193</v>
      </c>
      <c r="T7" s="50">
        <f t="shared" si="9"/>
        <v>2365</v>
      </c>
      <c r="U7" s="50">
        <f t="shared" si="10"/>
        <v>2537</v>
      </c>
      <c r="V7" s="50">
        <f t="shared" si="11"/>
        <v>2709</v>
      </c>
      <c r="W7" s="50">
        <f t="shared" si="12"/>
        <v>2881</v>
      </c>
      <c r="X7" s="50">
        <f t="shared" si="13"/>
        <v>3053</v>
      </c>
      <c r="Y7" s="50">
        <f t="shared" si="14"/>
        <v>3225</v>
      </c>
      <c r="Z7" s="50">
        <f t="shared" si="15"/>
        <v>2107</v>
      </c>
      <c r="AA7">
        <f t="shared" si="16"/>
        <v>817</v>
      </c>
    </row>
    <row r="8" spans="1:27" x14ac:dyDescent="0.3">
      <c r="A8" s="44">
        <v>7</v>
      </c>
      <c r="B8" s="47" t="s">
        <v>498</v>
      </c>
      <c r="C8" s="44">
        <v>22</v>
      </c>
      <c r="D8" s="46" t="s">
        <v>480</v>
      </c>
      <c r="E8" s="44">
        <v>43</v>
      </c>
      <c r="F8" s="44">
        <v>42</v>
      </c>
      <c r="G8" s="44"/>
      <c r="I8" s="47" t="s">
        <v>496</v>
      </c>
      <c r="J8" s="44">
        <v>42</v>
      </c>
      <c r="K8" s="50">
        <f t="shared" si="0"/>
        <v>798</v>
      </c>
      <c r="L8" s="50">
        <f t="shared" si="1"/>
        <v>966</v>
      </c>
      <c r="M8" s="50">
        <f t="shared" si="2"/>
        <v>1134</v>
      </c>
      <c r="N8" s="50">
        <f t="shared" si="3"/>
        <v>1302</v>
      </c>
      <c r="O8" s="50">
        <f t="shared" si="4"/>
        <v>1470</v>
      </c>
      <c r="P8" s="50">
        <f t="shared" si="5"/>
        <v>1638</v>
      </c>
      <c r="Q8" s="50">
        <f t="shared" si="6"/>
        <v>1806</v>
      </c>
      <c r="R8" s="50">
        <f t="shared" si="7"/>
        <v>1974</v>
      </c>
      <c r="S8" s="50">
        <f t="shared" si="8"/>
        <v>2142</v>
      </c>
      <c r="T8" s="50">
        <f t="shared" si="9"/>
        <v>2310</v>
      </c>
      <c r="U8" s="50">
        <f t="shared" si="10"/>
        <v>2478</v>
      </c>
      <c r="V8" s="50">
        <f t="shared" si="11"/>
        <v>2646</v>
      </c>
      <c r="W8" s="50">
        <f t="shared" si="12"/>
        <v>2814</v>
      </c>
      <c r="X8" s="50">
        <f t="shared" si="13"/>
        <v>2982</v>
      </c>
      <c r="Y8" s="50">
        <f t="shared" si="14"/>
        <v>3150</v>
      </c>
      <c r="Z8" s="50">
        <f t="shared" si="15"/>
        <v>2058</v>
      </c>
      <c r="AA8">
        <f t="shared" si="16"/>
        <v>798</v>
      </c>
    </row>
    <row r="9" spans="1:27" x14ac:dyDescent="0.3">
      <c r="A9" s="44">
        <v>8</v>
      </c>
      <c r="B9" s="47" t="s">
        <v>499</v>
      </c>
      <c r="C9" s="44">
        <v>9</v>
      </c>
      <c r="D9" s="46" t="s">
        <v>481</v>
      </c>
      <c r="E9" s="44">
        <v>47</v>
      </c>
      <c r="F9" s="44">
        <v>42</v>
      </c>
      <c r="G9" s="44"/>
      <c r="I9" s="47" t="s">
        <v>497</v>
      </c>
      <c r="J9" s="44">
        <v>33</v>
      </c>
      <c r="K9" s="50">
        <f t="shared" si="0"/>
        <v>627</v>
      </c>
      <c r="L9" s="50">
        <f t="shared" si="1"/>
        <v>759</v>
      </c>
      <c r="M9" s="50">
        <f t="shared" si="2"/>
        <v>891</v>
      </c>
      <c r="N9" s="50">
        <f t="shared" si="3"/>
        <v>1023</v>
      </c>
      <c r="O9" s="50">
        <f t="shared" si="4"/>
        <v>1155</v>
      </c>
      <c r="P9" s="50">
        <f t="shared" si="5"/>
        <v>1287</v>
      </c>
      <c r="Q9" s="50">
        <f t="shared" si="6"/>
        <v>1419</v>
      </c>
      <c r="R9" s="50">
        <f t="shared" si="7"/>
        <v>1551</v>
      </c>
      <c r="S9" s="50">
        <f t="shared" si="8"/>
        <v>1683</v>
      </c>
      <c r="T9" s="50">
        <f t="shared" si="9"/>
        <v>1815</v>
      </c>
      <c r="U9" s="50">
        <f t="shared" si="10"/>
        <v>1947</v>
      </c>
      <c r="V9" s="50">
        <f t="shared" si="11"/>
        <v>2079</v>
      </c>
      <c r="W9" s="50">
        <f t="shared" si="12"/>
        <v>2211</v>
      </c>
      <c r="X9" s="50">
        <f t="shared" si="13"/>
        <v>2343</v>
      </c>
      <c r="Y9" s="50">
        <f t="shared" si="14"/>
        <v>2475</v>
      </c>
      <c r="Z9" s="50">
        <f t="shared" si="15"/>
        <v>1617</v>
      </c>
      <c r="AA9">
        <f t="shared" si="16"/>
        <v>627</v>
      </c>
    </row>
    <row r="10" spans="1:27" x14ac:dyDescent="0.3">
      <c r="A10" s="44">
        <v>9</v>
      </c>
      <c r="B10" s="47" t="s">
        <v>500</v>
      </c>
      <c r="C10" s="44">
        <v>9</v>
      </c>
      <c r="D10" s="46" t="s">
        <v>482</v>
      </c>
      <c r="E10" s="44">
        <v>51</v>
      </c>
      <c r="F10" s="44">
        <v>42</v>
      </c>
      <c r="G10" s="44"/>
      <c r="I10" s="47" t="s">
        <v>498</v>
      </c>
      <c r="J10" s="44">
        <v>22</v>
      </c>
      <c r="K10" s="50">
        <f t="shared" si="0"/>
        <v>418</v>
      </c>
      <c r="L10" s="50">
        <f t="shared" si="1"/>
        <v>506</v>
      </c>
      <c r="M10" s="50">
        <f t="shared" si="2"/>
        <v>594</v>
      </c>
      <c r="N10" s="50">
        <f t="shared" si="3"/>
        <v>682</v>
      </c>
      <c r="O10" s="50">
        <f t="shared" si="4"/>
        <v>770</v>
      </c>
      <c r="P10" s="50">
        <f t="shared" si="5"/>
        <v>858</v>
      </c>
      <c r="Q10" s="50">
        <f t="shared" si="6"/>
        <v>946</v>
      </c>
      <c r="R10" s="50">
        <f t="shared" si="7"/>
        <v>1034</v>
      </c>
      <c r="S10" s="50">
        <f t="shared" si="8"/>
        <v>1122</v>
      </c>
      <c r="T10" s="50">
        <f t="shared" si="9"/>
        <v>1210</v>
      </c>
      <c r="U10" s="50">
        <f t="shared" si="10"/>
        <v>1298</v>
      </c>
      <c r="V10" s="50">
        <f t="shared" si="11"/>
        <v>1386</v>
      </c>
      <c r="W10" s="50">
        <f t="shared" si="12"/>
        <v>1474</v>
      </c>
      <c r="X10" s="50">
        <f t="shared" si="13"/>
        <v>1562</v>
      </c>
      <c r="Y10" s="50">
        <f t="shared" si="14"/>
        <v>1650</v>
      </c>
      <c r="Z10" s="50">
        <f t="shared" si="15"/>
        <v>1078</v>
      </c>
      <c r="AA10">
        <f t="shared" si="16"/>
        <v>418</v>
      </c>
    </row>
    <row r="11" spans="1:27" x14ac:dyDescent="0.3">
      <c r="A11" s="44">
        <v>10</v>
      </c>
      <c r="B11" s="47" t="s">
        <v>501</v>
      </c>
      <c r="C11" s="44">
        <v>7</v>
      </c>
      <c r="D11" s="46" t="s">
        <v>483</v>
      </c>
      <c r="E11" s="44">
        <v>55</v>
      </c>
      <c r="F11" s="44">
        <v>42</v>
      </c>
      <c r="G11" s="44"/>
      <c r="I11" s="47" t="s">
        <v>499</v>
      </c>
      <c r="J11" s="44">
        <v>9</v>
      </c>
      <c r="K11" s="50">
        <f t="shared" si="0"/>
        <v>171</v>
      </c>
      <c r="L11" s="50">
        <f t="shared" si="1"/>
        <v>207</v>
      </c>
      <c r="M11" s="50">
        <f t="shared" si="2"/>
        <v>243</v>
      </c>
      <c r="N11" s="50">
        <f t="shared" si="3"/>
        <v>279</v>
      </c>
      <c r="O11" s="50">
        <f t="shared" si="4"/>
        <v>315</v>
      </c>
      <c r="P11" s="50">
        <f t="shared" si="5"/>
        <v>351</v>
      </c>
      <c r="Q11" s="50">
        <f t="shared" si="6"/>
        <v>387</v>
      </c>
      <c r="R11" s="50">
        <f t="shared" si="7"/>
        <v>423</v>
      </c>
      <c r="S11" s="50">
        <f t="shared" si="8"/>
        <v>459</v>
      </c>
      <c r="T11" s="50">
        <f t="shared" si="9"/>
        <v>495</v>
      </c>
      <c r="U11" s="50">
        <f t="shared" si="10"/>
        <v>531</v>
      </c>
      <c r="V11" s="50">
        <f t="shared" si="11"/>
        <v>567</v>
      </c>
      <c r="W11" s="50">
        <f t="shared" si="12"/>
        <v>603</v>
      </c>
      <c r="X11" s="50">
        <f t="shared" si="13"/>
        <v>639</v>
      </c>
      <c r="Y11" s="50">
        <f t="shared" si="14"/>
        <v>675</v>
      </c>
      <c r="Z11" s="50">
        <f t="shared" si="15"/>
        <v>441</v>
      </c>
      <c r="AA11">
        <f t="shared" si="16"/>
        <v>171</v>
      </c>
    </row>
    <row r="12" spans="1:27" x14ac:dyDescent="0.3">
      <c r="A12" s="44">
        <v>11</v>
      </c>
      <c r="B12" s="47" t="s">
        <v>502</v>
      </c>
      <c r="C12" s="44">
        <v>2</v>
      </c>
      <c r="D12" s="46" t="s">
        <v>484</v>
      </c>
      <c r="E12" s="44">
        <v>59</v>
      </c>
      <c r="F12" s="44">
        <v>42</v>
      </c>
      <c r="G12" s="44"/>
      <c r="I12" s="47" t="s">
        <v>500</v>
      </c>
      <c r="J12" s="44">
        <v>9</v>
      </c>
      <c r="K12" s="50">
        <f t="shared" si="0"/>
        <v>171</v>
      </c>
      <c r="L12" s="50">
        <f t="shared" si="1"/>
        <v>207</v>
      </c>
      <c r="M12" s="50">
        <f t="shared" si="2"/>
        <v>243</v>
      </c>
      <c r="N12" s="50">
        <f t="shared" si="3"/>
        <v>279</v>
      </c>
      <c r="O12" s="50">
        <f t="shared" si="4"/>
        <v>315</v>
      </c>
      <c r="P12" s="50">
        <f t="shared" si="5"/>
        <v>351</v>
      </c>
      <c r="Q12" s="50">
        <f t="shared" si="6"/>
        <v>387</v>
      </c>
      <c r="R12" s="50">
        <f t="shared" si="7"/>
        <v>423</v>
      </c>
      <c r="S12" s="50">
        <f t="shared" si="8"/>
        <v>459</v>
      </c>
      <c r="T12" s="50">
        <f t="shared" si="9"/>
        <v>495</v>
      </c>
      <c r="U12" s="50">
        <f t="shared" si="10"/>
        <v>531</v>
      </c>
      <c r="V12" s="50">
        <f t="shared" si="11"/>
        <v>567</v>
      </c>
      <c r="W12" s="50">
        <f t="shared" si="12"/>
        <v>603</v>
      </c>
      <c r="X12" s="50">
        <f t="shared" si="13"/>
        <v>639</v>
      </c>
      <c r="Y12" s="50">
        <f t="shared" si="14"/>
        <v>675</v>
      </c>
      <c r="Z12" s="50">
        <f t="shared" si="15"/>
        <v>441</v>
      </c>
      <c r="AA12">
        <f t="shared" si="16"/>
        <v>171</v>
      </c>
    </row>
    <row r="13" spans="1:27" x14ac:dyDescent="0.3">
      <c r="A13" s="44">
        <v>12</v>
      </c>
      <c r="B13" s="47" t="s">
        <v>503</v>
      </c>
      <c r="C13" s="44">
        <v>2</v>
      </c>
      <c r="D13" s="46" t="s">
        <v>485</v>
      </c>
      <c r="E13" s="44">
        <v>63</v>
      </c>
      <c r="F13" s="44">
        <v>42</v>
      </c>
      <c r="G13" s="44"/>
      <c r="I13" s="47" t="s">
        <v>501</v>
      </c>
      <c r="J13" s="44">
        <v>7</v>
      </c>
      <c r="K13" s="50">
        <f t="shared" si="0"/>
        <v>133</v>
      </c>
      <c r="L13" s="50">
        <f t="shared" si="1"/>
        <v>161</v>
      </c>
      <c r="M13" s="50">
        <f t="shared" si="2"/>
        <v>189</v>
      </c>
      <c r="N13" s="50">
        <f t="shared" si="3"/>
        <v>217</v>
      </c>
      <c r="O13" s="50">
        <f t="shared" si="4"/>
        <v>245</v>
      </c>
      <c r="P13" s="50">
        <f t="shared" si="5"/>
        <v>273</v>
      </c>
      <c r="Q13" s="50">
        <f t="shared" si="6"/>
        <v>301</v>
      </c>
      <c r="R13" s="50">
        <f t="shared" si="7"/>
        <v>329</v>
      </c>
      <c r="S13" s="50">
        <f t="shared" si="8"/>
        <v>357</v>
      </c>
      <c r="T13" s="50">
        <f t="shared" si="9"/>
        <v>385</v>
      </c>
      <c r="U13" s="50">
        <f t="shared" si="10"/>
        <v>413</v>
      </c>
      <c r="V13" s="50">
        <f t="shared" si="11"/>
        <v>441</v>
      </c>
      <c r="W13" s="50">
        <f t="shared" si="12"/>
        <v>469</v>
      </c>
      <c r="X13" s="50">
        <f t="shared" si="13"/>
        <v>497</v>
      </c>
      <c r="Y13" s="50">
        <f t="shared" si="14"/>
        <v>525</v>
      </c>
      <c r="Z13" s="50">
        <f t="shared" si="15"/>
        <v>343</v>
      </c>
      <c r="AA13">
        <f t="shared" si="16"/>
        <v>133</v>
      </c>
    </row>
    <row r="14" spans="1:27" x14ac:dyDescent="0.3">
      <c r="A14" s="44">
        <v>13</v>
      </c>
      <c r="B14" s="47" t="s">
        <v>504</v>
      </c>
      <c r="C14" s="44">
        <v>3</v>
      </c>
      <c r="D14" s="46" t="s">
        <v>486</v>
      </c>
      <c r="E14" s="44">
        <v>67</v>
      </c>
      <c r="F14" s="44">
        <v>42</v>
      </c>
      <c r="G14" s="44"/>
      <c r="I14" s="47" t="s">
        <v>502</v>
      </c>
      <c r="J14" s="44">
        <v>2</v>
      </c>
      <c r="K14" s="50">
        <f t="shared" si="0"/>
        <v>38</v>
      </c>
      <c r="L14" s="50">
        <f t="shared" si="1"/>
        <v>46</v>
      </c>
      <c r="M14" s="50">
        <f t="shared" si="2"/>
        <v>54</v>
      </c>
      <c r="N14" s="50">
        <f t="shared" si="3"/>
        <v>62</v>
      </c>
      <c r="O14" s="50">
        <f t="shared" si="4"/>
        <v>70</v>
      </c>
      <c r="P14" s="50">
        <f t="shared" si="5"/>
        <v>78</v>
      </c>
      <c r="Q14" s="50">
        <f t="shared" si="6"/>
        <v>86</v>
      </c>
      <c r="R14" s="50">
        <f t="shared" si="7"/>
        <v>94</v>
      </c>
      <c r="S14" s="50">
        <f t="shared" si="8"/>
        <v>102</v>
      </c>
      <c r="T14" s="50">
        <f t="shared" si="9"/>
        <v>110</v>
      </c>
      <c r="U14" s="50">
        <f t="shared" si="10"/>
        <v>118</v>
      </c>
      <c r="V14" s="50">
        <f t="shared" si="11"/>
        <v>126</v>
      </c>
      <c r="W14" s="50">
        <f t="shared" si="12"/>
        <v>134</v>
      </c>
      <c r="X14" s="50">
        <f t="shared" si="13"/>
        <v>142</v>
      </c>
      <c r="Y14" s="50">
        <f t="shared" si="14"/>
        <v>150</v>
      </c>
      <c r="Z14" s="50">
        <f t="shared" si="15"/>
        <v>98</v>
      </c>
      <c r="AA14">
        <f t="shared" si="16"/>
        <v>38</v>
      </c>
    </row>
    <row r="15" spans="1:27" x14ac:dyDescent="0.3">
      <c r="A15" s="44">
        <v>14</v>
      </c>
      <c r="B15" s="47" t="s">
        <v>505</v>
      </c>
      <c r="C15" s="44">
        <v>1</v>
      </c>
      <c r="D15" s="46" t="s">
        <v>487</v>
      </c>
      <c r="E15" s="44">
        <v>71</v>
      </c>
      <c r="F15" s="44">
        <v>42</v>
      </c>
      <c r="G15" s="44"/>
      <c r="I15" s="47" t="s">
        <v>503</v>
      </c>
      <c r="J15" s="44">
        <v>2</v>
      </c>
      <c r="K15" s="50">
        <f t="shared" si="0"/>
        <v>38</v>
      </c>
      <c r="L15" s="50">
        <f t="shared" si="1"/>
        <v>46</v>
      </c>
      <c r="M15" s="50">
        <f t="shared" si="2"/>
        <v>54</v>
      </c>
      <c r="N15" s="50">
        <f t="shared" si="3"/>
        <v>62</v>
      </c>
      <c r="O15" s="50">
        <f t="shared" si="4"/>
        <v>70</v>
      </c>
      <c r="P15" s="50">
        <f t="shared" si="5"/>
        <v>78</v>
      </c>
      <c r="Q15" s="50">
        <f t="shared" si="6"/>
        <v>86</v>
      </c>
      <c r="R15" s="50">
        <f t="shared" si="7"/>
        <v>94</v>
      </c>
      <c r="S15" s="50">
        <f t="shared" si="8"/>
        <v>102</v>
      </c>
      <c r="T15" s="50">
        <f t="shared" si="9"/>
        <v>110</v>
      </c>
      <c r="U15" s="50">
        <f t="shared" si="10"/>
        <v>118</v>
      </c>
      <c r="V15" s="50">
        <f t="shared" si="11"/>
        <v>126</v>
      </c>
      <c r="W15" s="50">
        <f t="shared" si="12"/>
        <v>134</v>
      </c>
      <c r="X15" s="50">
        <f t="shared" si="13"/>
        <v>142</v>
      </c>
      <c r="Y15" s="50">
        <f t="shared" si="14"/>
        <v>150</v>
      </c>
      <c r="Z15" s="50">
        <f t="shared" si="15"/>
        <v>98</v>
      </c>
      <c r="AA15">
        <f t="shared" si="16"/>
        <v>38</v>
      </c>
    </row>
    <row r="16" spans="1:27" x14ac:dyDescent="0.3">
      <c r="A16" s="44">
        <v>15</v>
      </c>
      <c r="B16" s="44"/>
      <c r="C16" s="44"/>
      <c r="D16" s="46" t="s">
        <v>488</v>
      </c>
      <c r="E16" s="44">
        <v>75</v>
      </c>
      <c r="F16" s="44">
        <v>42</v>
      </c>
      <c r="G16" s="44"/>
      <c r="I16" s="47" t="s">
        <v>504</v>
      </c>
      <c r="J16" s="44">
        <v>3</v>
      </c>
      <c r="K16" s="50">
        <f t="shared" si="0"/>
        <v>57</v>
      </c>
      <c r="L16" s="50">
        <f t="shared" si="1"/>
        <v>69</v>
      </c>
      <c r="M16" s="50">
        <f t="shared" si="2"/>
        <v>81</v>
      </c>
      <c r="N16" s="50">
        <f t="shared" si="3"/>
        <v>93</v>
      </c>
      <c r="O16" s="50">
        <f t="shared" si="4"/>
        <v>105</v>
      </c>
      <c r="P16" s="50">
        <f t="shared" si="5"/>
        <v>117</v>
      </c>
      <c r="Q16" s="50">
        <f t="shared" si="6"/>
        <v>129</v>
      </c>
      <c r="R16" s="50">
        <f t="shared" si="7"/>
        <v>141</v>
      </c>
      <c r="S16" s="50">
        <f t="shared" si="8"/>
        <v>153</v>
      </c>
      <c r="T16" s="50">
        <f t="shared" si="9"/>
        <v>165</v>
      </c>
      <c r="U16" s="50">
        <f t="shared" si="10"/>
        <v>177</v>
      </c>
      <c r="V16" s="50">
        <f t="shared" si="11"/>
        <v>189</v>
      </c>
      <c r="W16" s="50">
        <f t="shared" si="12"/>
        <v>201</v>
      </c>
      <c r="X16" s="50">
        <f t="shared" si="13"/>
        <v>213</v>
      </c>
      <c r="Y16" s="50">
        <f t="shared" si="14"/>
        <v>225</v>
      </c>
      <c r="Z16" s="50">
        <f t="shared" si="15"/>
        <v>147</v>
      </c>
      <c r="AA16">
        <f t="shared" si="16"/>
        <v>57</v>
      </c>
    </row>
    <row r="17" spans="1:37" x14ac:dyDescent="0.3">
      <c r="A17" s="44">
        <v>16</v>
      </c>
      <c r="B17" s="44"/>
      <c r="C17" s="44"/>
      <c r="D17" s="46" t="s">
        <v>489</v>
      </c>
      <c r="E17" s="44">
        <v>49</v>
      </c>
      <c r="F17" s="44">
        <v>42</v>
      </c>
      <c r="G17" s="44"/>
      <c r="I17" s="47" t="s">
        <v>505</v>
      </c>
      <c r="J17" s="44">
        <v>1</v>
      </c>
      <c r="K17" s="50">
        <f t="shared" si="0"/>
        <v>19</v>
      </c>
      <c r="L17" s="50">
        <f t="shared" si="1"/>
        <v>23</v>
      </c>
      <c r="M17" s="50">
        <f t="shared" si="2"/>
        <v>27</v>
      </c>
      <c r="N17" s="50">
        <f t="shared" si="3"/>
        <v>31</v>
      </c>
      <c r="O17" s="50">
        <f t="shared" si="4"/>
        <v>35</v>
      </c>
      <c r="P17" s="50">
        <f t="shared" si="5"/>
        <v>39</v>
      </c>
      <c r="Q17" s="50">
        <f t="shared" si="6"/>
        <v>43</v>
      </c>
      <c r="R17" s="50">
        <f t="shared" si="7"/>
        <v>47</v>
      </c>
      <c r="S17" s="50">
        <f t="shared" si="8"/>
        <v>51</v>
      </c>
      <c r="T17" s="50">
        <f t="shared" si="9"/>
        <v>55</v>
      </c>
      <c r="U17" s="50">
        <f t="shared" si="10"/>
        <v>59</v>
      </c>
      <c r="V17" s="50">
        <f t="shared" si="11"/>
        <v>63</v>
      </c>
      <c r="W17" s="50">
        <f t="shared" si="12"/>
        <v>67</v>
      </c>
      <c r="X17" s="50">
        <f t="shared" si="13"/>
        <v>71</v>
      </c>
      <c r="Y17" s="50">
        <f t="shared" si="14"/>
        <v>75</v>
      </c>
      <c r="Z17" s="50">
        <f t="shared" si="15"/>
        <v>49</v>
      </c>
      <c r="AA17">
        <f t="shared" si="16"/>
        <v>19</v>
      </c>
    </row>
    <row r="18" spans="1:37" x14ac:dyDescent="0.3">
      <c r="A18" s="44"/>
      <c r="B18" s="44"/>
      <c r="C18" s="44"/>
      <c r="D18" s="44"/>
      <c r="E18" s="44"/>
      <c r="F18" s="44"/>
      <c r="G18" s="44"/>
      <c r="AA18">
        <f>SUM(AA4:AA17)</f>
        <v>6935</v>
      </c>
    </row>
    <row r="19" spans="1:37" x14ac:dyDescent="0.3">
      <c r="A19" s="44"/>
      <c r="B19" s="44"/>
      <c r="C19" s="44"/>
      <c r="D19" s="44"/>
      <c r="E19" s="44"/>
      <c r="F19" s="44"/>
      <c r="G19" s="44"/>
      <c r="H19" s="45"/>
      <c r="K19" t="s">
        <v>513</v>
      </c>
    </row>
    <row r="20" spans="1:37" x14ac:dyDescent="0.3">
      <c r="A20" s="44"/>
      <c r="B20" s="44"/>
      <c r="C20" s="44"/>
      <c r="D20" s="44"/>
      <c r="E20" s="44"/>
      <c r="F20" s="44"/>
      <c r="G20" s="44"/>
      <c r="H20" s="45"/>
      <c r="K20">
        <v>42</v>
      </c>
      <c r="Q20" s="43" t="s">
        <v>507</v>
      </c>
      <c r="R20" s="43"/>
    </row>
    <row r="21" spans="1:37" x14ac:dyDescent="0.3">
      <c r="A21" s="44"/>
      <c r="B21" s="44"/>
      <c r="C21" s="44"/>
      <c r="D21" s="44"/>
      <c r="E21" s="44"/>
      <c r="F21" s="44"/>
      <c r="G21" s="44"/>
      <c r="H21" s="45"/>
      <c r="S21" s="46" t="s">
        <v>474</v>
      </c>
      <c r="T21" s="46" t="s">
        <v>475</v>
      </c>
      <c r="U21" s="46" t="s">
        <v>476</v>
      </c>
      <c r="V21" s="46" t="s">
        <v>477</v>
      </c>
      <c r="W21" s="46" t="s">
        <v>478</v>
      </c>
      <c r="X21" s="46" t="s">
        <v>479</v>
      </c>
      <c r="Y21" s="46" t="s">
        <v>480</v>
      </c>
      <c r="Z21" s="46" t="s">
        <v>481</v>
      </c>
      <c r="AA21" s="46" t="s">
        <v>482</v>
      </c>
      <c r="AB21" s="46" t="s">
        <v>483</v>
      </c>
      <c r="AC21" s="46" t="s">
        <v>484</v>
      </c>
      <c r="AD21" s="46" t="s">
        <v>485</v>
      </c>
      <c r="AE21" s="46" t="s">
        <v>486</v>
      </c>
      <c r="AF21" s="46" t="s">
        <v>487</v>
      </c>
      <c r="AG21" s="46" t="s">
        <v>488</v>
      </c>
      <c r="AH21" s="46" t="s">
        <v>489</v>
      </c>
    </row>
    <row r="22" spans="1:37" x14ac:dyDescent="0.3">
      <c r="A22" s="44"/>
      <c r="B22" s="44"/>
      <c r="C22" s="44"/>
      <c r="D22" s="44"/>
      <c r="E22" s="44"/>
      <c r="F22" s="44"/>
      <c r="G22" s="44"/>
      <c r="H22" s="45"/>
      <c r="Q22" s="49" t="s">
        <v>514</v>
      </c>
      <c r="R22" s="49"/>
      <c r="S22">
        <v>19</v>
      </c>
      <c r="T22">
        <v>23</v>
      </c>
      <c r="U22">
        <v>27</v>
      </c>
      <c r="V22">
        <v>31</v>
      </c>
      <c r="W22">
        <v>35</v>
      </c>
      <c r="X22">
        <v>39</v>
      </c>
      <c r="Y22">
        <v>43</v>
      </c>
      <c r="Z22">
        <v>47</v>
      </c>
      <c r="AA22">
        <v>51</v>
      </c>
      <c r="AB22">
        <v>55</v>
      </c>
      <c r="AC22">
        <v>59</v>
      </c>
      <c r="AD22">
        <v>63</v>
      </c>
      <c r="AE22">
        <v>67</v>
      </c>
      <c r="AF22">
        <v>71</v>
      </c>
      <c r="AG22">
        <v>75</v>
      </c>
      <c r="AH22">
        <v>49</v>
      </c>
    </row>
    <row r="23" spans="1:37" x14ac:dyDescent="0.3">
      <c r="A23" s="44"/>
      <c r="B23" s="44"/>
      <c r="C23" s="44"/>
      <c r="D23" s="44"/>
      <c r="E23" s="44"/>
      <c r="F23" s="44"/>
      <c r="G23" s="44"/>
      <c r="H23" s="45"/>
      <c r="Q23" s="47" t="s">
        <v>492</v>
      </c>
      <c r="R23" s="44">
        <v>75</v>
      </c>
      <c r="S23" s="50">
        <v>42</v>
      </c>
      <c r="T23" s="50">
        <v>33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>
        <f>SUM(S23:AH23)</f>
        <v>75</v>
      </c>
      <c r="AJ23" t="s">
        <v>512</v>
      </c>
      <c r="AK23" s="44">
        <v>75</v>
      </c>
    </row>
    <row r="24" spans="1:37" x14ac:dyDescent="0.3">
      <c r="A24" s="44"/>
      <c r="B24" s="44"/>
      <c r="C24" s="44"/>
      <c r="D24" s="44"/>
      <c r="E24" s="44"/>
      <c r="F24" s="44"/>
      <c r="G24" s="44"/>
      <c r="H24" s="45"/>
      <c r="Q24" s="47" t="s">
        <v>493</v>
      </c>
      <c r="R24" s="44">
        <v>70</v>
      </c>
      <c r="S24" s="50">
        <v>0</v>
      </c>
      <c r="T24" s="50">
        <v>9</v>
      </c>
      <c r="U24" s="50">
        <v>42</v>
      </c>
      <c r="V24" s="50">
        <v>19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>
        <f t="shared" ref="AI24:AI36" si="17">SUM(S24:AH24)</f>
        <v>70</v>
      </c>
      <c r="AJ24" t="s">
        <v>512</v>
      </c>
      <c r="AK24" s="44">
        <v>70</v>
      </c>
    </row>
    <row r="25" spans="1:37" x14ac:dyDescent="0.3">
      <c r="A25" s="44"/>
      <c r="B25" s="44"/>
      <c r="C25" s="44"/>
      <c r="D25" s="44"/>
      <c r="E25" s="44"/>
      <c r="F25" s="44"/>
      <c r="G25" s="44"/>
      <c r="H25" s="45"/>
      <c r="Q25" s="47" t="s">
        <v>494</v>
      </c>
      <c r="R25" s="44">
        <v>47</v>
      </c>
      <c r="S25" s="50">
        <v>0</v>
      </c>
      <c r="T25" s="50">
        <v>0</v>
      </c>
      <c r="U25" s="50">
        <v>0</v>
      </c>
      <c r="V25" s="50">
        <v>23</v>
      </c>
      <c r="W25" s="50">
        <v>24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>
        <f t="shared" si="17"/>
        <v>47</v>
      </c>
      <c r="AJ25" t="s">
        <v>512</v>
      </c>
      <c r="AK25" s="44">
        <v>47</v>
      </c>
    </row>
    <row r="26" spans="1:37" x14ac:dyDescent="0.3">
      <c r="A26" s="44"/>
      <c r="B26" s="44"/>
      <c r="C26" s="44"/>
      <c r="D26" s="44"/>
      <c r="E26" s="44"/>
      <c r="F26" s="44"/>
      <c r="G26" s="44"/>
      <c r="H26" s="45"/>
      <c r="Q26" s="47" t="s">
        <v>495</v>
      </c>
      <c r="R26" s="44">
        <v>43</v>
      </c>
      <c r="S26" s="50">
        <v>0</v>
      </c>
      <c r="T26" s="50">
        <v>0</v>
      </c>
      <c r="U26" s="50">
        <v>0</v>
      </c>
      <c r="V26" s="50">
        <v>0</v>
      </c>
      <c r="W26" s="50">
        <v>18</v>
      </c>
      <c r="X26" s="50">
        <v>25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>
        <f t="shared" si="17"/>
        <v>43</v>
      </c>
      <c r="AJ26" t="s">
        <v>512</v>
      </c>
      <c r="AK26" s="44">
        <v>43</v>
      </c>
    </row>
    <row r="27" spans="1:37" x14ac:dyDescent="0.3">
      <c r="Q27" s="47" t="s">
        <v>496</v>
      </c>
      <c r="R27" s="44">
        <v>42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17</v>
      </c>
      <c r="Y27" s="50">
        <v>25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>
        <f t="shared" si="17"/>
        <v>42</v>
      </c>
      <c r="AJ27" t="s">
        <v>512</v>
      </c>
      <c r="AK27" s="44">
        <v>42</v>
      </c>
    </row>
    <row r="28" spans="1:37" x14ac:dyDescent="0.3">
      <c r="Q28" s="47" t="s">
        <v>497</v>
      </c>
      <c r="R28" s="44">
        <v>33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17</v>
      </c>
      <c r="Z28" s="50">
        <v>16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>
        <f t="shared" si="17"/>
        <v>33</v>
      </c>
      <c r="AJ28" t="s">
        <v>512</v>
      </c>
      <c r="AK28" s="44">
        <v>33</v>
      </c>
    </row>
    <row r="29" spans="1:37" x14ac:dyDescent="0.3">
      <c r="Q29" s="47" t="s">
        <v>498</v>
      </c>
      <c r="R29" s="44">
        <v>22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22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>
        <f t="shared" si="17"/>
        <v>22</v>
      </c>
      <c r="AJ29" t="s">
        <v>512</v>
      </c>
      <c r="AK29" s="44">
        <v>22</v>
      </c>
    </row>
    <row r="30" spans="1:37" x14ac:dyDescent="0.3">
      <c r="Q30" s="47" t="s">
        <v>499</v>
      </c>
      <c r="R30" s="44">
        <v>9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0</v>
      </c>
      <c r="AH30" s="50">
        <v>9</v>
      </c>
      <c r="AI30">
        <f t="shared" si="17"/>
        <v>9</v>
      </c>
      <c r="AJ30" t="s">
        <v>512</v>
      </c>
      <c r="AK30" s="44">
        <v>9</v>
      </c>
    </row>
    <row r="31" spans="1:37" x14ac:dyDescent="0.3">
      <c r="Q31" s="47" t="s">
        <v>500</v>
      </c>
      <c r="R31" s="44">
        <v>9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4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>
        <v>5</v>
      </c>
      <c r="AI31">
        <f t="shared" si="17"/>
        <v>9</v>
      </c>
      <c r="AJ31" t="s">
        <v>512</v>
      </c>
      <c r="AK31" s="44">
        <v>9</v>
      </c>
    </row>
    <row r="32" spans="1:37" x14ac:dyDescent="0.3">
      <c r="Q32" s="47" t="s">
        <v>501</v>
      </c>
      <c r="R32" s="44">
        <v>7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7</v>
      </c>
      <c r="AI32">
        <f t="shared" si="17"/>
        <v>7</v>
      </c>
      <c r="AJ32" t="s">
        <v>512</v>
      </c>
      <c r="AK32" s="44">
        <v>7</v>
      </c>
    </row>
    <row r="33" spans="17:37" x14ac:dyDescent="0.3">
      <c r="Q33" s="47" t="s">
        <v>502</v>
      </c>
      <c r="R33" s="44">
        <v>2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2</v>
      </c>
      <c r="AI33">
        <f t="shared" si="17"/>
        <v>2</v>
      </c>
      <c r="AJ33" t="s">
        <v>512</v>
      </c>
      <c r="AK33" s="44">
        <v>2</v>
      </c>
    </row>
    <row r="34" spans="17:37" x14ac:dyDescent="0.3">
      <c r="Q34" s="47" t="s">
        <v>503</v>
      </c>
      <c r="R34" s="44">
        <v>2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2</v>
      </c>
      <c r="AI34">
        <f t="shared" si="17"/>
        <v>2</v>
      </c>
      <c r="AJ34" t="s">
        <v>512</v>
      </c>
      <c r="AK34" s="44">
        <v>2</v>
      </c>
    </row>
    <row r="35" spans="17:37" x14ac:dyDescent="0.3">
      <c r="Q35" s="47" t="s">
        <v>504</v>
      </c>
      <c r="R35" s="44">
        <v>3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3</v>
      </c>
      <c r="AI35">
        <f t="shared" si="17"/>
        <v>3</v>
      </c>
      <c r="AJ35" t="s">
        <v>512</v>
      </c>
      <c r="AK35" s="44">
        <v>3</v>
      </c>
    </row>
    <row r="36" spans="17:37" x14ac:dyDescent="0.3">
      <c r="Q36" s="47" t="s">
        <v>505</v>
      </c>
      <c r="R36" s="44">
        <v>1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1</v>
      </c>
      <c r="AI36">
        <f t="shared" si="17"/>
        <v>1</v>
      </c>
      <c r="AJ36" t="s">
        <v>512</v>
      </c>
      <c r="AK36" s="44">
        <v>1</v>
      </c>
    </row>
    <row r="37" spans="17:37" x14ac:dyDescent="0.3">
      <c r="S37">
        <f>SUM(S23:S36)</f>
        <v>42</v>
      </c>
      <c r="T37">
        <f t="shared" ref="T37:AH37" si="18">SUM(T23:T36)</f>
        <v>42</v>
      </c>
      <c r="U37">
        <f t="shared" si="18"/>
        <v>42</v>
      </c>
      <c r="V37">
        <f t="shared" si="18"/>
        <v>42</v>
      </c>
      <c r="W37">
        <f t="shared" si="18"/>
        <v>42</v>
      </c>
      <c r="X37">
        <f t="shared" si="18"/>
        <v>42</v>
      </c>
      <c r="Y37">
        <f t="shared" si="18"/>
        <v>42</v>
      </c>
      <c r="Z37">
        <f t="shared" si="18"/>
        <v>42</v>
      </c>
      <c r="AA37">
        <f t="shared" si="18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29</v>
      </c>
    </row>
    <row r="38" spans="17:37" x14ac:dyDescent="0.3">
      <c r="S38" t="s">
        <v>513</v>
      </c>
      <c r="T38" t="s">
        <v>513</v>
      </c>
      <c r="U38" t="s">
        <v>513</v>
      </c>
      <c r="V38" t="s">
        <v>513</v>
      </c>
      <c r="W38" t="s">
        <v>513</v>
      </c>
      <c r="X38" t="s">
        <v>513</v>
      </c>
      <c r="Y38" t="s">
        <v>513</v>
      </c>
      <c r="Z38" t="s">
        <v>513</v>
      </c>
      <c r="AA38" t="s">
        <v>513</v>
      </c>
      <c r="AB38" t="s">
        <v>513</v>
      </c>
      <c r="AC38" t="s">
        <v>513</v>
      </c>
      <c r="AD38" t="s">
        <v>513</v>
      </c>
      <c r="AE38" t="s">
        <v>513</v>
      </c>
      <c r="AF38" t="s">
        <v>513</v>
      </c>
      <c r="AG38" t="s">
        <v>513</v>
      </c>
      <c r="AH38" t="s">
        <v>513</v>
      </c>
    </row>
    <row r="39" spans="17:37" x14ac:dyDescent="0.3">
      <c r="S39" s="44">
        <v>42</v>
      </c>
      <c r="T39" s="44">
        <v>42</v>
      </c>
      <c r="U39" s="44">
        <v>42</v>
      </c>
      <c r="V39" s="44">
        <v>42</v>
      </c>
      <c r="W39" s="44">
        <v>42</v>
      </c>
      <c r="X39" s="44">
        <v>42</v>
      </c>
      <c r="Y39" s="44">
        <v>42</v>
      </c>
      <c r="Z39" s="44">
        <v>42</v>
      </c>
      <c r="AA39" s="44">
        <v>42</v>
      </c>
      <c r="AB39" s="44">
        <v>42</v>
      </c>
      <c r="AC39" s="44">
        <v>42</v>
      </c>
      <c r="AD39" s="44">
        <v>42</v>
      </c>
      <c r="AE39" s="44">
        <v>42</v>
      </c>
      <c r="AF39" s="44">
        <v>42</v>
      </c>
      <c r="AG39" s="44">
        <v>42</v>
      </c>
      <c r="AH39" s="44">
        <v>42</v>
      </c>
    </row>
    <row r="42" spans="17:37" x14ac:dyDescent="0.3">
      <c r="AC42">
        <f>SUMPRODUCT(K4:Z17,S23:AH36)</f>
        <v>549713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Layout - P.1</vt:lpstr>
      <vt:lpstr>Data - P.1 </vt:lpstr>
      <vt:lpstr>small problem </vt:lpstr>
      <vt:lpstr>intermediate</vt:lpstr>
      <vt:lpstr>Full Location </vt:lpstr>
      <vt:lpstr>Data - P.2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ธวัลภัทรชนน เมณฑ์กูล</cp:lastModifiedBy>
  <dcterms:created xsi:type="dcterms:W3CDTF">2021-09-10T16:21:15Z</dcterms:created>
  <dcterms:modified xsi:type="dcterms:W3CDTF">2023-11-19T17:09:51Z</dcterms:modified>
</cp:coreProperties>
</file>