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HP\Desktop\Opitmization\slide_solve\file_excel\"/>
    </mc:Choice>
  </mc:AlternateContent>
  <xr:revisionPtr revIDLastSave="0" documentId="13_ncr:1_{A6B87415-EF00-4460-88A3-BF657FC35867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Sheet1" sheetId="1" r:id="rId1"/>
    <sheet name="Sheet2" sheetId="2" r:id="rId2"/>
  </sheets>
  <definedNames>
    <definedName name="solver_adj" localSheetId="1" hidden="1">Sheet2!$B$13:$K$13</definedName>
    <definedName name="solver_cvg" localSheetId="1" hidden="1">0.0001</definedName>
    <definedName name="solver_drv" localSheetId="1" hidden="1">1</definedName>
    <definedName name="solver_eng" localSheetId="1" hidden="1">3</definedName>
    <definedName name="solver_est" localSheetId="1" hidden="1">1</definedName>
    <definedName name="solver_itr" localSheetId="1" hidden="1">2147483647</definedName>
    <definedName name="solver_lhs1" localSheetId="1" hidden="1">Sheet2!$B$13:$K$13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1</definedName>
    <definedName name="solver_nwt" localSheetId="1" hidden="1">1</definedName>
    <definedName name="solver_opt" localSheetId="1" hidden="1">Sheet2!$B$16</definedName>
    <definedName name="solver_pre" localSheetId="1" hidden="1">0.000001</definedName>
    <definedName name="solver_rbv" localSheetId="1" hidden="1">1</definedName>
    <definedName name="solver_rel1" localSheetId="1" hidden="1">6</definedName>
    <definedName name="solver_rhs1" localSheetId="1" hidden="1">"AllDifferent"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20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4" i="2" l="1" a="1"/>
  <c r="K14" i="2" s="1"/>
  <c r="J14" i="2" a="1"/>
  <c r="J14" i="2" s="1"/>
  <c r="I14" i="2" a="1"/>
  <c r="I14" i="2" s="1"/>
  <c r="H14" i="2" a="1"/>
  <c r="H14" i="2" s="1"/>
  <c r="G14" i="2" a="1"/>
  <c r="G14" i="2" s="1"/>
  <c r="F14" i="2" a="1"/>
  <c r="F14" i="2" s="1"/>
  <c r="E14" i="2" a="1"/>
  <c r="E14" i="2" s="1"/>
  <c r="D14" i="2" a="1"/>
  <c r="D14" i="2" s="1"/>
  <c r="C14" i="2" a="1"/>
  <c r="C14" i="2" s="1"/>
  <c r="B14" i="2" a="1"/>
  <c r="B14" i="2" s="1"/>
  <c r="E14" i="1" a="1"/>
  <c r="E14" i="1" s="1"/>
  <c r="D33" i="1" s="1"/>
  <c r="B16" i="2" l="1"/>
  <c r="D30" i="1" l="1"/>
  <c r="D29" i="1"/>
  <c r="N14" i="1"/>
  <c r="N15" i="1"/>
  <c r="N16" i="1"/>
  <c r="N17" i="1"/>
  <c r="N18" i="1"/>
  <c r="N19" i="1"/>
  <c r="N20" i="1"/>
  <c r="N21" i="1"/>
  <c r="N22" i="1"/>
  <c r="N13" i="1"/>
  <c r="E23" i="1"/>
  <c r="F23" i="1"/>
  <c r="G23" i="1"/>
  <c r="H23" i="1"/>
  <c r="I23" i="1"/>
  <c r="J23" i="1"/>
  <c r="K23" i="1"/>
  <c r="L23" i="1"/>
  <c r="M23" i="1"/>
  <c r="D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<sst xmlns="http://schemas.openxmlformats.org/spreadsheetml/2006/main" count="102" uniqueCount="41">
  <si>
    <t>Country</t>
  </si>
  <si>
    <t>Brunei</t>
  </si>
  <si>
    <t>Cambodia</t>
  </si>
  <si>
    <t>Indonesia</t>
  </si>
  <si>
    <t>Loas</t>
  </si>
  <si>
    <t>Malaysia</t>
  </si>
  <si>
    <t>Myanmar</t>
  </si>
  <si>
    <t>Phillippines</t>
  </si>
  <si>
    <t>Singapore</t>
  </si>
  <si>
    <t>Thailand</t>
  </si>
  <si>
    <t>Vietnam</t>
  </si>
  <si>
    <t>Capital</t>
  </si>
  <si>
    <t>Bandar Seri Begawan</t>
  </si>
  <si>
    <t>Phnom Penh</t>
  </si>
  <si>
    <t>Jakarta</t>
  </si>
  <si>
    <t>Vientiane</t>
  </si>
  <si>
    <t>Kuala Lumpur</t>
  </si>
  <si>
    <t>Naypyidaw</t>
  </si>
  <si>
    <t>Manilla</t>
  </si>
  <si>
    <t>Bangkok</t>
  </si>
  <si>
    <t>Hanoi</t>
  </si>
  <si>
    <t>Airport</t>
  </si>
  <si>
    <t>BWN</t>
  </si>
  <si>
    <t>PNH</t>
  </si>
  <si>
    <t>CGK</t>
  </si>
  <si>
    <t>VTE</t>
  </si>
  <si>
    <t>KUL</t>
  </si>
  <si>
    <t>NYT</t>
  </si>
  <si>
    <t>MNL</t>
  </si>
  <si>
    <t>SIN</t>
  </si>
  <si>
    <t>BKK</t>
  </si>
  <si>
    <t>HAN</t>
  </si>
  <si>
    <t>=</t>
  </si>
  <si>
    <t>Sequnce</t>
  </si>
  <si>
    <t>Number of city</t>
  </si>
  <si>
    <t>Number_of_city-1</t>
  </si>
  <si>
    <t>ref_call</t>
  </si>
  <si>
    <t>subtoru_elimination</t>
  </si>
  <si>
    <t>total Distance</t>
  </si>
  <si>
    <t>"=</t>
  </si>
  <si>
    <t>Total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</si>
</sst>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"/>
  <sheetViews>
    <sheetView topLeftCell="B1" zoomScale="59" workbookViewId="0">
      <selection activeCell="C1" sqref="C1:M11"/>
    </sheetView>
  </sheetViews>
  <sheetFormatPr defaultRowHeight="14" x14ac:dyDescent="0.3"/>
  <cols>
    <col min="2" max="2" width="18.33203125" bestFit="1" customWidth="1"/>
    <col min="3" max="3" width="17.4140625" bestFit="1" customWidth="1"/>
  </cols>
  <sheetData>
    <row r="1" spans="1:16" x14ac:dyDescent="0.3">
      <c r="A1" s="1" t="s">
        <v>0</v>
      </c>
      <c r="B1" s="1" t="s">
        <v>11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</row>
    <row r="2" spans="1:16" x14ac:dyDescent="0.3">
      <c r="A2" t="s">
        <v>1</v>
      </c>
      <c r="B2" t="s">
        <v>12</v>
      </c>
      <c r="C2" t="s">
        <v>22</v>
      </c>
      <c r="E2">
        <v>1330</v>
      </c>
      <c r="F2">
        <v>1534</v>
      </c>
      <c r="G2">
        <v>1977</v>
      </c>
      <c r="H2">
        <v>1487</v>
      </c>
      <c r="I2">
        <v>2603</v>
      </c>
      <c r="J2">
        <v>1255</v>
      </c>
      <c r="K2">
        <v>1278</v>
      </c>
      <c r="L2">
        <v>1833</v>
      </c>
      <c r="M2">
        <v>2060</v>
      </c>
    </row>
    <row r="3" spans="1:16" x14ac:dyDescent="0.3">
      <c r="A3" t="s">
        <v>2</v>
      </c>
      <c r="B3" t="s">
        <v>13</v>
      </c>
      <c r="C3" t="s">
        <v>23</v>
      </c>
      <c r="D3">
        <v>1330</v>
      </c>
      <c r="F3">
        <v>1975</v>
      </c>
      <c r="G3">
        <v>757</v>
      </c>
      <c r="H3">
        <v>1038</v>
      </c>
      <c r="I3">
        <v>1289</v>
      </c>
      <c r="J3">
        <v>1782</v>
      </c>
      <c r="K3">
        <v>1138</v>
      </c>
      <c r="L3">
        <v>504</v>
      </c>
      <c r="M3">
        <v>1081</v>
      </c>
    </row>
    <row r="4" spans="1:16" x14ac:dyDescent="0.3">
      <c r="A4" t="s">
        <v>3</v>
      </c>
      <c r="B4" t="s">
        <v>14</v>
      </c>
      <c r="C4" t="s">
        <v>24</v>
      </c>
      <c r="D4">
        <v>1534</v>
      </c>
      <c r="E4">
        <v>1975</v>
      </c>
      <c r="G4">
        <v>2719</v>
      </c>
      <c r="H4">
        <v>1129</v>
      </c>
      <c r="I4">
        <v>3083</v>
      </c>
      <c r="J4">
        <v>2788</v>
      </c>
      <c r="K4">
        <v>882</v>
      </c>
      <c r="L4">
        <v>2297</v>
      </c>
      <c r="M4">
        <v>3042</v>
      </c>
    </row>
    <row r="5" spans="1:16" x14ac:dyDescent="0.3">
      <c r="A5" t="s">
        <v>4</v>
      </c>
      <c r="B5" t="s">
        <v>15</v>
      </c>
      <c r="C5" t="s">
        <v>25</v>
      </c>
      <c r="D5">
        <v>1977</v>
      </c>
      <c r="E5">
        <v>757</v>
      </c>
      <c r="F5">
        <v>2719</v>
      </c>
      <c r="H5">
        <v>1697</v>
      </c>
      <c r="I5">
        <v>694</v>
      </c>
      <c r="J5">
        <v>2007</v>
      </c>
      <c r="K5">
        <v>1857</v>
      </c>
      <c r="L5">
        <v>517</v>
      </c>
      <c r="M5">
        <v>495</v>
      </c>
    </row>
    <row r="6" spans="1:16" x14ac:dyDescent="0.3">
      <c r="A6" t="s">
        <v>5</v>
      </c>
      <c r="B6" t="s">
        <v>16</v>
      </c>
      <c r="C6" t="s">
        <v>26</v>
      </c>
      <c r="D6">
        <v>1487</v>
      </c>
      <c r="E6">
        <v>1038</v>
      </c>
      <c r="F6">
        <v>1129</v>
      </c>
      <c r="G6">
        <v>1697</v>
      </c>
      <c r="I6">
        <v>1970</v>
      </c>
      <c r="J6">
        <v>2490</v>
      </c>
      <c r="K6">
        <v>297</v>
      </c>
      <c r="L6">
        <v>1221</v>
      </c>
      <c r="M6">
        <v>2102</v>
      </c>
    </row>
    <row r="7" spans="1:16" x14ac:dyDescent="0.3">
      <c r="A7" t="s">
        <v>6</v>
      </c>
      <c r="B7" t="s">
        <v>17</v>
      </c>
      <c r="C7" t="s">
        <v>27</v>
      </c>
      <c r="D7">
        <v>2603</v>
      </c>
      <c r="E7">
        <v>1289</v>
      </c>
      <c r="F7">
        <v>3083</v>
      </c>
      <c r="G7">
        <v>694</v>
      </c>
      <c r="H7">
        <v>1970</v>
      </c>
      <c r="J7">
        <v>2696</v>
      </c>
      <c r="K7">
        <v>2202</v>
      </c>
      <c r="L7">
        <v>819</v>
      </c>
      <c r="M7">
        <v>1016</v>
      </c>
    </row>
    <row r="8" spans="1:16" x14ac:dyDescent="0.3">
      <c r="A8" t="s">
        <v>7</v>
      </c>
      <c r="B8" t="s">
        <v>18</v>
      </c>
      <c r="C8" t="s">
        <v>28</v>
      </c>
      <c r="D8">
        <v>1255</v>
      </c>
      <c r="E8">
        <v>1782</v>
      </c>
      <c r="F8">
        <v>2788</v>
      </c>
      <c r="G8">
        <v>2007</v>
      </c>
      <c r="H8">
        <v>2490</v>
      </c>
      <c r="I8">
        <v>2696</v>
      </c>
      <c r="K8">
        <v>2375</v>
      </c>
      <c r="L8">
        <v>2188</v>
      </c>
      <c r="M8">
        <v>1773</v>
      </c>
    </row>
    <row r="9" spans="1:16" x14ac:dyDescent="0.3">
      <c r="A9" t="s">
        <v>8</v>
      </c>
      <c r="B9" t="s">
        <v>8</v>
      </c>
      <c r="C9" t="s">
        <v>29</v>
      </c>
      <c r="D9">
        <v>1278</v>
      </c>
      <c r="E9">
        <v>1138</v>
      </c>
      <c r="F9">
        <v>882</v>
      </c>
      <c r="G9">
        <v>1857</v>
      </c>
      <c r="H9">
        <v>297</v>
      </c>
      <c r="I9">
        <v>2202</v>
      </c>
      <c r="J9">
        <v>2375</v>
      </c>
      <c r="L9">
        <v>1417</v>
      </c>
      <c r="M9">
        <v>2218</v>
      </c>
    </row>
    <row r="10" spans="1:16" x14ac:dyDescent="0.3">
      <c r="A10" t="s">
        <v>9</v>
      </c>
      <c r="B10" t="s">
        <v>19</v>
      </c>
      <c r="C10" t="s">
        <v>30</v>
      </c>
      <c r="D10">
        <v>1833</v>
      </c>
      <c r="E10">
        <v>504</v>
      </c>
      <c r="F10">
        <v>2297</v>
      </c>
      <c r="G10">
        <v>517</v>
      </c>
      <c r="H10">
        <v>1221</v>
      </c>
      <c r="I10">
        <v>819</v>
      </c>
      <c r="J10">
        <v>2188</v>
      </c>
      <c r="K10">
        <v>1417</v>
      </c>
      <c r="M10">
        <v>995</v>
      </c>
    </row>
    <row r="11" spans="1:16" x14ac:dyDescent="0.3">
      <c r="A11" t="s">
        <v>10</v>
      </c>
      <c r="B11" t="s">
        <v>20</v>
      </c>
      <c r="C11" t="s">
        <v>31</v>
      </c>
      <c r="D11">
        <v>2060</v>
      </c>
      <c r="E11">
        <v>1081</v>
      </c>
      <c r="F11">
        <v>3042</v>
      </c>
      <c r="G11">
        <v>495</v>
      </c>
      <c r="H11">
        <v>2102</v>
      </c>
      <c r="I11">
        <v>1016</v>
      </c>
      <c r="J11">
        <v>1773</v>
      </c>
      <c r="K11">
        <v>2218</v>
      </c>
      <c r="L11">
        <v>995</v>
      </c>
    </row>
    <row r="13" spans="1:16" x14ac:dyDescent="0.3">
      <c r="C13" t="s">
        <v>22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>
        <f>SUM(D13:M13)</f>
        <v>0</v>
      </c>
      <c r="O13" t="s">
        <v>32</v>
      </c>
      <c r="P13">
        <v>1</v>
      </c>
    </row>
    <row r="14" spans="1:16" x14ac:dyDescent="0.3">
      <c r="C14" t="s">
        <v>23</v>
      </c>
      <c r="D14" s="3"/>
      <c r="E14" s="2" cm="1">
        <f t="array" ref="E14:M22">INDEX(E27:M35,,COLUMN(D14)-COLUMN(D13))-INDEX(E27:M35,ROW(E13)-ROW(D13),) + D14*D28</f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>
        <f t="shared" ref="N14:N22" si="0">SUM(D14:M14)</f>
        <v>0</v>
      </c>
      <c r="O14" t="s">
        <v>32</v>
      </c>
      <c r="P14">
        <v>1</v>
      </c>
    </row>
    <row r="15" spans="1:16" x14ac:dyDescent="0.3">
      <c r="C15" t="s">
        <v>24</v>
      </c>
      <c r="D15" s="3"/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>
        <f t="shared" si="0"/>
        <v>0</v>
      </c>
      <c r="O15" t="s">
        <v>32</v>
      </c>
      <c r="P15">
        <v>1</v>
      </c>
    </row>
    <row r="16" spans="1:16" x14ac:dyDescent="0.3">
      <c r="C16" t="s">
        <v>25</v>
      </c>
      <c r="D16" s="3"/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>
        <f t="shared" si="0"/>
        <v>0</v>
      </c>
      <c r="O16" t="s">
        <v>32</v>
      </c>
      <c r="P16">
        <v>1</v>
      </c>
    </row>
    <row r="17" spans="3:16" x14ac:dyDescent="0.3">
      <c r="C17" t="s">
        <v>26</v>
      </c>
      <c r="D17" s="3"/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>
        <f t="shared" si="0"/>
        <v>0</v>
      </c>
      <c r="O17" t="s">
        <v>32</v>
      </c>
      <c r="P17">
        <v>1</v>
      </c>
    </row>
    <row r="18" spans="3:16" x14ac:dyDescent="0.3">
      <c r="C18" t="s">
        <v>27</v>
      </c>
      <c r="D18" s="3"/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>
        <f t="shared" si="0"/>
        <v>0</v>
      </c>
      <c r="O18" t="s">
        <v>32</v>
      </c>
      <c r="P18">
        <v>1</v>
      </c>
    </row>
    <row r="19" spans="3:16" x14ac:dyDescent="0.3">
      <c r="C19" t="s">
        <v>28</v>
      </c>
      <c r="D19" s="3"/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>
        <f t="shared" si="0"/>
        <v>0</v>
      </c>
      <c r="O19" t="s">
        <v>32</v>
      </c>
      <c r="P19">
        <v>1</v>
      </c>
    </row>
    <row r="20" spans="3:16" x14ac:dyDescent="0.3">
      <c r="C20" t="s">
        <v>29</v>
      </c>
      <c r="D20" s="3"/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>
        <f t="shared" si="0"/>
        <v>0</v>
      </c>
      <c r="O20" t="s">
        <v>32</v>
      </c>
      <c r="P20">
        <v>1</v>
      </c>
    </row>
    <row r="21" spans="3:16" x14ac:dyDescent="0.3">
      <c r="C21" t="s">
        <v>30</v>
      </c>
      <c r="D21" s="3"/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>
        <f t="shared" si="0"/>
        <v>0</v>
      </c>
      <c r="O21" t="s">
        <v>32</v>
      </c>
      <c r="P21">
        <v>1</v>
      </c>
    </row>
    <row r="22" spans="3:16" x14ac:dyDescent="0.3">
      <c r="C22" t="s">
        <v>31</v>
      </c>
      <c r="D22" s="3"/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>
        <f t="shared" si="0"/>
        <v>0</v>
      </c>
      <c r="O22" t="s">
        <v>32</v>
      </c>
      <c r="P22">
        <v>1</v>
      </c>
    </row>
    <row r="23" spans="3:16" x14ac:dyDescent="0.3">
      <c r="D23">
        <f>SUM(D13:D22)</f>
        <v>0</v>
      </c>
      <c r="E23">
        <f t="shared" ref="E23:M23" si="1">SUM(E13:E22)</f>
        <v>0</v>
      </c>
      <c r="F23">
        <f t="shared" si="1"/>
        <v>0</v>
      </c>
      <c r="G23">
        <f t="shared" si="1"/>
        <v>0</v>
      </c>
      <c r="H23">
        <f t="shared" si="1"/>
        <v>0</v>
      </c>
      <c r="I23">
        <f t="shared" si="1"/>
        <v>0</v>
      </c>
      <c r="J23">
        <f t="shared" si="1"/>
        <v>0</v>
      </c>
      <c r="K23">
        <f t="shared" si="1"/>
        <v>0</v>
      </c>
      <c r="L23">
        <f t="shared" si="1"/>
        <v>0</v>
      </c>
      <c r="M23">
        <f t="shared" si="1"/>
        <v>0</v>
      </c>
    </row>
    <row r="24" spans="3:16" x14ac:dyDescent="0.3"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</row>
    <row r="25" spans="3:16" x14ac:dyDescent="0.3"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  <row r="27" spans="3:16" x14ac:dyDescent="0.3">
      <c r="C27" t="s">
        <v>33</v>
      </c>
      <c r="E27" s="4"/>
      <c r="F27" s="4"/>
      <c r="G27" s="4"/>
      <c r="H27" s="4"/>
      <c r="I27" s="4"/>
      <c r="J27" s="4"/>
      <c r="K27" s="4"/>
      <c r="L27" s="4"/>
      <c r="M27" s="4"/>
    </row>
    <row r="28" spans="3:16" x14ac:dyDescent="0.3">
      <c r="C28" t="s">
        <v>34</v>
      </c>
      <c r="D28">
        <v>10</v>
      </c>
      <c r="E28" s="4"/>
      <c r="F28" s="4"/>
      <c r="G28" s="4"/>
      <c r="H28" s="4"/>
      <c r="I28" s="4"/>
      <c r="J28" s="4"/>
      <c r="K28" s="4"/>
      <c r="L28" s="4"/>
      <c r="M28" s="4"/>
    </row>
    <row r="29" spans="3:16" x14ac:dyDescent="0.3">
      <c r="C29" t="s">
        <v>35</v>
      </c>
      <c r="D29">
        <f>D28-1</f>
        <v>9</v>
      </c>
      <c r="E29" s="4"/>
      <c r="F29" s="4"/>
      <c r="G29" s="4"/>
      <c r="H29" s="4"/>
      <c r="I29" s="4"/>
      <c r="J29" s="4"/>
      <c r="K29" s="4"/>
      <c r="L29" s="4"/>
      <c r="M29" s="4"/>
    </row>
    <row r="30" spans="3:16" x14ac:dyDescent="0.3">
      <c r="C30" t="s">
        <v>36</v>
      </c>
      <c r="D30">
        <f>D13</f>
        <v>0</v>
      </c>
      <c r="E30" s="4"/>
      <c r="F30" s="4"/>
      <c r="G30" s="4"/>
      <c r="H30" s="4"/>
      <c r="I30" s="4"/>
      <c r="J30" s="4"/>
      <c r="K30" s="4"/>
      <c r="L30" s="4"/>
      <c r="M30" s="4"/>
    </row>
    <row r="31" spans="3:16" x14ac:dyDescent="0.3">
      <c r="C31" t="s">
        <v>37</v>
      </c>
      <c r="E31" s="4"/>
      <c r="F31" s="4"/>
      <c r="G31" s="4"/>
      <c r="H31" s="4"/>
      <c r="I31" s="4"/>
      <c r="J31" s="4"/>
      <c r="K31" s="4"/>
      <c r="L31" s="4"/>
      <c r="M31" s="4"/>
    </row>
    <row r="32" spans="3:16" x14ac:dyDescent="0.3">
      <c r="E32" s="4"/>
      <c r="F32" s="4"/>
      <c r="G32" s="4"/>
      <c r="H32" s="4"/>
      <c r="I32" s="4"/>
      <c r="J32" s="4"/>
      <c r="K32" s="4"/>
      <c r="L32" s="4"/>
      <c r="M32" s="4"/>
    </row>
    <row r="33" spans="3:13" x14ac:dyDescent="0.3">
      <c r="C33" t="s">
        <v>38</v>
      </c>
      <c r="D33">
        <f>SUMPRODUCT(E13:M22,E2:M11)</f>
        <v>0</v>
      </c>
      <c r="E33" s="4"/>
      <c r="F33" s="4"/>
      <c r="G33" s="4"/>
      <c r="H33" s="4"/>
      <c r="I33" s="4"/>
      <c r="J33" s="4"/>
      <c r="K33" s="4"/>
      <c r="L33" s="4"/>
      <c r="M33" s="4"/>
    </row>
    <row r="34" spans="3:13" x14ac:dyDescent="0.3">
      <c r="E34" s="4"/>
      <c r="F34" s="4"/>
      <c r="G34" s="4"/>
      <c r="H34" s="4"/>
      <c r="I34" s="4"/>
      <c r="J34" s="4"/>
      <c r="K34" s="4"/>
      <c r="L34" s="4"/>
      <c r="M34" s="4"/>
    </row>
    <row r="35" spans="3:13" x14ac:dyDescent="0.3">
      <c r="E35" s="4"/>
      <c r="F35" s="4"/>
      <c r="G35" s="4"/>
      <c r="H35" s="4"/>
      <c r="I35" s="4"/>
      <c r="J35" s="4"/>
      <c r="K35" s="4"/>
      <c r="L35" s="4"/>
      <c r="M3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50EDF-BEDF-4350-A928-08BDA3804CFD}">
  <dimension ref="A1:T16"/>
  <sheetViews>
    <sheetView tabSelected="1" zoomScale="60" workbookViewId="0">
      <selection activeCell="E22" sqref="E22"/>
    </sheetView>
  </sheetViews>
  <sheetFormatPr defaultRowHeight="14" x14ac:dyDescent="0.3"/>
  <cols>
    <col min="1" max="1" width="12.33203125" bestFit="1" customWidth="1"/>
  </cols>
  <sheetData>
    <row r="1" spans="1:20" x14ac:dyDescent="0.3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spans="1:20" x14ac:dyDescent="0.3">
      <c r="A2" t="s">
        <v>22</v>
      </c>
      <c r="C2">
        <v>1330</v>
      </c>
      <c r="D2">
        <v>1534</v>
      </c>
      <c r="E2">
        <v>1977</v>
      </c>
      <c r="F2">
        <v>1487</v>
      </c>
      <c r="G2">
        <v>2603</v>
      </c>
      <c r="H2">
        <v>1255</v>
      </c>
      <c r="I2">
        <v>1278</v>
      </c>
      <c r="J2">
        <v>1833</v>
      </c>
      <c r="K2">
        <v>2060</v>
      </c>
    </row>
    <row r="3" spans="1:20" x14ac:dyDescent="0.3">
      <c r="A3" t="s">
        <v>23</v>
      </c>
      <c r="B3">
        <v>1330</v>
      </c>
      <c r="D3">
        <v>1975</v>
      </c>
      <c r="E3">
        <v>757</v>
      </c>
      <c r="F3">
        <v>1038</v>
      </c>
      <c r="G3">
        <v>1289</v>
      </c>
      <c r="H3">
        <v>1782</v>
      </c>
      <c r="I3">
        <v>1138</v>
      </c>
      <c r="J3">
        <v>504</v>
      </c>
      <c r="K3">
        <v>1081</v>
      </c>
    </row>
    <row r="4" spans="1:20" x14ac:dyDescent="0.3">
      <c r="A4" t="s">
        <v>24</v>
      </c>
      <c r="B4">
        <v>1534</v>
      </c>
      <c r="C4">
        <v>1975</v>
      </c>
      <c r="E4">
        <v>2719</v>
      </c>
      <c r="F4">
        <v>1129</v>
      </c>
      <c r="G4">
        <v>3083</v>
      </c>
      <c r="H4">
        <v>2788</v>
      </c>
      <c r="I4">
        <v>882</v>
      </c>
      <c r="J4">
        <v>2297</v>
      </c>
      <c r="K4">
        <v>3042</v>
      </c>
    </row>
    <row r="5" spans="1:20" x14ac:dyDescent="0.3">
      <c r="A5" t="s">
        <v>25</v>
      </c>
      <c r="B5">
        <v>1977</v>
      </c>
      <c r="C5">
        <v>757</v>
      </c>
      <c r="D5">
        <v>2719</v>
      </c>
      <c r="F5">
        <v>1697</v>
      </c>
      <c r="G5">
        <v>694</v>
      </c>
      <c r="H5">
        <v>2007</v>
      </c>
      <c r="I5">
        <v>1857</v>
      </c>
      <c r="J5">
        <v>517</v>
      </c>
      <c r="K5">
        <v>495</v>
      </c>
    </row>
    <row r="6" spans="1:20" x14ac:dyDescent="0.3">
      <c r="A6" t="s">
        <v>26</v>
      </c>
      <c r="B6">
        <v>1487</v>
      </c>
      <c r="C6">
        <v>1038</v>
      </c>
      <c r="D6">
        <v>1129</v>
      </c>
      <c r="E6">
        <v>1697</v>
      </c>
      <c r="G6">
        <v>1970</v>
      </c>
      <c r="H6">
        <v>2490</v>
      </c>
      <c r="I6">
        <v>297</v>
      </c>
      <c r="J6">
        <v>1221</v>
      </c>
      <c r="K6">
        <v>2102</v>
      </c>
    </row>
    <row r="7" spans="1:20" x14ac:dyDescent="0.3">
      <c r="A7" t="s">
        <v>27</v>
      </c>
      <c r="B7">
        <v>2603</v>
      </c>
      <c r="C7">
        <v>1289</v>
      </c>
      <c r="D7">
        <v>3083</v>
      </c>
      <c r="E7">
        <v>694</v>
      </c>
      <c r="F7">
        <v>1970</v>
      </c>
      <c r="H7">
        <v>2696</v>
      </c>
      <c r="I7">
        <v>2202</v>
      </c>
      <c r="J7">
        <v>819</v>
      </c>
      <c r="K7">
        <v>1016</v>
      </c>
    </row>
    <row r="8" spans="1:20" x14ac:dyDescent="0.3">
      <c r="A8" t="s">
        <v>28</v>
      </c>
      <c r="B8">
        <v>1255</v>
      </c>
      <c r="C8">
        <v>1782</v>
      </c>
      <c r="D8">
        <v>2788</v>
      </c>
      <c r="E8">
        <v>2007</v>
      </c>
      <c r="F8">
        <v>2490</v>
      </c>
      <c r="G8">
        <v>2696</v>
      </c>
      <c r="I8">
        <v>2375</v>
      </c>
      <c r="J8">
        <v>2188</v>
      </c>
      <c r="K8">
        <v>1773</v>
      </c>
    </row>
    <row r="9" spans="1:20" x14ac:dyDescent="0.3">
      <c r="A9" t="s">
        <v>29</v>
      </c>
      <c r="B9">
        <v>1278</v>
      </c>
      <c r="C9">
        <v>1138</v>
      </c>
      <c r="D9">
        <v>882</v>
      </c>
      <c r="E9">
        <v>1857</v>
      </c>
      <c r="F9">
        <v>297</v>
      </c>
      <c r="G9">
        <v>2202</v>
      </c>
      <c r="H9">
        <v>2375</v>
      </c>
      <c r="J9">
        <v>1417</v>
      </c>
      <c r="K9">
        <v>2218</v>
      </c>
    </row>
    <row r="10" spans="1:20" x14ac:dyDescent="0.3">
      <c r="A10" t="s">
        <v>30</v>
      </c>
      <c r="B10">
        <v>1833</v>
      </c>
      <c r="C10">
        <v>504</v>
      </c>
      <c r="D10">
        <v>2297</v>
      </c>
      <c r="E10">
        <v>517</v>
      </c>
      <c r="F10">
        <v>1221</v>
      </c>
      <c r="G10">
        <v>819</v>
      </c>
      <c r="H10">
        <v>2188</v>
      </c>
      <c r="I10">
        <v>1417</v>
      </c>
      <c r="K10">
        <v>995</v>
      </c>
    </row>
    <row r="11" spans="1:20" x14ac:dyDescent="0.3">
      <c r="A11" t="s">
        <v>31</v>
      </c>
      <c r="B11">
        <v>2060</v>
      </c>
      <c r="C11">
        <v>1081</v>
      </c>
      <c r="D11">
        <v>3042</v>
      </c>
      <c r="E11">
        <v>495</v>
      </c>
      <c r="F11">
        <v>2102</v>
      </c>
      <c r="G11">
        <v>1016</v>
      </c>
      <c r="H11">
        <v>1773</v>
      </c>
      <c r="I11">
        <v>2218</v>
      </c>
      <c r="J11">
        <v>995</v>
      </c>
    </row>
    <row r="13" spans="1:20" x14ac:dyDescent="0.3">
      <c r="A13" t="s">
        <v>33</v>
      </c>
      <c r="B13" s="4">
        <v>2</v>
      </c>
      <c r="C13" s="4">
        <v>8</v>
      </c>
      <c r="D13" s="4">
        <v>10</v>
      </c>
      <c r="E13" s="4">
        <v>5</v>
      </c>
      <c r="F13" s="4">
        <v>4</v>
      </c>
      <c r="G13" s="4">
        <v>3</v>
      </c>
      <c r="H13" s="4">
        <v>6</v>
      </c>
      <c r="I13" s="4">
        <v>1</v>
      </c>
      <c r="J13" s="4">
        <v>9</v>
      </c>
      <c r="K13" s="4">
        <v>7</v>
      </c>
    </row>
    <row r="14" spans="1:20" x14ac:dyDescent="0.3">
      <c r="B14" cm="1">
        <f t="array" ref="B14">INDEX($B$2:$K$11,B13,C13)</f>
        <v>1138</v>
      </c>
      <c r="C14" cm="1">
        <f t="array" ref="C14">INDEX($B$2:$K$11,C13,D13)</f>
        <v>2218</v>
      </c>
      <c r="D14" cm="1">
        <f t="array" ref="D14">INDEX($B$2:$K$11,D13,E13)</f>
        <v>2102</v>
      </c>
      <c r="E14" cm="1">
        <f t="array" ref="E14">INDEX($B$2:$K$11,E13,F13)</f>
        <v>1697</v>
      </c>
      <c r="F14" cm="1">
        <f t="array" ref="F14">INDEX($B$2:$K$11,F13,G13)</f>
        <v>2719</v>
      </c>
      <c r="G14" cm="1">
        <f t="array" ref="G14">INDEX($B$2:$K$11,G13,H13)</f>
        <v>3083</v>
      </c>
      <c r="H14" cm="1">
        <f t="array" ref="H14">INDEX($B$2:$K$11,H13,I13)</f>
        <v>2603</v>
      </c>
      <c r="I14" cm="1">
        <f t="array" ref="I14">INDEX($B$2:$K$11,I13,J13)</f>
        <v>1833</v>
      </c>
      <c r="J14" cm="1">
        <f t="array" ref="J14">INDEX($B$2:$K$11,J13,K13)</f>
        <v>2188</v>
      </c>
      <c r="K14" cm="1">
        <f t="array" ref="K14:T14">INDEX($B$2:$K$11,K13,L13)</f>
        <v>1255</v>
      </c>
      <c r="L14">
        <v>1782</v>
      </c>
      <c r="M14">
        <v>2788</v>
      </c>
      <c r="N14">
        <v>2007</v>
      </c>
      <c r="O14">
        <v>2490</v>
      </c>
      <c r="P14">
        <v>2696</v>
      </c>
      <c r="Q14">
        <v>0</v>
      </c>
      <c r="R14">
        <v>2375</v>
      </c>
      <c r="S14">
        <v>2188</v>
      </c>
      <c r="T14">
        <v>1773</v>
      </c>
    </row>
    <row r="16" spans="1:20" x14ac:dyDescent="0.3">
      <c r="A16" t="s">
        <v>40</v>
      </c>
      <c r="B16">
        <f>SUM(B14:T14)</f>
        <v>38935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สิทธิกร เฉลิมกิตติชัย</cp:lastModifiedBy>
  <dcterms:created xsi:type="dcterms:W3CDTF">2015-06-05T18:17:20Z</dcterms:created>
  <dcterms:modified xsi:type="dcterms:W3CDTF">2024-03-28T07:08:24Z</dcterms:modified>
</cp:coreProperties>
</file>