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ing/Documents/autopetfeeder-fyp/docs/"/>
    </mc:Choice>
  </mc:AlternateContent>
  <xr:revisionPtr revIDLastSave="0" documentId="13_ncr:1_{B3278332-7C6F-9E40-B87A-E0BB6B906390}" xr6:coauthVersionLast="47" xr6:coauthVersionMax="47" xr10:uidLastSave="{00000000-0000-0000-0000-000000000000}"/>
  <bookViews>
    <workbookView xWindow="0" yWindow="500" windowWidth="28800" windowHeight="16720" activeTab="1" xr2:uid="{7EAB6ED4-50C8-D447-97C4-99986ADBE388}"/>
  </bookViews>
  <sheets>
    <sheet name="hardware" sheetId="1" r:id="rId1"/>
    <sheet name="frontend" sheetId="2" r:id="rId2"/>
    <sheet name="r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1" i="1"/>
  <c r="B22" i="1"/>
  <c r="B2" i="1"/>
  <c r="G1" i="3"/>
  <c r="G4" i="3"/>
  <c r="G2" i="3"/>
  <c r="G3" i="3"/>
  <c r="G3" i="2"/>
  <c r="G4" i="2"/>
  <c r="G5" i="2"/>
  <c r="G2" i="2"/>
  <c r="G1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</calcChain>
</file>

<file path=xl/sharedStrings.xml><?xml version="1.0" encoding="utf-8"?>
<sst xmlns="http://schemas.openxmlformats.org/spreadsheetml/2006/main" count="15" uniqueCount="15">
  <si>
    <t>label</t>
  </si>
  <si>
    <t>target</t>
  </si>
  <si>
    <t>actual1</t>
  </si>
  <si>
    <t>actual2</t>
  </si>
  <si>
    <t>actual3</t>
  </si>
  <si>
    <t>avg</t>
  </si>
  <si>
    <t>handleFeed</t>
  </si>
  <si>
    <t>addSchedule</t>
  </si>
  <si>
    <t>handleLogin</t>
  </si>
  <si>
    <t>handleRegister</t>
  </si>
  <si>
    <t>handleDeleteSchedule</t>
  </si>
  <si>
    <t>feed_thread</t>
  </si>
  <si>
    <t>schedule_thread</t>
  </si>
  <si>
    <t>detector_thread</t>
  </si>
  <si>
    <t>first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</si>
</sst>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of Average</a:t>
            </a:r>
            <a:r>
              <a:rPr lang="en-GB" baseline="0"/>
              <a:t> Amount of Pellets Dispensed against its Exepeced Amount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Exepected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hardware!$A$2:$A$22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hardware!$B$2:$B$22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3-5A4A-A80F-FD6E64D66BE9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hardware!$A$2:$A$22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hardware!$F$2:$F$22</c:f>
              <c:numCache>
                <c:formatCode>General</c:formatCode>
                <c:ptCount val="21"/>
                <c:pt idx="0">
                  <c:v>0</c:v>
                </c:pt>
                <c:pt idx="1">
                  <c:v>5.666666666666667</c:v>
                </c:pt>
                <c:pt idx="2">
                  <c:v>9</c:v>
                </c:pt>
                <c:pt idx="3">
                  <c:v>15.666666666666666</c:v>
                </c:pt>
                <c:pt idx="4">
                  <c:v>20</c:v>
                </c:pt>
                <c:pt idx="5">
                  <c:v>24</c:v>
                </c:pt>
                <c:pt idx="6">
                  <c:v>29.333333333333332</c:v>
                </c:pt>
                <c:pt idx="7">
                  <c:v>33.666666666666664</c:v>
                </c:pt>
                <c:pt idx="8">
                  <c:v>39.333333333333336</c:v>
                </c:pt>
                <c:pt idx="9">
                  <c:v>43.666666666666664</c:v>
                </c:pt>
                <c:pt idx="10">
                  <c:v>46.666666666666664</c:v>
                </c:pt>
                <c:pt idx="11">
                  <c:v>54</c:v>
                </c:pt>
                <c:pt idx="12">
                  <c:v>58</c:v>
                </c:pt>
                <c:pt idx="13">
                  <c:v>60.333333333333336</c:v>
                </c:pt>
                <c:pt idx="14">
                  <c:v>67</c:v>
                </c:pt>
                <c:pt idx="15">
                  <c:v>70.333333333333329</c:v>
                </c:pt>
                <c:pt idx="16">
                  <c:v>74</c:v>
                </c:pt>
                <c:pt idx="17">
                  <c:v>80.333333333333329</c:v>
                </c:pt>
                <c:pt idx="18">
                  <c:v>79.666666666666671</c:v>
                </c:pt>
                <c:pt idx="19">
                  <c:v>87.333333333333329</c:v>
                </c:pt>
                <c:pt idx="20">
                  <c:v>92.333333333333329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33-5A4A-A80F-FD6E64D66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345823"/>
        <c:axId val="1755347471"/>
      </c:lineChart>
      <c:catAx>
        <c:axId val="175534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</a:t>
                </a:r>
                <a:r>
                  <a:rPr lang="en-GB" baseline="0"/>
                  <a:t> of Pellets to Dispense (g)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47471"/>
        <c:crosses val="autoZero"/>
        <c:auto val="1"/>
        <c:lblAlgn val="ctr"/>
        <c:lblOffset val="100"/>
        <c:noMultiLvlLbl val="0"/>
      </c:catAx>
      <c:valAx>
        <c:axId val="17553474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Amount of Pellets Dispensed (g)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4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7</xdr:row>
      <xdr:rowOff>88900</xdr:rowOff>
    </xdr:from>
    <xdr:to>
      <xdr:col>16</xdr:col>
      <xdr:colOff>317500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2C852-1B0F-6946-A6CD-C35E39541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438A-F7E7-F249-BDC2-6941AB0D8006}">
  <dimension ref="A1:F22"/>
  <sheetViews>
    <sheetView workbookViewId="0">
      <selection activeCell="F38" sqref="F3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f>A2</f>
        <v>0</v>
      </c>
      <c r="C2">
        <v>0</v>
      </c>
      <c r="D2">
        <v>0</v>
      </c>
      <c r="E2">
        <v>0</v>
      </c>
      <c r="F2">
        <f>(C2+D2+E2)/3</f>
        <v>0</v>
      </c>
    </row>
    <row r="3" spans="1:6">
      <c r="A3">
        <v>5</v>
      </c>
      <c r="B3">
        <f t="shared" ref="B3:B22" si="0">A3</f>
        <v>5</v>
      </c>
      <c r="C3">
        <v>4</v>
      </c>
      <c r="D3">
        <v>7</v>
      </c>
      <c r="E3">
        <v>6</v>
      </c>
      <c r="F3">
        <f t="shared" ref="F3:F22" si="1">(C3+D3+E3)/3</f>
        <v>5.666666666666667</v>
      </c>
    </row>
    <row r="4" spans="1:6">
      <c r="A4">
        <v>10</v>
      </c>
      <c r="B4">
        <f t="shared" si="0"/>
        <v>10</v>
      </c>
      <c r="C4">
        <v>7</v>
      </c>
      <c r="D4">
        <v>12</v>
      </c>
      <c r="E4">
        <v>8</v>
      </c>
      <c r="F4">
        <f t="shared" si="1"/>
        <v>9</v>
      </c>
    </row>
    <row r="5" spans="1:6">
      <c r="A5">
        <v>15</v>
      </c>
      <c r="B5">
        <f t="shared" si="0"/>
        <v>15</v>
      </c>
      <c r="C5">
        <v>14</v>
      </c>
      <c r="D5">
        <v>15</v>
      </c>
      <c r="E5">
        <v>18</v>
      </c>
      <c r="F5">
        <f t="shared" si="1"/>
        <v>15.666666666666666</v>
      </c>
    </row>
    <row r="6" spans="1:6">
      <c r="A6">
        <v>20</v>
      </c>
      <c r="B6">
        <f t="shared" si="0"/>
        <v>20</v>
      </c>
      <c r="C6">
        <v>19</v>
      </c>
      <c r="D6">
        <v>18</v>
      </c>
      <c r="E6">
        <v>23</v>
      </c>
      <c r="F6">
        <f t="shared" si="1"/>
        <v>20</v>
      </c>
    </row>
    <row r="7" spans="1:6">
      <c r="A7">
        <v>25</v>
      </c>
      <c r="B7">
        <f t="shared" si="0"/>
        <v>25</v>
      </c>
      <c r="C7">
        <v>23</v>
      </c>
      <c r="D7">
        <v>25</v>
      </c>
      <c r="E7">
        <v>24</v>
      </c>
      <c r="F7">
        <f t="shared" si="1"/>
        <v>24</v>
      </c>
    </row>
    <row r="8" spans="1:6">
      <c r="A8">
        <v>30</v>
      </c>
      <c r="B8">
        <f t="shared" si="0"/>
        <v>30</v>
      </c>
      <c r="C8">
        <v>27</v>
      </c>
      <c r="D8">
        <v>32</v>
      </c>
      <c r="E8">
        <v>29</v>
      </c>
      <c r="F8">
        <f t="shared" si="1"/>
        <v>29.333333333333332</v>
      </c>
    </row>
    <row r="9" spans="1:6">
      <c r="A9">
        <v>35</v>
      </c>
      <c r="B9">
        <f t="shared" si="0"/>
        <v>35</v>
      </c>
      <c r="C9">
        <v>32</v>
      </c>
      <c r="D9">
        <v>37</v>
      </c>
      <c r="E9">
        <v>32</v>
      </c>
      <c r="F9">
        <f t="shared" si="1"/>
        <v>33.666666666666664</v>
      </c>
    </row>
    <row r="10" spans="1:6">
      <c r="A10">
        <v>40</v>
      </c>
      <c r="B10">
        <f t="shared" si="0"/>
        <v>40</v>
      </c>
      <c r="C10">
        <v>38</v>
      </c>
      <c r="D10">
        <v>41</v>
      </c>
      <c r="E10">
        <v>39</v>
      </c>
      <c r="F10">
        <f t="shared" si="1"/>
        <v>39.333333333333336</v>
      </c>
    </row>
    <row r="11" spans="1:6">
      <c r="A11">
        <v>45</v>
      </c>
      <c r="B11">
        <f t="shared" si="0"/>
        <v>45</v>
      </c>
      <c r="C11">
        <v>44</v>
      </c>
      <c r="D11">
        <v>45</v>
      </c>
      <c r="E11">
        <v>42</v>
      </c>
      <c r="F11">
        <f t="shared" si="1"/>
        <v>43.666666666666664</v>
      </c>
    </row>
    <row r="12" spans="1:6">
      <c r="A12">
        <v>50</v>
      </c>
      <c r="B12">
        <f t="shared" si="0"/>
        <v>50</v>
      </c>
      <c r="C12">
        <v>45</v>
      </c>
      <c r="D12">
        <v>48</v>
      </c>
      <c r="E12">
        <v>47</v>
      </c>
      <c r="F12">
        <f t="shared" si="1"/>
        <v>46.666666666666664</v>
      </c>
    </row>
    <row r="13" spans="1:6">
      <c r="A13">
        <v>55</v>
      </c>
      <c r="B13">
        <f t="shared" si="0"/>
        <v>55</v>
      </c>
      <c r="C13">
        <v>55</v>
      </c>
      <c r="D13">
        <v>55</v>
      </c>
      <c r="E13">
        <v>52</v>
      </c>
      <c r="F13">
        <f t="shared" si="1"/>
        <v>54</v>
      </c>
    </row>
    <row r="14" spans="1:6">
      <c r="A14">
        <v>60</v>
      </c>
      <c r="B14">
        <f t="shared" si="0"/>
        <v>60</v>
      </c>
      <c r="C14">
        <v>57</v>
      </c>
      <c r="D14">
        <v>56</v>
      </c>
      <c r="E14">
        <v>61</v>
      </c>
      <c r="F14">
        <f t="shared" si="1"/>
        <v>58</v>
      </c>
    </row>
    <row r="15" spans="1:6">
      <c r="A15">
        <v>65</v>
      </c>
      <c r="B15">
        <f t="shared" si="0"/>
        <v>65</v>
      </c>
      <c r="C15">
        <v>63</v>
      </c>
      <c r="D15">
        <v>55</v>
      </c>
      <c r="E15">
        <v>63</v>
      </c>
      <c r="F15">
        <f t="shared" si="1"/>
        <v>60.333333333333336</v>
      </c>
    </row>
    <row r="16" spans="1:6">
      <c r="A16">
        <v>70</v>
      </c>
      <c r="B16">
        <f t="shared" si="0"/>
        <v>70</v>
      </c>
      <c r="C16">
        <v>60</v>
      </c>
      <c r="D16">
        <v>71</v>
      </c>
      <c r="E16">
        <v>70</v>
      </c>
      <c r="F16">
        <f t="shared" si="1"/>
        <v>67</v>
      </c>
    </row>
    <row r="17" spans="1:6">
      <c r="A17">
        <v>75</v>
      </c>
      <c r="B17">
        <f t="shared" si="0"/>
        <v>75</v>
      </c>
      <c r="C17">
        <v>73</v>
      </c>
      <c r="D17">
        <v>68</v>
      </c>
      <c r="E17">
        <v>70</v>
      </c>
      <c r="F17">
        <f t="shared" si="1"/>
        <v>70.333333333333329</v>
      </c>
    </row>
    <row r="18" spans="1:6">
      <c r="A18">
        <v>80</v>
      </c>
      <c r="B18">
        <f t="shared" si="0"/>
        <v>80</v>
      </c>
      <c r="C18">
        <v>74</v>
      </c>
      <c r="D18">
        <v>72</v>
      </c>
      <c r="E18">
        <v>76</v>
      </c>
      <c r="F18">
        <f t="shared" si="1"/>
        <v>74</v>
      </c>
    </row>
    <row r="19" spans="1:6">
      <c r="A19">
        <v>85</v>
      </c>
      <c r="B19">
        <f t="shared" si="0"/>
        <v>85</v>
      </c>
      <c r="C19">
        <v>77</v>
      </c>
      <c r="D19">
        <v>84</v>
      </c>
      <c r="E19">
        <v>80</v>
      </c>
      <c r="F19">
        <f t="shared" si="1"/>
        <v>80.333333333333329</v>
      </c>
    </row>
    <row r="20" spans="1:6">
      <c r="A20">
        <v>90</v>
      </c>
      <c r="B20">
        <f t="shared" si="0"/>
        <v>90</v>
      </c>
      <c r="C20">
        <v>70</v>
      </c>
      <c r="D20">
        <v>85</v>
      </c>
      <c r="E20">
        <v>84</v>
      </c>
      <c r="F20">
        <f t="shared" si="1"/>
        <v>79.666666666666671</v>
      </c>
    </row>
    <row r="21" spans="1:6">
      <c r="A21">
        <v>95</v>
      </c>
      <c r="B21">
        <f t="shared" si="0"/>
        <v>95</v>
      </c>
      <c r="C21">
        <v>90</v>
      </c>
      <c r="D21">
        <v>89</v>
      </c>
      <c r="E21">
        <v>83</v>
      </c>
      <c r="F21">
        <f t="shared" si="1"/>
        <v>87.333333333333329</v>
      </c>
    </row>
    <row r="22" spans="1:6">
      <c r="A22">
        <v>100</v>
      </c>
      <c r="B22">
        <f t="shared" si="0"/>
        <v>100</v>
      </c>
      <c r="C22">
        <v>90</v>
      </c>
      <c r="D22">
        <v>89</v>
      </c>
      <c r="E22">
        <v>98</v>
      </c>
      <c r="F22">
        <f t="shared" si="1"/>
        <v>92.333333333333329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D31-B6F1-5246-A392-F6F6A19E9496}">
  <dimension ref="A1:G8"/>
  <sheetViews>
    <sheetView tabSelected="1" workbookViewId="0">
      <selection activeCell="C29" sqref="C29"/>
    </sheetView>
  </sheetViews>
  <sheetFormatPr baseColWidth="10" defaultRowHeight="16"/>
  <cols>
    <col min="1" max="1" width="15" customWidth="1"/>
  </cols>
  <sheetData>
    <row r="1" spans="1:7">
      <c r="A1" t="s">
        <v>6</v>
      </c>
      <c r="B1">
        <v>7.5929583311080897</v>
      </c>
      <c r="C1">
        <v>3.8655833005905098</v>
      </c>
      <c r="D1">
        <v>5.0067499876022303</v>
      </c>
      <c r="E1">
        <v>1.80579161643981</v>
      </c>
      <c r="F1">
        <v>6.4708750247955296</v>
      </c>
      <c r="G1">
        <f>(B1+C1+D1+E1+F1)/5</f>
        <v>4.9483916521072331</v>
      </c>
    </row>
    <row r="2" spans="1:7">
      <c r="A2" t="s">
        <v>7</v>
      </c>
      <c r="B2">
        <v>8.4339165687561</v>
      </c>
      <c r="C2">
        <v>0.40891659259796098</v>
      </c>
      <c r="D2">
        <v>2.5090416669845501</v>
      </c>
      <c r="E2">
        <v>3.8918334245681701</v>
      </c>
      <c r="F2">
        <v>3.5285000801086399</v>
      </c>
      <c r="G2">
        <f>(B2+C2+D2+E2+F2)/5</f>
        <v>3.7544416666030842</v>
      </c>
    </row>
    <row r="3" spans="1:7">
      <c r="A3" t="s">
        <v>8</v>
      </c>
      <c r="B3">
        <v>4.2939583063125601</v>
      </c>
      <c r="C3">
        <v>6.2476665973663303</v>
      </c>
      <c r="D3">
        <v>5.5848333835601798</v>
      </c>
      <c r="E3">
        <v>2.8746250867843601</v>
      </c>
      <c r="F3">
        <v>1.03345835208892</v>
      </c>
      <c r="G3">
        <f t="shared" ref="G3:G7" si="0">(B3+C3+D3+E3+F3)/5</f>
        <v>4.0069083452224703</v>
      </c>
    </row>
    <row r="4" spans="1:7">
      <c r="A4" t="s">
        <v>9</v>
      </c>
      <c r="B4">
        <v>5.0661666393280003</v>
      </c>
      <c r="C4">
        <v>1.2213749885559</v>
      </c>
      <c r="D4">
        <v>3.3446249961853001</v>
      </c>
      <c r="E4">
        <v>6.61404168605804</v>
      </c>
      <c r="F4">
        <v>5.7958749532699496</v>
      </c>
      <c r="G4">
        <f t="shared" si="0"/>
        <v>4.4084166526794375</v>
      </c>
    </row>
    <row r="5" spans="1:7">
      <c r="A5" t="s">
        <v>10</v>
      </c>
      <c r="B5">
        <v>3.0503751039505</v>
      </c>
      <c r="C5">
        <v>3.0626250505447299</v>
      </c>
      <c r="D5">
        <v>1.8740417957305899</v>
      </c>
      <c r="E5">
        <v>0.15033328533172599</v>
      </c>
      <c r="F5">
        <v>1.4087084531784</v>
      </c>
      <c r="G5">
        <f t="shared" si="0"/>
        <v>1.9092167377471891</v>
      </c>
    </row>
    <row r="8" spans="1:7" ht="17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E2F9-8030-DC4D-83F9-97B1418BC8F4}">
  <dimension ref="A1:H4"/>
  <sheetViews>
    <sheetView workbookViewId="0">
      <selection activeCell="I12" sqref="I12"/>
    </sheetView>
  </sheetViews>
  <sheetFormatPr baseColWidth="10" defaultRowHeight="16"/>
  <cols>
    <col min="1" max="1" width="16.33203125" customWidth="1"/>
  </cols>
  <sheetData>
    <row r="1" spans="1:8">
      <c r="A1" t="s">
        <v>11</v>
      </c>
      <c r="B1">
        <v>158.01596641540499</v>
      </c>
      <c r="C1">
        <v>158.641099929809</v>
      </c>
      <c r="D1">
        <v>132.15470314025799</v>
      </c>
      <c r="E1">
        <v>379.91380691528298</v>
      </c>
      <c r="F1">
        <v>132.853746414184</v>
      </c>
      <c r="G1">
        <f>(B1+C1+D1+E1+F1)/5</f>
        <v>192.3158645629878</v>
      </c>
    </row>
    <row r="2" spans="1:8">
      <c r="A2" t="s">
        <v>12</v>
      </c>
      <c r="B2">
        <v>1.5974044799804601E-2</v>
      </c>
      <c r="C2">
        <v>2.4080276489257799E-2</v>
      </c>
      <c r="D2">
        <v>1.54972076416015E-2</v>
      </c>
      <c r="E2">
        <v>2.025181345E-2</v>
      </c>
      <c r="F2">
        <v>1.79213901E-2</v>
      </c>
      <c r="G2">
        <f t="shared" ref="G2:G3" si="0">(B2+C2+D2+E2+F2)/5</f>
        <v>1.8744946496132779E-2</v>
      </c>
    </row>
    <row r="3" spans="1:8">
      <c r="A3" t="s">
        <v>13</v>
      </c>
      <c r="B3">
        <v>144955.14607429499</v>
      </c>
      <c r="C3">
        <v>6948.0924606323197</v>
      </c>
      <c r="D3">
        <v>6968.2350158691397</v>
      </c>
      <c r="E3">
        <v>6939.5396709442102</v>
      </c>
      <c r="F3">
        <v>6905.5864810943604</v>
      </c>
      <c r="G3">
        <f t="shared" si="0"/>
        <v>34543.319940567002</v>
      </c>
    </row>
    <row r="4" spans="1:8">
      <c r="G4">
        <f>(C3+D3+E3+F3)/4</f>
        <v>6940.3634071350079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frontend</vt:lpstr>
      <vt:lpstr>rpi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Siting</dc:creator>
  <cp:lastModifiedBy>Zhao, Siting</cp:lastModifiedBy>
  <dcterms:created xsi:type="dcterms:W3CDTF">2022-06-15T16:14:28Z</dcterms:created>
  <dcterms:modified xsi:type="dcterms:W3CDTF">2022-06-29T23:10:13Z</dcterms:modified>
</cp:coreProperties>
</file>