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9520" yWindow="2200" windowWidth="23060" windowHeight="14020" tabRatio="500" firstSheet="1" activeTab="2"/>
  </bookViews>
  <sheets>
    <sheet name="Sheet1" sheetId="1" state="hidden" r:id="rId1"/>
    <sheet name="Sheet2" sheetId="3" r:id="rId2"/>
    <sheet name="Sheet3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10" i="4"/>
  <c r="C7" i="4"/>
  <c r="C6" i="4"/>
  <c r="C3" i="4"/>
  <c r="C2" i="4"/>
  <c r="B35" i="3"/>
  <c r="B34" i="3"/>
  <c r="B29" i="3"/>
  <c r="B28" i="3"/>
  <c r="C33" i="3"/>
  <c r="C32" i="3"/>
  <c r="C27" i="3"/>
  <c r="C26" i="3"/>
  <c r="C2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<sst xmlns="http://schemas.openxmlformats.org/spreadsheetml/2006/main" count="161" uniqueCount="117">
  <si>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</si>
  <si>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</si>
  <si>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</si>
  <si>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</si>
  <si>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</si>
  <si>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</si>
  <si>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</si>
  <si>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</si>
  <si>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</si>
  <si>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</si>
  <si>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</si>
  <si>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</si>
  <si>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</si>
  <si>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</si>
  <si>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</si>
  <si>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</si>
  <si>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</si>
  <si>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</si>
  <si>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</si>
  <si>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</si>
  <si>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</si>
  <si>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</si>
  <si>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</si>
  <si>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</si>
  <si>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</si>
  <si>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</si>
  <si>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</si>
  <si>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</si>
  <si>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</si>
  <si>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</si>
  <si>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</si>
  <si>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</si>
  <si>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</si>
  <si>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</si>
  <si>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</si>
  <si>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</si>
  <si>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</si>
  <si>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</si>
  <si>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</si>
  <si>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</si>
  <si>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</si>
  <si>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</si>
  <si>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</si>
  <si>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</si>
  <si>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</si>
  <si>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</si>
  <si>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</si>
  <si>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</si>
  <si>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</si>
  <si>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</si>
  <si>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</si>
  <si>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</si>
  <si>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</si>
  <si>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</si>
  <si>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</si>
  <si>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</si>
  <si>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</si>
  <si>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</si>
  <si>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</si>
  <si>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</si>
  <si>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</si>
  <si>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</si>
  <si>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</si>
  <si>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</si>
  <si>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</si>
  <si>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</si>
  <si>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</si>
  <si>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</si>
  <si>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</si>
  <si>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</si>
  <si>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</si>
  <si>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</si>
  <si>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</si>
  <si>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</si>
  <si>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</si>
  <si>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</si>
  <si>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</si>
  <si>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</si>
  <si>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</si>
  <si>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</si>
  <si>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</si>
  <si>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</si>
  <si>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</si>
  <si>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</si>
  <si>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</si>
  <si>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</si>
  <si>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</si>
  <si>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</si>
  <si>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</si>
  <si>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</si>
  <si>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</si>
  <si>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</si>
  <si>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</si>
  <si>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</si>
  <si>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</si>
  <si>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</si>
  <si>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</si>
  <si>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</si>
  <si>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</si>
  <si>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</si>
  <si>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</si>
  <si>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</si>
  <si>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</si>
  <si>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</si>
  <si>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checkSubsets(item = -1, is = [-1, 49,31], cnt = 3472, new_sup = 0.412547528, parentCnt = 3544, parentSup = 0.42110267, alpha = 0.05)</t>
  </si>
  <si>
    <t>49, 31, -1</t>
  </si>
  <si>
    <t>EDIBLE/field6 = NONE/field9 = BROAD</t>
  </si>
  <si>
    <t>sofar = [-1]</t>
  </si>
  <si>
    <t>remaining = [49, 31]</t>
  </si>
  <si>
    <t>checkSubsetsX(sofar = [49, -1], remaining = [31], limit = 49, cnt = 3472, new_sup = 0.412547, alpha = 0.05)</t>
  </si>
  <si>
    <t>-1, 49, 31, 18</t>
  </si>
  <si>
    <t>field20 = PENDANT/field6 = NONE/field9 = BROAD</t>
  </si>
  <si>
    <t>EDIBLE/field20 = PENDANT/field6 = NONE/field9 = BROAD</t>
  </si>
  <si>
    <t>field12 = ROOTED</t>
  </si>
  <si>
    <t>EDIBLE/field12 = ROOTED</t>
  </si>
  <si>
    <t>lift</t>
  </si>
  <si>
    <t>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</si>
</sst>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C3"/>
    </sheetView>
  </sheetViews>
  <sheetFormatPr baseColWidth="10" defaultRowHeight="16" x14ac:dyDescent="0.2"/>
  <cols>
    <col min="1" max="1" width="20.8320312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x14ac:dyDescent="0.2">
      <c r="A14" s="10"/>
      <c r="B14" s="11"/>
      <c r="C14" s="12"/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</row>
    <row r="18" spans="1:5" x14ac:dyDescent="0.2">
      <c r="A18">
        <v>31</v>
      </c>
    </row>
    <row r="19" spans="1:5" x14ac:dyDescent="0.2">
      <c r="A19" s="7" t="s">
        <v>101</v>
      </c>
      <c r="B19" s="8">
        <v>5880</v>
      </c>
      <c r="C19" s="9">
        <f>B19/$B$1</f>
        <v>0.6986692015209125</v>
      </c>
    </row>
    <row r="20" spans="1:5" x14ac:dyDescent="0.2">
      <c r="A20" s="10" t="s">
        <v>102</v>
      </c>
      <c r="B20" s="11">
        <v>4176</v>
      </c>
      <c r="C20" s="12">
        <f>B20/$B$1</f>
        <v>0.49619771863117873</v>
      </c>
    </row>
    <row r="21" spans="1:5" x14ac:dyDescent="0.2">
      <c r="A21" s="10"/>
      <c r="B21" s="11"/>
      <c r="C21" s="12"/>
      <c r="E21" t="s">
        <v>104</v>
      </c>
    </row>
    <row r="22" spans="1:5" x14ac:dyDescent="0.2">
      <c r="A22" s="10" t="s">
        <v>97</v>
      </c>
      <c r="B22" s="11">
        <f>C20/(C19*$C$2)</f>
        <v>1.3317908981774529</v>
      </c>
      <c r="C22" s="12"/>
    </row>
    <row r="23" spans="1:5" x14ac:dyDescent="0.2">
      <c r="A23" s="13" t="s">
        <v>98</v>
      </c>
      <c r="B23" s="14">
        <f>C20-C19*$C$2</f>
        <v>0.1236184201014906</v>
      </c>
      <c r="C23" s="15"/>
    </row>
    <row r="24" spans="1:5" x14ac:dyDescent="0.2">
      <c r="E24" t="s">
        <v>107</v>
      </c>
    </row>
    <row r="25" spans="1:5" x14ac:dyDescent="0.2">
      <c r="A25" s="7" t="s">
        <v>105</v>
      </c>
      <c r="B25" s="8"/>
      <c r="C25" s="9"/>
      <c r="E25" t="s">
        <v>108</v>
      </c>
    </row>
    <row r="26" spans="1:5" ht="32" x14ac:dyDescent="0.2">
      <c r="A26" s="16" t="s">
        <v>103</v>
      </c>
      <c r="B26" s="11">
        <v>3544</v>
      </c>
      <c r="C26" s="12">
        <f>B26/$B$1</f>
        <v>0.42110266159695819</v>
      </c>
      <c r="E26" t="s">
        <v>109</v>
      </c>
    </row>
    <row r="27" spans="1:5" x14ac:dyDescent="0.2">
      <c r="A27" s="10" t="s">
        <v>106</v>
      </c>
      <c r="B27" s="11">
        <v>3472</v>
      </c>
      <c r="C27" s="12">
        <f>B27/$B$1</f>
        <v>0.41254752851711024</v>
      </c>
    </row>
    <row r="28" spans="1:5" x14ac:dyDescent="0.2">
      <c r="A28" s="10" t="s">
        <v>97</v>
      </c>
      <c r="B28" s="11">
        <f>C27/(C26*$C$2)</f>
        <v>1.8371257388652156</v>
      </c>
      <c r="C28" s="12"/>
    </row>
    <row r="29" spans="1:5" x14ac:dyDescent="0.2">
      <c r="A29" s="13" t="s">
        <v>98</v>
      </c>
      <c r="B29" s="14">
        <f>C27-C26*$C$2</f>
        <v>0.18798612817880839</v>
      </c>
      <c r="C29" s="15"/>
    </row>
    <row r="31" spans="1:5" x14ac:dyDescent="0.2">
      <c r="A31" s="17" t="s">
        <v>110</v>
      </c>
    </row>
    <row r="32" spans="1:5" x14ac:dyDescent="0.2">
      <c r="A32" t="s">
        <v>111</v>
      </c>
      <c r="B32">
        <v>2328</v>
      </c>
      <c r="C32" s="12">
        <f>B32/$B$1</f>
        <v>0.27661596958174905</v>
      </c>
    </row>
    <row r="33" spans="1:3" x14ac:dyDescent="0.2">
      <c r="A33" t="s">
        <v>112</v>
      </c>
      <c r="B33">
        <v>2256</v>
      </c>
      <c r="C33" s="12">
        <f>B33/$B$1</f>
        <v>0.26806083650190116</v>
      </c>
    </row>
    <row r="34" spans="1:3" x14ac:dyDescent="0.2">
      <c r="A34" s="10" t="s">
        <v>97</v>
      </c>
      <c r="B34" s="11">
        <f>C33/(C32*$C$2)</f>
        <v>1.8172262344487933</v>
      </c>
    </row>
    <row r="35" spans="1:3" x14ac:dyDescent="0.2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87</v>
      </c>
      <c r="B1">
        <v>8416</v>
      </c>
    </row>
    <row r="2" spans="1:3" x14ac:dyDescent="0.2">
      <c r="A2" t="s">
        <v>88</v>
      </c>
      <c r="B2">
        <v>4488</v>
      </c>
      <c r="C2">
        <f>B2/$B$1</f>
        <v>0.53326996197718635</v>
      </c>
    </row>
    <row r="3" spans="1:3" x14ac:dyDescent="0.2">
      <c r="A3" t="s">
        <v>89</v>
      </c>
      <c r="B3">
        <v>3928</v>
      </c>
      <c r="C3">
        <f>B3/$B$1</f>
        <v>0.46673003802281371</v>
      </c>
    </row>
    <row r="6" spans="1:3" x14ac:dyDescent="0.2">
      <c r="A6" t="s">
        <v>113</v>
      </c>
      <c r="B6">
        <v>192</v>
      </c>
      <c r="C6">
        <f>B6/$B$1</f>
        <v>2.2813688212927757E-2</v>
      </c>
    </row>
    <row r="7" spans="1:3" x14ac:dyDescent="0.2">
      <c r="A7" t="s">
        <v>114</v>
      </c>
      <c r="B7">
        <v>192</v>
      </c>
      <c r="C7">
        <f>B7/B1</f>
        <v>2.2813688212927757E-2</v>
      </c>
    </row>
    <row r="9" spans="1:3" x14ac:dyDescent="0.2">
      <c r="A9" t="s">
        <v>115</v>
      </c>
      <c r="B9">
        <f>C7/(C6*C2)</f>
        <v>1.8752228163992868</v>
      </c>
    </row>
    <row r="10" spans="1:3" x14ac:dyDescent="0.2">
      <c r="A10" t="s">
        <v>116</v>
      </c>
      <c r="B10">
        <f>C7-C6*C2</f>
        <v>1.0647833567060387E-2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2017-07-05T01:41:05Z</dcterms:modified>
</cp:coreProperties>
</file>