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itusnow/git/OpusMiner_SDRD/File/"/>
    </mc:Choice>
  </mc:AlternateContent>
  <bookViews>
    <workbookView xWindow="1020" yWindow="600" windowWidth="23960" windowHeight="12720" tabRatio="500" firstSheet="1" activeTab="4"/>
  </bookViews>
  <sheets>
    <sheet name="Sheet1" sheetId="1" state="hidden" r:id="rId1"/>
    <sheet name="Adult-leverage-Alpha" sheetId="11" r:id="rId2"/>
    <sheet name="Adult-Lift-Alpha" sheetId="15" r:id="rId3"/>
    <sheet name="Adult-Leverage-Layered" sheetId="16" r:id="rId4"/>
    <sheet name="Adult-Lift-Layered" sheetId="17" r:id="rId5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7" l="1"/>
  <c r="H16" i="17"/>
  <c r="H15" i="17"/>
  <c r="H14" i="17"/>
  <c r="H13" i="17"/>
  <c r="H12" i="17"/>
  <c r="H11" i="17"/>
  <c r="B3" i="17"/>
  <c r="C3" i="17"/>
  <c r="C2" i="17"/>
  <c r="H46" i="15"/>
  <c r="H45" i="15"/>
  <c r="H44" i="15"/>
  <c r="B3" i="15"/>
  <c r="C3" i="15"/>
  <c r="C2" i="15"/>
  <c r="B3" i="11"/>
  <c r="C3" i="11"/>
  <c r="C2" i="11"/>
</calcChain>
</file>

<file path=xl/sharedStrings.xml><?xml version="1.0" encoding="utf-8"?>
<sst xmlns="http://schemas.openxmlformats.org/spreadsheetml/2006/main" count="303" uniqueCount="210">
  <si>
    <t>null</t>
  </si>
  <si>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</si>
  <si>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</si>
  <si>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</si>
  <si>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</si>
  <si>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</si>
  <si>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</si>
  <si>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</si>
  <si>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</si>
  <si>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</si>
  <si>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</si>
  <si>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</si>
  <si>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</si>
  <si>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acd</t>
  </si>
  <si>
    <t>abcd</t>
  </si>
  <si>
    <t>e</t>
  </si>
  <si>
    <t>ae</t>
  </si>
  <si>
    <t>be</t>
  </si>
  <si>
    <t>ce</t>
  </si>
  <si>
    <t>de</t>
  </si>
  <si>
    <t>abe</t>
  </si>
  <si>
    <t>ace</t>
  </si>
  <si>
    <t>ade</t>
  </si>
  <si>
    <t>abce</t>
  </si>
  <si>
    <t>abde</t>
  </si>
  <si>
    <t>abcde</t>
  </si>
  <si>
    <t>aY</t>
  </si>
  <si>
    <t>bY</t>
  </si>
  <si>
    <t>cY</t>
  </si>
  <si>
    <t>dY</t>
  </si>
  <si>
    <t>eY</t>
  </si>
  <si>
    <t>abY</t>
  </si>
  <si>
    <t>acY</t>
  </si>
  <si>
    <t>adY</t>
  </si>
  <si>
    <t>aeY</t>
  </si>
  <si>
    <t>bcY</t>
  </si>
  <si>
    <t>bdY</t>
  </si>
  <si>
    <t>cdY</t>
  </si>
  <si>
    <t>beY</t>
  </si>
  <si>
    <t>ceY</t>
  </si>
  <si>
    <t>deY</t>
  </si>
  <si>
    <t>abcY</t>
  </si>
  <si>
    <t>abdY</t>
  </si>
  <si>
    <t>abeY</t>
  </si>
  <si>
    <t>acdY</t>
  </si>
  <si>
    <t>aceY</t>
  </si>
  <si>
    <t>adeY</t>
  </si>
  <si>
    <t>abcdY</t>
  </si>
  <si>
    <t>abceY</t>
  </si>
  <si>
    <t>abdeY</t>
  </si>
  <si>
    <t>abcdeY</t>
  </si>
  <si>
    <r>
      <t>[</t>
    </r>
    <r>
      <rPr>
        <sz val="12"/>
        <color rgb="FFFF0000"/>
        <rFont val="Calibri (Body)"/>
      </rPr>
      <t>a,b,c,Y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ab, ac</t>
    </r>
    <r>
      <rPr>
        <sz val="12"/>
        <color theme="5" tint="-0.499984740745262"/>
        <rFont val="Calibri (Body)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aY</t>
    </r>
    <r>
      <rPr>
        <sz val="12"/>
        <color theme="1"/>
        <rFont val="Calibri"/>
        <family val="2"/>
        <scheme val="minor"/>
      </rPr>
      <t>,</t>
    </r>
    <r>
      <rPr>
        <sz val="12"/>
        <color theme="5" tint="-0.499984740745262"/>
        <rFont val="Calibri (Body)"/>
      </rPr>
      <t xml:space="preserve"> </t>
    </r>
    <r>
      <rPr>
        <b/>
        <u/>
        <sz val="12"/>
        <color theme="5" tint="-0.499984740745262"/>
        <rFont val="Calibri (Body)"/>
      </rPr>
      <t>bc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bY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4" tint="-0.499984740745262"/>
        <rFont val="Calibri (Body)"/>
      </rPr>
      <t>cY,</t>
    </r>
    <r>
      <rPr>
        <b/>
        <u/>
        <sz val="12"/>
        <color theme="5" tint="-0.499984740745262"/>
        <rFont val="Calibri (Body)"/>
      </rPr>
      <t xml:space="preserve"> abc,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4" tint="-0.499984740745262"/>
        <rFont val="Calibri (Body)"/>
      </rPr>
      <t>abY, acY, bcY</t>
    </r>
    <r>
      <rPr>
        <sz val="12"/>
        <color theme="1"/>
        <rFont val="Calibri"/>
        <family val="2"/>
        <scheme val="minor"/>
      </rPr>
      <t>]</t>
    </r>
  </si>
  <si>
    <t>1. All the first level subset will not require to save into TIDCount</t>
  </si>
  <si>
    <t>2. Save the upper bound value for aY, bY, … with single item of a, b, ….</t>
  </si>
  <si>
    <r>
      <t xml:space="preserve">[a, b, Y, </t>
    </r>
    <r>
      <rPr>
        <b/>
        <u/>
        <sz val="12"/>
        <color theme="5" tint="-0.499984740745262"/>
        <rFont val="Calibri (Body)"/>
      </rPr>
      <t>ab,</t>
    </r>
    <r>
      <rPr>
        <b/>
        <u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aY, bY]</t>
    </r>
  </si>
  <si>
    <t>a + b</t>
  </si>
  <si>
    <t>a+ b + c, d</t>
  </si>
  <si>
    <t>ab, c</t>
  </si>
  <si>
    <t>a + c</t>
  </si>
  <si>
    <t>db</t>
  </si>
  <si>
    <t>da</t>
  </si>
  <si>
    <t>dc</t>
  </si>
  <si>
    <t>ba</t>
  </si>
  <si>
    <t>ea</t>
  </si>
  <si>
    <t>ec</t>
  </si>
  <si>
    <t>dbe</t>
  </si>
  <si>
    <t>dba</t>
  </si>
  <si>
    <t>dbc</t>
  </si>
  <si>
    <t>dec</t>
  </si>
  <si>
    <t>dea</t>
  </si>
  <si>
    <t>dac</t>
  </si>
  <si>
    <t>bea</t>
  </si>
  <si>
    <t>bec</t>
  </si>
  <si>
    <t>eac</t>
  </si>
  <si>
    <t>bcd</t>
  </si>
  <si>
    <t>bce</t>
  </si>
  <si>
    <t>bde</t>
  </si>
  <si>
    <t>bcdY</t>
  </si>
  <si>
    <t>bceY</t>
  </si>
  <si>
    <t>bdeY</t>
  </si>
  <si>
    <t>dbea</t>
  </si>
  <si>
    <t>dbec</t>
  </si>
  <si>
    <t>deac</t>
  </si>
  <si>
    <t>beac</t>
  </si>
  <si>
    <t>bcde</t>
  </si>
  <si>
    <t>bcdeY</t>
  </si>
  <si>
    <t>dbeac</t>
  </si>
  <si>
    <t>Total</t>
  </si>
  <si>
    <t>S1</t>
  </si>
  <si>
    <t>S2</t>
  </si>
  <si>
    <t>S</t>
  </si>
  <si>
    <t>cov(S1) &amp; edom(S)</t>
  </si>
  <si>
    <t>cov(S2) &amp; edom(S)</t>
  </si>
  <si>
    <t>RHS</t>
  </si>
  <si>
    <t>&gt;50K</t>
  </si>
  <si>
    <t>&lt;=50K</t>
  </si>
  <si>
    <t>field1 = Age41-50</t>
  </si>
  <si>
    <t>field2 = Self-emp-inc</t>
  </si>
  <si>
    <t>&gt;50K &amp; field2 = Self-emp-inc</t>
  </si>
  <si>
    <t>field3 = Prof-school</t>
  </si>
  <si>
    <t>&gt;50K &amp; field1 = Age41-50 &amp; field3 = Prof-school &amp; field2 = Self-emp-inc</t>
  </si>
  <si>
    <t>field6 = Exec-managerial</t>
  </si>
  <si>
    <t>field5 = Married-civ-spouse</t>
  </si>
  <si>
    <t>field6 = Prof-specialty</t>
  </si>
  <si>
    <t>field10 = Hour36-50</t>
  </si>
  <si>
    <t>&gt;50K &amp; field3 = Prof-school &amp; field2 = Self-emp-inc</t>
  </si>
  <si>
    <t>field3 = Prof-school &amp; field2 = Self-emp-inc</t>
  </si>
  <si>
    <t>&gt;50K &amp; field3 = Prof-school</t>
  </si>
  <si>
    <t>&gt;50K &amp; field10 = Hour36-50 &amp; field3 = Prof-school &amp; field2 = Self-emp-inc</t>
  </si>
  <si>
    <t>non-self-sufficient itemset</t>
  </si>
  <si>
    <t>&gt;50K &amp; field7 = Husband &amp; field6 = Prof-specialty</t>
  </si>
  <si>
    <t>productive/non-redundant supersets</t>
  </si>
  <si>
    <t>&gt;50K &amp; field5 = Married-civ-spouse &amp; field7 = Husband &amp; field6 = Prof-specialty</t>
  </si>
  <si>
    <t>&gt;50K &amp; field8 = White &amp; field7 = Husband &amp; field6 = Prof-specialty</t>
  </si>
  <si>
    <t>exclusive item</t>
  </si>
  <si>
    <t>field8 = White</t>
  </si>
  <si>
    <t>edom(S)</t>
  </si>
  <si>
    <t>field7 = Husband &amp; field6 = Prof-specialty</t>
  </si>
  <si>
    <t>field7 = Husband</t>
  </si>
  <si>
    <t>&gt;50K &amp; field6 = Prof-specialty</t>
  </si>
  <si>
    <t>&gt;50K &amp; field7 = Husband</t>
  </si>
  <si>
    <t>&gt;50K &amp; field10 = Hour36-50 &amp; field7 = Husband</t>
  </si>
  <si>
    <t>&gt;50K &amp; field10 = Hour36-50 &amp; field5 = Married-civ-spouse &amp; field7 = Husband</t>
  </si>
  <si>
    <t>&gt;50K &amp; field8 = White &amp; field10 = Hour36-50 &amp; field7 = Husband</t>
  </si>
  <si>
    <t>&gt;50K &amp; field8 = White &amp; field10 = Hour36-50 &amp; field5 = Married-civ-spouse &amp; field7 = Husband</t>
  </si>
  <si>
    <t>&gt;50K &amp; field10 = Hour36-50 &amp; field1 = Age41-50 &amp; field7 = Husband</t>
  </si>
  <si>
    <t>&gt;50K &amp; field3 = Bachelors &amp; field10 = Hour36-50 &amp; field7 = Husband</t>
  </si>
  <si>
    <t>&gt;50K &amp; field4 = EduNum13 &amp; field10 = Hour36-50 &amp; field7 = Husband</t>
  </si>
  <si>
    <t>&gt;50K &amp; field3 = Bachelors &amp; field10 = Hour36-50 &amp; field5 = Married-civ-spouse &amp; field7 = Husband</t>
  </si>
  <si>
    <t>&gt;50K &amp; field4 = EduNum13 &amp; field10 = Hour36-50 &amp; field5 = Married-civ-spouse &amp; field7 = Husband</t>
  </si>
  <si>
    <t>&gt;50K &amp; field8 = White &amp; field10 = Hour36-50 &amp; field1 = Age41-50 &amp; field7 = Husband</t>
  </si>
  <si>
    <t>field3 = Bachelors</t>
  </si>
  <si>
    <t>field4 = EduNum13</t>
  </si>
  <si>
    <t>field10 = Hour36-50 &amp; field7 = Husband</t>
  </si>
  <si>
    <t>&gt;50K &amp; field10 = Hour36-50</t>
  </si>
  <si>
    <t>&gt;50K &amp; field10 = Hour71-99 &amp; field3 = Prof-school &amp; field2 = Self-emp-inc</t>
  </si>
  <si>
    <t>&gt;50K &amp; field1 = Age32-40 &amp; field3 = Prof-school &amp; field2 = Self-emp-inc</t>
  </si>
  <si>
    <t>&gt;50K &amp; field10 = Hour51-70 &amp; field3 = Prof-school &amp; field2 = Self-emp-inc</t>
  </si>
  <si>
    <t>&gt;50K &amp; field8 = White &amp; field3 = Prof-school &amp; field2 = Self-emp-inc</t>
  </si>
  <si>
    <t>&gt;50K &amp; field6 = Prof-specialty &amp; field3 = Prof-school &amp; field2 = Self-emp-inc</t>
  </si>
  <si>
    <t>&gt;50K &amp; field9 = Male &amp; field3 = Prof-school &amp; field2 = Self-emp-inc</t>
  </si>
  <si>
    <t>&gt;50K &amp; field5 = Married-civ-spouse &amp; field3 = Prof-school &amp; field2 = Self-emp-inc</t>
  </si>
  <si>
    <t>&gt;50K &amp; field7 = Husband &amp; field3 = Prof-school &amp; field2 = Self-emp-inc</t>
  </si>
  <si>
    <t>&gt;50K &amp; field1 = Age51-60 &amp; field3 = Prof-school &amp; field2 = Self-emp-inc</t>
  </si>
  <si>
    <t>field10 = Hour71-99</t>
  </si>
  <si>
    <t>field1 = Age32-40</t>
  </si>
  <si>
    <t>field10 = Hour51-70</t>
  </si>
  <si>
    <t xml:space="preserve">field9 = Male </t>
  </si>
  <si>
    <t>field1 = Age51-60</t>
  </si>
  <si>
    <t>&gt;50K &amp; field6 = Exec-managerial &amp; field3 = Doctorate</t>
  </si>
  <si>
    <t>&gt;50K &amp; field5 = Married-civ-spouse &amp; field6 = Exec-managerial &amp; field1 = Age51-60 &amp; field3 = Doctorate</t>
  </si>
  <si>
    <t>&gt;50K &amp; field6 = Exec-managerial &amp; field7 = Wife &amp; field3 = Doctorate</t>
  </si>
  <si>
    <t>&gt;50K &amp; field6 = Exec-managerial &amp; field3 = Doctorate &amp; field2 = Self-emp-inc</t>
  </si>
  <si>
    <t>&gt;50K &amp; field6 = Exec-managerial &amp; field1 = Age51-60 &amp; field3 = Doctorate</t>
  </si>
  <si>
    <t>&gt;50K &amp; field1 = Age41-50 &amp; field6 = Exec-managerial &amp; field3 = Doctorate</t>
  </si>
  <si>
    <t>&gt;50K &amp; field10 = Hour36-50 &amp; field6 = Exec-managerial &amp; field3 = Doctorate</t>
  </si>
  <si>
    <t>&gt;50K &amp; field1 = Age41-50 &amp; field5 = Married-civ-spouse &amp; field6 = Exec-managerial &amp; field3 = Doctorate</t>
  </si>
  <si>
    <t>&gt;50K &amp; field6 = Exec-managerial &amp; field3 = Doctorate &amp; field10 = Hour51-70</t>
  </si>
  <si>
    <t>&gt;50K &amp; field9 = Male &amp; field6 = Exec-managerial &amp; field3 = Doctorate</t>
  </si>
  <si>
    <t>&gt;50K &amp; field5 = Married-civ-spouse &amp; field6 = Exec-managerial &amp; field3 = Doctorate</t>
  </si>
  <si>
    <t>&gt;50K &amp; field8 = White &amp; field6 = Exec-managerial &amp; field3 = Doctorate</t>
  </si>
  <si>
    <t>&gt;50K &amp; field6 = Exec-managerial &amp; field7 = Husband &amp; field3 = Doctorate &amp; field10 = Hour51-70</t>
  </si>
  <si>
    <t>&gt;50K &amp; field5 = Married-civ-spouse &amp; field6 = Exec-managerial &amp; field3 = Doctorate &amp; field10 = Hour51-70</t>
  </si>
  <si>
    <t>&gt;50K &amp; field6 = Exec-managerial &amp; field7 = Husband &amp; field3 = Doctorate</t>
  </si>
  <si>
    <t>field6 = Exec-managerial &amp; field3 = Doctorate</t>
  </si>
  <si>
    <t>&gt;50K &amp; field3 = Doctorate</t>
  </si>
  <si>
    <t>field3 = Doctorate</t>
  </si>
  <si>
    <t>&gt;50K &amp; field6 = Exec-managerial</t>
  </si>
  <si>
    <t>non-self-sufficient itemset( - 1, 14, 56)</t>
  </si>
  <si>
    <t>field5 = Married-civ-spouse &amp; field1 = Age51-60 (13, 22)</t>
  </si>
  <si>
    <t>field7 = Wife (28)</t>
  </si>
  <si>
    <t>field2 = Self-emp-inc (70)</t>
  </si>
  <si>
    <t>field1 = Age51-60 (22)</t>
  </si>
  <si>
    <t>field1 = Age41-50 (11)</t>
  </si>
  <si>
    <t>field10 = Hour36-50 (9)</t>
  </si>
  <si>
    <t>field1 = Age41-50 &amp; field5 = Married-civ-spouse (11, 13)</t>
  </si>
  <si>
    <t>field10 = Hour51-70 (58)</t>
  </si>
  <si>
    <t>field7 = Husband (15)</t>
  </si>
  <si>
    <t>field8 = White (7)</t>
  </si>
  <si>
    <t>&gt;50K &amp; field6 = Exec-managerial &amp; field4 = EduNum14 &amp; field10 = Hour51-70</t>
  </si>
  <si>
    <t>&gt;50K &amp; field8 = White &amp; field5 = Married-civ-spouse &amp; field6 = Exec-managerial &amp; field4 = EduNum14 &amp; field10 = Hour51-70</t>
  </si>
  <si>
    <t>&gt;50K &amp; field8 = White &amp; field6 = Exec-managerial &amp; field7 = Husband &amp; field4 = EduNum14 &amp; field10 = Hour51-70</t>
  </si>
  <si>
    <t>&gt;50K &amp; field1 = Age41-50 &amp; field5 = Married-civ-spouse &amp; field6 = Exec-managerial &amp; field4 = EduNum14 &amp; field10 = Hour51-70</t>
  </si>
  <si>
    <t>&gt;50K &amp; field1 = Age41-50 &amp; field6 = Exec-managerial &amp; field7 = Husband &amp; field4 = EduNum14 &amp; field10 = Hour51-70</t>
  </si>
  <si>
    <t>&gt;50K &amp; field5 = Married-civ-spouse &amp; field6 = Exec-managerial &amp; field1 = Age51-60 &amp; field4 = EduNum14 &amp; field10 = Hour51-70</t>
  </si>
  <si>
    <t>&gt;50K &amp; field6 = Exec-managerial &amp; field7 = Husband &amp; field1 = Age51-60 &amp; field4 = EduNum14 &amp; field10 = Hour51-70</t>
  </si>
  <si>
    <t>&gt;50K &amp; field8 = White &amp; field6 = Exec-managerial &amp; field4 = EduNum14 &amp; field10 = Hour51-70</t>
  </si>
  <si>
    <t>&gt;50K &amp; field1 = Age41-50 &amp; field6 = Exec-managerial &amp; field4 = EduNum14 &amp; field10 = Hour51-70</t>
  </si>
  <si>
    <t>&gt;50K &amp; field5 = Married-civ-spouse &amp; field6 = Exec-managerial &amp; field4 = EduNum14 &amp; field10 = Hour51-70</t>
  </si>
  <si>
    <t>&gt;50K &amp; field6 = Exec-managerial &amp; field7 = Husband &amp; field4 = EduNum14 &amp; field10 = Hour51-70</t>
  </si>
  <si>
    <t>&gt;50K &amp; field6 = Exec-managerial &amp; field1 = Age51-60 &amp; field4 = EduNum14 &amp; field10 = Hour51-70</t>
  </si>
  <si>
    <t>field8 = White &amp; field5 = Married-civ-spouse</t>
  </si>
  <si>
    <t>field8 = White &amp; field7 = Husband</t>
  </si>
  <si>
    <t>field1 = Age41-50 &amp; field5 = Married-civ-spouse</t>
  </si>
  <si>
    <t>field1 = Age41-50 &amp; field7 = Husband</t>
  </si>
  <si>
    <t>field5 = Married-civ-spouse &amp; field1 = Age51-60</t>
  </si>
  <si>
    <t>field7 = Husband &amp; field1 = Age51-60</t>
  </si>
  <si>
    <t xml:space="preserve">field1 = Age41-50 </t>
  </si>
  <si>
    <t>redundant supersets</t>
  </si>
  <si>
    <t>field6 = Exec-managerial &amp; field4 = EduNum14 &amp; field10 = Hour51-70</t>
  </si>
  <si>
    <t xml:space="preserve">field6 = Exec-managerial </t>
  </si>
  <si>
    <t>&gt;50K &amp; field4 = EduNum14 &amp; field10 = Hour51-70</t>
  </si>
  <si>
    <t>field4 = EduNum14</t>
  </si>
  <si>
    <t>&gt;50K &amp; field6 = Exec-managerial &amp; field10 = Hour51-70</t>
  </si>
  <si>
    <t>&gt;50K &amp; field6 = Exec-managerial &amp; field4 = EduNum14</t>
  </si>
  <si>
    <t>field4 = EduNum14 &amp; field10 = Hour51-70</t>
  </si>
  <si>
    <t>&gt;50K &amp; field4 = EduNum14</t>
  </si>
  <si>
    <t>field6 = Exec-managerial &amp; field10 = Hour51-70</t>
  </si>
  <si>
    <t>&gt;50K &amp; field10 = Hour51-70</t>
  </si>
  <si>
    <t>field6 = Exec-managerial &amp; field4 = EduNum14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</si>
</sst>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499984740745262"/>
      <name val="Calibri (Body)"/>
    </font>
    <font>
      <sz val="12"/>
      <color theme="5" tint="-0.499984740745262"/>
      <name val="Calibri (Body)"/>
    </font>
    <font>
      <b/>
      <u/>
      <sz val="12"/>
      <color theme="5" tint="-0.499984740745262"/>
      <name val="Calibri (Body)"/>
    </font>
    <font>
      <b/>
      <u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/>
    <xf numFmtId="0" fontId="7" fillId="0" borderId="0" xfId="0" applyFont="1"/>
    <xf numFmtId="0" fontId="0" fillId="5" borderId="0" xfId="0" applyFill="1"/>
    <xf numFmtId="0" fontId="8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292100</xdr:colOff>
      <xdr:row>0</xdr:row>
      <xdr:rowOff>165100</xdr:rowOff>
    </xdr:from>
    <xdr:to>
      <xdr:col>7</xdr:col>
      <xdr:colOff>2984500</xdr:colOff>
      <xdr:row>3</xdr:row>
      <xdr:rowOff>134878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165100"/>
          <a:ext cx="5702300" cy="5793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546100</xdr:colOff>
      <xdr:row>0</xdr:row>
      <xdr:rowOff>139700</xdr:rowOff>
    </xdr:from>
    <xdr:to>
      <xdr:col>6</xdr:col>
      <xdr:colOff>596900</xdr:colOff>
      <xdr:row>3</xdr:row>
      <xdr:rowOff>109478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139700"/>
          <a:ext cx="5702300" cy="57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showGridLines="0" topLeftCell="A2" workbookViewId="0">
      <selection activeCell="L11" sqref="K1:L11"/>
    </sheetView>
  </sheetViews>
  <sheetFormatPr baseColWidth="10" defaultColWidth="11" defaultRowHeight="16" x14ac:dyDescent="0.2"/>
  <sheetData>
    <row r="1" spans="1:14" x14ac:dyDescent="0.2">
      <c r="K1">
        <v>0</v>
      </c>
      <c r="L1" t="s">
        <v>1</v>
      </c>
    </row>
    <row r="2" spans="1:14" x14ac:dyDescent="0.2">
      <c r="D2" t="s">
        <v>0</v>
      </c>
      <c r="K2">
        <v>1</v>
      </c>
      <c r="L2" t="s">
        <v>2</v>
      </c>
      <c r="M2">
        <v>1</v>
      </c>
      <c r="N2" t="s">
        <v>1</v>
      </c>
    </row>
    <row r="3" spans="1:14" x14ac:dyDescent="0.2">
      <c r="B3" s="3" t="s">
        <v>1</v>
      </c>
      <c r="C3" s="3" t="s">
        <v>2</v>
      </c>
      <c r="D3" s="3" t="s">
        <v>3</v>
      </c>
      <c r="E3" s="3" t="s">
        <v>4</v>
      </c>
      <c r="F3" s="3" t="s">
        <v>15</v>
      </c>
      <c r="K3">
        <v>2</v>
      </c>
      <c r="L3" t="s">
        <v>3</v>
      </c>
      <c r="M3">
        <v>2</v>
      </c>
      <c r="N3" t="s">
        <v>2</v>
      </c>
    </row>
    <row r="4" spans="1:14" x14ac:dyDescent="0.2">
      <c r="A4" s="3" t="s">
        <v>5</v>
      </c>
      <c r="B4" s="3" t="s">
        <v>6</v>
      </c>
      <c r="C4" s="3" t="s">
        <v>7</v>
      </c>
      <c r="D4" s="3" t="s">
        <v>16</v>
      </c>
      <c r="E4" s="3" t="s">
        <v>8</v>
      </c>
      <c r="F4" s="3" t="s">
        <v>9</v>
      </c>
      <c r="G4" s="3" t="s">
        <v>17</v>
      </c>
      <c r="H4" s="3" t="s">
        <v>10</v>
      </c>
      <c r="I4" s="3" t="s">
        <v>18</v>
      </c>
      <c r="J4" s="3" t="s">
        <v>19</v>
      </c>
      <c r="K4">
        <v>3</v>
      </c>
      <c r="L4" t="s">
        <v>4</v>
      </c>
      <c r="M4">
        <v>3</v>
      </c>
      <c r="N4" t="s">
        <v>3</v>
      </c>
    </row>
    <row r="5" spans="1:14" x14ac:dyDescent="0.2">
      <c r="A5" s="3" t="s">
        <v>11</v>
      </c>
      <c r="B5" s="3" t="s">
        <v>12</v>
      </c>
      <c r="C5" s="3" t="s">
        <v>20</v>
      </c>
      <c r="D5" s="3" t="s">
        <v>13</v>
      </c>
      <c r="E5" s="3" t="s">
        <v>21</v>
      </c>
      <c r="F5" s="3" t="s">
        <v>22</v>
      </c>
      <c r="G5" s="3" t="s">
        <v>74</v>
      </c>
      <c r="H5" s="3" t="s">
        <v>75</v>
      </c>
      <c r="I5" s="3" t="s">
        <v>76</v>
      </c>
      <c r="J5" s="3"/>
      <c r="K5">
        <v>4</v>
      </c>
      <c r="L5" t="s">
        <v>15</v>
      </c>
      <c r="M5">
        <v>4</v>
      </c>
      <c r="N5" t="s">
        <v>4</v>
      </c>
    </row>
    <row r="6" spans="1:14" x14ac:dyDescent="0.2">
      <c r="A6" s="3" t="s">
        <v>14</v>
      </c>
      <c r="B6" s="3" t="s">
        <v>23</v>
      </c>
      <c r="C6" s="3" t="s">
        <v>24</v>
      </c>
      <c r="D6" s="3" t="s">
        <v>84</v>
      </c>
      <c r="E6" s="3"/>
      <c r="F6" s="3"/>
      <c r="G6" s="3"/>
      <c r="H6" s="3"/>
      <c r="I6" s="3"/>
      <c r="J6" s="3"/>
      <c r="M6">
        <v>5</v>
      </c>
      <c r="N6" t="s">
        <v>15</v>
      </c>
    </row>
    <row r="7" spans="1:14" x14ac:dyDescent="0.2">
      <c r="A7" s="3" t="s">
        <v>25</v>
      </c>
      <c r="B7" s="3"/>
      <c r="C7" s="3"/>
      <c r="D7" s="3"/>
      <c r="E7" s="3"/>
      <c r="F7" s="3"/>
      <c r="G7" s="3"/>
      <c r="H7" s="3"/>
      <c r="I7" s="3"/>
      <c r="J7" s="3"/>
      <c r="M7">
        <v>6</v>
      </c>
      <c r="N7" t="s">
        <v>55</v>
      </c>
    </row>
    <row r="8" spans="1:14" x14ac:dyDescent="0.2">
      <c r="K8">
        <v>0</v>
      </c>
      <c r="L8" t="s">
        <v>1</v>
      </c>
      <c r="M8">
        <v>7</v>
      </c>
      <c r="N8" t="s">
        <v>57</v>
      </c>
    </row>
    <row r="9" spans="1:14" x14ac:dyDescent="0.2">
      <c r="K9">
        <v>3</v>
      </c>
      <c r="L9" t="s">
        <v>4</v>
      </c>
      <c r="M9">
        <v>8</v>
      </c>
      <c r="N9" t="s">
        <v>58</v>
      </c>
    </row>
    <row r="10" spans="1:14" x14ac:dyDescent="0.2">
      <c r="D10" t="s">
        <v>0</v>
      </c>
      <c r="K10">
        <v>4</v>
      </c>
      <c r="L10" t="s">
        <v>15</v>
      </c>
      <c r="M10">
        <v>9</v>
      </c>
      <c r="N10" t="s">
        <v>8</v>
      </c>
    </row>
    <row r="11" spans="1:14" x14ac:dyDescent="0.2">
      <c r="B11" s="4" t="s">
        <v>26</v>
      </c>
      <c r="C11" s="4" t="s">
        <v>27</v>
      </c>
      <c r="D11" s="4" t="s">
        <v>28</v>
      </c>
      <c r="E11" s="4" t="s">
        <v>29</v>
      </c>
      <c r="F11" s="4" t="s">
        <v>30</v>
      </c>
      <c r="K11">
        <v>2</v>
      </c>
      <c r="L11" t="s">
        <v>3</v>
      </c>
      <c r="M11">
        <v>10</v>
      </c>
      <c r="N11" t="s">
        <v>11</v>
      </c>
    </row>
    <row r="12" spans="1:14" x14ac:dyDescent="0.2">
      <c r="A12" s="1" t="s">
        <v>31</v>
      </c>
      <c r="B12" t="s">
        <v>32</v>
      </c>
      <c r="C12" t="s">
        <v>33</v>
      </c>
      <c r="D12" t="s">
        <v>34</v>
      </c>
      <c r="E12" t="s">
        <v>35</v>
      </c>
      <c r="F12" t="s">
        <v>36</v>
      </c>
      <c r="G12" t="s">
        <v>38</v>
      </c>
      <c r="H12" t="s">
        <v>37</v>
      </c>
      <c r="I12" t="s">
        <v>39</v>
      </c>
      <c r="J12" t="s">
        <v>40</v>
      </c>
      <c r="M12">
        <v>11</v>
      </c>
      <c r="N12" t="s">
        <v>56</v>
      </c>
    </row>
    <row r="13" spans="1:14" x14ac:dyDescent="0.2">
      <c r="A13" s="2" t="s">
        <v>41</v>
      </c>
      <c r="B13" t="s">
        <v>42</v>
      </c>
      <c r="C13" t="s">
        <v>43</v>
      </c>
      <c r="D13" t="s">
        <v>44</v>
      </c>
      <c r="E13" t="s">
        <v>45</v>
      </c>
      <c r="F13" t="s">
        <v>46</v>
      </c>
      <c r="G13" t="s">
        <v>77</v>
      </c>
      <c r="H13" t="s">
        <v>78</v>
      </c>
      <c r="I13" t="s">
        <v>79</v>
      </c>
      <c r="M13">
        <v>12</v>
      </c>
      <c r="N13" t="s">
        <v>7</v>
      </c>
    </row>
    <row r="14" spans="1:14" x14ac:dyDescent="0.2">
      <c r="A14" t="s">
        <v>47</v>
      </c>
      <c r="B14" t="s">
        <v>48</v>
      </c>
      <c r="C14" t="s">
        <v>49</v>
      </c>
      <c r="D14" t="s">
        <v>85</v>
      </c>
      <c r="M14">
        <v>13</v>
      </c>
      <c r="N14" t="s">
        <v>9</v>
      </c>
    </row>
    <row r="15" spans="1:14" x14ac:dyDescent="0.2">
      <c r="A15" t="s">
        <v>50</v>
      </c>
      <c r="M15">
        <v>14</v>
      </c>
      <c r="N15" t="s">
        <v>12</v>
      </c>
    </row>
    <row r="16" spans="1:14" x14ac:dyDescent="0.2">
      <c r="M16">
        <v>15</v>
      </c>
    </row>
    <row r="17" spans="1:13" x14ac:dyDescent="0.2">
      <c r="M17">
        <v>16</v>
      </c>
    </row>
    <row r="18" spans="1:13" x14ac:dyDescent="0.2">
      <c r="M18">
        <v>17</v>
      </c>
    </row>
    <row r="19" spans="1:13" x14ac:dyDescent="0.2">
      <c r="G19" s="1" t="s">
        <v>54</v>
      </c>
      <c r="M19">
        <v>18</v>
      </c>
    </row>
    <row r="20" spans="1:13" x14ac:dyDescent="0.2">
      <c r="G20" s="2" t="s">
        <v>51</v>
      </c>
      <c r="M20">
        <v>19</v>
      </c>
    </row>
    <row r="21" spans="1:13" x14ac:dyDescent="0.2">
      <c r="G21" t="s">
        <v>52</v>
      </c>
    </row>
    <row r="22" spans="1:13" x14ac:dyDescent="0.2">
      <c r="G22" t="s">
        <v>53</v>
      </c>
    </row>
    <row r="24" spans="1:13" x14ac:dyDescent="0.2">
      <c r="D24" t="s">
        <v>0</v>
      </c>
    </row>
    <row r="25" spans="1:13" x14ac:dyDescent="0.2">
      <c r="B25" t="s">
        <v>4</v>
      </c>
      <c r="C25" t="s">
        <v>2</v>
      </c>
      <c r="D25" t="s">
        <v>15</v>
      </c>
      <c r="E25" t="s">
        <v>1</v>
      </c>
      <c r="F25" t="s">
        <v>3</v>
      </c>
    </row>
    <row r="26" spans="1:13" x14ac:dyDescent="0.2">
      <c r="A26" t="s">
        <v>59</v>
      </c>
      <c r="B26" t="s">
        <v>19</v>
      </c>
      <c r="C26" t="s">
        <v>60</v>
      </c>
      <c r="D26" t="s">
        <v>61</v>
      </c>
      <c r="E26" t="s">
        <v>19</v>
      </c>
      <c r="F26" t="s">
        <v>62</v>
      </c>
      <c r="G26" t="s">
        <v>8</v>
      </c>
      <c r="H26" t="s">
        <v>63</v>
      </c>
      <c r="I26" t="s">
        <v>64</v>
      </c>
      <c r="J26" t="s">
        <v>6</v>
      </c>
    </row>
    <row r="27" spans="1:13" x14ac:dyDescent="0.2">
      <c r="A27" t="s">
        <v>65</v>
      </c>
      <c r="B27" t="s">
        <v>66</v>
      </c>
      <c r="C27" t="s">
        <v>67</v>
      </c>
      <c r="D27" t="s">
        <v>69</v>
      </c>
      <c r="E27" t="s">
        <v>68</v>
      </c>
      <c r="F27" t="s">
        <v>70</v>
      </c>
      <c r="G27" t="s">
        <v>71</v>
      </c>
      <c r="H27" t="s">
        <v>72</v>
      </c>
      <c r="I27" t="s">
        <v>73</v>
      </c>
    </row>
    <row r="28" spans="1:13" x14ac:dyDescent="0.2">
      <c r="A28" t="s">
        <v>80</v>
      </c>
      <c r="B28" t="s">
        <v>81</v>
      </c>
      <c r="C28" t="s">
        <v>82</v>
      </c>
      <c r="D28" t="s">
        <v>83</v>
      </c>
    </row>
    <row r="29" spans="1:13" x14ac:dyDescent="0.2">
      <c r="A29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0" workbookViewId="0">
      <selection activeCell="A20" sqref="A20"/>
    </sheetView>
  </sheetViews>
  <sheetFormatPr baseColWidth="10" defaultColWidth="11" defaultRowHeight="16" x14ac:dyDescent="0.2"/>
  <cols>
    <col min="1" max="1" width="84" customWidth="1"/>
    <col min="4" max="5" width="7.83203125" customWidth="1"/>
    <col min="6" max="6" width="10.6640625" customWidth="1"/>
    <col min="7" max="7" width="28.83203125" customWidth="1"/>
    <col min="8" max="8" width="51.5" customWidth="1"/>
    <col min="9" max="10" width="16.1640625" bestFit="1" customWidth="1"/>
    <col min="11" max="11" width="4.33203125" bestFit="1" customWidth="1"/>
  </cols>
  <sheetData>
    <row r="1" spans="1:11" x14ac:dyDescent="0.2">
      <c r="A1" s="5" t="s">
        <v>87</v>
      </c>
      <c r="B1" s="6">
        <v>32561</v>
      </c>
      <c r="C1" s="7"/>
    </row>
    <row r="2" spans="1:11" x14ac:dyDescent="0.2">
      <c r="A2" s="8" t="s">
        <v>94</v>
      </c>
      <c r="B2" s="9">
        <v>7841</v>
      </c>
      <c r="C2" s="10">
        <f>B2/$B$1</f>
        <v>0.24080955744602439</v>
      </c>
    </row>
    <row r="3" spans="1:11" x14ac:dyDescent="0.2">
      <c r="A3" s="11" t="s">
        <v>95</v>
      </c>
      <c r="B3" s="12">
        <f>B1-B2</f>
        <v>24720</v>
      </c>
      <c r="C3" s="13">
        <f>B3/$B$1</f>
        <v>0.75919044255397561</v>
      </c>
    </row>
    <row r="6" spans="1:11" x14ac:dyDescent="0.2">
      <c r="A6" s="15" t="s">
        <v>109</v>
      </c>
    </row>
    <row r="7" spans="1:11" x14ac:dyDescent="0.2">
      <c r="A7" t="s">
        <v>110</v>
      </c>
      <c r="B7">
        <v>1276</v>
      </c>
    </row>
    <row r="8" spans="1:11" x14ac:dyDescent="0.2">
      <c r="G8" t="s">
        <v>116</v>
      </c>
      <c r="H8">
        <v>3179</v>
      </c>
    </row>
    <row r="9" spans="1:11" x14ac:dyDescent="0.2">
      <c r="A9" s="15" t="s">
        <v>111</v>
      </c>
    </row>
    <row r="10" spans="1:11" x14ac:dyDescent="0.2">
      <c r="A10" t="s">
        <v>112</v>
      </c>
      <c r="B10">
        <v>1274</v>
      </c>
      <c r="G10" t="s">
        <v>88</v>
      </c>
      <c r="H10" t="s">
        <v>89</v>
      </c>
      <c r="I10" t="s">
        <v>91</v>
      </c>
      <c r="J10" t="s">
        <v>92</v>
      </c>
      <c r="K10" t="s">
        <v>93</v>
      </c>
    </row>
    <row r="11" spans="1:11" x14ac:dyDescent="0.2">
      <c r="A11" t="s">
        <v>113</v>
      </c>
      <c r="B11">
        <v>1164</v>
      </c>
      <c r="G11" s="8" t="s">
        <v>94</v>
      </c>
      <c r="H11" t="s">
        <v>117</v>
      </c>
      <c r="I11">
        <v>137</v>
      </c>
      <c r="J11">
        <v>0</v>
      </c>
    </row>
    <row r="12" spans="1:11" x14ac:dyDescent="0.2">
      <c r="G12" t="s">
        <v>118</v>
      </c>
      <c r="H12" t="s">
        <v>119</v>
      </c>
      <c r="I12">
        <v>0</v>
      </c>
      <c r="J12">
        <v>40</v>
      </c>
    </row>
    <row r="13" spans="1:11" x14ac:dyDescent="0.2">
      <c r="A13" s="15" t="s">
        <v>114</v>
      </c>
      <c r="G13" t="s">
        <v>103</v>
      </c>
      <c r="H13" t="s">
        <v>120</v>
      </c>
      <c r="I13">
        <v>274</v>
      </c>
      <c r="J13">
        <v>0</v>
      </c>
    </row>
    <row r="14" spans="1:11" x14ac:dyDescent="0.2">
      <c r="A14" t="s">
        <v>102</v>
      </c>
      <c r="G14" t="s">
        <v>90</v>
      </c>
      <c r="H14">
        <v>0</v>
      </c>
    </row>
    <row r="15" spans="1:11" x14ac:dyDescent="0.2">
      <c r="A15" t="s">
        <v>115</v>
      </c>
    </row>
    <row r="17" spans="1:1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9" spans="1:11" x14ac:dyDescent="0.2">
      <c r="A19" s="15" t="s">
        <v>109</v>
      </c>
    </row>
    <row r="20" spans="1:11" x14ac:dyDescent="0.2">
      <c r="A20" t="s">
        <v>121</v>
      </c>
      <c r="B20">
        <v>4406</v>
      </c>
    </row>
    <row r="21" spans="1:11" x14ac:dyDescent="0.2">
      <c r="F21" s="9"/>
      <c r="G21" t="s">
        <v>116</v>
      </c>
      <c r="H21">
        <v>12650</v>
      </c>
    </row>
    <row r="22" spans="1:11" x14ac:dyDescent="0.2">
      <c r="A22" s="15" t="s">
        <v>111</v>
      </c>
      <c r="F22" s="9"/>
      <c r="G22" s="9"/>
    </row>
    <row r="23" spans="1:11" x14ac:dyDescent="0.2">
      <c r="A23" s="3" t="s">
        <v>122</v>
      </c>
      <c r="B23">
        <v>4402</v>
      </c>
      <c r="F23" s="9"/>
      <c r="G23" t="s">
        <v>88</v>
      </c>
      <c r="H23" t="s">
        <v>89</v>
      </c>
      <c r="I23" t="s">
        <v>91</v>
      </c>
      <c r="J23" t="s">
        <v>92</v>
      </c>
      <c r="K23" t="s">
        <v>93</v>
      </c>
    </row>
    <row r="24" spans="1:11" x14ac:dyDescent="0.2">
      <c r="A24" s="3" t="s">
        <v>123</v>
      </c>
      <c r="B24">
        <v>4026</v>
      </c>
      <c r="F24" s="9"/>
      <c r="G24" s="9" t="s">
        <v>94</v>
      </c>
      <c r="H24" t="s">
        <v>133</v>
      </c>
      <c r="I24">
        <v>65</v>
      </c>
      <c r="J24">
        <v>0</v>
      </c>
    </row>
    <row r="25" spans="1:11" x14ac:dyDescent="0.2">
      <c r="A25" s="3" t="s">
        <v>124</v>
      </c>
      <c r="B25">
        <v>4022</v>
      </c>
      <c r="F25" s="9"/>
      <c r="G25" t="s">
        <v>104</v>
      </c>
      <c r="H25" t="s">
        <v>120</v>
      </c>
      <c r="I25">
        <v>1481</v>
      </c>
      <c r="J25">
        <v>0</v>
      </c>
    </row>
    <row r="26" spans="1:11" x14ac:dyDescent="0.2">
      <c r="A26" s="3" t="s">
        <v>125</v>
      </c>
      <c r="B26">
        <v>1570</v>
      </c>
      <c r="F26" s="9"/>
      <c r="G26" t="s">
        <v>118</v>
      </c>
      <c r="H26" t="s">
        <v>134</v>
      </c>
      <c r="I26">
        <v>0</v>
      </c>
      <c r="J26">
        <v>49</v>
      </c>
    </row>
    <row r="27" spans="1:11" x14ac:dyDescent="0.2">
      <c r="A27" s="3" t="s">
        <v>126</v>
      </c>
      <c r="B27">
        <v>1250</v>
      </c>
      <c r="F27" s="9"/>
      <c r="G27" s="9" t="s">
        <v>90</v>
      </c>
      <c r="H27">
        <v>0</v>
      </c>
    </row>
    <row r="28" spans="1:11" x14ac:dyDescent="0.2">
      <c r="A28" s="3" t="s">
        <v>127</v>
      </c>
      <c r="B28">
        <v>1250</v>
      </c>
    </row>
    <row r="29" spans="1:11" x14ac:dyDescent="0.2">
      <c r="A29" s="3" t="s">
        <v>128</v>
      </c>
      <c r="B29">
        <v>1248</v>
      </c>
    </row>
    <row r="30" spans="1:11" x14ac:dyDescent="0.2">
      <c r="A30" s="3" t="s">
        <v>129</v>
      </c>
      <c r="B30">
        <v>1248</v>
      </c>
    </row>
    <row r="31" spans="1:11" x14ac:dyDescent="0.2">
      <c r="A31" s="3" t="s">
        <v>130</v>
      </c>
      <c r="B31">
        <v>1421</v>
      </c>
    </row>
    <row r="32" spans="1:11" x14ac:dyDescent="0.2">
      <c r="A32" s="3"/>
    </row>
    <row r="33" spans="1:1" x14ac:dyDescent="0.2">
      <c r="A33" s="15" t="s">
        <v>114</v>
      </c>
    </row>
    <row r="34" spans="1:1" x14ac:dyDescent="0.2">
      <c r="A34" s="3" t="s">
        <v>102</v>
      </c>
    </row>
    <row r="35" spans="1:1" x14ac:dyDescent="0.2">
      <c r="A35" t="s">
        <v>115</v>
      </c>
    </row>
    <row r="36" spans="1:1" x14ac:dyDescent="0.2">
      <c r="A36" t="s">
        <v>96</v>
      </c>
    </row>
    <row r="37" spans="1:1" x14ac:dyDescent="0.2">
      <c r="A37" t="s">
        <v>131</v>
      </c>
    </row>
    <row r="38" spans="1:1" x14ac:dyDescent="0.2">
      <c r="A38" t="s">
        <v>132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D8" sqref="D8:H14"/>
    </sheetView>
  </sheetViews>
  <sheetFormatPr baseColWidth="10" defaultRowHeight="16" x14ac:dyDescent="0.2"/>
  <cols>
    <col min="1" max="1" width="87.1640625" bestFit="1" customWidth="1"/>
    <col min="4" max="4" width="19" customWidth="1"/>
    <col min="5" max="5" width="38" customWidth="1"/>
    <col min="6" max="6" width="17.1640625" customWidth="1"/>
    <col min="7" max="7" width="13.5" customWidth="1"/>
    <col min="8" max="8" width="13.6640625" customWidth="1"/>
  </cols>
  <sheetData>
    <row r="1" spans="1:8" x14ac:dyDescent="0.2">
      <c r="A1" s="5" t="s">
        <v>87</v>
      </c>
      <c r="B1" s="6">
        <v>32561</v>
      </c>
      <c r="C1" s="7"/>
    </row>
    <row r="2" spans="1:8" x14ac:dyDescent="0.2">
      <c r="A2" s="8" t="s">
        <v>94</v>
      </c>
      <c r="B2" s="9">
        <v>7841</v>
      </c>
      <c r="C2" s="10">
        <f>B2/$B$1</f>
        <v>0.24080955744602439</v>
      </c>
    </row>
    <row r="3" spans="1:8" x14ac:dyDescent="0.2">
      <c r="A3" s="11" t="s">
        <v>95</v>
      </c>
      <c r="B3" s="12">
        <f>B1-B2</f>
        <v>24720</v>
      </c>
      <c r="C3" s="13">
        <f>B3/$B$1</f>
        <v>0.75919044255397561</v>
      </c>
    </row>
    <row r="6" spans="1:8" x14ac:dyDescent="0.2">
      <c r="A6" s="15" t="s">
        <v>109</v>
      </c>
    </row>
    <row r="7" spans="1:8" x14ac:dyDescent="0.2">
      <c r="A7" t="s">
        <v>105</v>
      </c>
      <c r="B7">
        <v>78</v>
      </c>
    </row>
    <row r="8" spans="1:8" x14ac:dyDescent="0.2">
      <c r="D8" t="s">
        <v>116</v>
      </c>
      <c r="E8">
        <v>3179</v>
      </c>
    </row>
    <row r="9" spans="1:8" x14ac:dyDescent="0.2">
      <c r="A9" s="15" t="s">
        <v>111</v>
      </c>
    </row>
    <row r="10" spans="1:8" x14ac:dyDescent="0.2">
      <c r="A10" s="3" t="s">
        <v>135</v>
      </c>
      <c r="D10" t="s">
        <v>88</v>
      </c>
      <c r="E10" t="s">
        <v>89</v>
      </c>
      <c r="F10" t="s">
        <v>91</v>
      </c>
      <c r="G10" t="s">
        <v>92</v>
      </c>
      <c r="H10" t="s">
        <v>93</v>
      </c>
    </row>
    <row r="11" spans="1:8" x14ac:dyDescent="0.2">
      <c r="A11" s="3" t="s">
        <v>136</v>
      </c>
      <c r="D11" t="s">
        <v>94</v>
      </c>
      <c r="E11" t="s">
        <v>106</v>
      </c>
      <c r="F11">
        <v>0</v>
      </c>
      <c r="G11">
        <v>0</v>
      </c>
    </row>
    <row r="12" spans="1:8" x14ac:dyDescent="0.2">
      <c r="A12" s="3" t="s">
        <v>137</v>
      </c>
      <c r="D12" t="s">
        <v>99</v>
      </c>
      <c r="E12" t="s">
        <v>98</v>
      </c>
      <c r="F12">
        <v>1</v>
      </c>
      <c r="G12">
        <v>0</v>
      </c>
    </row>
    <row r="13" spans="1:8" x14ac:dyDescent="0.2">
      <c r="A13" s="3" t="s">
        <v>100</v>
      </c>
      <c r="D13" t="s">
        <v>97</v>
      </c>
      <c r="E13" t="s">
        <v>107</v>
      </c>
      <c r="F13">
        <v>2</v>
      </c>
      <c r="G13">
        <v>0</v>
      </c>
    </row>
    <row r="14" spans="1:8" x14ac:dyDescent="0.2">
      <c r="A14" s="3" t="s">
        <v>138</v>
      </c>
      <c r="D14" t="s">
        <v>90</v>
      </c>
      <c r="E14">
        <v>0</v>
      </c>
    </row>
    <row r="15" spans="1:8" x14ac:dyDescent="0.2">
      <c r="A15" s="3" t="s">
        <v>139</v>
      </c>
    </row>
    <row r="16" spans="1:8" x14ac:dyDescent="0.2">
      <c r="A16" s="3" t="s">
        <v>140</v>
      </c>
    </row>
    <row r="17" spans="1:1" x14ac:dyDescent="0.2">
      <c r="A17" s="3" t="s">
        <v>141</v>
      </c>
    </row>
    <row r="18" spans="1:1" x14ac:dyDescent="0.2">
      <c r="A18" s="3" t="s">
        <v>142</v>
      </c>
    </row>
    <row r="19" spans="1:1" x14ac:dyDescent="0.2">
      <c r="A19" s="3" t="s">
        <v>108</v>
      </c>
    </row>
    <row r="20" spans="1:1" x14ac:dyDescent="0.2">
      <c r="A20" s="3" t="s">
        <v>143</v>
      </c>
    </row>
    <row r="21" spans="1:1" x14ac:dyDescent="0.2">
      <c r="A21" s="3"/>
    </row>
    <row r="22" spans="1:1" x14ac:dyDescent="0.2">
      <c r="A22" s="15" t="s">
        <v>114</v>
      </c>
    </row>
    <row r="23" spans="1:1" x14ac:dyDescent="0.2">
      <c r="A23" t="s">
        <v>144</v>
      </c>
    </row>
    <row r="24" spans="1:1" x14ac:dyDescent="0.2">
      <c r="A24" t="s">
        <v>145</v>
      </c>
    </row>
    <row r="25" spans="1:1" x14ac:dyDescent="0.2">
      <c r="A25" t="s">
        <v>146</v>
      </c>
    </row>
    <row r="26" spans="1:1" x14ac:dyDescent="0.2">
      <c r="A26" t="s">
        <v>96</v>
      </c>
    </row>
    <row r="27" spans="1:1" x14ac:dyDescent="0.2">
      <c r="A27" t="s">
        <v>115</v>
      </c>
    </row>
    <row r="28" spans="1:1" x14ac:dyDescent="0.2">
      <c r="A28" t="s">
        <v>103</v>
      </c>
    </row>
    <row r="29" spans="1:1" x14ac:dyDescent="0.2">
      <c r="A29" t="s">
        <v>147</v>
      </c>
    </row>
    <row r="30" spans="1:1" x14ac:dyDescent="0.2">
      <c r="A30" t="s">
        <v>102</v>
      </c>
    </row>
    <row r="31" spans="1:1" x14ac:dyDescent="0.2">
      <c r="A31" t="s">
        <v>118</v>
      </c>
    </row>
    <row r="32" spans="1:1" x14ac:dyDescent="0.2">
      <c r="A32" t="s">
        <v>104</v>
      </c>
    </row>
    <row r="33" spans="1:11" x14ac:dyDescent="0.2">
      <c r="A33" t="s">
        <v>148</v>
      </c>
    </row>
    <row r="37" spans="1:11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</row>
    <row r="39" spans="1:11" x14ac:dyDescent="0.2">
      <c r="A39" s="15" t="s">
        <v>168</v>
      </c>
    </row>
    <row r="40" spans="1:11" x14ac:dyDescent="0.2">
      <c r="A40" s="14" t="s">
        <v>149</v>
      </c>
      <c r="B40">
        <v>50</v>
      </c>
    </row>
    <row r="41" spans="1:11" x14ac:dyDescent="0.2">
      <c r="D41" t="s">
        <v>116</v>
      </c>
      <c r="E41">
        <v>756</v>
      </c>
    </row>
    <row r="42" spans="1:11" x14ac:dyDescent="0.2">
      <c r="A42" s="15" t="s">
        <v>111</v>
      </c>
    </row>
    <row r="43" spans="1:11" x14ac:dyDescent="0.2">
      <c r="A43" s="3" t="s">
        <v>150</v>
      </c>
      <c r="D43" t="s">
        <v>88</v>
      </c>
      <c r="E43" t="s">
        <v>89</v>
      </c>
      <c r="F43" t="s">
        <v>91</v>
      </c>
      <c r="G43" t="s">
        <v>92</v>
      </c>
      <c r="H43" t="s">
        <v>93</v>
      </c>
    </row>
    <row r="44" spans="1:11" x14ac:dyDescent="0.2">
      <c r="A44" s="3" t="s">
        <v>151</v>
      </c>
      <c r="D44" s="14" t="s">
        <v>94</v>
      </c>
      <c r="E44" t="s">
        <v>164</v>
      </c>
      <c r="F44">
        <v>3</v>
      </c>
      <c r="G44">
        <v>0</v>
      </c>
      <c r="H44">
        <f>F44*G44/$E$41</f>
        <v>0</v>
      </c>
    </row>
    <row r="45" spans="1:11" x14ac:dyDescent="0.2">
      <c r="A45" s="3" t="s">
        <v>152</v>
      </c>
      <c r="D45" t="s">
        <v>101</v>
      </c>
      <c r="E45" s="14" t="s">
        <v>165</v>
      </c>
      <c r="F45">
        <v>21</v>
      </c>
      <c r="G45">
        <v>0</v>
      </c>
      <c r="H45">
        <f>F45*G45/$E$41</f>
        <v>0</v>
      </c>
    </row>
    <row r="46" spans="1:11" x14ac:dyDescent="0.2">
      <c r="A46" s="3" t="s">
        <v>153</v>
      </c>
      <c r="D46" t="s">
        <v>166</v>
      </c>
      <c r="E46" s="14" t="s">
        <v>167</v>
      </c>
      <c r="F46">
        <v>0</v>
      </c>
      <c r="G46">
        <v>0</v>
      </c>
      <c r="H46">
        <f>F46*G46/$E$41</f>
        <v>0</v>
      </c>
    </row>
    <row r="47" spans="1:11" x14ac:dyDescent="0.2">
      <c r="A47" s="3" t="s">
        <v>154</v>
      </c>
      <c r="D47" t="s">
        <v>90</v>
      </c>
      <c r="E47">
        <v>0</v>
      </c>
    </row>
    <row r="48" spans="1:11" x14ac:dyDescent="0.2">
      <c r="A48" s="3" t="s">
        <v>155</v>
      </c>
    </row>
    <row r="49" spans="1:1" x14ac:dyDescent="0.2">
      <c r="A49" s="3" t="s">
        <v>156</v>
      </c>
    </row>
    <row r="50" spans="1:1" x14ac:dyDescent="0.2">
      <c r="A50" s="3" t="s">
        <v>157</v>
      </c>
    </row>
    <row r="51" spans="1:1" x14ac:dyDescent="0.2">
      <c r="A51" s="3" t="s">
        <v>158</v>
      </c>
    </row>
    <row r="52" spans="1:1" x14ac:dyDescent="0.2">
      <c r="A52" s="3" t="s">
        <v>159</v>
      </c>
    </row>
    <row r="53" spans="1:1" x14ac:dyDescent="0.2">
      <c r="A53" s="3" t="s">
        <v>160</v>
      </c>
    </row>
    <row r="54" spans="1:1" x14ac:dyDescent="0.2">
      <c r="A54" s="3" t="s">
        <v>161</v>
      </c>
    </row>
    <row r="55" spans="1:1" x14ac:dyDescent="0.2">
      <c r="A55" s="3" t="s">
        <v>162</v>
      </c>
    </row>
    <row r="56" spans="1:1" x14ac:dyDescent="0.2">
      <c r="A56" s="3" t="s">
        <v>163</v>
      </c>
    </row>
    <row r="57" spans="1:1" x14ac:dyDescent="0.2">
      <c r="A57" s="3"/>
    </row>
    <row r="58" spans="1:1" x14ac:dyDescent="0.2">
      <c r="A58" s="15" t="s">
        <v>114</v>
      </c>
    </row>
    <row r="59" spans="1:1" x14ac:dyDescent="0.2">
      <c r="A59" t="s">
        <v>169</v>
      </c>
    </row>
    <row r="60" spans="1:1" x14ac:dyDescent="0.2">
      <c r="A60" t="s">
        <v>170</v>
      </c>
    </row>
    <row r="61" spans="1:1" x14ac:dyDescent="0.2">
      <c r="A61" t="s">
        <v>171</v>
      </c>
    </row>
    <row r="62" spans="1:1" x14ac:dyDescent="0.2">
      <c r="A62" t="s">
        <v>172</v>
      </c>
    </row>
    <row r="63" spans="1:1" x14ac:dyDescent="0.2">
      <c r="A63" t="s">
        <v>173</v>
      </c>
    </row>
    <row r="64" spans="1:1" x14ac:dyDescent="0.2">
      <c r="A64" t="s">
        <v>174</v>
      </c>
    </row>
    <row r="65" spans="1:1" x14ac:dyDescent="0.2">
      <c r="A65" t="s">
        <v>175</v>
      </c>
    </row>
    <row r="66" spans="1:1" x14ac:dyDescent="0.2">
      <c r="A66" t="s">
        <v>176</v>
      </c>
    </row>
    <row r="67" spans="1:1" x14ac:dyDescent="0.2">
      <c r="A67" t="s">
        <v>177</v>
      </c>
    </row>
    <row r="68" spans="1:1" x14ac:dyDescent="0.2">
      <c r="A68" t="s">
        <v>178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18" sqref="G18"/>
    </sheetView>
  </sheetViews>
  <sheetFormatPr baseColWidth="10" defaultRowHeight="16" x14ac:dyDescent="0.2"/>
  <cols>
    <col min="1" max="1" width="104.5" bestFit="1" customWidth="1"/>
    <col min="4" max="4" width="17.83203125" bestFit="1" customWidth="1"/>
    <col min="5" max="5" width="35.83203125" bestFit="1" customWidth="1"/>
  </cols>
  <sheetData>
    <row r="1" spans="1:8" x14ac:dyDescent="0.2">
      <c r="A1" s="5" t="s">
        <v>87</v>
      </c>
      <c r="B1" s="6">
        <v>32561</v>
      </c>
      <c r="C1" s="7"/>
    </row>
    <row r="2" spans="1:8" x14ac:dyDescent="0.2">
      <c r="A2" s="8" t="s">
        <v>94</v>
      </c>
      <c r="B2" s="9">
        <v>7841</v>
      </c>
      <c r="C2" s="10">
        <f>B2/$B$1</f>
        <v>0.24080955744602439</v>
      </c>
    </row>
    <row r="3" spans="1:8" x14ac:dyDescent="0.2">
      <c r="A3" s="11" t="s">
        <v>95</v>
      </c>
      <c r="B3" s="12">
        <f>B1-B2</f>
        <v>24720</v>
      </c>
      <c r="C3" s="13">
        <f>B3/$B$1</f>
        <v>0.75919044255397561</v>
      </c>
    </row>
    <row r="6" spans="1:8" x14ac:dyDescent="0.2">
      <c r="A6" s="15" t="s">
        <v>109</v>
      </c>
    </row>
    <row r="7" spans="1:8" x14ac:dyDescent="0.2">
      <c r="A7" t="s">
        <v>179</v>
      </c>
      <c r="B7">
        <v>102</v>
      </c>
    </row>
    <row r="8" spans="1:8" x14ac:dyDescent="0.2">
      <c r="D8" t="s">
        <v>116</v>
      </c>
      <c r="E8">
        <v>2354</v>
      </c>
    </row>
    <row r="9" spans="1:8" x14ac:dyDescent="0.2">
      <c r="A9" s="15" t="s">
        <v>111</v>
      </c>
    </row>
    <row r="10" spans="1:8" x14ac:dyDescent="0.2">
      <c r="A10" s="3" t="s">
        <v>180</v>
      </c>
      <c r="B10">
        <v>79</v>
      </c>
      <c r="D10" t="s">
        <v>88</v>
      </c>
      <c r="E10" t="s">
        <v>89</v>
      </c>
      <c r="F10" t="s">
        <v>91</v>
      </c>
      <c r="G10" t="s">
        <v>92</v>
      </c>
      <c r="H10" t="s">
        <v>93</v>
      </c>
    </row>
    <row r="11" spans="1:8" x14ac:dyDescent="0.2">
      <c r="A11" s="3" t="s">
        <v>181</v>
      </c>
      <c r="B11">
        <v>76</v>
      </c>
      <c r="D11" t="s">
        <v>94</v>
      </c>
      <c r="E11" t="s">
        <v>199</v>
      </c>
      <c r="F11">
        <v>77</v>
      </c>
      <c r="G11">
        <v>4</v>
      </c>
      <c r="H11">
        <f t="shared" ref="H11:H17" si="0">F11*G11/$E$8</f>
        <v>0.13084112149532709</v>
      </c>
    </row>
    <row r="12" spans="1:8" x14ac:dyDescent="0.2">
      <c r="A12" s="17" t="s">
        <v>182</v>
      </c>
      <c r="B12" s="18">
        <v>26</v>
      </c>
      <c r="D12" t="s">
        <v>200</v>
      </c>
      <c r="E12" t="s">
        <v>201</v>
      </c>
      <c r="F12">
        <v>143</v>
      </c>
      <c r="G12">
        <v>2</v>
      </c>
      <c r="H12">
        <f t="shared" si="0"/>
        <v>0.12149532710280374</v>
      </c>
    </row>
    <row r="13" spans="1:8" x14ac:dyDescent="0.2">
      <c r="A13" s="17" t="s">
        <v>183</v>
      </c>
      <c r="B13" s="18">
        <v>25</v>
      </c>
      <c r="D13" t="s">
        <v>202</v>
      </c>
      <c r="E13" t="s">
        <v>203</v>
      </c>
      <c r="F13">
        <v>49</v>
      </c>
      <c r="G13">
        <v>4</v>
      </c>
      <c r="H13">
        <f t="shared" si="0"/>
        <v>8.3262531860662709E-2</v>
      </c>
    </row>
    <row r="14" spans="1:8" x14ac:dyDescent="0.2">
      <c r="A14" s="17" t="s">
        <v>184</v>
      </c>
      <c r="B14" s="18">
        <v>20</v>
      </c>
      <c r="D14" t="s">
        <v>146</v>
      </c>
      <c r="E14" t="s">
        <v>204</v>
      </c>
      <c r="F14">
        <v>98</v>
      </c>
      <c r="G14">
        <v>5</v>
      </c>
      <c r="H14">
        <f t="shared" si="0"/>
        <v>0.20815632965165676</v>
      </c>
    </row>
    <row r="15" spans="1:8" x14ac:dyDescent="0.2">
      <c r="A15" s="17" t="s">
        <v>185</v>
      </c>
      <c r="B15" s="18">
        <v>19</v>
      </c>
      <c r="D15" t="s">
        <v>167</v>
      </c>
      <c r="E15" t="s">
        <v>205</v>
      </c>
      <c r="F15">
        <v>10</v>
      </c>
      <c r="G15">
        <v>4</v>
      </c>
      <c r="H15">
        <f t="shared" si="0"/>
        <v>1.6992353440951572E-2</v>
      </c>
    </row>
    <row r="16" spans="1:8" x14ac:dyDescent="0.2">
      <c r="A16" s="3" t="s">
        <v>186</v>
      </c>
      <c r="B16">
        <v>96</v>
      </c>
      <c r="D16" t="s">
        <v>206</v>
      </c>
      <c r="E16" t="s">
        <v>207</v>
      </c>
      <c r="F16">
        <v>8</v>
      </c>
      <c r="G16">
        <v>13</v>
      </c>
      <c r="H16">
        <f t="shared" si="0"/>
        <v>4.4180118946474084E-2</v>
      </c>
    </row>
    <row r="17" spans="1:8" x14ac:dyDescent="0.2">
      <c r="A17" s="17" t="s">
        <v>187</v>
      </c>
      <c r="B17" s="18">
        <v>36</v>
      </c>
      <c r="D17" t="s">
        <v>208</v>
      </c>
      <c r="E17" t="s">
        <v>209</v>
      </c>
      <c r="F17">
        <v>17</v>
      </c>
      <c r="G17">
        <v>12</v>
      </c>
      <c r="H17">
        <f t="shared" si="0"/>
        <v>8.6661002548853019E-2</v>
      </c>
    </row>
    <row r="18" spans="1:8" x14ac:dyDescent="0.2">
      <c r="A18" s="3" t="s">
        <v>198</v>
      </c>
      <c r="D18" t="s">
        <v>90</v>
      </c>
      <c r="E18">
        <v>2</v>
      </c>
    </row>
    <row r="19" spans="1:8" x14ac:dyDescent="0.2">
      <c r="A19" s="1" t="s">
        <v>188</v>
      </c>
    </row>
    <row r="20" spans="1:8" x14ac:dyDescent="0.2">
      <c r="A20" s="1" t="s">
        <v>189</v>
      </c>
    </row>
    <row r="21" spans="1:8" x14ac:dyDescent="0.2">
      <c r="A21" s="1" t="s">
        <v>190</v>
      </c>
    </row>
    <row r="23" spans="1:8" x14ac:dyDescent="0.2">
      <c r="A23" s="15" t="s">
        <v>114</v>
      </c>
    </row>
    <row r="24" spans="1:8" x14ac:dyDescent="0.2">
      <c r="A24" t="s">
        <v>191</v>
      </c>
    </row>
    <row r="25" spans="1:8" x14ac:dyDescent="0.2">
      <c r="A25" t="s">
        <v>192</v>
      </c>
    </row>
    <row r="26" spans="1:8" x14ac:dyDescent="0.2">
      <c r="A26" t="s">
        <v>193</v>
      </c>
    </row>
    <row r="27" spans="1:8" x14ac:dyDescent="0.2">
      <c r="A27" t="s">
        <v>194</v>
      </c>
    </row>
    <row r="28" spans="1:8" x14ac:dyDescent="0.2">
      <c r="A28" t="s">
        <v>195</v>
      </c>
    </row>
    <row r="29" spans="1:8" x14ac:dyDescent="0.2">
      <c r="A29" t="s">
        <v>196</v>
      </c>
    </row>
    <row r="30" spans="1:8" x14ac:dyDescent="0.2">
      <c r="A30" t="s">
        <v>115</v>
      </c>
    </row>
    <row r="31" spans="1:8" x14ac:dyDescent="0.2">
      <c r="A3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Adult-leverage-Alpha</vt:lpstr>
      <vt:lpstr>Adult-Lift-Alpha</vt:lpstr>
      <vt:lpstr>Adult-Leverage-Layered</vt:lpstr>
      <vt:lpstr>Adult-Lift-Layered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2017-06-22T12:43:24Z</dcterms:created>
  <dcterms:modified xsi:type="dcterms:W3CDTF">2017-08-08T03:44:27Z</dcterms:modified>
</cp:coreProperties>
</file>