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Adult/"/>
    </mc:Choice>
  </mc:AlternateContent>
  <bookViews>
    <workbookView xWindow="2920" yWindow="460" windowWidth="25520" windowHeight="15540" tabRatio="500"/>
  </bookViews>
  <sheets>
    <sheet name="Statistics" sheetId="1" r:id="rId1"/>
    <sheet name="BigML vs OpusMiner-BK" sheetId="2" r:id="rId2"/>
    <sheet name="Apriori vs OpusMiner-BK" sheetId="3" r:id="rId3"/>
    <sheet name="BigML vs OpusMiner-Layerd" sheetId="4" r:id="rId4"/>
    <sheet name="BigML vs OpusMiner" sheetId="5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7" i="3"/>
  <c r="G28" i="3"/>
  <c r="G15" i="3"/>
  <c r="G16" i="3"/>
  <c r="G17" i="3"/>
  <c r="G18" i="3"/>
  <c r="G19" i="3"/>
  <c r="G20" i="3"/>
  <c r="G14" i="3"/>
  <c r="D3" i="3"/>
  <c r="E3" i="3"/>
  <c r="E2" i="3"/>
  <c r="K30" i="2"/>
  <c r="K29" i="2"/>
  <c r="K28" i="2"/>
  <c r="K27" i="2"/>
  <c r="K26" i="2"/>
  <c r="K25" i="2"/>
  <c r="K24" i="2"/>
  <c r="K17" i="2"/>
  <c r="K16" i="2"/>
  <c r="K15" i="2"/>
  <c r="K14" i="2"/>
  <c r="K13" i="2"/>
  <c r="K12" i="2"/>
  <c r="K11" i="2"/>
  <c r="E11" i="2"/>
  <c r="E10" i="2"/>
  <c r="E7" i="2"/>
  <c r="D3" i="2"/>
  <c r="E3" i="2"/>
  <c r="E2" i="2"/>
</calcChain>
</file>

<file path=xl/sharedStrings.xml><?xml version="1.0" encoding="utf-8"?>
<sst xmlns="http://schemas.openxmlformats.org/spreadsheetml/2006/main" count="229" uniqueCount="129">
  <si>
    <t>Search by leverage</t>
  </si>
  <si>
    <t>Self-sufficiency rule in BIGML:</t>
  </si>
  <si>
    <t>Index: 1, field5 = Married-civ-spouse &amp; field11 = United-States</t>
  </si>
  <si>
    <t>Index: 2, field5 = Married-civ-spouse &amp; field8 = White</t>
  </si>
  <si>
    <t>Index: 3, field7 = Husband</t>
  </si>
  <si>
    <t>Index: 6, field8 = White &amp; field9 = Male</t>
  </si>
  <si>
    <t>Index: 8, field9 = Male &amp; field11 = United-States</t>
  </si>
  <si>
    <t>Index: 10, field8 = White &amp; field9 = Male &amp; field10 = Hour36-50 &amp; field11 = United-States</t>
  </si>
  <si>
    <t>Index: 12, field9 = Male &amp; field10 = Hour36-50</t>
  </si>
  <si>
    <t>Index: 15, field4 = EduNum13 &amp; field5 = Married-civ-spouse</t>
  </si>
  <si>
    <t>Index: 14, field3 = Bachelors &amp; field5 = Married-civ-spouse</t>
  </si>
  <si>
    <t>Index: 21, field5 = Married-civ-spouse &amp; field6 = Prof-specialty</t>
  </si>
  <si>
    <t>Index: 22, field6 = Exec-managerial</t>
  </si>
  <si>
    <t>Index: 23, field6 = Exec-managerial &amp; field9 = Male</t>
  </si>
  <si>
    <t>Index: 24, field4 = EduNum13 &amp; field9 = Male</t>
  </si>
  <si>
    <t>Index: 25, field3 = Bachelors &amp; field9 = Male</t>
  </si>
  <si>
    <t>Index: 26, field6 = Exec-managerial &amp; field7 = Husband</t>
  </si>
  <si>
    <t>Index: 27, field1 = Age41-50</t>
  </si>
  <si>
    <t>Index: 29, field1 = Age41-50 &amp; field8 = White &amp; field11 = United-States</t>
  </si>
  <si>
    <t>Non-Self-sufficiency rule in BIGML:</t>
  </si>
  <si>
    <t>Index: 0, field5 = Married-civ-spouse</t>
  </si>
  <si>
    <t>Index: 4, field7 = Husband &amp; field11 = United-States</t>
  </si>
  <si>
    <t>Index: 5, field8 = White &amp; field9 = Male &amp; field11 = United-States</t>
  </si>
  <si>
    <t>Index: 7, field9 = Male</t>
  </si>
  <si>
    <t>Index: 9, field1 = Age41-50 &amp; field5 = Married-civ-spouse</t>
  </si>
  <si>
    <t>Index: 11, field8 = White &amp; field9 = Male &amp; field10 = Hour36-50</t>
  </si>
  <si>
    <t>Index: 13, field9 = Male &amp; field10 = Hour36-50 &amp; field11 = United-States</t>
  </si>
  <si>
    <t>Index: 16, field1 = Age41-50 &amp; field7 = Husband</t>
  </si>
  <si>
    <t>Index: 17, field1 = Age41-50 &amp; field9 = Male</t>
  </si>
  <si>
    <t>Index: 18, field5 = Married-civ-spouse &amp; field6 = Exec-managerial</t>
  </si>
  <si>
    <t>Index: 20, field4 = EduNum13 &amp; field7 = Husband</t>
  </si>
  <si>
    <t>Index: 19, field3 = Bachelors &amp; field7 = Husband</t>
  </si>
  <si>
    <t>Index: 28, field1 = Age41-50 &amp; field8 = White</t>
  </si>
  <si>
    <t>Description</t>
  </si>
  <si>
    <t>BigML</t>
  </si>
  <si>
    <t>Apriori</t>
  </si>
  <si>
    <t># of Non-self-sufficent itemsets (out of 100)</t>
  </si>
  <si>
    <t>13 (Details in BigML vs OpusMiner)</t>
  </si>
  <si>
    <t>Total</t>
  </si>
  <si>
    <t>&gt;50K</t>
  </si>
  <si>
    <t>&lt;=50K</t>
  </si>
  <si>
    <t>non-self-sufficient itemset</t>
  </si>
  <si>
    <t>edom(S)</t>
  </si>
  <si>
    <t>productive/non-redundant supersets</t>
  </si>
  <si>
    <t>S1</t>
  </si>
  <si>
    <t>S2</t>
  </si>
  <si>
    <t>cov(S1) &amp; edom(S)</t>
  </si>
  <si>
    <t>cov(S2) &amp; edom(S)</t>
  </si>
  <si>
    <t>RHS</t>
  </si>
  <si>
    <t>exclusive item</t>
  </si>
  <si>
    <t>field5 = Married-civ-spouse</t>
  </si>
  <si>
    <t>S</t>
  </si>
  <si>
    <t>field8 = White</t>
  </si>
  <si>
    <t>Not productive supersets</t>
  </si>
  <si>
    <r>
      <t xml:space="preserve">&gt;50K &amp; </t>
    </r>
    <r>
      <rPr>
        <sz val="12"/>
        <color rgb="FFFF0000"/>
        <rFont val="Calibri (Body)"/>
      </rPr>
      <t>field5 = Married-civ-spouse</t>
    </r>
    <r>
      <rPr>
        <sz val="12"/>
        <color theme="1"/>
        <rFont val="Calibri"/>
        <family val="2"/>
        <scheme val="minor"/>
      </rPr>
      <t xml:space="preserve"> &amp; field8 = White &amp; field9 = Male &amp; field11 = United-States</t>
    </r>
  </si>
  <si>
    <r>
      <t xml:space="preserve">&gt;50K &amp; </t>
    </r>
    <r>
      <rPr>
        <sz val="12"/>
        <color rgb="FFFF0000"/>
        <rFont val="Calibri (Body)"/>
      </rPr>
      <t xml:space="preserve">field5 = Married-civ-spouse </t>
    </r>
    <r>
      <rPr>
        <sz val="12"/>
        <color theme="1"/>
        <rFont val="Calibri"/>
        <family val="2"/>
        <scheme val="minor"/>
      </rPr>
      <t xml:space="preserve">&amp; field8 = White &amp; field9 = Male &amp; </t>
    </r>
    <r>
      <rPr>
        <sz val="12"/>
        <color rgb="FFFF0000"/>
        <rFont val="Calibri (Body)"/>
      </rPr>
      <t>field10 = Hour36-50</t>
    </r>
    <r>
      <rPr>
        <sz val="12"/>
        <color theme="1"/>
        <rFont val="Calibri"/>
        <family val="2"/>
        <scheme val="minor"/>
      </rPr>
      <t xml:space="preserve"> &amp; field11 = United-States</t>
    </r>
  </si>
  <si>
    <r>
      <t xml:space="preserve">&gt;50K &amp; field8 = White &amp; field9 = Male &amp; </t>
    </r>
    <r>
      <rPr>
        <sz val="12"/>
        <color rgb="FFFF0000"/>
        <rFont val="Calibri (Body)"/>
      </rPr>
      <t>field10 = Hour36-50</t>
    </r>
    <r>
      <rPr>
        <sz val="12"/>
        <color theme="1"/>
        <rFont val="Calibri"/>
        <family val="2"/>
        <scheme val="minor"/>
      </rPr>
      <t xml:space="preserve"> &amp; field11 = United-States</t>
    </r>
  </si>
  <si>
    <r>
      <t>&gt;50K &amp;</t>
    </r>
    <r>
      <rPr>
        <sz val="12"/>
        <color rgb="FFFF0000"/>
        <rFont val="Calibri (Body)"/>
      </rPr>
      <t xml:space="preserve"> field1 = Age41-50</t>
    </r>
    <r>
      <rPr>
        <sz val="12"/>
        <color rgb="FFFF0000"/>
        <rFont val="Calibri"/>
        <family val="2"/>
        <scheme val="minor"/>
      </rPr>
      <t xml:space="preserve"> &amp; field5 = Married-civ-spouse</t>
    </r>
    <r>
      <rPr>
        <sz val="12"/>
        <color theme="1"/>
        <rFont val="Calibri"/>
        <family val="2"/>
        <scheme val="minor"/>
      </rPr>
      <t xml:space="preserve"> &amp; field8 = White &amp; field9 = Male &amp; field11 = United-States</t>
    </r>
  </si>
  <si>
    <t>field10 = Hour36-50</t>
  </si>
  <si>
    <r>
      <t xml:space="preserve">&gt;50K &amp; </t>
    </r>
    <r>
      <rPr>
        <sz val="12"/>
        <color rgb="FFFF0000"/>
        <rFont val="Calibri (Body)"/>
      </rPr>
      <t xml:space="preserve">field1 = Age41-50 </t>
    </r>
    <r>
      <rPr>
        <sz val="12"/>
        <rFont val="Calibri (Body)"/>
      </rPr>
      <t>&amp; field8 = White &amp; field9 = Male &amp; field11 = United-States</t>
    </r>
  </si>
  <si>
    <t>field8 = White &amp; field9 = Male &amp; field11 = United-States</t>
  </si>
  <si>
    <t>&gt;50K &amp; field8 = White &amp; field9 = Male &amp; field11 = United-States</t>
  </si>
  <si>
    <t>&gt;50K &amp; field9 = Male &amp; field11 = United-States</t>
  </si>
  <si>
    <t>field9 = Male</t>
  </si>
  <si>
    <t>&gt;50K &amp; field8 = White &amp; field11 = United-States</t>
  </si>
  <si>
    <t>field11 = United-States</t>
  </si>
  <si>
    <t>&gt;50K &amp; field8 = White &amp; field9 = Male</t>
  </si>
  <si>
    <t xml:space="preserve">&gt;50K &amp; field8 = White </t>
  </si>
  <si>
    <t>field9 = Male &amp; field11 = United-States</t>
  </si>
  <si>
    <t>&gt;50K &amp; field9 = Male</t>
  </si>
  <si>
    <t>field8 = White &amp; field11 = United-States</t>
  </si>
  <si>
    <t>&gt;50K &amp; field11 = United-States</t>
  </si>
  <si>
    <t xml:space="preserve">field8 = White &amp; field9 = Male </t>
  </si>
  <si>
    <t>Without Age-Category = "Age41-50"</t>
  </si>
  <si>
    <t>Speed</t>
  </si>
  <si>
    <t>Self-sufficiency rule in Apriori:</t>
  </si>
  <si>
    <t>Index: 18, field4 = EduNum14 &amp; field6 = Exec-managerial &amp; field7 = Husband &amp; field8 = White</t>
  </si>
  <si>
    <t>Index: 17, field3 = Masters &amp; field6 = Exec-managerial &amp; field7 = Husband &amp; field8 = White</t>
  </si>
  <si>
    <t>Non-Self-sufficiency rule in Apriori:</t>
  </si>
  <si>
    <t>Index: 29, field4 = EduNum14 &amp; field6 = Exec-managerial &amp; field7 = Husband &amp; field11 = United-States</t>
  </si>
  <si>
    <t>Index: 28, field3 = Masters &amp; field6 = Exec-managerial &amp; field7 = Husband &amp; field11 = United-States</t>
  </si>
  <si>
    <t>Search by Lift</t>
  </si>
  <si>
    <t>2 (Details in Apriori vs OpusMiner)</t>
  </si>
  <si>
    <t>field3 = Masters &amp; field6 = Exec-managerial &amp; field7 = Husband &amp; field11 = United-States</t>
  </si>
  <si>
    <t>&gt;50K &amp; field3 = Masters &amp; field6 = Exec-managerial &amp; field7 = Husband &amp; field10 = Hour51-70 &amp; field11 = United-States</t>
  </si>
  <si>
    <t>field10 = Hour51-70</t>
  </si>
  <si>
    <t>&gt;50K &amp; field3 = Masters &amp; field6 = Exec-managerial &amp; field7 = Husband &amp; field11 = United-States</t>
  </si>
  <si>
    <t>field3 = Master</t>
  </si>
  <si>
    <t>&gt;50K &amp; field6 = Exec-managerial &amp; field7 = Husband &amp; field11 = United-States</t>
  </si>
  <si>
    <t>field6 = Exec-managerial &amp; field7 = Husband &amp; field11 = United-States</t>
  </si>
  <si>
    <t>field6 = Exec-managerial</t>
  </si>
  <si>
    <t>field7 = Husband &amp; field11 = United-States</t>
  </si>
  <si>
    <t>field7 = Husband</t>
  </si>
  <si>
    <t>&gt;50K &amp; field3 = Masters &amp; field6 = Exec-managerial &amp; field11 = United-States</t>
  </si>
  <si>
    <t>&gt;50K &amp; field3 = Masters &amp; field6 = Exec-managerial &amp; field7 = Husband</t>
  </si>
  <si>
    <t>&gt;50K &amp; field3 = Masters</t>
  </si>
  <si>
    <t>&gt;50K &amp; field6 = Exec-managerial</t>
  </si>
  <si>
    <t>field3 = Masters &amp; field7 = Husband &amp; field11 = United-States</t>
  </si>
  <si>
    <t>&gt;50K &amp; field7 = Husband &amp; field11 = United-States</t>
  </si>
  <si>
    <t>&gt;50K &amp; field7 = Husband</t>
  </si>
  <si>
    <t>field3 = Masters &amp; field6 = Exec-managerial &amp; field11 = United-States</t>
  </si>
  <si>
    <t>field3 = Masters &amp; field6 = Exec-managerial &amp; field7 = Husband</t>
  </si>
  <si>
    <t>field3 = Masters &amp; field7 = Husband</t>
  </si>
  <si>
    <t>&gt;50K &amp; field6 = Exec-managerial &amp; field11 = United-States</t>
  </si>
  <si>
    <t>field3 = Masters &amp; field11 = United-States</t>
  </si>
  <si>
    <t>&gt;50K &amp; field6 = Exec-managerial &amp; field7 = Husband</t>
  </si>
  <si>
    <t>field6 = Exec-managerial &amp; field7 = Husband</t>
  </si>
  <si>
    <t>&gt;50K &amp; field3 = Masters &amp; field11 = United-States</t>
  </si>
  <si>
    <t>field6 = Exec-managerial &amp; field11 = United-States</t>
  </si>
  <si>
    <t xml:space="preserve">&gt;50K &amp; field3 = Masters &amp; field7 = Husband </t>
  </si>
  <si>
    <t>&gt;50K &amp; field3 = Masters &amp; field6 = Exec-managerial</t>
  </si>
  <si>
    <t>field3 = Masters &amp; field6 = Exec-managerial</t>
  </si>
  <si>
    <t>Search By Leverage</t>
  </si>
  <si>
    <t>Search By Lift</t>
  </si>
  <si>
    <t>BigML2</t>
  </si>
  <si>
    <t>Apriori2</t>
  </si>
  <si>
    <t>OpusMiner (With layered critical values)</t>
  </si>
  <si>
    <t>OpusMiner (With layered critical values)2</t>
  </si>
  <si>
    <t>103 seconds (13 input, 62 search, 27 filter, 0 output) for 100 itemsets
250 seconds (13 input, 98 search, 138 filter, 0 output) for 100 itemsets</t>
  </si>
  <si>
    <t>256 seconds (13 input, 62 search, 181 filter, 0 output) for 100 itemsets
243 seconds (12 input, 50 search, 180 filter, 0 output) for 100 itemsets</t>
  </si>
  <si>
    <t>30/72</t>
  </si>
  <si>
    <t>OpusMiner (p-value 0.05)</t>
  </si>
  <si>
    <t>OpusMiner (p-value 0.05)2</t>
  </si>
  <si>
    <t>Index: 30, field4 = EduNum13</t>
  </si>
  <si>
    <t># of self-sufficent itemsets (out of 100) - After change on Independent Productivity</t>
  </si>
  <si>
    <r>
      <t xml:space="preserve"># of </t>
    </r>
    <r>
      <rPr>
        <sz val="12"/>
        <color rgb="FFFF0000"/>
        <rFont val="Calibri (Body)"/>
      </rPr>
      <t>Non</t>
    </r>
    <r>
      <rPr>
        <sz val="12"/>
        <color theme="1"/>
        <rFont val="Calibri"/>
        <family val="2"/>
        <scheme val="minor"/>
      </rPr>
      <t>-self-sufficent itemsets (out of 100) - After change on Independent Productivity</t>
    </r>
  </si>
  <si>
    <t>Index: 31, field3 = Bachelors</t>
  </si>
  <si>
    <t>Layered: 13
Non-layered: 13</t>
  </si>
  <si>
    <t>Layered: 17
Non-layered: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</si>
</sst>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name val="Calibri (Body)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</dxfs>
  <tableStyles count="2" defaultTableStyle="TableStyleMedium9" defaultPivotStyle="PivotStyleMedium7">
    <tableStyle name="Table Style 1" pivot="0" count="0"/>
    <tableStyle name="Table 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114300</xdr:rowOff>
    </xdr:from>
    <xdr:to>
      <xdr:col>8</xdr:col>
      <xdr:colOff>190500</xdr:colOff>
      <xdr:row>3</xdr:row>
      <xdr:rowOff>84078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114300"/>
          <a:ext cx="5702300" cy="5793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I16" totalsRowShown="0" headerRowDxfId="10" dataDxfId="9">
  <autoFilter ref="A2:I16"/>
  <tableColumns count="9">
    <tableColumn id="1" name="Description" dataDxfId="8"/>
    <tableColumn id="2" name="OpusMiner (With layered critical values)" dataDxfId="7"/>
    <tableColumn id="5" name="OpusMiner (p-value 0.05)" dataDxfId="1"/>
    <tableColumn id="3" name="BigML" dataDxfId="6"/>
    <tableColumn id="4" name="Apriori" dataDxfId="5"/>
    <tableColumn id="6" name="OpusMiner (With layered critical values)2" dataDxfId="4"/>
    <tableColumn id="9" name="OpusMiner (p-value 0.05)2" dataDxfId="0"/>
    <tableColumn id="7" name="BigML2" dataDxfId="3"/>
    <tableColumn id="8" name="Apriori2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5" sqref="F5"/>
    </sheetView>
  </sheetViews>
  <sheetFormatPr baseColWidth="10" defaultColWidth="11" defaultRowHeight="16" x14ac:dyDescent="0.2"/>
  <cols>
    <col min="1" max="1" width="24.33203125" style="14" customWidth="1"/>
    <col min="2" max="2" width="33" style="14" customWidth="1"/>
    <col min="3" max="3" width="22.1640625" style="14" customWidth="1"/>
    <col min="4" max="4" width="16.83203125" style="14" customWidth="1"/>
    <col min="5" max="5" width="7.5" style="14" customWidth="1"/>
    <col min="6" max="6" width="22.1640625" style="14" bestFit="1" customWidth="1"/>
    <col min="7" max="7" width="18.1640625" style="14" customWidth="1"/>
    <col min="8" max="16384" width="11" style="14"/>
  </cols>
  <sheetData>
    <row r="1" spans="1:9" x14ac:dyDescent="0.2">
      <c r="B1" s="15" t="s">
        <v>112</v>
      </c>
      <c r="C1" s="15"/>
      <c r="D1" s="15"/>
      <c r="E1" s="15"/>
      <c r="F1" s="15" t="s">
        <v>113</v>
      </c>
      <c r="G1" s="15"/>
      <c r="H1" s="15"/>
      <c r="I1" s="15"/>
    </row>
    <row r="2" spans="1:9" ht="32" x14ac:dyDescent="0.2">
      <c r="A2" s="14" t="s">
        <v>33</v>
      </c>
      <c r="B2" s="14" t="s">
        <v>116</v>
      </c>
      <c r="C2" s="14" t="s">
        <v>121</v>
      </c>
      <c r="D2" s="14" t="s">
        <v>34</v>
      </c>
      <c r="E2" s="14" t="s">
        <v>35</v>
      </c>
      <c r="F2" s="14" t="s">
        <v>117</v>
      </c>
      <c r="G2" s="14" t="s">
        <v>122</v>
      </c>
      <c r="H2" s="14" t="s">
        <v>114</v>
      </c>
      <c r="I2" s="14" t="s">
        <v>115</v>
      </c>
    </row>
    <row r="3" spans="1:9" ht="96" x14ac:dyDescent="0.2">
      <c r="A3" s="14" t="s">
        <v>74</v>
      </c>
      <c r="B3" s="14" t="s">
        <v>119</v>
      </c>
      <c r="F3" s="14" t="s">
        <v>118</v>
      </c>
    </row>
    <row r="4" spans="1:9" ht="48" hidden="1" x14ac:dyDescent="0.2">
      <c r="A4" s="14" t="s">
        <v>36</v>
      </c>
      <c r="B4" s="14">
        <v>36</v>
      </c>
      <c r="D4" s="14" t="s">
        <v>37</v>
      </c>
      <c r="F4" s="14" t="s">
        <v>120</v>
      </c>
      <c r="I4" s="14" t="s">
        <v>82</v>
      </c>
    </row>
    <row r="5" spans="1:9" ht="64" x14ac:dyDescent="0.2">
      <c r="A5" s="14" t="s">
        <v>125</v>
      </c>
      <c r="B5" s="14">
        <v>32</v>
      </c>
      <c r="C5" s="14">
        <v>18</v>
      </c>
      <c r="D5" s="14" t="s">
        <v>127</v>
      </c>
      <c r="F5" s="14">
        <v>66</v>
      </c>
      <c r="G5" s="14">
        <v>26</v>
      </c>
    </row>
    <row r="6" spans="1:9" ht="48" x14ac:dyDescent="0.2">
      <c r="A6" s="14" t="s">
        <v>124</v>
      </c>
      <c r="B6" s="14">
        <v>68</v>
      </c>
      <c r="C6" s="14">
        <v>82</v>
      </c>
      <c r="D6" s="14" t="s">
        <v>128</v>
      </c>
      <c r="F6" s="14">
        <v>34</v>
      </c>
      <c r="G6" s="14">
        <v>74</v>
      </c>
    </row>
  </sheetData>
  <mergeCells count="2">
    <mergeCell ref="B1:E1"/>
    <mergeCell ref="F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zoomScale="107" workbookViewId="0">
      <selection activeCell="G11" sqref="G11:K11"/>
    </sheetView>
  </sheetViews>
  <sheetFormatPr baseColWidth="10" defaultColWidth="11" defaultRowHeight="16" x14ac:dyDescent="0.2"/>
  <cols>
    <col min="1" max="1" width="73.1640625" bestFit="1" customWidth="1"/>
    <col min="3" max="3" width="95.5" bestFit="1" customWidth="1"/>
    <col min="6" max="6" width="3.1640625" customWidth="1"/>
    <col min="7" max="7" width="26" bestFit="1" customWidth="1"/>
    <col min="8" max="8" width="46.33203125" bestFit="1" customWidth="1"/>
    <col min="9" max="10" width="16.1640625" bestFit="1" customWidth="1"/>
  </cols>
  <sheetData>
    <row r="1" spans="1:11" x14ac:dyDescent="0.2">
      <c r="A1" t="s">
        <v>0</v>
      </c>
      <c r="C1" s="3" t="s">
        <v>38</v>
      </c>
      <c r="D1" s="4">
        <v>32561</v>
      </c>
      <c r="E1" s="5"/>
    </row>
    <row r="2" spans="1:11" x14ac:dyDescent="0.2">
      <c r="A2" s="1" t="s">
        <v>1</v>
      </c>
      <c r="C2" s="6" t="s">
        <v>39</v>
      </c>
      <c r="D2" s="7">
        <v>7841</v>
      </c>
      <c r="E2" s="8">
        <f>D2/$D$1</f>
        <v>0.24080955744602439</v>
      </c>
    </row>
    <row r="3" spans="1:11" x14ac:dyDescent="0.2">
      <c r="A3" t="s">
        <v>2</v>
      </c>
      <c r="C3" s="9" t="s">
        <v>40</v>
      </c>
      <c r="D3" s="10">
        <f>D1-D2</f>
        <v>24720</v>
      </c>
      <c r="E3" s="11">
        <f>D3/$D$1</f>
        <v>0.75919044255397561</v>
      </c>
    </row>
    <row r="4" spans="1:11" x14ac:dyDescent="0.2">
      <c r="A4" t="s">
        <v>3</v>
      </c>
    </row>
    <row r="5" spans="1:11" x14ac:dyDescent="0.2">
      <c r="A5" t="s">
        <v>4</v>
      </c>
    </row>
    <row r="6" spans="1:11" x14ac:dyDescent="0.2">
      <c r="A6" t="s">
        <v>5</v>
      </c>
      <c r="C6" s="12" t="s">
        <v>41</v>
      </c>
    </row>
    <row r="7" spans="1:11" x14ac:dyDescent="0.2">
      <c r="A7" t="s">
        <v>6</v>
      </c>
      <c r="C7" s="2" t="s">
        <v>61</v>
      </c>
      <c r="D7">
        <v>5740</v>
      </c>
      <c r="E7">
        <f>D7/$D$1</f>
        <v>0.17628451214643284</v>
      </c>
    </row>
    <row r="8" spans="1:11" x14ac:dyDescent="0.2">
      <c r="A8" t="s">
        <v>7</v>
      </c>
      <c r="G8" t="s">
        <v>42</v>
      </c>
      <c r="H8">
        <v>5671</v>
      </c>
    </row>
    <row r="9" spans="1:11" x14ac:dyDescent="0.2">
      <c r="A9" t="s">
        <v>8</v>
      </c>
      <c r="C9" s="12" t="s">
        <v>43</v>
      </c>
    </row>
    <row r="10" spans="1:11" x14ac:dyDescent="0.2">
      <c r="A10" t="s">
        <v>9</v>
      </c>
      <c r="C10" t="s">
        <v>54</v>
      </c>
      <c r="E10">
        <f>D10/$D$1</f>
        <v>0</v>
      </c>
      <c r="G10" t="s">
        <v>44</v>
      </c>
      <c r="H10" t="s">
        <v>45</v>
      </c>
      <c r="I10" t="s">
        <v>46</v>
      </c>
      <c r="J10" t="s">
        <v>47</v>
      </c>
    </row>
    <row r="11" spans="1:11" x14ac:dyDescent="0.2">
      <c r="A11" t="s">
        <v>10</v>
      </c>
      <c r="C11" t="s">
        <v>55</v>
      </c>
      <c r="E11">
        <f>D11/$D$1</f>
        <v>0</v>
      </c>
      <c r="G11" s="6" t="s">
        <v>39</v>
      </c>
      <c r="H11" t="s">
        <v>60</v>
      </c>
      <c r="I11">
        <v>220</v>
      </c>
      <c r="J11">
        <v>2000</v>
      </c>
      <c r="K11">
        <f t="shared" ref="K11:K17" si="0">(I11*J11)/$H$8</f>
        <v>77.587727032269441</v>
      </c>
    </row>
    <row r="12" spans="1:11" x14ac:dyDescent="0.2">
      <c r="A12" t="s">
        <v>11</v>
      </c>
      <c r="C12" t="s">
        <v>56</v>
      </c>
      <c r="G12" t="s">
        <v>52</v>
      </c>
      <c r="H12" s="13" t="s">
        <v>62</v>
      </c>
      <c r="I12">
        <v>4754</v>
      </c>
      <c r="J12">
        <v>123</v>
      </c>
      <c r="K12">
        <f t="shared" si="0"/>
        <v>103.1109151825075</v>
      </c>
    </row>
    <row r="13" spans="1:11" x14ac:dyDescent="0.2">
      <c r="A13" t="s">
        <v>12</v>
      </c>
      <c r="C13" t="s">
        <v>57</v>
      </c>
      <c r="G13" t="s">
        <v>63</v>
      </c>
      <c r="H13" s="13" t="s">
        <v>64</v>
      </c>
      <c r="I13">
        <v>2564</v>
      </c>
      <c r="J13">
        <v>181</v>
      </c>
      <c r="K13">
        <f t="shared" si="0"/>
        <v>81.834597072826668</v>
      </c>
    </row>
    <row r="14" spans="1:11" x14ac:dyDescent="0.2">
      <c r="A14" t="s">
        <v>13</v>
      </c>
      <c r="C14" s="12" t="s">
        <v>53</v>
      </c>
      <c r="G14" t="s">
        <v>65</v>
      </c>
      <c r="H14" s="13" t="s">
        <v>66</v>
      </c>
      <c r="I14">
        <v>5157</v>
      </c>
      <c r="J14">
        <v>123</v>
      </c>
      <c r="K14" s="1">
        <f t="shared" si="0"/>
        <v>111.85170163992241</v>
      </c>
    </row>
    <row r="15" spans="1:11" x14ac:dyDescent="0.2">
      <c r="A15" t="s">
        <v>14</v>
      </c>
      <c r="C15" s="13" t="s">
        <v>59</v>
      </c>
      <c r="G15" s="13" t="s">
        <v>67</v>
      </c>
      <c r="H15" s="13" t="s">
        <v>68</v>
      </c>
      <c r="I15">
        <v>195</v>
      </c>
      <c r="J15">
        <v>2298</v>
      </c>
      <c r="K15">
        <f t="shared" si="0"/>
        <v>79.017809910068777</v>
      </c>
    </row>
    <row r="16" spans="1:11" x14ac:dyDescent="0.2">
      <c r="A16" t="s">
        <v>15</v>
      </c>
      <c r="C16" s="12" t="s">
        <v>49</v>
      </c>
      <c r="G16" s="13" t="s">
        <v>69</v>
      </c>
      <c r="H16" s="13" t="s">
        <v>70</v>
      </c>
      <c r="I16">
        <v>138</v>
      </c>
      <c r="J16">
        <v>4413</v>
      </c>
      <c r="K16">
        <f t="shared" si="0"/>
        <v>107.38740962793158</v>
      </c>
    </row>
    <row r="17" spans="1:11" x14ac:dyDescent="0.2">
      <c r="A17" t="s">
        <v>16</v>
      </c>
      <c r="C17" t="s">
        <v>50</v>
      </c>
      <c r="G17" s="13" t="s">
        <v>71</v>
      </c>
      <c r="H17" s="13" t="s">
        <v>72</v>
      </c>
      <c r="I17">
        <v>199</v>
      </c>
      <c r="J17">
        <v>2180</v>
      </c>
      <c r="K17">
        <f t="shared" si="0"/>
        <v>76.497972138952562</v>
      </c>
    </row>
    <row r="18" spans="1:11" x14ac:dyDescent="0.2">
      <c r="A18" t="s">
        <v>17</v>
      </c>
      <c r="C18" t="s">
        <v>58</v>
      </c>
    </row>
    <row r="19" spans="1:11" x14ac:dyDescent="0.2">
      <c r="A19" t="s">
        <v>18</v>
      </c>
      <c r="G19" t="s">
        <v>51</v>
      </c>
      <c r="H19">
        <v>112</v>
      </c>
    </row>
    <row r="20" spans="1:11" x14ac:dyDescent="0.2">
      <c r="A20" s="1" t="s">
        <v>19</v>
      </c>
    </row>
    <row r="21" spans="1:11" x14ac:dyDescent="0.2">
      <c r="A21" t="s">
        <v>20</v>
      </c>
    </row>
    <row r="22" spans="1:11" x14ac:dyDescent="0.2">
      <c r="A22" t="s">
        <v>21</v>
      </c>
      <c r="G22" t="s">
        <v>42</v>
      </c>
      <c r="H22">
        <v>6389</v>
      </c>
      <c r="I22" t="s">
        <v>73</v>
      </c>
    </row>
    <row r="23" spans="1:11" x14ac:dyDescent="0.2">
      <c r="A23" s="2" t="s">
        <v>22</v>
      </c>
      <c r="G23" t="s">
        <v>44</v>
      </c>
      <c r="H23" t="s">
        <v>45</v>
      </c>
      <c r="I23" t="s">
        <v>46</v>
      </c>
      <c r="J23" t="s">
        <v>47</v>
      </c>
      <c r="K23" t="s">
        <v>48</v>
      </c>
    </row>
    <row r="24" spans="1:11" x14ac:dyDescent="0.2">
      <c r="A24" t="s">
        <v>23</v>
      </c>
      <c r="G24" s="6" t="s">
        <v>39</v>
      </c>
      <c r="H24" t="s">
        <v>60</v>
      </c>
      <c r="I24">
        <v>319</v>
      </c>
      <c r="J24">
        <v>2238</v>
      </c>
      <c r="K24">
        <f t="shared" ref="K24:K30" si="1">(I24*J24)/$H$22</f>
        <v>111.74236969791829</v>
      </c>
    </row>
    <row r="25" spans="1:11" x14ac:dyDescent="0.2">
      <c r="A25" t="s">
        <v>24</v>
      </c>
      <c r="G25" t="s">
        <v>52</v>
      </c>
      <c r="H25" s="13" t="s">
        <v>62</v>
      </c>
      <c r="I25">
        <v>5346</v>
      </c>
      <c r="J25">
        <v>180</v>
      </c>
      <c r="K25">
        <f t="shared" si="1"/>
        <v>150.61511973704805</v>
      </c>
    </row>
    <row r="26" spans="1:11" x14ac:dyDescent="0.2">
      <c r="A26" t="s">
        <v>25</v>
      </c>
      <c r="G26" t="s">
        <v>63</v>
      </c>
      <c r="H26" s="13" t="s">
        <v>64</v>
      </c>
      <c r="I26">
        <v>2855</v>
      </c>
      <c r="J26">
        <v>262</v>
      </c>
      <c r="K26">
        <f t="shared" si="1"/>
        <v>117.0777899514791</v>
      </c>
    </row>
    <row r="27" spans="1:11" x14ac:dyDescent="0.2">
      <c r="A27" t="s">
        <v>26</v>
      </c>
      <c r="G27" t="s">
        <v>65</v>
      </c>
      <c r="H27" s="13" t="s">
        <v>66</v>
      </c>
      <c r="I27">
        <v>5794</v>
      </c>
      <c r="J27">
        <v>183</v>
      </c>
      <c r="K27">
        <f t="shared" si="1"/>
        <v>165.95742682735951</v>
      </c>
    </row>
    <row r="28" spans="1:11" x14ac:dyDescent="0.2">
      <c r="A28" t="s">
        <v>27</v>
      </c>
      <c r="G28" s="13" t="s">
        <v>67</v>
      </c>
      <c r="H28" s="13" t="s">
        <v>68</v>
      </c>
      <c r="I28">
        <v>280</v>
      </c>
      <c r="J28">
        <v>2559</v>
      </c>
      <c r="K28">
        <f t="shared" si="1"/>
        <v>112.14900610424166</v>
      </c>
    </row>
    <row r="29" spans="1:11" x14ac:dyDescent="0.2">
      <c r="A29" t="s">
        <v>28</v>
      </c>
      <c r="G29" s="13" t="s">
        <v>69</v>
      </c>
      <c r="H29" s="13" t="s">
        <v>70</v>
      </c>
      <c r="I29">
        <v>200</v>
      </c>
      <c r="J29">
        <v>4952</v>
      </c>
      <c r="K29">
        <f t="shared" si="1"/>
        <v>155.01643449679136</v>
      </c>
    </row>
    <row r="30" spans="1:11" x14ac:dyDescent="0.2">
      <c r="A30" t="s">
        <v>29</v>
      </c>
      <c r="G30" s="13" t="s">
        <v>71</v>
      </c>
      <c r="H30" s="13" t="s">
        <v>72</v>
      </c>
      <c r="I30">
        <v>292</v>
      </c>
      <c r="J30">
        <v>2440</v>
      </c>
      <c r="K30">
        <f t="shared" si="1"/>
        <v>111.51666927531696</v>
      </c>
    </row>
    <row r="31" spans="1:11" x14ac:dyDescent="0.2">
      <c r="A31" t="s">
        <v>30</v>
      </c>
    </row>
    <row r="32" spans="1:11" x14ac:dyDescent="0.2">
      <c r="A32" t="s">
        <v>31</v>
      </c>
      <c r="G32" t="s">
        <v>51</v>
      </c>
      <c r="H32">
        <v>168</v>
      </c>
    </row>
    <row r="33" spans="1:1" x14ac:dyDescent="0.2">
      <c r="A3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19" workbookViewId="0">
      <selection activeCell="G11" sqref="G11:K11"/>
    </sheetView>
  </sheetViews>
  <sheetFormatPr baseColWidth="10" defaultColWidth="11" defaultRowHeight="16" x14ac:dyDescent="0.2"/>
  <cols>
    <col min="1" max="1" width="101.33203125" bestFit="1" customWidth="1"/>
    <col min="2" max="2" width="2.1640625" customWidth="1"/>
    <col min="3" max="3" width="43" bestFit="1" customWidth="1"/>
    <col min="4" max="4" width="82.1640625" bestFit="1" customWidth="1"/>
  </cols>
  <sheetData>
    <row r="1" spans="1:7" x14ac:dyDescent="0.2">
      <c r="A1" t="s">
        <v>81</v>
      </c>
      <c r="C1" s="3" t="s">
        <v>38</v>
      </c>
      <c r="D1" s="4">
        <v>32561</v>
      </c>
      <c r="E1" s="5"/>
    </row>
    <row r="2" spans="1:7" x14ac:dyDescent="0.2">
      <c r="A2" s="1" t="s">
        <v>75</v>
      </c>
      <c r="C2" s="6" t="s">
        <v>39</v>
      </c>
      <c r="D2" s="7">
        <v>7841</v>
      </c>
      <c r="E2" s="8">
        <f>D2/$D$1</f>
        <v>0.24080955744602439</v>
      </c>
    </row>
    <row r="3" spans="1:7" x14ac:dyDescent="0.2">
      <c r="A3" t="s">
        <v>76</v>
      </c>
      <c r="C3" s="9" t="s">
        <v>40</v>
      </c>
      <c r="D3" s="10">
        <f>D1-D2</f>
        <v>24720</v>
      </c>
      <c r="E3" s="11">
        <f>D3/$D$1</f>
        <v>0.75919044255397561</v>
      </c>
    </row>
    <row r="4" spans="1:7" x14ac:dyDescent="0.2">
      <c r="A4" t="s">
        <v>77</v>
      </c>
    </row>
    <row r="5" spans="1:7" x14ac:dyDescent="0.2">
      <c r="A5" s="1" t="s">
        <v>78</v>
      </c>
    </row>
    <row r="6" spans="1:7" x14ac:dyDescent="0.2">
      <c r="A6" t="s">
        <v>79</v>
      </c>
    </row>
    <row r="7" spans="1:7" x14ac:dyDescent="0.2">
      <c r="A7" t="s">
        <v>80</v>
      </c>
    </row>
    <row r="10" spans="1:7" x14ac:dyDescent="0.2">
      <c r="A10" s="12" t="s">
        <v>41</v>
      </c>
    </row>
    <row r="11" spans="1:7" x14ac:dyDescent="0.2">
      <c r="A11" t="s">
        <v>86</v>
      </c>
      <c r="C11" t="s">
        <v>42</v>
      </c>
      <c r="D11">
        <v>29416</v>
      </c>
    </row>
    <row r="13" spans="1:7" x14ac:dyDescent="0.2">
      <c r="A13" s="12" t="s">
        <v>43</v>
      </c>
      <c r="C13" t="s">
        <v>44</v>
      </c>
      <c r="D13" t="s">
        <v>45</v>
      </c>
      <c r="E13" t="s">
        <v>46</v>
      </c>
      <c r="F13" t="s">
        <v>47</v>
      </c>
      <c r="G13" t="s">
        <v>48</v>
      </c>
    </row>
    <row r="14" spans="1:7" x14ac:dyDescent="0.2">
      <c r="A14" t="s">
        <v>84</v>
      </c>
      <c r="C14" s="6" t="s">
        <v>39</v>
      </c>
      <c r="D14" t="s">
        <v>83</v>
      </c>
      <c r="E14">
        <v>6507</v>
      </c>
      <c r="F14">
        <v>210</v>
      </c>
      <c r="G14">
        <f>(E14*F14)/$D$11</f>
        <v>46.453290726135435</v>
      </c>
    </row>
    <row r="15" spans="1:7" x14ac:dyDescent="0.2">
      <c r="C15" t="s">
        <v>87</v>
      </c>
      <c r="D15" t="s">
        <v>88</v>
      </c>
      <c r="E15">
        <v>1458</v>
      </c>
      <c r="F15">
        <v>1066</v>
      </c>
      <c r="G15">
        <f t="shared" ref="G15:G28" si="0">(E15*F15)/$D$11</f>
        <v>52.836143595322277</v>
      </c>
    </row>
    <row r="16" spans="1:7" x14ac:dyDescent="0.2">
      <c r="C16" t="s">
        <v>90</v>
      </c>
      <c r="D16" t="s">
        <v>86</v>
      </c>
      <c r="E16">
        <v>3370</v>
      </c>
      <c r="F16">
        <v>479</v>
      </c>
      <c r="G16">
        <f t="shared" si="0"/>
        <v>54.875917867827035</v>
      </c>
    </row>
    <row r="17" spans="1:7" x14ac:dyDescent="0.2">
      <c r="A17" s="12" t="s">
        <v>49</v>
      </c>
      <c r="C17" t="s">
        <v>92</v>
      </c>
      <c r="D17" s="13" t="s">
        <v>93</v>
      </c>
      <c r="E17">
        <v>11266</v>
      </c>
      <c r="F17">
        <v>249</v>
      </c>
      <c r="G17">
        <f t="shared" si="0"/>
        <v>95.364223551808536</v>
      </c>
    </row>
    <row r="18" spans="1:7" x14ac:dyDescent="0.2">
      <c r="A18" t="s">
        <v>85</v>
      </c>
      <c r="C18" t="s">
        <v>65</v>
      </c>
      <c r="D18" s="13" t="s">
        <v>94</v>
      </c>
      <c r="E18">
        <v>26320</v>
      </c>
      <c r="F18">
        <v>200</v>
      </c>
      <c r="G18">
        <f t="shared" si="0"/>
        <v>178.950231166712</v>
      </c>
    </row>
    <row r="19" spans="1:7" x14ac:dyDescent="0.2">
      <c r="C19" t="s">
        <v>95</v>
      </c>
      <c r="D19" s="13" t="s">
        <v>89</v>
      </c>
      <c r="E19">
        <v>777</v>
      </c>
      <c r="F19">
        <v>1576</v>
      </c>
      <c r="G19">
        <f t="shared" si="0"/>
        <v>41.628773456622248</v>
      </c>
    </row>
    <row r="20" spans="1:7" x14ac:dyDescent="0.2">
      <c r="C20" t="s">
        <v>96</v>
      </c>
      <c r="D20" s="13" t="s">
        <v>97</v>
      </c>
      <c r="E20">
        <v>1543</v>
      </c>
      <c r="F20">
        <v>619</v>
      </c>
      <c r="G20">
        <f t="shared" si="0"/>
        <v>32.469302420451456</v>
      </c>
    </row>
    <row r="21" spans="1:7" x14ac:dyDescent="0.2">
      <c r="C21" t="s">
        <v>99</v>
      </c>
      <c r="D21" t="s">
        <v>100</v>
      </c>
      <c r="E21">
        <v>4840</v>
      </c>
      <c r="F21">
        <v>353</v>
      </c>
      <c r="G21">
        <f t="shared" si="0"/>
        <v>58.081316290454176</v>
      </c>
    </row>
    <row r="22" spans="1:7" x14ac:dyDescent="0.2">
      <c r="C22" t="s">
        <v>71</v>
      </c>
      <c r="D22" t="s">
        <v>101</v>
      </c>
      <c r="E22">
        <v>5946</v>
      </c>
      <c r="F22">
        <v>235</v>
      </c>
      <c r="G22">
        <f t="shared" si="0"/>
        <v>47.501699755235244</v>
      </c>
    </row>
    <row r="23" spans="1:7" x14ac:dyDescent="0.2">
      <c r="C23" t="s">
        <v>111</v>
      </c>
      <c r="D23" t="s">
        <v>98</v>
      </c>
      <c r="E23">
        <v>389</v>
      </c>
      <c r="F23">
        <v>4436</v>
      </c>
      <c r="G23">
        <f t="shared" si="0"/>
        <v>58.662088659233071</v>
      </c>
    </row>
    <row r="24" spans="1:7" x14ac:dyDescent="0.2">
      <c r="C24" t="s">
        <v>102</v>
      </c>
      <c r="D24" t="s">
        <v>103</v>
      </c>
      <c r="E24">
        <v>720</v>
      </c>
      <c r="F24">
        <v>1425</v>
      </c>
      <c r="G24">
        <f t="shared" si="0"/>
        <v>34.878977427250476</v>
      </c>
    </row>
    <row r="25" spans="1:7" x14ac:dyDescent="0.2">
      <c r="C25" t="s">
        <v>104</v>
      </c>
      <c r="D25" t="s">
        <v>105</v>
      </c>
      <c r="E25">
        <v>1282</v>
      </c>
      <c r="F25">
        <v>1153</v>
      </c>
      <c r="G25">
        <f t="shared" si="0"/>
        <v>50.249728039162363</v>
      </c>
    </row>
    <row r="26" spans="1:7" x14ac:dyDescent="0.2">
      <c r="C26" t="s">
        <v>106</v>
      </c>
      <c r="D26" t="s">
        <v>107</v>
      </c>
      <c r="E26">
        <v>1717</v>
      </c>
      <c r="F26">
        <v>698</v>
      </c>
      <c r="G26">
        <f t="shared" si="0"/>
        <v>40.741977155289639</v>
      </c>
    </row>
    <row r="27" spans="1:7" x14ac:dyDescent="0.2">
      <c r="C27" t="s">
        <v>108</v>
      </c>
      <c r="D27" t="s">
        <v>109</v>
      </c>
      <c r="E27">
        <v>3108</v>
      </c>
      <c r="F27">
        <v>542</v>
      </c>
      <c r="G27">
        <f t="shared" si="0"/>
        <v>57.265977699211312</v>
      </c>
    </row>
    <row r="28" spans="1:7" x14ac:dyDescent="0.2">
      <c r="C28" t="s">
        <v>91</v>
      </c>
      <c r="D28" t="s">
        <v>110</v>
      </c>
      <c r="E28">
        <v>10108</v>
      </c>
      <c r="F28">
        <v>270</v>
      </c>
      <c r="G28">
        <f t="shared" si="0"/>
        <v>92.778079956486266</v>
      </c>
    </row>
    <row r="30" spans="1:7" x14ac:dyDescent="0.2">
      <c r="C30" t="s">
        <v>51</v>
      </c>
      <c r="D30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7" workbookViewId="0">
      <selection activeCell="A20" sqref="A20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t="s">
        <v>1</v>
      </c>
    </row>
    <row r="2" spans="1:1" x14ac:dyDescent="0.2">
      <c r="A2" t="s">
        <v>20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23</v>
      </c>
    </row>
    <row r="7" spans="1:1" x14ac:dyDescent="0.2">
      <c r="A7" t="s">
        <v>7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28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123</v>
      </c>
    </row>
    <row r="19" spans="1:1" x14ac:dyDescent="0.2">
      <c r="A19" t="s">
        <v>19</v>
      </c>
    </row>
    <row r="20" spans="1:1" x14ac:dyDescent="0.2">
      <c r="A20" t="s">
        <v>2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6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8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29</v>
      </c>
    </row>
    <row r="30" spans="1:1" x14ac:dyDescent="0.2">
      <c r="A30" t="s">
        <v>31</v>
      </c>
    </row>
    <row r="31" spans="1:1" x14ac:dyDescent="0.2">
      <c r="A31" t="s">
        <v>30</v>
      </c>
    </row>
    <row r="32" spans="1:1" x14ac:dyDescent="0.2">
      <c r="A3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C29" sqref="C29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22</v>
      </c>
    </row>
    <row r="5" spans="1:1" x14ac:dyDescent="0.2">
      <c r="A5" t="s">
        <v>24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26</v>
      </c>
    </row>
    <row r="9" spans="1:1" x14ac:dyDescent="0.2">
      <c r="A9" t="s">
        <v>10</v>
      </c>
    </row>
    <row r="10" spans="1:1" x14ac:dyDescent="0.2">
      <c r="A10" t="s">
        <v>9</v>
      </c>
    </row>
    <row r="11" spans="1:1" x14ac:dyDescent="0.2">
      <c r="A11" t="s">
        <v>29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15</v>
      </c>
    </row>
    <row r="15" spans="1:1" x14ac:dyDescent="0.2">
      <c r="A15" t="s">
        <v>14</v>
      </c>
    </row>
    <row r="16" spans="1:1" x14ac:dyDescent="0.2">
      <c r="A16" t="s">
        <v>16</v>
      </c>
    </row>
    <row r="17" spans="1:1" x14ac:dyDescent="0.2">
      <c r="A17" t="s">
        <v>18</v>
      </c>
    </row>
    <row r="18" spans="1:1" x14ac:dyDescent="0.2">
      <c r="A18" t="s">
        <v>126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4</v>
      </c>
    </row>
    <row r="22" spans="1:1" x14ac:dyDescent="0.2">
      <c r="A22" t="s">
        <v>21</v>
      </c>
    </row>
    <row r="23" spans="1:1" x14ac:dyDescent="0.2">
      <c r="A23" t="s">
        <v>5</v>
      </c>
    </row>
    <row r="24" spans="1:1" x14ac:dyDescent="0.2">
      <c r="A24" t="s">
        <v>23</v>
      </c>
    </row>
    <row r="25" spans="1:1" x14ac:dyDescent="0.2">
      <c r="A25" t="s">
        <v>6</v>
      </c>
    </row>
    <row r="26" spans="1:1" x14ac:dyDescent="0.2">
      <c r="A26" t="s">
        <v>25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31</v>
      </c>
    </row>
    <row r="30" spans="1:1" x14ac:dyDescent="0.2">
      <c r="A30" t="s">
        <v>30</v>
      </c>
    </row>
    <row r="31" spans="1:1" x14ac:dyDescent="0.2">
      <c r="A31" t="s">
        <v>17</v>
      </c>
    </row>
    <row r="32" spans="1:1" x14ac:dyDescent="0.2">
      <c r="A3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BigML vs OpusMiner-BK</vt:lpstr>
      <vt:lpstr>Apriori vs OpusMiner-BK</vt:lpstr>
      <vt:lpstr>BigML vs OpusMiner-Layerd</vt:lpstr>
      <vt:lpstr>BigML vs OpusMiner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2017-08-15T00:43:01Z</dcterms:created>
  <dcterms:modified xsi:type="dcterms:W3CDTF">2017-08-22T11:53:55Z</dcterms:modified>
</cp:coreProperties>
</file>