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siva\Downloads\"/>
    </mc:Choice>
  </mc:AlternateContent>
  <xr:revisionPtr revIDLastSave="0" documentId="13_ncr:1_{4229976B-EFEC-455A-A956-27A2EA004C51}" xr6:coauthVersionLast="47" xr6:coauthVersionMax="47" xr10:uidLastSave="{00000000-0000-0000-0000-000000000000}"/>
  <bookViews>
    <workbookView xWindow="-108" yWindow="-108" windowWidth="23256" windowHeight="12456" xr2:uid="{00000000-000D-0000-FFFF-FFFF00000000}"/>
  </bookViews>
  <sheets>
    <sheet name="GanttChart" sheetId="9" r:id="rId1"/>
  </sheets>
  <definedNames>
    <definedName name="prevWBS" localSheetId="0">GanttChart!$A1048576</definedName>
    <definedName name="_xlnm.Print_Area" localSheetId="0">GanttChart!$A$1:$BN$40</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0" i="9" l="1"/>
  <c r="I20" i="9" s="1"/>
  <c r="I40" i="9"/>
  <c r="F44" i="9" l="1"/>
  <c r="F45" i="9" s="1"/>
  <c r="I45" i="9" s="1"/>
  <c r="F43" i="9"/>
  <c r="I43" i="9" s="1"/>
  <c r="F8" i="9"/>
  <c r="I8" i="9" s="1"/>
  <c r="F18" i="9"/>
  <c r="I18" i="9" s="1"/>
  <c r="F16" i="9"/>
  <c r="I16" i="9" s="1"/>
  <c r="F14" i="9"/>
  <c r="I14" i="9" s="1"/>
  <c r="F46" i="9" l="1"/>
  <c r="I46" i="9" s="1"/>
  <c r="I44" i="9"/>
  <c r="F9" i="9" l="1"/>
  <c r="K6" i="9"/>
  <c r="I9" i="9" l="1"/>
  <c r="K7" i="9"/>
  <c r="K4" i="9"/>
  <c r="A8" i="9"/>
  <c r="A43" i="9"/>
  <c r="A44" i="9" s="1"/>
  <c r="A45" i="9" s="1"/>
  <c r="A46" i="9" s="1"/>
  <c r="L6" i="9" l="1"/>
  <c r="F15" i="9" l="1"/>
  <c r="I15" i="9" s="1"/>
  <c r="F17" i="9"/>
  <c r="I17" i="9" s="1"/>
  <c r="F19" i="9"/>
  <c r="I19" i="9" s="1"/>
  <c r="M6"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7" i="9" l="1"/>
  <c r="BO4" i="9"/>
  <c r="BP6" i="9"/>
  <c r="BO5" i="9"/>
  <c r="BL7" i="9"/>
  <c r="BQ6" i="9" l="1"/>
  <c r="BP7" i="9"/>
  <c r="BM7" i="9"/>
  <c r="BR6" i="9" l="1"/>
  <c r="BQ7" i="9"/>
  <c r="BN7" i="9"/>
  <c r="BS6" i="9" l="1"/>
  <c r="BR7" i="9"/>
  <c r="A9" i="9"/>
  <c r="A10" i="9" s="1"/>
  <c r="A11" i="9" s="1"/>
  <c r="A12" i="9" s="1"/>
  <c r="A13" i="9" s="1"/>
  <c r="BS7" i="9" l="1"/>
  <c r="BT6" i="9"/>
  <c r="A14" i="9"/>
  <c r="A15" i="9" s="1"/>
  <c r="A16" i="9" s="1"/>
  <c r="A17" i="9" s="1"/>
  <c r="BT7" i="9" l="1"/>
  <c r="BU6" i="9"/>
  <c r="A18" i="9"/>
  <c r="A19" i="9" s="1"/>
  <c r="A20" i="9" s="1"/>
  <c r="BV6" i="9" l="1"/>
  <c r="BU7" i="9"/>
  <c r="BV7" i="9" l="1"/>
  <c r="BV4" i="9"/>
  <c r="BW6" i="9"/>
  <c r="BV5" i="9"/>
  <c r="BW7" i="9" l="1"/>
  <c r="BX6" i="9"/>
  <c r="BY6" i="9" l="1"/>
  <c r="BX7" i="9"/>
  <c r="BZ6" i="9" l="1"/>
  <c r="BY7" i="9"/>
  <c r="CA6" i="9" l="1"/>
  <c r="BZ7" i="9"/>
  <c r="CB6" i="9" l="1"/>
  <c r="CB7" i="9" s="1"/>
  <c r="CA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<sst xmlns="http://schemas.openxmlformats.org/spreadsheetml/2006/main" count="34" uniqueCount="29">
  <si>
    <t>[Company Name]</t>
  </si>
  <si>
    <t>WBS</t>
  </si>
  <si>
    <t>[Project Name] Project Schedule</t>
  </si>
  <si>
    <t>TEMPLATE ROWS</t>
  </si>
  <si>
    <t>[Task Category]</t>
  </si>
  <si>
    <t>[Task]</t>
  </si>
  <si>
    <t>[Name]</t>
  </si>
  <si>
    <t>See the Help worksheet to learn how to use these rows. You can hide these rows before printing.</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</si>
  <si>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</si>
  <si>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</si>
  <si>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</si>
  <si>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</si>
  <si>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</si>
  <si>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</si>
  <si>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</si>
  <si>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</si>
  <si>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</si>
  <si>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</si>
  <si>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</si>
  <si>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</si>
  <si>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</si>
  <si>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</si>
  <si>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</si>
  <si>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</si>
  <si>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Pw Skills</t>
  </si>
  <si>
    <t>HTML</t>
  </si>
  <si>
    <t>CSS</t>
  </si>
  <si>
    <t>JS</t>
  </si>
  <si>
    <t xml:space="preserve"> Intro to web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</si>
</sst>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0"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B05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97">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3" borderId="10" xfId="0" applyFont="1" applyFill="1" applyBorder="1" applyAlignment="1">
      <alignment horizontal="left" vertical="center"/>
    </xf>
    <xf numFmtId="0" fontId="34" fillId="23" borderId="10" xfId="0" applyFont="1" applyFill="1" applyBorder="1" applyAlignment="1">
      <alignment vertical="center"/>
    </xf>
    <xf numFmtId="0" fontId="30" fillId="23" borderId="10" xfId="0" applyFont="1" applyFill="1" applyBorder="1" applyAlignment="1">
      <alignment vertical="center"/>
    </xf>
    <xf numFmtId="0" fontId="30" fillId="23" borderId="10" xfId="0" applyFont="1" applyFill="1" applyBorder="1" applyAlignment="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5" borderId="12" xfId="0" applyNumberFormat="1" applyFont="1" applyFill="1" applyBorder="1" applyAlignment="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lignment horizontal="center" vertical="center"/>
    </xf>
    <xf numFmtId="0" fontId="36" fillId="0" borderId="10" xfId="0" applyFont="1" applyBorder="1" applyAlignment="1">
      <alignment vertical="center"/>
    </xf>
    <xf numFmtId="0" fontId="30" fillId="0" borderId="10" xfId="0" applyFont="1" applyBorder="1" applyAlignment="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Border="1" applyAlignment="1">
      <alignment horizontal="center" vertical="center"/>
    </xf>
    <xf numFmtId="0" fontId="30" fillId="0" borderId="0" xfId="0" applyFont="1" applyAlignment="1">
      <alignment vertical="center"/>
    </xf>
    <xf numFmtId="0" fontId="37" fillId="22" borderId="0" xfId="0" applyFont="1" applyFill="1" applyAlignment="1">
      <alignment vertical="center"/>
    </xf>
    <xf numFmtId="0" fontId="33" fillId="23" borderId="0" xfId="0" applyFont="1" applyFill="1" applyAlignment="1">
      <alignment vertical="center"/>
    </xf>
    <xf numFmtId="0" fontId="38" fillId="22" borderId="0" xfId="0" applyFont="1" applyFill="1" applyAlignment="1">
      <alignment vertical="center"/>
    </xf>
    <xf numFmtId="0" fontId="39" fillId="23" borderId="0" xfId="0" applyFont="1" applyFill="1" applyAlignment="1">
      <alignment vertical="center"/>
    </xf>
    <xf numFmtId="0" fontId="39" fillId="0" borderId="0" xfId="0" applyFont="1" applyAlignment="1">
      <alignment vertical="center"/>
    </xf>
    <xf numFmtId="0" fontId="35" fillId="22" borderId="0" xfId="0" applyFont="1" applyFill="1" applyAlignment="1">
      <alignment vertical="center"/>
    </xf>
    <xf numFmtId="0" fontId="30" fillId="23" borderId="0" xfId="0" applyFont="1" applyFill="1" applyAlignment="1">
      <alignment vertical="center"/>
    </xf>
    <xf numFmtId="0" fontId="35" fillId="21" borderId="11" xfId="0" applyFont="1" applyFill="1" applyBorder="1" applyAlignment="1">
      <alignment vertical="center"/>
    </xf>
    <xf numFmtId="0" fontId="35" fillId="0" borderId="12" xfId="0" quotePrefix="1" applyFont="1" applyBorder="1" applyAlignment="1">
      <alignment horizontal="center" vertical="center"/>
    </xf>
    <xf numFmtId="0" fontId="35" fillId="0" borderId="12" xfId="0" applyFont="1" applyBorder="1" applyAlignment="1">
      <alignment vertical="center"/>
    </xf>
    <xf numFmtId="0" fontId="35"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34" fillId="23" borderId="14" xfId="0" applyFont="1" applyFill="1" applyBorder="1" applyAlignment="1">
      <alignment horizontal="left" vertical="center"/>
    </xf>
    <xf numFmtId="0" fontId="34" fillId="23" borderId="14" xfId="0" applyFont="1" applyFill="1" applyBorder="1" applyAlignment="1">
      <alignment vertical="center"/>
    </xf>
    <xf numFmtId="0" fontId="30" fillId="23" borderId="14" xfId="0" applyFont="1" applyFill="1" applyBorder="1" applyAlignment="1">
      <alignment vertical="center"/>
    </xf>
    <xf numFmtId="0" fontId="30" fillId="23" borderId="14" xfId="0" applyFont="1" applyFill="1" applyBorder="1" applyAlignment="1">
      <alignment horizontal="center" vertical="center"/>
    </xf>
    <xf numFmtId="165" fontId="30" fillId="23" borderId="14" xfId="0" applyNumberFormat="1" applyFont="1" applyFill="1" applyBorder="1" applyAlignment="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41" fillId="23" borderId="14" xfId="0" applyNumberFormat="1" applyFont="1" applyFill="1" applyBorder="1" applyAlignment="1">
      <alignment horizontal="center" vertical="center"/>
    </xf>
    <xf numFmtId="1" fontId="42" fillId="0" borderId="12" xfId="0" applyNumberFormat="1" applyFont="1" applyBorder="1" applyAlignment="1">
      <alignment horizontal="center" vertical="center"/>
    </xf>
    <xf numFmtId="1" fontId="41" fillId="23" borderId="10" xfId="0" applyNumberFormat="1" applyFont="1" applyFill="1" applyBorder="1" applyAlignment="1">
      <alignment horizontal="center" vertical="center"/>
    </xf>
    <xf numFmtId="1" fontId="41" fillId="0" borderId="10" xfId="0" applyNumberFormat="1" applyFont="1" applyBorder="1" applyAlignment="1">
      <alignment horizontal="center" vertical="center"/>
    </xf>
    <xf numFmtId="0" fontId="41" fillId="23" borderId="0" xfId="0" applyFont="1" applyFill="1" applyAlignment="1">
      <alignment vertical="center"/>
    </xf>
    <xf numFmtId="165" fontId="35" fillId="24" borderId="12" xfId="0" applyNumberFormat="1" applyFont="1" applyFill="1" applyBorder="1" applyAlignment="1">
      <alignment horizontal="center" vertical="center"/>
    </xf>
    <xf numFmtId="165" fontId="35" fillId="0" borderId="12" xfId="0" applyNumberFormat="1" applyFont="1" applyBorder="1" applyAlignment="1">
      <alignment horizontal="center" vertical="center"/>
    </xf>
    <xf numFmtId="165" fontId="30" fillId="23" borderId="10" xfId="0" applyNumberFormat="1" applyFont="1" applyFill="1" applyBorder="1" applyAlignment="1">
      <alignment horizontal="center" vertical="center"/>
    </xf>
    <xf numFmtId="0" fontId="36" fillId="0" borderId="10" xfId="0" applyFont="1" applyBorder="1" applyAlignment="1">
      <alignment horizontal="center" vertical="center"/>
    </xf>
    <xf numFmtId="0" fontId="38" fillId="22" borderId="0" xfId="0" applyFont="1" applyFill="1" applyAlignment="1">
      <alignment horizontal="center" vertical="center"/>
    </xf>
    <xf numFmtId="0" fontId="30" fillId="23" borderId="0" xfId="0" applyFont="1" applyFill="1" applyAlignment="1">
      <alignment horizontal="center" vertical="center"/>
    </xf>
    <xf numFmtId="0" fontId="30" fillId="23" borderId="14" xfId="0" applyFont="1" applyFill="1" applyBorder="1" applyAlignment="1">
      <alignment horizontal="left" vertical="center"/>
    </xf>
    <xf numFmtId="0" fontId="30" fillId="23" borderId="10" xfId="0" applyFont="1" applyFill="1" applyBorder="1" applyAlignment="1">
      <alignment horizontal="left" vertical="center"/>
    </xf>
    <xf numFmtId="0" fontId="43" fillId="0" borderId="0" xfId="0" applyFont="1"/>
    <xf numFmtId="0" fontId="43" fillId="0" borderId="0" xfId="0" applyFont="1" applyAlignment="1">
      <alignment horizontal="right" vertical="center"/>
    </xf>
    <xf numFmtId="165" fontId="30" fillId="23" borderId="14" xfId="0" applyNumberFormat="1" applyFont="1" applyFill="1" applyBorder="1" applyAlignment="1">
      <alignment horizontal="center" vertical="center"/>
    </xf>
    <xf numFmtId="0" fontId="44" fillId="0" borderId="18" xfId="0" applyFont="1" applyBorder="1" applyAlignment="1">
      <alignment horizontal="left" vertical="center"/>
    </xf>
    <xf numFmtId="0" fontId="44" fillId="0" borderId="18" xfId="0" applyFont="1" applyBorder="1" applyAlignment="1">
      <alignment horizontal="center" vertical="center" wrapText="1"/>
    </xf>
    <xf numFmtId="0" fontId="45" fillId="0" borderId="18" xfId="0" applyFont="1" applyBorder="1" applyAlignment="1">
      <alignment horizontal="center" vertical="center" wrapText="1"/>
    </xf>
    <xf numFmtId="0" fontId="44" fillId="0" borderId="18" xfId="0" applyFont="1" applyBorder="1" applyAlignment="1">
      <alignment horizontal="center" vertical="center"/>
    </xf>
    <xf numFmtId="0" fontId="30" fillId="0" borderId="19" xfId="0" applyFont="1" applyBorder="1" applyAlignment="1">
      <alignment horizontal="center" vertical="center" shrinkToFit="1"/>
    </xf>
    <xf numFmtId="0" fontId="30" fillId="0" borderId="20" xfId="0" applyFont="1" applyBorder="1" applyAlignment="1">
      <alignment horizontal="center" vertical="center" shrinkToFit="1"/>
    </xf>
    <xf numFmtId="0" fontId="30" fillId="0" borderId="21" xfId="0" applyFont="1" applyBorder="1" applyAlignment="1">
      <alignment horizontal="center" vertical="center" shrinkToFit="1"/>
    </xf>
    <xf numFmtId="0" fontId="46"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2" xfId="0" applyFont="1" applyBorder="1" applyAlignment="1">
      <alignment horizontal="center" vertical="center"/>
    </xf>
    <xf numFmtId="0" fontId="33" fillId="0" borderId="22" xfId="0" applyFont="1" applyBorder="1" applyAlignment="1" applyProtection="1">
      <alignment horizontal="center" vertical="center"/>
      <protection locked="0"/>
    </xf>
    <xf numFmtId="0" fontId="34" fillId="0" borderId="10" xfId="0" applyFont="1" applyBorder="1" applyAlignment="1">
      <alignment horizontal="left" vertical="center"/>
    </xf>
    <xf numFmtId="0" fontId="47" fillId="21" borderId="11" xfId="0" applyFont="1" applyFill="1" applyBorder="1" applyAlignment="1">
      <alignment vertical="center"/>
    </xf>
    <xf numFmtId="0" fontId="1" fillId="0" borderId="0" xfId="0" applyFont="1" applyAlignment="1">
      <alignment horizontal="right" vertical="center"/>
    </xf>
    <xf numFmtId="0" fontId="8" fillId="0" borderId="0" xfId="0" applyFont="1" applyProtection="1">
      <protection locked="0"/>
    </xf>
    <xf numFmtId="0" fontId="40" fillId="0" borderId="16" xfId="0" applyFont="1" applyBorder="1" applyAlignment="1">
      <alignment horizontal="center" vertical="center"/>
    </xf>
    <xf numFmtId="0" fontId="40" fillId="0" borderId="13" xfId="0" applyFont="1" applyBorder="1" applyAlignment="1">
      <alignment horizontal="center" vertical="center"/>
    </xf>
    <xf numFmtId="0" fontId="40" fillId="0" borderId="17" xfId="0" applyFont="1" applyBorder="1" applyAlignment="1">
      <alignment horizontal="center" vertical="center"/>
    </xf>
    <xf numFmtId="167" fontId="33" fillId="0" borderId="16" xfId="0" applyNumberFormat="1" applyFont="1" applyBorder="1" applyAlignment="1">
      <alignment horizontal="center" vertical="center"/>
    </xf>
    <xf numFmtId="167" fontId="33" fillId="0" borderId="13" xfId="0" applyNumberFormat="1" applyFont="1" applyBorder="1" applyAlignment="1">
      <alignment horizontal="center" vertical="center"/>
    </xf>
    <xf numFmtId="167" fontId="33" fillId="0" borderId="17" xfId="0" applyNumberFormat="1" applyFont="1" applyBorder="1" applyAlignment="1">
      <alignment horizontal="center" vertical="center"/>
    </xf>
    <xf numFmtId="0" fontId="48" fillId="0" borderId="0" xfId="34" applyFont="1" applyBorder="1" applyAlignment="1" applyProtection="1">
      <alignment horizontal="left" vertical="center"/>
    </xf>
    <xf numFmtId="164" fontId="33" fillId="0" borderId="15" xfId="0" applyNumberFormat="1" applyFont="1" applyBorder="1" applyAlignment="1" applyProtection="1">
      <alignment horizontal="center" vertical="center" shrinkToFit="1"/>
      <protection locked="0"/>
    </xf>
    <xf numFmtId="164" fontId="33" fillId="0" borderId="22" xfId="0" applyNumberFormat="1" applyFont="1" applyBorder="1" applyAlignment="1" applyProtection="1">
      <alignment horizontal="center" vertical="center" shrinkToFit="1"/>
      <protection locked="0"/>
    </xf>
    <xf numFmtId="0" fontId="35" fillId="0" borderId="0" xfId="0" applyFont="1" applyBorder="1" applyAlignment="1">
      <alignment horizontal="center" vertical="center"/>
    </xf>
    <xf numFmtId="165" fontId="35" fillId="24" borderId="0" xfId="0" applyNumberFormat="1" applyFont="1" applyFill="1" applyBorder="1" applyAlignment="1">
      <alignment horizontal="center" vertical="center"/>
    </xf>
    <xf numFmtId="165" fontId="35" fillId="0" borderId="0" xfId="0" applyNumberFormat="1" applyFont="1" applyBorder="1" applyAlignment="1">
      <alignment horizontal="center" vertical="center"/>
    </xf>
    <xf numFmtId="1" fontId="35" fillId="25" borderId="0" xfId="0" applyNumberFormat="1" applyFont="1" applyFill="1" applyBorder="1" applyAlignment="1">
      <alignment horizontal="center" vertical="center"/>
    </xf>
    <xf numFmtId="9" fontId="35" fillId="25" borderId="0" xfId="40" applyFont="1" applyFill="1" applyBorder="1" applyAlignment="1" applyProtection="1">
      <alignment horizontal="center" vertical="center"/>
    </xf>
    <xf numFmtId="1" fontId="35" fillId="0" borderId="0" xfId="0" applyNumberFormat="1" applyFont="1" applyBorder="1" applyAlignment="1">
      <alignment horizontal="center" vertical="center"/>
    </xf>
    <xf numFmtId="1" fontId="42" fillId="0" borderId="0" xfId="0" applyNumberFormat="1" applyFont="1" applyBorder="1" applyAlignment="1">
      <alignment horizontal="center" vertical="center"/>
    </xf>
    <xf numFmtId="0" fontId="30" fillId="26" borderId="10" xfId="0" applyFont="1" applyFill="1" applyBorder="1" applyAlignment="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22</xdr:col>
      <xdr:colOff>114300</xdr:colOff>
      <xdr:row>5</xdr:row>
      <xdr:rowOff>142875</xdr:rowOff>
    </xdr:from>
    <xdr:to>
      <xdr:col>43</xdr:col>
      <xdr:colOff>140970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B46"/>
  <sheetViews>
    <sheetView showGridLines="0" tabSelected="1" topLeftCell="A2" zoomScale="117" zoomScaleNormal="100" workbookViewId="0">
      <pane xSplit="9" ySplit="6" topLeftCell="J10" activePane="bottomRight" state="frozen"/>
      <selection activeCell="A2" sqref="A2"/>
      <selection pane="topRight" activeCell="J2" sqref="J2"/>
      <selection pane="bottomLeft" activeCell="A8" sqref="A8"/>
      <selection pane="bottomRight" activeCell="R25" sqref="R25"/>
    </sheetView>
  </sheetViews>
  <sheetFormatPr defaultColWidth="9.109375" defaultRowHeight="13.2" x14ac:dyDescent="0.25"/>
  <cols>
    <col min="1" max="1" width="12" customWidth="1"/>
    <col min="2" max="2" width="29.21875" customWidth="1"/>
    <col min="3" max="3" width="7.6640625" hidden="1" customWidth="1"/>
    <col min="4" max="4" width="8.109375" hidden="1" customWidth="1"/>
    <col min="5" max="6" width="12" hidden="1" customWidth="1"/>
    <col min="7" max="7" width="6" hidden="1" customWidth="1"/>
    <col min="8" max="8" width="6.6640625" hidden="1" customWidth="1"/>
    <col min="9" max="9" width="6.44140625" hidden="1" customWidth="1"/>
    <col min="10" max="10" width="1.88671875" customWidth="1"/>
    <col min="11" max="80" width="2.44140625" customWidth="1"/>
  </cols>
  <sheetData>
    <row r="1" spans="1:80" ht="30" customHeight="1" x14ac:dyDescent="0.25">
      <c r="A1" s="72" t="s">
        <v>2</v>
      </c>
      <c r="B1" s="6"/>
      <c r="C1" s="6"/>
      <c r="D1" s="6"/>
      <c r="E1" s="6"/>
      <c r="F1" s="6"/>
      <c r="I1" s="78"/>
      <c r="K1" s="86" t="s">
        <v>23</v>
      </c>
      <c r="L1" s="86"/>
      <c r="M1" s="86"/>
      <c r="N1" s="86"/>
      <c r="O1" s="86"/>
      <c r="P1" s="86"/>
      <c r="Q1" s="86"/>
      <c r="R1" s="86"/>
      <c r="S1" s="86"/>
      <c r="T1" s="86"/>
      <c r="U1" s="86"/>
      <c r="V1" s="86"/>
      <c r="W1" s="86"/>
      <c r="X1" s="86"/>
      <c r="Y1" s="86"/>
      <c r="Z1" s="86"/>
      <c r="AA1" s="86"/>
      <c r="AB1" s="86"/>
      <c r="AC1" s="86"/>
      <c r="AD1" s="86"/>
      <c r="AE1" s="86"/>
    </row>
    <row r="2" spans="1:80" ht="18" customHeight="1" x14ac:dyDescent="0.25">
      <c r="A2" s="8" t="s">
        <v>0</v>
      </c>
      <c r="B2" s="3"/>
      <c r="C2" s="3"/>
      <c r="D2" s="5"/>
      <c r="E2" s="79"/>
      <c r="F2" s="79"/>
      <c r="H2" s="1"/>
    </row>
    <row r="3" spans="1:80" ht="13.8" x14ac:dyDescent="0.25">
      <c r="A3" s="8"/>
      <c r="B3" s="2"/>
      <c r="H3" s="1"/>
      <c r="K3" s="4"/>
      <c r="L3" s="4"/>
      <c r="M3" s="4"/>
      <c r="N3" s="4"/>
      <c r="O3" s="4"/>
      <c r="P3" s="4"/>
      <c r="Q3" s="4"/>
      <c r="R3" s="4"/>
      <c r="S3" s="4"/>
      <c r="T3" s="4"/>
      <c r="U3" s="4"/>
      <c r="V3" s="4"/>
      <c r="W3" s="4"/>
      <c r="X3" s="4"/>
      <c r="Y3" s="4"/>
      <c r="Z3" s="4"/>
      <c r="AA3" s="4"/>
    </row>
    <row r="4" spans="1:80" ht="17.25" customHeight="1" x14ac:dyDescent="0.25">
      <c r="A4" s="62"/>
      <c r="B4" s="63" t="s">
        <v>20</v>
      </c>
      <c r="C4" s="88">
        <v>45336</v>
      </c>
      <c r="D4" s="88"/>
      <c r="E4" s="88"/>
      <c r="F4" s="62"/>
      <c r="G4" s="63" t="s">
        <v>19</v>
      </c>
      <c r="H4" s="75">
        <v>1</v>
      </c>
      <c r="I4" s="2"/>
      <c r="J4" s="7"/>
      <c r="K4" s="80" t="str">
        <f>"Week "&amp;(K6-($C$4-WEEKDAY($C$4,1)+2))/7+1</f>
        <v>Week 1</v>
      </c>
      <c r="L4" s="81"/>
      <c r="M4" s="81"/>
      <c r="N4" s="81"/>
      <c r="O4" s="81"/>
      <c r="P4" s="81"/>
      <c r="Q4" s="82"/>
      <c r="R4" s="80" t="str">
        <f>"Week "&amp;(R6-($C$4-WEEKDAY($C$4,1)+2))/7+1</f>
        <v>Week 2</v>
      </c>
      <c r="S4" s="81"/>
      <c r="T4" s="81"/>
      <c r="U4" s="81"/>
      <c r="V4" s="81"/>
      <c r="W4" s="81"/>
      <c r="X4" s="82"/>
      <c r="Y4" s="80" t="str">
        <f>"Week "&amp;(Y6-($C$4-WEEKDAY($C$4,1)+2))/7+1</f>
        <v>Week 3</v>
      </c>
      <c r="Z4" s="81"/>
      <c r="AA4" s="81"/>
      <c r="AB4" s="81"/>
      <c r="AC4" s="81"/>
      <c r="AD4" s="81"/>
      <c r="AE4" s="82"/>
      <c r="AF4" s="80" t="str">
        <f>"Week "&amp;(AF6-($C$4-WEEKDAY($C$4,1)+2))/7+1</f>
        <v>Week 4</v>
      </c>
      <c r="AG4" s="81"/>
      <c r="AH4" s="81"/>
      <c r="AI4" s="81"/>
      <c r="AJ4" s="81"/>
      <c r="AK4" s="81"/>
      <c r="AL4" s="82"/>
      <c r="AM4" s="80" t="str">
        <f>"Week "&amp;(AM6-($C$4-WEEKDAY($C$4,1)+2))/7+1</f>
        <v>Week 5</v>
      </c>
      <c r="AN4" s="81"/>
      <c r="AO4" s="81"/>
      <c r="AP4" s="81"/>
      <c r="AQ4" s="81"/>
      <c r="AR4" s="81"/>
      <c r="AS4" s="82"/>
      <c r="AT4" s="80" t="str">
        <f>"Week "&amp;(AT6-($C$4-WEEKDAY($C$4,1)+2))/7+1</f>
        <v>Week 6</v>
      </c>
      <c r="AU4" s="81"/>
      <c r="AV4" s="81"/>
      <c r="AW4" s="81"/>
      <c r="AX4" s="81"/>
      <c r="AY4" s="81"/>
      <c r="AZ4" s="82"/>
      <c r="BA4" s="80" t="str">
        <f>"Week "&amp;(BA6-($C$4-WEEKDAY($C$4,1)+2))/7+1</f>
        <v>Week 7</v>
      </c>
      <c r="BB4" s="81"/>
      <c r="BC4" s="81"/>
      <c r="BD4" s="81"/>
      <c r="BE4" s="81"/>
      <c r="BF4" s="81"/>
      <c r="BG4" s="82"/>
      <c r="BH4" s="80" t="str">
        <f>"Week "&amp;(BH6-($C$4-WEEKDAY($C$4,1)+2))/7+1</f>
        <v>Week 8</v>
      </c>
      <c r="BI4" s="81"/>
      <c r="BJ4" s="81"/>
      <c r="BK4" s="81"/>
      <c r="BL4" s="81"/>
      <c r="BM4" s="81"/>
      <c r="BN4" s="82"/>
      <c r="BO4" s="80" t="str">
        <f>"Week "&amp;(BO6-($C$4-WEEKDAY($C$4,1)+2))/7+1</f>
        <v>Week 9</v>
      </c>
      <c r="BP4" s="81"/>
      <c r="BQ4" s="81"/>
      <c r="BR4" s="81"/>
      <c r="BS4" s="81"/>
      <c r="BT4" s="81"/>
      <c r="BU4" s="82"/>
      <c r="BV4" s="80" t="str">
        <f>"Week "&amp;(BV6-($C$4-WEEKDAY($C$4,1)+2))/7+1</f>
        <v>Week 10</v>
      </c>
      <c r="BW4" s="81"/>
      <c r="BX4" s="81"/>
      <c r="BY4" s="81"/>
      <c r="BZ4" s="81"/>
      <c r="CA4" s="81"/>
      <c r="CB4" s="82"/>
    </row>
    <row r="5" spans="1:80" ht="17.25" customHeight="1" x14ac:dyDescent="0.25">
      <c r="A5" s="62"/>
      <c r="B5" s="63" t="s">
        <v>21</v>
      </c>
      <c r="C5" s="87"/>
      <c r="D5" s="87"/>
      <c r="E5" s="87"/>
      <c r="F5" s="62"/>
      <c r="G5" s="62"/>
      <c r="H5" s="62"/>
      <c r="I5" s="62"/>
      <c r="J5" s="7"/>
      <c r="K5" s="83">
        <f>K6</f>
        <v>45334</v>
      </c>
      <c r="L5" s="84"/>
      <c r="M5" s="84"/>
      <c r="N5" s="84"/>
      <c r="O5" s="84"/>
      <c r="P5" s="84"/>
      <c r="Q5" s="85"/>
      <c r="R5" s="83">
        <f>R6</f>
        <v>45341</v>
      </c>
      <c r="S5" s="84"/>
      <c r="T5" s="84"/>
      <c r="U5" s="84"/>
      <c r="V5" s="84"/>
      <c r="W5" s="84"/>
      <c r="X5" s="85"/>
      <c r="Y5" s="83">
        <f>Y6</f>
        <v>45348</v>
      </c>
      <c r="Z5" s="84"/>
      <c r="AA5" s="84"/>
      <c r="AB5" s="84"/>
      <c r="AC5" s="84"/>
      <c r="AD5" s="84"/>
      <c r="AE5" s="85"/>
      <c r="AF5" s="83">
        <f>AF6</f>
        <v>45355</v>
      </c>
      <c r="AG5" s="84"/>
      <c r="AH5" s="84"/>
      <c r="AI5" s="84"/>
      <c r="AJ5" s="84"/>
      <c r="AK5" s="84"/>
      <c r="AL5" s="85"/>
      <c r="AM5" s="83">
        <f>AM6</f>
        <v>45362</v>
      </c>
      <c r="AN5" s="84"/>
      <c r="AO5" s="84"/>
      <c r="AP5" s="84"/>
      <c r="AQ5" s="84"/>
      <c r="AR5" s="84"/>
      <c r="AS5" s="85"/>
      <c r="AT5" s="83">
        <f>AT6</f>
        <v>45369</v>
      </c>
      <c r="AU5" s="84"/>
      <c r="AV5" s="84"/>
      <c r="AW5" s="84"/>
      <c r="AX5" s="84"/>
      <c r="AY5" s="84"/>
      <c r="AZ5" s="85"/>
      <c r="BA5" s="83">
        <f>BA6</f>
        <v>45376</v>
      </c>
      <c r="BB5" s="84"/>
      <c r="BC5" s="84"/>
      <c r="BD5" s="84"/>
      <c r="BE5" s="84"/>
      <c r="BF5" s="84"/>
      <c r="BG5" s="85"/>
      <c r="BH5" s="83">
        <f>BH6</f>
        <v>45383</v>
      </c>
      <c r="BI5" s="84"/>
      <c r="BJ5" s="84"/>
      <c r="BK5" s="84"/>
      <c r="BL5" s="84"/>
      <c r="BM5" s="84"/>
      <c r="BN5" s="85"/>
      <c r="BO5" s="83">
        <f>BO6</f>
        <v>45390</v>
      </c>
      <c r="BP5" s="84"/>
      <c r="BQ5" s="84"/>
      <c r="BR5" s="84"/>
      <c r="BS5" s="84"/>
      <c r="BT5" s="84"/>
      <c r="BU5" s="85"/>
      <c r="BV5" s="83">
        <f>BV6</f>
        <v>45397</v>
      </c>
      <c r="BW5" s="84"/>
      <c r="BX5" s="84"/>
      <c r="BY5" s="84"/>
      <c r="BZ5" s="84"/>
      <c r="CA5" s="84"/>
      <c r="CB5" s="85"/>
    </row>
    <row r="6" spans="1:80" x14ac:dyDescent="0.25">
      <c r="A6" s="7"/>
      <c r="B6" s="7"/>
      <c r="C6" s="7"/>
      <c r="D6" s="7"/>
      <c r="E6" s="7"/>
      <c r="F6" s="7"/>
      <c r="G6" s="7"/>
      <c r="H6" s="7"/>
      <c r="I6" s="7"/>
      <c r="J6" s="7"/>
      <c r="K6" s="47">
        <f>C4-WEEKDAY(C4,1)+2+7*(H4-1)</f>
        <v>45334</v>
      </c>
      <c r="L6" s="38">
        <f t="shared" ref="L6:AQ6" si="0">K6+1</f>
        <v>45335</v>
      </c>
      <c r="M6" s="38">
        <f t="shared" si="0"/>
        <v>45336</v>
      </c>
      <c r="N6" s="38">
        <f t="shared" si="0"/>
        <v>45337</v>
      </c>
      <c r="O6" s="38">
        <f t="shared" si="0"/>
        <v>45338</v>
      </c>
      <c r="P6" s="38">
        <f t="shared" si="0"/>
        <v>45339</v>
      </c>
      <c r="Q6" s="48">
        <f t="shared" si="0"/>
        <v>45340</v>
      </c>
      <c r="R6" s="47">
        <f t="shared" si="0"/>
        <v>45341</v>
      </c>
      <c r="S6" s="38">
        <f t="shared" si="0"/>
        <v>45342</v>
      </c>
      <c r="T6" s="38">
        <f t="shared" si="0"/>
        <v>45343</v>
      </c>
      <c r="U6" s="38">
        <f t="shared" si="0"/>
        <v>45344</v>
      </c>
      <c r="V6" s="38">
        <f t="shared" si="0"/>
        <v>45345</v>
      </c>
      <c r="W6" s="38">
        <f t="shared" si="0"/>
        <v>45346</v>
      </c>
      <c r="X6" s="48">
        <f t="shared" si="0"/>
        <v>45347</v>
      </c>
      <c r="Y6" s="47">
        <f t="shared" si="0"/>
        <v>45348</v>
      </c>
      <c r="Z6" s="38">
        <f t="shared" si="0"/>
        <v>45349</v>
      </c>
      <c r="AA6" s="38">
        <f t="shared" si="0"/>
        <v>45350</v>
      </c>
      <c r="AB6" s="38">
        <f t="shared" si="0"/>
        <v>45351</v>
      </c>
      <c r="AC6" s="38">
        <f t="shared" si="0"/>
        <v>45352</v>
      </c>
      <c r="AD6" s="38">
        <f t="shared" si="0"/>
        <v>45353</v>
      </c>
      <c r="AE6" s="48">
        <f t="shared" si="0"/>
        <v>45354</v>
      </c>
      <c r="AF6" s="47">
        <f t="shared" si="0"/>
        <v>45355</v>
      </c>
      <c r="AG6" s="38">
        <f t="shared" si="0"/>
        <v>45356</v>
      </c>
      <c r="AH6" s="38">
        <f t="shared" si="0"/>
        <v>45357</v>
      </c>
      <c r="AI6" s="38">
        <f t="shared" si="0"/>
        <v>45358</v>
      </c>
      <c r="AJ6" s="38">
        <f t="shared" si="0"/>
        <v>45359</v>
      </c>
      <c r="AK6" s="38">
        <f t="shared" si="0"/>
        <v>45360</v>
      </c>
      <c r="AL6" s="48">
        <f t="shared" si="0"/>
        <v>45361</v>
      </c>
      <c r="AM6" s="47">
        <f t="shared" si="0"/>
        <v>45362</v>
      </c>
      <c r="AN6" s="38">
        <f t="shared" si="0"/>
        <v>45363</v>
      </c>
      <c r="AO6" s="38">
        <f t="shared" si="0"/>
        <v>45364</v>
      </c>
      <c r="AP6" s="38">
        <f t="shared" si="0"/>
        <v>45365</v>
      </c>
      <c r="AQ6" s="38">
        <f t="shared" si="0"/>
        <v>45366</v>
      </c>
      <c r="AR6" s="38">
        <f t="shared" ref="AR6:BN6" si="1">AQ6+1</f>
        <v>45367</v>
      </c>
      <c r="AS6" s="48">
        <f t="shared" si="1"/>
        <v>45368</v>
      </c>
      <c r="AT6" s="47">
        <f t="shared" si="1"/>
        <v>45369</v>
      </c>
      <c r="AU6" s="38">
        <f t="shared" si="1"/>
        <v>45370</v>
      </c>
      <c r="AV6" s="38">
        <f t="shared" si="1"/>
        <v>45371</v>
      </c>
      <c r="AW6" s="38">
        <f t="shared" si="1"/>
        <v>45372</v>
      </c>
      <c r="AX6" s="38">
        <f t="shared" si="1"/>
        <v>45373</v>
      </c>
      <c r="AY6" s="38">
        <f t="shared" si="1"/>
        <v>45374</v>
      </c>
      <c r="AZ6" s="48">
        <f t="shared" si="1"/>
        <v>45375</v>
      </c>
      <c r="BA6" s="47">
        <f t="shared" si="1"/>
        <v>45376</v>
      </c>
      <c r="BB6" s="38">
        <f t="shared" si="1"/>
        <v>45377</v>
      </c>
      <c r="BC6" s="38">
        <f t="shared" si="1"/>
        <v>45378</v>
      </c>
      <c r="BD6" s="38">
        <f t="shared" si="1"/>
        <v>45379</v>
      </c>
      <c r="BE6" s="38">
        <f t="shared" si="1"/>
        <v>45380</v>
      </c>
      <c r="BF6" s="38">
        <f t="shared" si="1"/>
        <v>45381</v>
      </c>
      <c r="BG6" s="48">
        <f t="shared" si="1"/>
        <v>45382</v>
      </c>
      <c r="BH6" s="47">
        <f t="shared" si="1"/>
        <v>45383</v>
      </c>
      <c r="BI6" s="38">
        <f t="shared" si="1"/>
        <v>45384</v>
      </c>
      <c r="BJ6" s="38">
        <f t="shared" si="1"/>
        <v>45385</v>
      </c>
      <c r="BK6" s="38">
        <f t="shared" si="1"/>
        <v>45386</v>
      </c>
      <c r="BL6" s="38">
        <f t="shared" si="1"/>
        <v>45387</v>
      </c>
      <c r="BM6" s="38">
        <f t="shared" si="1"/>
        <v>45388</v>
      </c>
      <c r="BN6" s="48">
        <f t="shared" si="1"/>
        <v>45389</v>
      </c>
      <c r="BO6" s="47">
        <f t="shared" ref="BO6" si="2">BN6+1</f>
        <v>45390</v>
      </c>
      <c r="BP6" s="38">
        <f t="shared" ref="BP6" si="3">BO6+1</f>
        <v>45391</v>
      </c>
      <c r="BQ6" s="38">
        <f t="shared" ref="BQ6" si="4">BP6+1</f>
        <v>45392</v>
      </c>
      <c r="BR6" s="38">
        <f t="shared" ref="BR6" si="5">BQ6+1</f>
        <v>45393</v>
      </c>
      <c r="BS6" s="38">
        <f t="shared" ref="BS6" si="6">BR6+1</f>
        <v>45394</v>
      </c>
      <c r="BT6" s="38">
        <f t="shared" ref="BT6" si="7">BS6+1</f>
        <v>45395</v>
      </c>
      <c r="BU6" s="48">
        <f t="shared" ref="BU6" si="8">BT6+1</f>
        <v>45396</v>
      </c>
      <c r="BV6" s="47">
        <f t="shared" ref="BV6" si="9">BU6+1</f>
        <v>45397</v>
      </c>
      <c r="BW6" s="38">
        <f t="shared" ref="BW6" si="10">BV6+1</f>
        <v>45398</v>
      </c>
      <c r="BX6" s="38">
        <f t="shared" ref="BX6" si="11">BW6+1</f>
        <v>45399</v>
      </c>
      <c r="BY6" s="38">
        <f t="shared" ref="BY6" si="12">BX6+1</f>
        <v>45400</v>
      </c>
      <c r="BZ6" s="38">
        <f t="shared" ref="BZ6" si="13">BY6+1</f>
        <v>45401</v>
      </c>
      <c r="CA6" s="38">
        <f t="shared" ref="CA6" si="14">BZ6+1</f>
        <v>45402</v>
      </c>
      <c r="CB6" s="48">
        <f t="shared" ref="CB6" si="15">CA6+1</f>
        <v>45403</v>
      </c>
    </row>
    <row r="7" spans="1:80" s="2" customFormat="1" ht="24.6" thickBot="1" x14ac:dyDescent="0.3">
      <c r="A7" s="65" t="s">
        <v>1</v>
      </c>
      <c r="B7" s="65" t="s">
        <v>11</v>
      </c>
      <c r="C7" s="66" t="s">
        <v>12</v>
      </c>
      <c r="D7" s="67" t="s">
        <v>18</v>
      </c>
      <c r="E7" s="68" t="s">
        <v>13</v>
      </c>
      <c r="F7" s="68" t="s">
        <v>14</v>
      </c>
      <c r="G7" s="66" t="s">
        <v>15</v>
      </c>
      <c r="H7" s="66" t="s">
        <v>16</v>
      </c>
      <c r="I7" s="66" t="s">
        <v>17</v>
      </c>
      <c r="J7" s="66"/>
      <c r="K7" s="69" t="str">
        <f t="shared" ref="K7:AP7" si="16">CHOOSE(WEEKDAY(K6,1),"S","M","T","W","T","F","S")</f>
        <v>M</v>
      </c>
      <c r="L7" s="70" t="str">
        <f t="shared" si="16"/>
        <v>T</v>
      </c>
      <c r="M7" s="70" t="str">
        <f t="shared" si="16"/>
        <v>W</v>
      </c>
      <c r="N7" s="70" t="str">
        <f t="shared" si="16"/>
        <v>T</v>
      </c>
      <c r="O7" s="70" t="str">
        <f t="shared" si="16"/>
        <v>F</v>
      </c>
      <c r="P7" s="70" t="str">
        <f t="shared" si="16"/>
        <v>S</v>
      </c>
      <c r="Q7" s="71" t="str">
        <f t="shared" si="16"/>
        <v>S</v>
      </c>
      <c r="R7" s="69" t="str">
        <f t="shared" si="16"/>
        <v>M</v>
      </c>
      <c r="S7" s="70" t="str">
        <f t="shared" si="16"/>
        <v>T</v>
      </c>
      <c r="T7" s="70" t="str">
        <f t="shared" si="16"/>
        <v>W</v>
      </c>
      <c r="U7" s="70" t="str">
        <f t="shared" si="16"/>
        <v>T</v>
      </c>
      <c r="V7" s="70" t="str">
        <f t="shared" si="16"/>
        <v>F</v>
      </c>
      <c r="W7" s="70" t="str">
        <f t="shared" si="16"/>
        <v>S</v>
      </c>
      <c r="X7" s="71" t="str">
        <f t="shared" si="16"/>
        <v>S</v>
      </c>
      <c r="Y7" s="69" t="str">
        <f t="shared" si="16"/>
        <v>M</v>
      </c>
      <c r="Z7" s="70" t="str">
        <f t="shared" si="16"/>
        <v>T</v>
      </c>
      <c r="AA7" s="70" t="str">
        <f t="shared" si="16"/>
        <v>W</v>
      </c>
      <c r="AB7" s="70" t="str">
        <f t="shared" si="16"/>
        <v>T</v>
      </c>
      <c r="AC7" s="70" t="str">
        <f t="shared" si="16"/>
        <v>F</v>
      </c>
      <c r="AD7" s="70" t="str">
        <f t="shared" si="16"/>
        <v>S</v>
      </c>
      <c r="AE7" s="71" t="str">
        <f t="shared" si="16"/>
        <v>S</v>
      </c>
      <c r="AF7" s="69" t="str">
        <f t="shared" si="16"/>
        <v>M</v>
      </c>
      <c r="AG7" s="70" t="str">
        <f t="shared" si="16"/>
        <v>T</v>
      </c>
      <c r="AH7" s="70" t="str">
        <f t="shared" si="16"/>
        <v>W</v>
      </c>
      <c r="AI7" s="70" t="str">
        <f t="shared" si="16"/>
        <v>T</v>
      </c>
      <c r="AJ7" s="70" t="str">
        <f t="shared" si="16"/>
        <v>F</v>
      </c>
      <c r="AK7" s="70" t="str">
        <f t="shared" si="16"/>
        <v>S</v>
      </c>
      <c r="AL7" s="71" t="str">
        <f t="shared" si="16"/>
        <v>S</v>
      </c>
      <c r="AM7" s="69" t="str">
        <f t="shared" si="16"/>
        <v>M</v>
      </c>
      <c r="AN7" s="70" t="str">
        <f t="shared" si="16"/>
        <v>T</v>
      </c>
      <c r="AO7" s="70" t="str">
        <f t="shared" si="16"/>
        <v>W</v>
      </c>
      <c r="AP7" s="70" t="str">
        <f t="shared" si="16"/>
        <v>T</v>
      </c>
      <c r="AQ7" s="70" t="str">
        <f t="shared" ref="AQ7:BN7" si="17">CHOOSE(WEEKDAY(AQ6,1),"S","M","T","W","T","F","S")</f>
        <v>F</v>
      </c>
      <c r="AR7" s="70" t="str">
        <f t="shared" si="17"/>
        <v>S</v>
      </c>
      <c r="AS7" s="71" t="str">
        <f t="shared" si="17"/>
        <v>S</v>
      </c>
      <c r="AT7" s="69" t="str">
        <f t="shared" si="17"/>
        <v>M</v>
      </c>
      <c r="AU7" s="70" t="str">
        <f t="shared" si="17"/>
        <v>T</v>
      </c>
      <c r="AV7" s="70" t="str">
        <f t="shared" si="17"/>
        <v>W</v>
      </c>
      <c r="AW7" s="70" t="str">
        <f t="shared" si="17"/>
        <v>T</v>
      </c>
      <c r="AX7" s="70" t="str">
        <f t="shared" si="17"/>
        <v>F</v>
      </c>
      <c r="AY7" s="70" t="str">
        <f t="shared" si="17"/>
        <v>S</v>
      </c>
      <c r="AZ7" s="71" t="str">
        <f t="shared" si="17"/>
        <v>S</v>
      </c>
      <c r="BA7" s="69" t="str">
        <f t="shared" si="17"/>
        <v>M</v>
      </c>
      <c r="BB7" s="70" t="str">
        <f t="shared" si="17"/>
        <v>T</v>
      </c>
      <c r="BC7" s="70" t="str">
        <f t="shared" si="17"/>
        <v>W</v>
      </c>
      <c r="BD7" s="70" t="str">
        <f t="shared" si="17"/>
        <v>T</v>
      </c>
      <c r="BE7" s="70" t="str">
        <f t="shared" si="17"/>
        <v>F</v>
      </c>
      <c r="BF7" s="70" t="str">
        <f t="shared" si="17"/>
        <v>S</v>
      </c>
      <c r="BG7" s="71" t="str">
        <f t="shared" si="17"/>
        <v>S</v>
      </c>
      <c r="BH7" s="69" t="str">
        <f t="shared" si="17"/>
        <v>M</v>
      </c>
      <c r="BI7" s="70" t="str">
        <f t="shared" si="17"/>
        <v>T</v>
      </c>
      <c r="BJ7" s="70" t="str">
        <f t="shared" si="17"/>
        <v>W</v>
      </c>
      <c r="BK7" s="70" t="str">
        <f t="shared" si="17"/>
        <v>T</v>
      </c>
      <c r="BL7" s="70" t="str">
        <f t="shared" si="17"/>
        <v>F</v>
      </c>
      <c r="BM7" s="70" t="str">
        <f t="shared" si="17"/>
        <v>S</v>
      </c>
      <c r="BN7" s="71" t="str">
        <f t="shared" si="17"/>
        <v>S</v>
      </c>
      <c r="BO7" s="69" t="str">
        <f t="shared" ref="BO7:CB7" si="18">CHOOSE(WEEKDAY(BO6,1),"S","M","T","W","T","F","S")</f>
        <v>M</v>
      </c>
      <c r="BP7" s="70" t="str">
        <f t="shared" si="18"/>
        <v>T</v>
      </c>
      <c r="BQ7" s="70" t="str">
        <f t="shared" si="18"/>
        <v>W</v>
      </c>
      <c r="BR7" s="70" t="str">
        <f t="shared" si="18"/>
        <v>T</v>
      </c>
      <c r="BS7" s="70" t="str">
        <f t="shared" si="18"/>
        <v>F</v>
      </c>
      <c r="BT7" s="70" t="str">
        <f t="shared" si="18"/>
        <v>S</v>
      </c>
      <c r="BU7" s="71" t="str">
        <f t="shared" si="18"/>
        <v>S</v>
      </c>
      <c r="BV7" s="69" t="str">
        <f t="shared" si="18"/>
        <v>M</v>
      </c>
      <c r="BW7" s="70" t="str">
        <f t="shared" si="18"/>
        <v>T</v>
      </c>
      <c r="BX7" s="70" t="str">
        <f t="shared" si="18"/>
        <v>W</v>
      </c>
      <c r="BY7" s="70" t="str">
        <f t="shared" si="18"/>
        <v>T</v>
      </c>
      <c r="BZ7" s="70" t="str">
        <f t="shared" si="18"/>
        <v>F</v>
      </c>
      <c r="CA7" s="70" t="str">
        <f t="shared" si="18"/>
        <v>S</v>
      </c>
      <c r="CB7" s="71" t="str">
        <f t="shared" si="18"/>
        <v>S</v>
      </c>
    </row>
    <row r="8" spans="1:80" s="11" customFormat="1" ht="17.399999999999999" x14ac:dyDescent="0.25">
      <c r="A8" s="39" t="str">
        <f>IF(ISERROR(VALUE(SUBSTITUTE(prevWBS,".",""))),"1",IF(ISERROR(FIND("`",SUBSTITUTE(prevWBS,".","`",1))),TEXT(VALUE(prevWBS)+1,"#"),TEXT(VALUE(LEFT(prevWBS,FIND("`",SUBSTITUTE(prevWBS,".","`",1))-1))+1,"#")))</f>
        <v>1</v>
      </c>
      <c r="B8" s="40" t="s">
        <v>24</v>
      </c>
      <c r="C8" s="41"/>
      <c r="D8" s="42"/>
      <c r="E8" s="43"/>
      <c r="F8" s="64" t="str">
        <f>IF(ISBLANK(E8)," - ",IF(G8=0,E8,E8+G8-1))</f>
        <v xml:space="preserve"> - </v>
      </c>
      <c r="G8" s="44"/>
      <c r="H8" s="45"/>
      <c r="I8" s="46" t="str">
        <f t="shared" ref="I8:I40" si="19">IF(OR(F8=0,E8=0)," - ",NETWORKDAYS(E8,F8))</f>
        <v xml:space="preserve"> - </v>
      </c>
      <c r="J8" s="49"/>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row>
    <row r="9" spans="1:80" s="17" customFormat="1" ht="17.399999999999999" x14ac:dyDescent="0.25">
      <c r="A9" s="16" t="str">
        <f t="shared" ref="A9:A13" si="2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3" t="s">
        <v>25</v>
      </c>
      <c r="C9" s="17" t="s">
        <v>6</v>
      </c>
      <c r="D9" s="74"/>
      <c r="E9" s="54">
        <v>43129</v>
      </c>
      <c r="F9" s="55">
        <f>IF(ISBLANK(E9)," - ",IF(G9=0,E9,E9+G9-1))</f>
        <v>43133</v>
      </c>
      <c r="G9" s="18">
        <v>5</v>
      </c>
      <c r="H9" s="19">
        <v>1</v>
      </c>
      <c r="I9" s="20">
        <f t="shared" si="19"/>
        <v>5</v>
      </c>
      <c r="J9" s="50"/>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row>
    <row r="10" spans="1:80" s="17" customFormat="1" ht="17.399999999999999" x14ac:dyDescent="0.25">
      <c r="A10" s="1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7" t="s">
        <v>28</v>
      </c>
      <c r="D10" s="89"/>
      <c r="E10" s="90"/>
      <c r="F10" s="91"/>
      <c r="G10" s="92"/>
      <c r="H10" s="93"/>
      <c r="I10" s="94"/>
      <c r="J10" s="95"/>
      <c r="K10" s="16"/>
      <c r="L10" s="16"/>
      <c r="M10" s="9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row>
    <row r="11" spans="1:80" s="17" customFormat="1" ht="17.399999999999999" x14ac:dyDescent="0.25">
      <c r="A11" s="16" t="str">
        <f t="shared" si="20"/>
        <v>1.2</v>
      </c>
      <c r="B11" s="73" t="s">
        <v>26</v>
      </c>
      <c r="D11" s="89"/>
      <c r="E11" s="90"/>
      <c r="F11" s="91"/>
      <c r="G11" s="92"/>
      <c r="H11" s="93"/>
      <c r="I11" s="94"/>
      <c r="J11" s="95"/>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row>
    <row r="12" spans="1:80" s="17" customFormat="1" ht="17.399999999999999" x14ac:dyDescent="0.25">
      <c r="A12" s="16" t="str">
        <f t="shared" si="20"/>
        <v>1.3</v>
      </c>
      <c r="B12" s="73" t="s">
        <v>27</v>
      </c>
      <c r="D12" s="89"/>
      <c r="E12" s="90"/>
      <c r="F12" s="91"/>
      <c r="G12" s="92"/>
      <c r="H12" s="93"/>
      <c r="I12" s="94"/>
      <c r="J12" s="9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row>
    <row r="13" spans="1:80" s="17" customFormat="1" ht="17.399999999999999" x14ac:dyDescent="0.25">
      <c r="A13" s="16" t="str">
        <f t="shared" si="20"/>
        <v>1.4</v>
      </c>
      <c r="B13" s="73"/>
      <c r="D13" s="89"/>
      <c r="E13" s="90"/>
      <c r="F13" s="91"/>
      <c r="G13" s="92"/>
      <c r="H13" s="93"/>
      <c r="I13" s="94"/>
      <c r="J13" s="95"/>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row>
    <row r="14" spans="1:80" s="11" customFormat="1" ht="17.399999999999999" x14ac:dyDescent="0.25">
      <c r="A14" s="9" t="str">
        <f>IF(ISERROR(VALUE(SUBSTITUTE(prevWBS,".",""))),"1",IF(ISERROR(FIND("`",SUBSTITUTE(prevWBS,".","`",1))),TEXT(VALUE(prevWBS)+1,"#"),TEXT(VALUE(LEFT(prevWBS,FIND("`",SUBSTITUTE(prevWBS,".","`",1))-1))+1,"#")))</f>
        <v>2</v>
      </c>
      <c r="B14" s="10" t="s">
        <v>4</v>
      </c>
      <c r="D14" s="12"/>
      <c r="E14" s="56"/>
      <c r="F14" s="56" t="str">
        <f t="shared" ref="F14:F19" si="21">IF(ISBLANK(E14)," - ",IF(G14=0,E14,E14+G14-1))</f>
        <v xml:space="preserve"> - </v>
      </c>
      <c r="G14" s="13"/>
      <c r="H14" s="14"/>
      <c r="I14" s="15" t="str">
        <f t="shared" si="19"/>
        <v xml:space="preserve"> - </v>
      </c>
      <c r="J14" s="5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row>
    <row r="15" spans="1:80" s="17" customFormat="1" ht="17.399999999999999" x14ac:dyDescent="0.25">
      <c r="A15"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73" t="s">
        <v>5</v>
      </c>
      <c r="D15" s="74"/>
      <c r="E15" s="54">
        <v>43141</v>
      </c>
      <c r="F15" s="55">
        <f t="shared" si="21"/>
        <v>43144</v>
      </c>
      <c r="G15" s="18">
        <v>4</v>
      </c>
      <c r="H15" s="19">
        <v>0</v>
      </c>
      <c r="I15" s="20">
        <f t="shared" si="19"/>
        <v>2</v>
      </c>
      <c r="J15" s="50"/>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row>
    <row r="16" spans="1:80" s="11" customFormat="1" ht="17.399999999999999" x14ac:dyDescent="0.25">
      <c r="A16" s="9" t="str">
        <f>IF(ISERROR(VALUE(SUBSTITUTE(prevWBS,".",""))),"1",IF(ISERROR(FIND("`",SUBSTITUTE(prevWBS,".","`",1))),TEXT(VALUE(prevWBS)+1,"#"),TEXT(VALUE(LEFT(prevWBS,FIND("`",SUBSTITUTE(prevWBS,".","`",1))-1))+1,"#")))</f>
        <v>3</v>
      </c>
      <c r="B16" s="10" t="s">
        <v>4</v>
      </c>
      <c r="D16" s="12"/>
      <c r="E16" s="56"/>
      <c r="F16" s="56" t="str">
        <f t="shared" si="21"/>
        <v xml:space="preserve"> - </v>
      </c>
      <c r="G16" s="13"/>
      <c r="H16" s="14"/>
      <c r="I16" s="15" t="str">
        <f t="shared" si="19"/>
        <v xml:space="preserve"> - </v>
      </c>
      <c r="J16" s="5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row>
    <row r="17" spans="1:80" s="17" customFormat="1" ht="17.399999999999999" x14ac:dyDescent="0.25">
      <c r="A17"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73" t="s">
        <v>5</v>
      </c>
      <c r="D17" s="74"/>
      <c r="E17" s="54">
        <v>43141</v>
      </c>
      <c r="F17" s="55">
        <f t="shared" si="21"/>
        <v>43144</v>
      </c>
      <c r="G17" s="18">
        <v>4</v>
      </c>
      <c r="H17" s="19">
        <v>0</v>
      </c>
      <c r="I17" s="20">
        <f t="shared" si="19"/>
        <v>2</v>
      </c>
      <c r="J17" s="50"/>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row>
    <row r="18" spans="1:80" s="11" customFormat="1" ht="17.399999999999999" x14ac:dyDescent="0.25">
      <c r="A18" s="9" t="str">
        <f>IF(ISERROR(VALUE(SUBSTITUTE(prevWBS,".",""))),"1",IF(ISERROR(FIND("`",SUBSTITUTE(prevWBS,".","`",1))),TEXT(VALUE(prevWBS)+1,"#"),TEXT(VALUE(LEFT(prevWBS,FIND("`",SUBSTITUTE(prevWBS,".","`",1))-1))+1,"#")))</f>
        <v>4</v>
      </c>
      <c r="B18" s="10" t="s">
        <v>4</v>
      </c>
      <c r="D18" s="12"/>
      <c r="E18" s="56"/>
      <c r="F18" s="56" t="str">
        <f t="shared" si="21"/>
        <v xml:space="preserve"> - </v>
      </c>
      <c r="G18" s="13"/>
      <c r="H18" s="14"/>
      <c r="I18" s="15" t="str">
        <f t="shared" si="19"/>
        <v xml:space="preserve"> - </v>
      </c>
      <c r="J18" s="5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row>
    <row r="19" spans="1:80" s="17" customFormat="1" ht="17.399999999999999" x14ac:dyDescent="0.25">
      <c r="A19"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9" s="73" t="s">
        <v>5</v>
      </c>
      <c r="D19" s="74"/>
      <c r="E19" s="54">
        <v>43129</v>
      </c>
      <c r="F19" s="55">
        <f t="shared" si="21"/>
        <v>43129</v>
      </c>
      <c r="G19" s="18">
        <v>1</v>
      </c>
      <c r="H19" s="19">
        <v>0</v>
      </c>
      <c r="I19" s="20">
        <f t="shared" si="19"/>
        <v>1</v>
      </c>
      <c r="J19" s="50"/>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row>
    <row r="20" spans="1:80" s="11" customFormat="1" ht="17.399999999999999" x14ac:dyDescent="0.25">
      <c r="A20" s="9" t="str">
        <f>IF(ISERROR(VALUE(SUBSTITUTE(prevWBS,".",""))),"1",IF(ISERROR(FIND("`",SUBSTITUTE(prevWBS,".","`",1))),TEXT(VALUE(prevWBS)+1,"#"),TEXT(VALUE(LEFT(prevWBS,FIND("`",SUBSTITUTE(prevWBS,".","`",1))-1))+1,"#")))</f>
        <v>5</v>
      </c>
      <c r="B20" s="10" t="s">
        <v>4</v>
      </c>
      <c r="D20" s="12"/>
      <c r="E20" s="56"/>
      <c r="F20" s="56" t="str">
        <f t="shared" ref="F20" si="22">IF(ISBLANK(E20)," - ",IF(G20=0,E20,E20+G20-1))</f>
        <v xml:space="preserve"> - </v>
      </c>
      <c r="G20" s="13"/>
      <c r="H20" s="14"/>
      <c r="I20" s="15" t="str">
        <f t="shared" ref="I20" si="23">IF(OR(F20=0,E20=0)," - ",NETWORKDAYS(E20,F20))</f>
        <v xml:space="preserve"> - </v>
      </c>
      <c r="J20" s="5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row>
    <row r="21" spans="1:80" s="26" customFormat="1" ht="17.399999999999999" x14ac:dyDescent="0.25">
      <c r="A21" s="16"/>
      <c r="B21" s="21"/>
      <c r="C21" s="21"/>
      <c r="D21" s="22"/>
      <c r="E21" s="57"/>
      <c r="F21" s="57"/>
      <c r="G21" s="23"/>
      <c r="H21" s="24"/>
      <c r="I21" s="25"/>
      <c r="J21" s="52"/>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row>
    <row r="22" spans="1:80" s="26" customFormat="1" ht="17.399999999999999" x14ac:dyDescent="0.25">
      <c r="A22" s="16"/>
      <c r="B22" s="21"/>
      <c r="C22" s="21"/>
      <c r="D22" s="22"/>
      <c r="E22" s="57"/>
      <c r="F22" s="57"/>
      <c r="G22" s="23"/>
      <c r="H22" s="24"/>
      <c r="I22" s="25"/>
      <c r="J22" s="52"/>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row>
    <row r="23" spans="1:80" s="26" customFormat="1" ht="17.399999999999999" x14ac:dyDescent="0.25">
      <c r="A23" s="16"/>
      <c r="B23" s="21"/>
      <c r="C23" s="21"/>
      <c r="D23" s="22"/>
      <c r="E23" s="57"/>
      <c r="F23" s="57"/>
      <c r="G23" s="23"/>
      <c r="H23" s="24"/>
      <c r="I23" s="25"/>
      <c r="J23" s="52"/>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row>
    <row r="24" spans="1:80" s="26" customFormat="1" ht="17.399999999999999" x14ac:dyDescent="0.25">
      <c r="A24" s="16"/>
      <c r="B24" s="21"/>
      <c r="C24" s="21"/>
      <c r="D24" s="22"/>
      <c r="E24" s="57"/>
      <c r="F24" s="57"/>
      <c r="G24" s="23"/>
      <c r="H24" s="24"/>
      <c r="I24" s="25"/>
      <c r="J24" s="52"/>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row>
    <row r="25" spans="1:80" s="26" customFormat="1" ht="17.399999999999999" x14ac:dyDescent="0.25">
      <c r="A25" s="16"/>
      <c r="B25" s="21"/>
      <c r="C25" s="21"/>
      <c r="D25" s="22"/>
      <c r="E25" s="57"/>
      <c r="F25" s="57"/>
      <c r="G25" s="23"/>
      <c r="H25" s="24"/>
      <c r="I25" s="25"/>
      <c r="J25" s="52"/>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row>
    <row r="26" spans="1:80" s="26" customFormat="1" ht="17.399999999999999" x14ac:dyDescent="0.25">
      <c r="A26" s="16"/>
      <c r="B26" s="21"/>
      <c r="C26" s="21"/>
      <c r="D26" s="22"/>
      <c r="E26" s="57"/>
      <c r="F26" s="57"/>
      <c r="G26" s="23"/>
      <c r="H26" s="24"/>
      <c r="I26" s="25"/>
      <c r="J26" s="52"/>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row>
    <row r="27" spans="1:80" s="26" customFormat="1" ht="17.399999999999999" x14ac:dyDescent="0.25">
      <c r="A27" s="16"/>
      <c r="B27" s="21"/>
      <c r="C27" s="21"/>
      <c r="D27" s="22"/>
      <c r="E27" s="57"/>
      <c r="F27" s="57"/>
      <c r="G27" s="23"/>
      <c r="H27" s="24"/>
      <c r="I27" s="25"/>
      <c r="J27" s="52"/>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row>
    <row r="28" spans="1:80" s="26" customFormat="1" ht="17.399999999999999" x14ac:dyDescent="0.25">
      <c r="A28" s="16"/>
      <c r="B28" s="21"/>
      <c r="C28" s="21"/>
      <c r="D28" s="22"/>
      <c r="E28" s="57"/>
      <c r="F28" s="57"/>
      <c r="G28" s="23"/>
      <c r="H28" s="24"/>
      <c r="I28" s="25"/>
      <c r="J28" s="52"/>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row>
    <row r="29" spans="1:80" s="26" customFormat="1" ht="17.399999999999999" x14ac:dyDescent="0.25">
      <c r="A29" s="16"/>
      <c r="B29" s="21"/>
      <c r="C29" s="21"/>
      <c r="D29" s="22"/>
      <c r="E29" s="57"/>
      <c r="F29" s="57"/>
      <c r="G29" s="23"/>
      <c r="H29" s="24"/>
      <c r="I29" s="25"/>
      <c r="J29" s="52"/>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row>
    <row r="30" spans="1:80" s="26" customFormat="1" ht="17.399999999999999" x14ac:dyDescent="0.25">
      <c r="A30" s="16"/>
      <c r="B30" s="21"/>
      <c r="C30" s="21"/>
      <c r="D30" s="22"/>
      <c r="E30" s="57"/>
      <c r="F30" s="57"/>
      <c r="G30" s="23"/>
      <c r="H30" s="24"/>
      <c r="I30" s="25"/>
      <c r="J30" s="52"/>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row>
    <row r="31" spans="1:80" s="26" customFormat="1" ht="17.399999999999999" x14ac:dyDescent="0.25">
      <c r="A31" s="16"/>
      <c r="B31" s="21"/>
      <c r="C31" s="21"/>
      <c r="D31" s="22"/>
      <c r="E31" s="57"/>
      <c r="F31" s="57"/>
      <c r="G31" s="23"/>
      <c r="H31" s="24"/>
      <c r="I31" s="25"/>
      <c r="J31" s="52"/>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row>
    <row r="32" spans="1:80" s="26" customFormat="1" ht="17.399999999999999" x14ac:dyDescent="0.25">
      <c r="A32" s="16"/>
      <c r="B32" s="21"/>
      <c r="C32" s="21"/>
      <c r="D32" s="22"/>
      <c r="E32" s="57"/>
      <c r="F32" s="57"/>
      <c r="G32" s="23"/>
      <c r="H32" s="24"/>
      <c r="I32" s="25"/>
      <c r="J32" s="52"/>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row>
    <row r="33" spans="1:80" s="26" customFormat="1" ht="17.399999999999999" x14ac:dyDescent="0.25">
      <c r="A33" s="16"/>
      <c r="B33" s="21"/>
      <c r="C33" s="21"/>
      <c r="D33" s="22"/>
      <c r="E33" s="57"/>
      <c r="F33" s="57"/>
      <c r="G33" s="23"/>
      <c r="H33" s="24"/>
      <c r="I33" s="25"/>
      <c r="J33" s="52"/>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row>
    <row r="34" spans="1:80" s="26" customFormat="1" ht="17.399999999999999" x14ac:dyDescent="0.25">
      <c r="A34" s="16"/>
      <c r="B34" s="21"/>
      <c r="C34" s="21"/>
      <c r="D34" s="22"/>
      <c r="E34" s="57"/>
      <c r="F34" s="57"/>
      <c r="G34" s="23"/>
      <c r="H34" s="24"/>
      <c r="I34" s="25"/>
      <c r="J34" s="52"/>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row>
    <row r="35" spans="1:80" s="26" customFormat="1" ht="17.399999999999999" x14ac:dyDescent="0.25">
      <c r="A35" s="16"/>
      <c r="B35" s="21"/>
      <c r="C35" s="21"/>
      <c r="D35" s="22"/>
      <c r="E35" s="57"/>
      <c r="F35" s="57"/>
      <c r="G35" s="23"/>
      <c r="H35" s="24"/>
      <c r="I35" s="25"/>
      <c r="J35" s="52"/>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row>
    <row r="36" spans="1:80" s="26" customFormat="1" ht="17.399999999999999" x14ac:dyDescent="0.25">
      <c r="A36" s="16"/>
      <c r="B36" s="21"/>
      <c r="C36" s="21"/>
      <c r="D36" s="22"/>
      <c r="E36" s="57"/>
      <c r="F36" s="57"/>
      <c r="G36" s="23"/>
      <c r="H36" s="24"/>
      <c r="I36" s="25"/>
      <c r="J36" s="52"/>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row>
    <row r="37" spans="1:80" s="26" customFormat="1" ht="17.399999999999999" x14ac:dyDescent="0.25">
      <c r="A37" s="16"/>
      <c r="B37" s="21"/>
      <c r="C37" s="21"/>
      <c r="D37" s="22"/>
      <c r="E37" s="57"/>
      <c r="F37" s="57"/>
      <c r="G37" s="23"/>
      <c r="H37" s="24"/>
      <c r="I37" s="25"/>
      <c r="J37" s="52"/>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row>
    <row r="38" spans="1:80" s="26" customFormat="1" ht="17.399999999999999" x14ac:dyDescent="0.25">
      <c r="A38" s="16"/>
      <c r="B38" s="21"/>
      <c r="C38" s="21"/>
      <c r="D38" s="22"/>
      <c r="E38" s="57"/>
      <c r="F38" s="57"/>
      <c r="G38" s="23"/>
      <c r="H38" s="24"/>
      <c r="I38" s="25"/>
      <c r="J38" s="52"/>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row>
    <row r="39" spans="1:80" s="26" customFormat="1" ht="17.399999999999999" x14ac:dyDescent="0.25">
      <c r="A39" s="16"/>
      <c r="B39" s="21"/>
      <c r="C39" s="21"/>
      <c r="D39" s="22"/>
      <c r="E39" s="57"/>
      <c r="F39" s="57"/>
      <c r="G39" s="23"/>
      <c r="H39" s="24"/>
      <c r="I39" s="25"/>
      <c r="J39" s="52"/>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row>
    <row r="40" spans="1:80" s="26" customFormat="1" ht="17.399999999999999" x14ac:dyDescent="0.25">
      <c r="A40" s="16"/>
      <c r="B40" s="21"/>
      <c r="C40" s="21"/>
      <c r="D40" s="22"/>
      <c r="E40" s="57"/>
      <c r="F40" s="57"/>
      <c r="G40" s="23"/>
      <c r="H40" s="24"/>
      <c r="I40" s="25" t="str">
        <f t="shared" si="19"/>
        <v xml:space="preserve"> - </v>
      </c>
      <c r="J40" s="52"/>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row>
    <row r="41" spans="1:80" s="31" customFormat="1" ht="17.399999999999999" x14ac:dyDescent="0.25">
      <c r="A41" s="27" t="s">
        <v>3</v>
      </c>
      <c r="B41" s="28"/>
      <c r="C41" s="29"/>
      <c r="D41" s="29"/>
      <c r="E41" s="58"/>
      <c r="F41" s="58"/>
      <c r="G41" s="30"/>
      <c r="H41" s="30"/>
      <c r="I41" s="30"/>
      <c r="J41" s="53"/>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row>
    <row r="42" spans="1:80" s="26" customFormat="1" ht="17.399999999999999" x14ac:dyDescent="0.25">
      <c r="A42" s="32" t="s">
        <v>7</v>
      </c>
      <c r="B42" s="33"/>
      <c r="C42" s="33"/>
      <c r="D42" s="33"/>
      <c r="E42" s="59"/>
      <c r="F42" s="59"/>
      <c r="G42" s="33"/>
      <c r="H42" s="33"/>
      <c r="I42" s="33"/>
      <c r="J42" s="53"/>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row>
    <row r="43" spans="1:80" s="26" customFormat="1" ht="17.399999999999999" x14ac:dyDescent="0.25">
      <c r="A43" s="76" t="str">
        <f>IF(ISERROR(VALUE(SUBSTITUTE(prevWBS,".",""))),"1",IF(ISERROR(FIND("`",SUBSTITUTE(prevWBS,".","`",1))),TEXT(VALUE(prevWBS)+1,"#"),TEXT(VALUE(LEFT(prevWBS,FIND("`",SUBSTITUTE(prevWBS,".","`",1))-1))+1,"#")))</f>
        <v>1</v>
      </c>
      <c r="B43" s="77" t="s">
        <v>22</v>
      </c>
      <c r="C43" s="34"/>
      <c r="D43" s="35"/>
      <c r="E43" s="54"/>
      <c r="F43" s="55" t="str">
        <f t="shared" ref="F43:F46" si="24">IF(ISBLANK(E43)," - ",IF(G43=0,E43,E43+G43-1))</f>
        <v xml:space="preserve"> - </v>
      </c>
      <c r="G43" s="18"/>
      <c r="H43" s="19"/>
      <c r="I43" s="20" t="str">
        <f>IF(OR(F43=0,E43=0)," - ",NETWORKDAYS(E43,F43))</f>
        <v xml:space="preserve"> - </v>
      </c>
      <c r="J43" s="50"/>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row>
    <row r="44" spans="1:80" s="26" customFormat="1" ht="17.399999999999999" x14ac:dyDescent="0.25">
      <c r="A44"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4" s="36" t="s">
        <v>8</v>
      </c>
      <c r="C44" s="36"/>
      <c r="D44" s="35"/>
      <c r="E44" s="54"/>
      <c r="F44" s="55" t="str">
        <f t="shared" si="24"/>
        <v xml:space="preserve"> - </v>
      </c>
      <c r="G44" s="18"/>
      <c r="H44" s="19"/>
      <c r="I44" s="20" t="str">
        <f t="shared" ref="I44:I46" si="25">IF(OR(F44=0,E44=0)," - ",NETWORKDAYS(E44,F44))</f>
        <v xml:space="preserve"> - </v>
      </c>
      <c r="J44" s="50"/>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row>
    <row r="45" spans="1:80" s="26" customFormat="1" ht="17.399999999999999" x14ac:dyDescent="0.25">
      <c r="A45" s="1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5" s="37" t="s">
        <v>9</v>
      </c>
      <c r="C45" s="36"/>
      <c r="D45" s="35"/>
      <c r="E45" s="54"/>
      <c r="F45" s="55" t="str">
        <f t="shared" si="24"/>
        <v xml:space="preserve"> - </v>
      </c>
      <c r="G45" s="18"/>
      <c r="H45" s="19"/>
      <c r="I45" s="20" t="str">
        <f t="shared" si="25"/>
        <v xml:space="preserve"> - </v>
      </c>
      <c r="J45" s="50"/>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row>
    <row r="46" spans="1:80" s="26" customFormat="1" ht="17.399999999999999" x14ac:dyDescent="0.25">
      <c r="A46" s="1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6" s="37" t="s">
        <v>10</v>
      </c>
      <c r="C46" s="36"/>
      <c r="D46" s="35"/>
      <c r="E46" s="54"/>
      <c r="F46" s="55" t="str">
        <f t="shared" si="24"/>
        <v xml:space="preserve"> - </v>
      </c>
      <c r="G46" s="18"/>
      <c r="H46" s="19"/>
      <c r="I46" s="20" t="str">
        <f t="shared" si="25"/>
        <v xml:space="preserve"> - </v>
      </c>
      <c r="J46" s="50"/>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row>
  </sheetData>
  <sheetProtection formatCells="0" formatColumns="0" formatRows="0" insertRows="0" deleteRows="0"/>
  <mergeCells count="23">
    <mergeCell ref="BA5:BG5"/>
    <mergeCell ref="K1:AE1"/>
    <mergeCell ref="C5:E5"/>
    <mergeCell ref="R4:X4"/>
    <mergeCell ref="K4:Q4"/>
    <mergeCell ref="C4:E4"/>
    <mergeCell ref="R5:X5"/>
    <mergeCell ref="K5:Q5"/>
    <mergeCell ref="BO4:BU4"/>
    <mergeCell ref="BV4:CB4"/>
    <mergeCell ref="BO5:BU5"/>
    <mergeCell ref="BV5:CB5"/>
    <mergeCell ref="Y4:AE4"/>
    <mergeCell ref="Y5:AE5"/>
    <mergeCell ref="AF4:AL4"/>
    <mergeCell ref="AF5:AL5"/>
    <mergeCell ref="BH4:BN4"/>
    <mergeCell ref="BH5:BN5"/>
    <mergeCell ref="AM5:AS5"/>
    <mergeCell ref="AT4:AZ4"/>
    <mergeCell ref="AT5:AZ5"/>
    <mergeCell ref="AM4:AS4"/>
    <mergeCell ref="BA4:BG4"/>
  </mergeCells>
  <phoneticPr fontId="3" type="noConversion"/>
  <conditionalFormatting sqref="H8:H46">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49">
      <formula>K$6=TODAY()</formula>
    </cfRule>
  </conditionalFormatting>
  <conditionalFormatting sqref="K8:CB46">
    <cfRule type="expression" dxfId="3" priority="52">
      <formula>AND($E8&lt;=K$6,ROUNDDOWN(($F8-$E8+1)*$H8,0)+$E8-1&gt;=K$6)</formula>
    </cfRule>
    <cfRule type="expression" dxfId="2" priority="53">
      <formula>AND(NOT(ISBLANK($E8)),$E8&lt;=K$6,$F8&gt;=K$6)</formula>
    </cfRule>
  </conditionalFormatting>
  <conditionalFormatting sqref="K6:CB46">
    <cfRule type="expression" dxfId="1" priority="12">
      <formula>K$6=TODAY()</formula>
    </cfRule>
  </conditionalFormatting>
  <conditionalFormatting sqref="BO6:CB7">
    <cfRule type="expression" dxfId="0" priority="2">
      <formula>BO$6=TODAY()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0:B40 B19 B17 B15 A42:B42 B41 E14 E16 E18 E40:H42 G14:H14 G16:H16 G18:H19 G43 G44:G45 G46 H17" unlockedFormula="1"/>
    <ignoredError sqref="A14:A19 A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Siva Naga Babu</cp:lastModifiedBy>
  <cp:lastPrinted>2018-02-12T20:25:38Z</cp:lastPrinted>
  <dcterms:created xsi:type="dcterms:W3CDTF">2010-06-09T16:05:03Z</dcterms:created>
  <dcterms:modified xsi:type="dcterms:W3CDTF">2024-02-14T06:24:25Z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