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 Alpha" sheetId="1" r:id="rId4"/>
  </sheets>
  <definedNames/>
  <calcPr/>
  <extLst>
    <ext uri="GoogleSheetsCustomDataVersion2">
      <go:sheetsCustomData xmlns:go="http://customooxmlschemas.google.com/" r:id="rId5" roundtripDataChecksum="kzS2+ilPCfVMVK2P6yIVUgGVHKRBxKk8KC3Ljo87bP0="/>
    </ext>
  </extLst>
</workbook>
</file>

<file path=xl/sharedStrings.xml><?xml version="1.0" encoding="utf-8"?>
<sst xmlns="http://schemas.openxmlformats.org/spreadsheetml/2006/main" count="123" uniqueCount="122">
  <si>
    <t>ChemSpider Link</t>
  </si>
  <si>
    <t>CASRN</t>
  </si>
  <si>
    <t>Docking Score (kcal/mol)</t>
  </si>
  <si>
    <t>IC50 (nM)</t>
  </si>
  <si>
    <t>pEC50</t>
  </si>
  <si>
    <t>Average Mass (g/mol)</t>
  </si>
  <si>
    <t>Average Mass Squared</t>
  </si>
  <si>
    <t>HOMO (eV)</t>
  </si>
  <si>
    <t>LUMO (eV)</t>
  </si>
  <si>
    <t>#Freely Rotating Bonds:</t>
  </si>
  <si>
    <t>#H bond acceptors:</t>
  </si>
  <si>
    <t>#H bond donors:</t>
  </si>
  <si>
    <t>ACD/LogD (pH 7.4):</t>
  </si>
  <si>
    <t>ACD/LogP:</t>
  </si>
  <si>
    <t>Boiling Point:</t>
  </si>
  <si>
    <t>Density:</t>
  </si>
  <si>
    <t>Enthalpy of Vaporization:</t>
  </si>
  <si>
    <t>Polar Surface Area:</t>
  </si>
  <si>
    <t>Polarizability:</t>
  </si>
  <si>
    <t>Surface Tension:</t>
  </si>
  <si>
    <t>F+ Max</t>
  </si>
  <si>
    <t>https://legacy.chemspider.com/Chemical-Structure.120132.html</t>
  </si>
  <si>
    <t>558-64-5</t>
  </si>
  <si>
    <t>https://legacy.chemspider.com/Chemical-Structure.2056663.html</t>
  </si>
  <si>
    <t>307-08-4</t>
  </si>
  <si>
    <t>https://legacy.chemspider.com/Chemical-Structure.71305.html</t>
  </si>
  <si>
    <t>306-91-2</t>
  </si>
  <si>
    <t>https://legacy.chemspider.com/Chemical-Structure.35775835.html</t>
  </si>
  <si>
    <t>61855-74-1</t>
  </si>
  <si>
    <t>https://legacy.chemspider.com/Chemical-Structure.132949.html</t>
  </si>
  <si>
    <t>662-28-2</t>
  </si>
  <si>
    <t>https://legacy.chemspider.com/Chemical-Structure.2340748.html</t>
  </si>
  <si>
    <t>307-07-3</t>
  </si>
  <si>
    <t>https://legacy.chemspider.com/Chemical-Structure.13888074.html</t>
  </si>
  <si>
    <t>306-94-5</t>
  </si>
  <si>
    <t>https://legacy.chemspider.com/Chemical-Structure.10328776.html</t>
  </si>
  <si>
    <t>60433-12-7</t>
  </si>
  <si>
    <t>https://legacy.chemspider.com/Chemical-Structure.164427.html</t>
  </si>
  <si>
    <t>114832-09-6</t>
  </si>
  <si>
    <t>https://legacy.chemspider.com/Chemical-Structure.36551.html</t>
  </si>
  <si>
    <t>306-92-3</t>
  </si>
  <si>
    <t>https://legacy.chemspider.com/Chemical-Structure.91834.html</t>
  </si>
  <si>
    <t>306-95-6</t>
  </si>
  <si>
    <t>https://legacy.chemspider.com/Chemical-Structure.57879.html</t>
  </si>
  <si>
    <t>60433-11-6</t>
  </si>
  <si>
    <t>36481-20-6</t>
  </si>
  <si>
    <t>https://legacy.chemspider.com/Chemical-Structure.126361.html</t>
  </si>
  <si>
    <t>54939-04-7</t>
  </si>
  <si>
    <t>https://legacy.chemspider.com/Chemical-Structure.478804.html</t>
  </si>
  <si>
    <t>374-60-7</t>
  </si>
  <si>
    <t>https://legacy.chemspider.com/Chemical-Structure.35768832.html</t>
  </si>
  <si>
    <t>5492-89-7</t>
  </si>
  <si>
    <t>https://legacy.chemspider.com/Chemical-Structure.57456020.html</t>
  </si>
  <si>
    <t>64191-44-2</t>
  </si>
  <si>
    <t>https://legacy.chemspider.com/Chemical-Structure.262734.html</t>
  </si>
  <si>
    <t>20546-16-1</t>
  </si>
  <si>
    <t>https://legacy.chemspider.com/Chemical-Structure.57980.html</t>
  </si>
  <si>
    <t>60096-00-6</t>
  </si>
  <si>
    <t>https://legacy.chemspider.com/Chemical-Structure.125059.html</t>
  </si>
  <si>
    <t>33021-47-5</t>
  </si>
  <si>
    <t>https://legacy.chemspider.com/Chemical-Structure.2056435.html</t>
  </si>
  <si>
    <t>400626-82-6</t>
  </si>
  <si>
    <t>https://legacy.chemspider.com/Chemical-Structure.35768614.html</t>
  </si>
  <si>
    <t>54387-09-6</t>
  </si>
  <si>
    <t>https://legacy.chemspider.com/Chemical-Structure.35769570.html</t>
  </si>
  <si>
    <t>57020-28-7</t>
  </si>
  <si>
    <t>https://legacy.chemspider.com/Chemical-Structure.27472304.html</t>
  </si>
  <si>
    <t>172155-05-4</t>
  </si>
  <si>
    <t>https://legacy.chemspider.com/Chemical-Structure.19235554.html</t>
  </si>
  <si>
    <t>446043-85-2</t>
  </si>
  <si>
    <t>https://legacy.chemspider.com/Chemical-Structure.85519.html</t>
  </si>
  <si>
    <t>1978-24-1</t>
  </si>
  <si>
    <t>https://legacy.chemspider.com/Chemical-Structure.479001.html</t>
  </si>
  <si>
    <t>112754-13-9</t>
  </si>
  <si>
    <t>https://legacy.chemspider.com/Chemical-Structure.52200.html</t>
  </si>
  <si>
    <t>100482-56-2</t>
  </si>
  <si>
    <t>https://legacy.chemspider.com/Chemical-Structure.2056422.html</t>
  </si>
  <si>
    <t>400626-83-7</t>
  </si>
  <si>
    <t>https://legacy.chemspider.com/Chemical-Structure.127683.html</t>
  </si>
  <si>
    <t>374-80-1</t>
  </si>
  <si>
    <t>https://legacy.chemspider.com/Chemical-Structure.114642898.html</t>
  </si>
  <si>
    <t>423-03-0</t>
  </si>
  <si>
    <t>https://legacy.chemspider.com/Chemical-Structure.35800518.html</t>
  </si>
  <si>
    <t>64528-78-5</t>
  </si>
  <si>
    <t>https://legacy.chemspider.com/Chemical-Structure.2058626.html</t>
  </si>
  <si>
    <t>144898-38-4</t>
  </si>
  <si>
    <t>https://legacy.chemspider.com/Chemical-Structure.28719388.html</t>
  </si>
  <si>
    <t>106813-73-4</t>
  </si>
  <si>
    <t>https://legacy.chemspider.com/Chemical-Structure.69917.html</t>
  </si>
  <si>
    <t>3905-96-2</t>
  </si>
  <si>
    <t>https://legacy.chemspider.com/Chemical-Structure.262709.html</t>
  </si>
  <si>
    <t>5216-23-9</t>
  </si>
  <si>
    <t>https://legacy.chemspider.com/Chemical-Structure.21469430.html</t>
  </si>
  <si>
    <t>335-23-9</t>
  </si>
  <si>
    <t>https://legacy.chemspider.com/Chemical-Structure.15522502.html</t>
  </si>
  <si>
    <t>51249-69-5</t>
  </si>
  <si>
    <t>https://legacy.chemspider.com/Chemical-Structure.262710.html</t>
  </si>
  <si>
    <t>5121-91-5</t>
  </si>
  <si>
    <t>https://legacy.chemspider.com/Chemical-Structure.2017656.html</t>
  </si>
  <si>
    <t>231953-37-0</t>
  </si>
  <si>
    <t>https://legacy.chemspider.com/Chemical-Structure.157306.html</t>
  </si>
  <si>
    <t>100221-82-7</t>
  </si>
  <si>
    <t>https://www.chemspider.com/Chemical-Structure.21390583.html</t>
  </si>
  <si>
    <t>116265-66-8</t>
  </si>
  <si>
    <t>https://www.chemspider.com/Chemical-Structure.15695287.html</t>
  </si>
  <si>
    <t>136525-92-3</t>
  </si>
  <si>
    <t>https://www.chemspider.com/Chemical-Structure.31150187.html</t>
  </si>
  <si>
    <t>68156-06-9</t>
  </si>
  <si>
    <t>https://www.chemspider.com/Chemical-Structure.2580294.html</t>
  </si>
  <si>
    <t>325459-90-3</t>
  </si>
  <si>
    <t>https://www.chemspider.com/Chemical-Structure.28687936.html</t>
  </si>
  <si>
    <t>144178-02-9</t>
  </si>
  <si>
    <t>https://www.chemspider.com/Chemical-Structure.57528334.html</t>
  </si>
  <si>
    <t>57344-87-3</t>
  </si>
  <si>
    <t>https://www.chemspider.com/Chemical-Structure.28558438.html</t>
  </si>
  <si>
    <t>404580-53-6</t>
  </si>
  <si>
    <t>https://www.chemspider.com/Chemical-Structure.28672228.html</t>
  </si>
  <si>
    <t>112313-06-1</t>
  </si>
  <si>
    <t>https://www.chemspider.com/Chemical-Structure.57540536.html</t>
  </si>
  <si>
    <t>64400-40-4</t>
  </si>
  <si>
    <t>https://www.chemspider.com/Chemical-Structure.28719473.html</t>
  </si>
  <si>
    <t>106876-35-1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</si>
</sst>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sz val="10.0"/>
      <color theme="1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sz val="11.0"/>
      <color theme="1"/>
      <name val="Aptos Narrow"/>
    </font>
    <font>
      <sz val="11.0"/>
      <color theme="1"/>
      <name val="Ui-sans-serif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1" numFmtId="164" xfId="0" applyAlignment="1" applyBorder="1" applyFill="1" applyFont="1" applyNumberForma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/>
    </xf>
    <xf borderId="1" fillId="2" fontId="1" numFmtId="49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1" fillId="2" fontId="7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gacy.chemspider.com/Chemical-Structure.2017656.html" TargetMode="External"/><Relationship Id="rId42" Type="http://schemas.openxmlformats.org/officeDocument/2006/relationships/hyperlink" Target="https://www.chemspider.com/Chemical-Structure.21390583.html" TargetMode="External"/><Relationship Id="rId41" Type="http://schemas.openxmlformats.org/officeDocument/2006/relationships/hyperlink" Target="https://legacy.chemspider.com/Chemical-Structure.157306.html" TargetMode="External"/><Relationship Id="rId44" Type="http://schemas.openxmlformats.org/officeDocument/2006/relationships/hyperlink" Target="https://www.chemspider.com/Chemical-Structure.31150187.html" TargetMode="External"/><Relationship Id="rId43" Type="http://schemas.openxmlformats.org/officeDocument/2006/relationships/hyperlink" Target="https://www.chemspider.com/Chemical-Structure.15695287.html" TargetMode="External"/><Relationship Id="rId46" Type="http://schemas.openxmlformats.org/officeDocument/2006/relationships/hyperlink" Target="https://www.chemspider.com/Chemical-Structure.28687936.html" TargetMode="External"/><Relationship Id="rId45" Type="http://schemas.openxmlformats.org/officeDocument/2006/relationships/hyperlink" Target="https://www.chemspider.com/Chemical-Structure.2580294.html" TargetMode="External"/><Relationship Id="rId1" Type="http://schemas.openxmlformats.org/officeDocument/2006/relationships/hyperlink" Target="https://legacy.chemspider.com/Chemical-Structure.120132.html" TargetMode="External"/><Relationship Id="rId2" Type="http://schemas.openxmlformats.org/officeDocument/2006/relationships/hyperlink" Target="https://legacy.chemspider.com/Chemical-Structure.2056663.html" TargetMode="External"/><Relationship Id="rId3" Type="http://schemas.openxmlformats.org/officeDocument/2006/relationships/hyperlink" Target="https://legacy.chemspider.com/Chemical-Structure.71305.html" TargetMode="External"/><Relationship Id="rId4" Type="http://schemas.openxmlformats.org/officeDocument/2006/relationships/hyperlink" Target="https://legacy.chemspider.com/Chemical-Structure.35775835.html" TargetMode="External"/><Relationship Id="rId9" Type="http://schemas.openxmlformats.org/officeDocument/2006/relationships/hyperlink" Target="https://legacy.chemspider.com/Chemical-Structure.164427.html" TargetMode="External"/><Relationship Id="rId48" Type="http://schemas.openxmlformats.org/officeDocument/2006/relationships/hyperlink" Target="https://www.chemspider.com/Chemical-Structure.28558438.html" TargetMode="External"/><Relationship Id="rId47" Type="http://schemas.openxmlformats.org/officeDocument/2006/relationships/hyperlink" Target="https://www.chemspider.com/Chemical-Structure.57528334.html" TargetMode="External"/><Relationship Id="rId49" Type="http://schemas.openxmlformats.org/officeDocument/2006/relationships/hyperlink" Target="https://www.chemspider.com/Chemical-Structure.28672228.html" TargetMode="External"/><Relationship Id="rId5" Type="http://schemas.openxmlformats.org/officeDocument/2006/relationships/hyperlink" Target="https://legacy.chemspider.com/Chemical-Structure.132949.html" TargetMode="External"/><Relationship Id="rId6" Type="http://schemas.openxmlformats.org/officeDocument/2006/relationships/hyperlink" Target="https://legacy.chemspider.com/Chemical-Structure.2340748.html" TargetMode="External"/><Relationship Id="rId7" Type="http://schemas.openxmlformats.org/officeDocument/2006/relationships/hyperlink" Target="https://legacy.chemspider.com/Chemical-Structure.13888074.html" TargetMode="External"/><Relationship Id="rId8" Type="http://schemas.openxmlformats.org/officeDocument/2006/relationships/hyperlink" Target="https://legacy.chemspider.com/Chemical-Structure.10328776.html" TargetMode="External"/><Relationship Id="rId31" Type="http://schemas.openxmlformats.org/officeDocument/2006/relationships/hyperlink" Target="https://legacy.chemspider.com/Chemical-Structure.114642898.html" TargetMode="External"/><Relationship Id="rId30" Type="http://schemas.openxmlformats.org/officeDocument/2006/relationships/hyperlink" Target="https://legacy.chemspider.com/Chemical-Structure.127683.html" TargetMode="External"/><Relationship Id="rId33" Type="http://schemas.openxmlformats.org/officeDocument/2006/relationships/hyperlink" Target="https://legacy.chemspider.com/Chemical-Structure.2058626.html" TargetMode="External"/><Relationship Id="rId32" Type="http://schemas.openxmlformats.org/officeDocument/2006/relationships/hyperlink" Target="https://legacy.chemspider.com/Chemical-Structure.35800518.html" TargetMode="External"/><Relationship Id="rId35" Type="http://schemas.openxmlformats.org/officeDocument/2006/relationships/hyperlink" Target="https://legacy.chemspider.com/Chemical-Structure.69917.html" TargetMode="External"/><Relationship Id="rId34" Type="http://schemas.openxmlformats.org/officeDocument/2006/relationships/hyperlink" Target="https://legacy.chemspider.com/Chemical-Structure.28719388.html" TargetMode="External"/><Relationship Id="rId37" Type="http://schemas.openxmlformats.org/officeDocument/2006/relationships/hyperlink" Target="https://legacy.chemspider.com/Chemical-Structure.21469430.html" TargetMode="External"/><Relationship Id="rId36" Type="http://schemas.openxmlformats.org/officeDocument/2006/relationships/hyperlink" Target="https://legacy.chemspider.com/Chemical-Structure.262709.html" TargetMode="External"/><Relationship Id="rId39" Type="http://schemas.openxmlformats.org/officeDocument/2006/relationships/hyperlink" Target="https://legacy.chemspider.com/Chemical-Structure.262710.html" TargetMode="External"/><Relationship Id="rId38" Type="http://schemas.openxmlformats.org/officeDocument/2006/relationships/hyperlink" Target="https://legacy.chemspider.com/Chemical-Structure.15522502.html" TargetMode="External"/><Relationship Id="rId20" Type="http://schemas.openxmlformats.org/officeDocument/2006/relationships/hyperlink" Target="https://legacy.chemspider.com/Chemical-Structure.125059.html" TargetMode="External"/><Relationship Id="rId22" Type="http://schemas.openxmlformats.org/officeDocument/2006/relationships/hyperlink" Target="https://legacy.chemspider.com/Chemical-Structure.35768614.html" TargetMode="External"/><Relationship Id="rId21" Type="http://schemas.openxmlformats.org/officeDocument/2006/relationships/hyperlink" Target="https://legacy.chemspider.com/Chemical-Structure.2056435.html" TargetMode="External"/><Relationship Id="rId24" Type="http://schemas.openxmlformats.org/officeDocument/2006/relationships/hyperlink" Target="https://legacy.chemspider.com/Chemical-Structure.27472304.html" TargetMode="External"/><Relationship Id="rId23" Type="http://schemas.openxmlformats.org/officeDocument/2006/relationships/hyperlink" Target="https://legacy.chemspider.com/Chemical-Structure.35769570.html" TargetMode="External"/><Relationship Id="rId26" Type="http://schemas.openxmlformats.org/officeDocument/2006/relationships/hyperlink" Target="https://legacy.chemspider.com/Chemical-Structure.85519.html" TargetMode="External"/><Relationship Id="rId25" Type="http://schemas.openxmlformats.org/officeDocument/2006/relationships/hyperlink" Target="https://legacy.chemspider.com/Chemical-Structure.19235554.html" TargetMode="External"/><Relationship Id="rId28" Type="http://schemas.openxmlformats.org/officeDocument/2006/relationships/hyperlink" Target="https://legacy.chemspider.com/Chemical-Structure.52200.html" TargetMode="External"/><Relationship Id="rId27" Type="http://schemas.openxmlformats.org/officeDocument/2006/relationships/hyperlink" Target="https://legacy.chemspider.com/Chemical-Structure.479001.html" TargetMode="External"/><Relationship Id="rId29" Type="http://schemas.openxmlformats.org/officeDocument/2006/relationships/hyperlink" Target="https://legacy.chemspider.com/Chemical-Structure.2056422.html" TargetMode="External"/><Relationship Id="rId51" Type="http://schemas.openxmlformats.org/officeDocument/2006/relationships/hyperlink" Target="https://www.chemspider.com/Chemical-Structure.28719473.html" TargetMode="External"/><Relationship Id="rId50" Type="http://schemas.openxmlformats.org/officeDocument/2006/relationships/hyperlink" Target="https://www.chemspider.com/Chemical-Structure.57540536.html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legacy.chemspider.com/Chemical-Structure.91834.html" TargetMode="External"/><Relationship Id="rId10" Type="http://schemas.openxmlformats.org/officeDocument/2006/relationships/hyperlink" Target="https://legacy.chemspider.com/Chemical-Structure.36551.html" TargetMode="External"/><Relationship Id="rId13" Type="http://schemas.openxmlformats.org/officeDocument/2006/relationships/hyperlink" Target="https://legacy.chemspider.com/Chemical-Structure.57879.html" TargetMode="External"/><Relationship Id="rId12" Type="http://schemas.openxmlformats.org/officeDocument/2006/relationships/hyperlink" Target="https://legacy.chemspider.com/Chemical-Structure.57879.html" TargetMode="External"/><Relationship Id="rId15" Type="http://schemas.openxmlformats.org/officeDocument/2006/relationships/hyperlink" Target="https://legacy.chemspider.com/Chemical-Structure.478804.html" TargetMode="External"/><Relationship Id="rId14" Type="http://schemas.openxmlformats.org/officeDocument/2006/relationships/hyperlink" Target="https://legacy.chemspider.com/Chemical-Structure.126361.html" TargetMode="External"/><Relationship Id="rId17" Type="http://schemas.openxmlformats.org/officeDocument/2006/relationships/hyperlink" Target="https://legacy.chemspider.com/Chemical-Structure.57456020.html" TargetMode="External"/><Relationship Id="rId16" Type="http://schemas.openxmlformats.org/officeDocument/2006/relationships/hyperlink" Target="https://legacy.chemspider.com/Chemical-Structure.35768832.html" TargetMode="External"/><Relationship Id="rId19" Type="http://schemas.openxmlformats.org/officeDocument/2006/relationships/hyperlink" Target="https://legacy.chemspider.com/Chemical-Structure.57980.html" TargetMode="External"/><Relationship Id="rId18" Type="http://schemas.openxmlformats.org/officeDocument/2006/relationships/hyperlink" Target="https://legacy.chemspider.com/Chemical-Structure.2627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63"/>
    <col customWidth="1" min="2" max="2" width="12.63"/>
    <col customWidth="1" min="3" max="3" width="34.38"/>
    <col customWidth="1" min="4" max="4" width="16.88"/>
    <col customWidth="1" min="5" max="5" width="13.88"/>
    <col customWidth="1" min="6" max="6" width="26.63"/>
    <col customWidth="1" min="7" max="7" width="26.13"/>
    <col customWidth="1" min="8" max="8" width="18.38"/>
    <col customWidth="1" min="9" max="9" width="18.0"/>
    <col customWidth="1" min="10" max="10" width="28.38"/>
    <col customWidth="1" min="11" max="11" width="24.63"/>
    <col customWidth="1" min="12" max="12" width="22.25"/>
    <col customWidth="1" min="13" max="13" width="25.13"/>
    <col customWidth="1" min="14" max="14" width="17.88"/>
    <col customWidth="1" min="15" max="15" width="19.5"/>
    <col customWidth="1" min="16" max="16" width="15.38"/>
    <col customWidth="1" min="17" max="17" width="29.0"/>
    <col customWidth="1" min="18" max="18" width="24.75"/>
    <col customWidth="1" min="19" max="19" width="19.5"/>
    <col customWidth="1" min="20" max="20" width="22.38"/>
    <col customWidth="1" min="21" max="21" width="14.8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4" t="s">
        <v>21</v>
      </c>
      <c r="B2" s="5" t="s">
        <v>22</v>
      </c>
      <c r="C2" s="6">
        <v>-13.5</v>
      </c>
      <c r="D2" s="7">
        <f t="shared" ref="D2:D52" si="1">1000000000*(EXP((500)*(C2)/(298.126)))</f>
        <v>0.1468758435</v>
      </c>
      <c r="E2" s="8">
        <f t="shared" ref="E2:E52" si="2">(-LOG10((D:D)*10^(-9)))</f>
        <v>9.833049626</v>
      </c>
      <c r="F2" s="6">
        <v>562.097</v>
      </c>
      <c r="G2" s="8">
        <f t="shared" ref="G2:G52" si="3">F2^2</f>
        <v>315953.0374</v>
      </c>
      <c r="H2" s="6">
        <v>-12.556</v>
      </c>
      <c r="I2" s="6">
        <v>-1.322</v>
      </c>
      <c r="J2" s="6">
        <v>1.0</v>
      </c>
      <c r="K2" s="6">
        <v>0.0</v>
      </c>
      <c r="L2" s="6">
        <v>0.0</v>
      </c>
      <c r="M2" s="6">
        <v>6.23</v>
      </c>
      <c r="N2" s="6">
        <v>7.03</v>
      </c>
      <c r="O2" s="6">
        <v>183.8</v>
      </c>
      <c r="P2" s="6">
        <v>1.8</v>
      </c>
      <c r="Q2" s="6">
        <v>40.3</v>
      </c>
      <c r="R2" s="6">
        <v>0.0</v>
      </c>
      <c r="S2" s="6">
        <v>22.3</v>
      </c>
      <c r="T2" s="6">
        <v>15.9</v>
      </c>
      <c r="U2" s="9">
        <v>0.06026</v>
      </c>
    </row>
    <row r="3" ht="15.75" customHeight="1">
      <c r="A3" s="10" t="s">
        <v>23</v>
      </c>
      <c r="B3" s="11" t="s">
        <v>24</v>
      </c>
      <c r="C3" s="6">
        <v>-13.3</v>
      </c>
      <c r="D3" s="7">
        <f t="shared" si="1"/>
        <v>0.205411703</v>
      </c>
      <c r="E3" s="8">
        <f t="shared" si="2"/>
        <v>9.687374817</v>
      </c>
      <c r="F3" s="6">
        <v>574.108</v>
      </c>
      <c r="G3" s="8">
        <f t="shared" si="3"/>
        <v>329599.9957</v>
      </c>
      <c r="H3" s="6">
        <v>-12.584</v>
      </c>
      <c r="I3" s="6">
        <v>-1.229</v>
      </c>
      <c r="J3" s="6">
        <v>0.0</v>
      </c>
      <c r="K3" s="6">
        <v>0.0</v>
      </c>
      <c r="L3" s="6">
        <v>0.0</v>
      </c>
      <c r="M3" s="6">
        <v>6.35</v>
      </c>
      <c r="N3" s="6">
        <v>7.0</v>
      </c>
      <c r="O3" s="6">
        <v>196.4</v>
      </c>
      <c r="P3" s="6">
        <v>1.9</v>
      </c>
      <c r="Q3" s="6">
        <v>41.5</v>
      </c>
      <c r="R3" s="6">
        <v>0.0</v>
      </c>
      <c r="S3" s="6">
        <v>23.3</v>
      </c>
      <c r="T3" s="6">
        <v>17.2</v>
      </c>
      <c r="U3" s="9">
        <v>0.06063</v>
      </c>
    </row>
    <row r="4" ht="15.75" customHeight="1">
      <c r="A4" s="12" t="s">
        <v>25</v>
      </c>
      <c r="B4" s="11" t="s">
        <v>26</v>
      </c>
      <c r="C4" s="6">
        <v>-13.1</v>
      </c>
      <c r="D4" s="7">
        <f t="shared" si="1"/>
        <v>0.2872764282</v>
      </c>
      <c r="E4" s="8">
        <f t="shared" si="2"/>
        <v>9.541700008</v>
      </c>
      <c r="F4" s="6">
        <v>624.116</v>
      </c>
      <c r="G4" s="8">
        <f t="shared" si="3"/>
        <v>389520.7815</v>
      </c>
      <c r="H4" s="6">
        <v>-12.662</v>
      </c>
      <c r="I4" s="6">
        <v>-1.344</v>
      </c>
      <c r="J4" s="6">
        <v>0.0</v>
      </c>
      <c r="K4" s="6">
        <v>0.0</v>
      </c>
      <c r="L4" s="6">
        <v>0.0</v>
      </c>
      <c r="M4" s="6">
        <v>7.56</v>
      </c>
      <c r="N4" s="6">
        <v>8.41</v>
      </c>
      <c r="O4" s="6">
        <v>215.2</v>
      </c>
      <c r="P4" s="6">
        <v>1.9</v>
      </c>
      <c r="Q4" s="6">
        <v>43.3</v>
      </c>
      <c r="R4" s="6">
        <v>0.0</v>
      </c>
      <c r="S4" s="6">
        <v>25.3</v>
      </c>
      <c r="T4" s="6">
        <v>17.3</v>
      </c>
      <c r="U4" s="9">
        <v>0.05212</v>
      </c>
    </row>
    <row r="5" ht="15.75" customHeight="1">
      <c r="A5" s="10" t="s">
        <v>27</v>
      </c>
      <c r="B5" s="5" t="s">
        <v>28</v>
      </c>
      <c r="C5" s="6">
        <v>-12.7</v>
      </c>
      <c r="D5" s="7">
        <f t="shared" si="1"/>
        <v>0.5618878108</v>
      </c>
      <c r="E5" s="8">
        <f t="shared" si="2"/>
        <v>9.250350389</v>
      </c>
      <c r="F5" s="6">
        <v>524.1</v>
      </c>
      <c r="G5" s="8">
        <f t="shared" si="3"/>
        <v>274680.81</v>
      </c>
      <c r="H5" s="6">
        <v>-11.539</v>
      </c>
      <c r="I5" s="6">
        <v>-1.697</v>
      </c>
      <c r="J5" s="6">
        <v>1.0</v>
      </c>
      <c r="K5" s="6">
        <v>0.0</v>
      </c>
      <c r="L5" s="6">
        <v>0.0</v>
      </c>
      <c r="M5" s="6">
        <v>7.05</v>
      </c>
      <c r="N5" s="6">
        <v>9.23</v>
      </c>
      <c r="O5" s="6">
        <v>191.6</v>
      </c>
      <c r="P5" s="6">
        <v>1.8</v>
      </c>
      <c r="Q5" s="6">
        <v>41.0</v>
      </c>
      <c r="R5" s="6">
        <v>0.0</v>
      </c>
      <c r="S5" s="6">
        <v>22.0</v>
      </c>
      <c r="T5" s="6">
        <v>16.4</v>
      </c>
      <c r="U5" s="9">
        <v>0.17742</v>
      </c>
    </row>
    <row r="6" ht="15.75" customHeight="1">
      <c r="A6" s="10" t="s">
        <v>29</v>
      </c>
      <c r="B6" s="5" t="s">
        <v>30</v>
      </c>
      <c r="C6" s="6">
        <v>-12.6</v>
      </c>
      <c r="D6" s="7">
        <f t="shared" si="1"/>
        <v>0.6644878059</v>
      </c>
      <c r="E6" s="8">
        <f t="shared" si="2"/>
        <v>9.177512984</v>
      </c>
      <c r="F6" s="6">
        <v>686.134</v>
      </c>
      <c r="G6" s="8">
        <f t="shared" si="3"/>
        <v>470779.866</v>
      </c>
      <c r="H6" s="6">
        <v>-12.575</v>
      </c>
      <c r="I6" s="6">
        <v>-1.282</v>
      </c>
      <c r="J6" s="6">
        <v>0.0</v>
      </c>
      <c r="K6" s="6">
        <v>0.0</v>
      </c>
      <c r="L6" s="6">
        <v>0.0</v>
      </c>
      <c r="M6" s="6">
        <v>7.45</v>
      </c>
      <c r="N6" s="6">
        <v>8.44</v>
      </c>
      <c r="O6" s="6">
        <v>244.9</v>
      </c>
      <c r="P6" s="6">
        <v>1.9</v>
      </c>
      <c r="Q6" s="6">
        <v>46.2</v>
      </c>
      <c r="R6" s="6">
        <v>0.0</v>
      </c>
      <c r="S6" s="6">
        <v>28.2</v>
      </c>
      <c r="T6" s="6">
        <v>18.6</v>
      </c>
      <c r="U6" s="9">
        <v>0.05472</v>
      </c>
    </row>
    <row r="7" ht="15.75" customHeight="1">
      <c r="A7" s="10" t="s">
        <v>31</v>
      </c>
      <c r="B7" s="11" t="s">
        <v>32</v>
      </c>
      <c r="C7" s="6">
        <v>-12.5</v>
      </c>
      <c r="D7" s="7">
        <f t="shared" si="1"/>
        <v>0.7858224288</v>
      </c>
      <c r="E7" s="8">
        <f t="shared" si="2"/>
        <v>9.10467558</v>
      </c>
      <c r="F7" s="6">
        <v>524.1</v>
      </c>
      <c r="G7" s="8">
        <f t="shared" si="3"/>
        <v>274680.81</v>
      </c>
      <c r="H7" s="6">
        <v>-12.558</v>
      </c>
      <c r="I7" s="6">
        <v>-1.232</v>
      </c>
      <c r="J7" s="6">
        <v>0.0</v>
      </c>
      <c r="K7" s="6">
        <v>0.0</v>
      </c>
      <c r="L7" s="6">
        <v>0.0</v>
      </c>
      <c r="M7" s="6">
        <v>5.58</v>
      </c>
      <c r="N7" s="6">
        <v>6.1</v>
      </c>
      <c r="O7" s="6">
        <v>177.3</v>
      </c>
      <c r="P7" s="6">
        <v>1.9</v>
      </c>
      <c r="Q7" s="6">
        <v>39.7</v>
      </c>
      <c r="R7" s="6">
        <v>0.0</v>
      </c>
      <c r="S7" s="6">
        <v>21.4</v>
      </c>
      <c r="T7" s="6">
        <v>17.0</v>
      </c>
      <c r="U7" s="9">
        <v>0.08201</v>
      </c>
    </row>
    <row r="8" ht="15.75" customHeight="1">
      <c r="A8" s="12" t="s">
        <v>33</v>
      </c>
      <c r="B8" s="5" t="s">
        <v>34</v>
      </c>
      <c r="C8" s="6">
        <v>-12.3</v>
      </c>
      <c r="D8" s="7">
        <f t="shared" si="1"/>
        <v>1.09900389</v>
      </c>
      <c r="E8" s="8">
        <f t="shared" si="2"/>
        <v>8.95900077</v>
      </c>
      <c r="F8" s="6">
        <v>462.081</v>
      </c>
      <c r="G8" s="8">
        <f t="shared" si="3"/>
        <v>213518.8506</v>
      </c>
      <c r="H8" s="6">
        <v>-12.507</v>
      </c>
      <c r="I8" s="6">
        <v>-1.318</v>
      </c>
      <c r="J8" s="6">
        <v>0.0</v>
      </c>
      <c r="K8" s="6">
        <v>0.0</v>
      </c>
      <c r="L8" s="6">
        <v>0.0</v>
      </c>
      <c r="M8" s="6">
        <v>5.62</v>
      </c>
      <c r="N8" s="6">
        <v>6.03</v>
      </c>
      <c r="O8" s="6">
        <v>143.1</v>
      </c>
      <c r="P8" s="6">
        <v>1.8</v>
      </c>
      <c r="Q8" s="6">
        <v>36.5</v>
      </c>
      <c r="R8" s="6">
        <v>0.0</v>
      </c>
      <c r="S8" s="6">
        <v>18.4</v>
      </c>
      <c r="T8" s="6">
        <v>15.4</v>
      </c>
      <c r="U8" s="9">
        <v>0.07416</v>
      </c>
    </row>
    <row r="9" ht="15.75" customHeight="1">
      <c r="A9" s="10" t="s">
        <v>35</v>
      </c>
      <c r="B9" s="11" t="s">
        <v>36</v>
      </c>
      <c r="C9" s="6">
        <v>-12.3</v>
      </c>
      <c r="D9" s="7">
        <f t="shared" si="1"/>
        <v>1.09900389</v>
      </c>
      <c r="E9" s="8">
        <f t="shared" si="2"/>
        <v>8.95900077</v>
      </c>
      <c r="F9" s="6">
        <v>462.081</v>
      </c>
      <c r="G9" s="8">
        <f t="shared" si="3"/>
        <v>213518.8506</v>
      </c>
      <c r="H9" s="6">
        <v>-12.508</v>
      </c>
      <c r="I9" s="6">
        <v>-1.318</v>
      </c>
      <c r="J9" s="6">
        <v>0.0</v>
      </c>
      <c r="K9" s="6">
        <v>0.0</v>
      </c>
      <c r="L9" s="6">
        <v>0.0</v>
      </c>
      <c r="M9" s="6">
        <v>5.62</v>
      </c>
      <c r="N9" s="6">
        <v>6.03</v>
      </c>
      <c r="O9" s="6">
        <v>143.1</v>
      </c>
      <c r="P9" s="6">
        <v>1.8</v>
      </c>
      <c r="Q9" s="6">
        <v>36.5</v>
      </c>
      <c r="R9" s="6">
        <v>0.0</v>
      </c>
      <c r="S9" s="6">
        <v>18.4</v>
      </c>
      <c r="T9" s="6">
        <v>15.4</v>
      </c>
      <c r="U9" s="9">
        <v>0.08159</v>
      </c>
    </row>
    <row r="10" ht="15.75" customHeight="1">
      <c r="A10" s="10" t="s">
        <v>37</v>
      </c>
      <c r="B10" s="5" t="s">
        <v>38</v>
      </c>
      <c r="C10" s="6">
        <v>-12.1</v>
      </c>
      <c r="D10" s="7">
        <f t="shared" si="1"/>
        <v>1.537000606</v>
      </c>
      <c r="E10" s="8">
        <f t="shared" si="2"/>
        <v>8.813325961</v>
      </c>
      <c r="F10" s="6">
        <v>511.086</v>
      </c>
      <c r="G10" s="8">
        <f t="shared" si="3"/>
        <v>261208.8994</v>
      </c>
      <c r="H10" s="6">
        <v>-12.146</v>
      </c>
      <c r="I10" s="6">
        <v>-1.843</v>
      </c>
      <c r="J10" s="6">
        <v>1.0</v>
      </c>
      <c r="K10" s="6">
        <v>2.0</v>
      </c>
      <c r="L10" s="6">
        <v>0.0</v>
      </c>
      <c r="M10" s="6">
        <v>5.12</v>
      </c>
      <c r="N10" s="6">
        <v>6.39</v>
      </c>
      <c r="O10" s="6">
        <v>144.8</v>
      </c>
      <c r="P10" s="6">
        <v>1.9</v>
      </c>
      <c r="Q10" s="6">
        <v>38.2</v>
      </c>
      <c r="R10" s="6">
        <v>12.0</v>
      </c>
      <c r="S10" s="6">
        <v>20.7</v>
      </c>
      <c r="T10" s="6">
        <v>18.1</v>
      </c>
      <c r="U10" s="9">
        <v>0.08267</v>
      </c>
    </row>
    <row r="11" ht="15.75" customHeight="1">
      <c r="A11" s="10" t="s">
        <v>39</v>
      </c>
      <c r="B11" s="11" t="s">
        <v>40</v>
      </c>
      <c r="C11" s="6">
        <v>-12.1</v>
      </c>
      <c r="D11" s="7">
        <f t="shared" si="1"/>
        <v>1.537000606</v>
      </c>
      <c r="E11" s="8">
        <f t="shared" si="2"/>
        <v>8.813325961</v>
      </c>
      <c r="F11" s="6">
        <v>512.089</v>
      </c>
      <c r="G11" s="8">
        <f t="shared" si="3"/>
        <v>262235.1439</v>
      </c>
      <c r="H11" s="6">
        <v>-12.655</v>
      </c>
      <c r="I11" s="6">
        <v>-1.275</v>
      </c>
      <c r="J11" s="6">
        <v>1.0</v>
      </c>
      <c r="K11" s="6">
        <v>0.0</v>
      </c>
      <c r="L11" s="6">
        <v>0.0</v>
      </c>
      <c r="M11" s="6">
        <v>6.51</v>
      </c>
      <c r="N11" s="6">
        <v>7.65</v>
      </c>
      <c r="O11" s="6">
        <v>150.3</v>
      </c>
      <c r="P11" s="6">
        <v>1.8</v>
      </c>
      <c r="Q11" s="6">
        <v>37.1</v>
      </c>
      <c r="R11" s="6">
        <v>0.0</v>
      </c>
      <c r="S11" s="6">
        <v>20.4</v>
      </c>
      <c r="T11" s="6">
        <v>15.7</v>
      </c>
      <c r="U11" s="9">
        <v>0.07516</v>
      </c>
    </row>
    <row r="12" ht="15.75" customHeight="1">
      <c r="A12" s="12" t="s">
        <v>41</v>
      </c>
      <c r="B12" s="11" t="s">
        <v>42</v>
      </c>
      <c r="C12" s="11">
        <v>-12.1</v>
      </c>
      <c r="D12" s="7">
        <f t="shared" si="1"/>
        <v>1.537000606</v>
      </c>
      <c r="E12" s="8">
        <f t="shared" si="2"/>
        <v>8.813325961</v>
      </c>
      <c r="F12" s="6">
        <v>512.089</v>
      </c>
      <c r="G12" s="8">
        <f t="shared" si="3"/>
        <v>262235.1439</v>
      </c>
      <c r="H12" s="11">
        <v>-12.674</v>
      </c>
      <c r="I12" s="11">
        <v>-1.324</v>
      </c>
      <c r="J12" s="11">
        <v>1.0</v>
      </c>
      <c r="K12" s="11">
        <v>0.0</v>
      </c>
      <c r="L12" s="11">
        <v>0.0</v>
      </c>
      <c r="M12" s="11">
        <v>6.6</v>
      </c>
      <c r="N12" s="11">
        <v>8.03</v>
      </c>
      <c r="O12" s="11">
        <v>146.6</v>
      </c>
      <c r="P12" s="11">
        <v>1.8</v>
      </c>
      <c r="Q12" s="11">
        <v>36.8</v>
      </c>
      <c r="R12" s="11">
        <v>0.0</v>
      </c>
      <c r="S12" s="11">
        <v>20.4</v>
      </c>
      <c r="T12" s="11">
        <v>15.7</v>
      </c>
      <c r="U12" s="13">
        <v>0.07247</v>
      </c>
    </row>
    <row r="13" ht="15.75" customHeight="1">
      <c r="A13" s="10" t="s">
        <v>43</v>
      </c>
      <c r="B13" s="11" t="s">
        <v>44</v>
      </c>
      <c r="C13" s="6">
        <v>-11.8</v>
      </c>
      <c r="D13" s="7">
        <f t="shared" si="1"/>
        <v>2.542062668</v>
      </c>
      <c r="E13" s="8">
        <f t="shared" si="2"/>
        <v>8.594813747</v>
      </c>
      <c r="F13" s="6">
        <v>462.081</v>
      </c>
      <c r="G13" s="8">
        <f t="shared" si="3"/>
        <v>213518.8506</v>
      </c>
      <c r="H13" s="6">
        <v>-12.568</v>
      </c>
      <c r="I13" s="6">
        <v>-1.251</v>
      </c>
      <c r="J13" s="6">
        <v>2.0</v>
      </c>
      <c r="K13" s="6">
        <v>0.0</v>
      </c>
      <c r="L13" s="6">
        <v>0.0</v>
      </c>
      <c r="M13" s="6">
        <v>6.67</v>
      </c>
      <c r="N13" s="6">
        <v>7.84</v>
      </c>
      <c r="O13" s="6">
        <v>129.0</v>
      </c>
      <c r="P13" s="6">
        <v>1.9</v>
      </c>
      <c r="Q13" s="6">
        <v>35.2</v>
      </c>
      <c r="R13" s="6">
        <v>0.0</v>
      </c>
      <c r="S13" s="6">
        <v>21.4</v>
      </c>
      <c r="T13" s="6">
        <v>17.0</v>
      </c>
      <c r="U13" s="9">
        <v>0.07722</v>
      </c>
    </row>
    <row r="14" ht="15.75" customHeight="1">
      <c r="A14" s="12" t="s">
        <v>43</v>
      </c>
      <c r="B14" s="5" t="s">
        <v>45</v>
      </c>
      <c r="C14" s="6">
        <v>-11.8</v>
      </c>
      <c r="D14" s="7">
        <f t="shared" si="1"/>
        <v>2.542062668</v>
      </c>
      <c r="E14" s="8">
        <f t="shared" si="2"/>
        <v>8.594813747</v>
      </c>
      <c r="F14" s="6">
        <v>524.1</v>
      </c>
      <c r="G14" s="8">
        <f t="shared" si="3"/>
        <v>274680.81</v>
      </c>
      <c r="H14" s="6">
        <v>-13.231</v>
      </c>
      <c r="I14" s="6">
        <v>-1.092</v>
      </c>
      <c r="J14" s="6">
        <v>2.0</v>
      </c>
      <c r="K14" s="6">
        <v>0.0</v>
      </c>
      <c r="L14" s="6">
        <v>0.0</v>
      </c>
      <c r="M14" s="6">
        <v>6.67</v>
      </c>
      <c r="N14" s="6">
        <v>7.84</v>
      </c>
      <c r="O14" s="6">
        <v>129.0</v>
      </c>
      <c r="P14" s="6">
        <v>1.9</v>
      </c>
      <c r="Q14" s="6">
        <v>35.2</v>
      </c>
      <c r="R14" s="6">
        <v>0.0</v>
      </c>
      <c r="S14" s="6">
        <v>21.4</v>
      </c>
      <c r="T14" s="6">
        <v>17.0</v>
      </c>
      <c r="U14" s="9">
        <v>0.06451</v>
      </c>
    </row>
    <row r="15" ht="15.75" customHeight="1">
      <c r="A15" s="12" t="s">
        <v>46</v>
      </c>
      <c r="B15" s="11" t="s">
        <v>47</v>
      </c>
      <c r="C15" s="6">
        <v>-11.5</v>
      </c>
      <c r="D15" s="7">
        <f t="shared" si="1"/>
        <v>4.204346166</v>
      </c>
      <c r="E15" s="8">
        <f t="shared" si="2"/>
        <v>8.376301533</v>
      </c>
      <c r="F15" s="6">
        <v>424.084</v>
      </c>
      <c r="G15" s="8">
        <f t="shared" si="3"/>
        <v>179847.2391</v>
      </c>
      <c r="H15" s="6">
        <v>-12.552</v>
      </c>
      <c r="I15" s="6">
        <v>-2.419</v>
      </c>
      <c r="J15" s="6">
        <v>0.0</v>
      </c>
      <c r="K15" s="6">
        <v>0.0</v>
      </c>
      <c r="L15" s="6">
        <v>0.0</v>
      </c>
      <c r="M15" s="6">
        <v>5.34</v>
      </c>
      <c r="N15" s="6">
        <v>4.79</v>
      </c>
      <c r="O15" s="6">
        <v>127.2</v>
      </c>
      <c r="P15" s="6">
        <v>1.8</v>
      </c>
      <c r="Q15" s="6">
        <v>35.0</v>
      </c>
      <c r="R15" s="6">
        <v>0.0</v>
      </c>
      <c r="S15" s="6">
        <v>18.1</v>
      </c>
      <c r="T15" s="6">
        <v>16.0</v>
      </c>
      <c r="U15" s="9">
        <v>0.19025</v>
      </c>
    </row>
    <row r="16" ht="15.75" customHeight="1">
      <c r="A16" s="10" t="s">
        <v>48</v>
      </c>
      <c r="B16" s="5" t="s">
        <v>49</v>
      </c>
      <c r="C16" s="6">
        <v>-11.5</v>
      </c>
      <c r="D16" s="7">
        <f t="shared" si="1"/>
        <v>4.204346166</v>
      </c>
      <c r="E16" s="8">
        <f t="shared" si="2"/>
        <v>8.376301533</v>
      </c>
      <c r="F16" s="6">
        <v>500.078</v>
      </c>
      <c r="G16" s="8">
        <f t="shared" si="3"/>
        <v>250078.0061</v>
      </c>
      <c r="H16" s="6">
        <v>-12.591</v>
      </c>
      <c r="I16" s="6">
        <v>-1.315</v>
      </c>
      <c r="J16" s="6">
        <v>4.0</v>
      </c>
      <c r="K16" s="6">
        <v>0.0</v>
      </c>
      <c r="L16" s="6">
        <v>0.0</v>
      </c>
      <c r="M16" s="6">
        <v>6.41</v>
      </c>
      <c r="N16" s="6">
        <v>7.49</v>
      </c>
      <c r="O16" s="6">
        <v>135.6</v>
      </c>
      <c r="P16" s="6">
        <v>1.8</v>
      </c>
      <c r="Q16" s="6">
        <v>35.8</v>
      </c>
      <c r="R16" s="6">
        <v>0.0</v>
      </c>
      <c r="S16" s="6">
        <v>19.3</v>
      </c>
      <c r="T16" s="6">
        <v>14.4</v>
      </c>
      <c r="U16" s="9">
        <v>0.08242</v>
      </c>
    </row>
    <row r="17" ht="15.75" customHeight="1">
      <c r="A17" s="12" t="s">
        <v>50</v>
      </c>
      <c r="B17" s="5" t="s">
        <v>51</v>
      </c>
      <c r="C17" s="6">
        <v>-11.3</v>
      </c>
      <c r="D17" s="7">
        <f t="shared" si="1"/>
        <v>5.879945164</v>
      </c>
      <c r="E17" s="8">
        <f t="shared" si="2"/>
        <v>8.230626724</v>
      </c>
      <c r="F17" s="6">
        <v>410.11</v>
      </c>
      <c r="G17" s="8">
        <f t="shared" si="3"/>
        <v>168190.2121</v>
      </c>
      <c r="H17" s="6">
        <v>-10.429</v>
      </c>
      <c r="I17" s="6">
        <v>-1.774</v>
      </c>
      <c r="J17" s="6">
        <v>1.0</v>
      </c>
      <c r="K17" s="6">
        <v>0.0</v>
      </c>
      <c r="L17" s="6">
        <v>0.0</v>
      </c>
      <c r="M17" s="6">
        <v>5.07</v>
      </c>
      <c r="N17" s="6">
        <v>5.71</v>
      </c>
      <c r="O17" s="6">
        <v>207.5</v>
      </c>
      <c r="P17" s="6">
        <v>1.8</v>
      </c>
      <c r="Q17" s="6">
        <v>42.6</v>
      </c>
      <c r="R17" s="6">
        <v>0.0</v>
      </c>
      <c r="S17" s="6">
        <v>21.3</v>
      </c>
      <c r="T17" s="6">
        <v>20.9</v>
      </c>
      <c r="U17" s="9">
        <v>0.10623</v>
      </c>
    </row>
    <row r="18" ht="15.75" customHeight="1">
      <c r="A18" s="10" t="s">
        <v>52</v>
      </c>
      <c r="B18" s="5" t="s">
        <v>53</v>
      </c>
      <c r="C18" s="6">
        <v>-11.3</v>
      </c>
      <c r="D18" s="7">
        <f t="shared" si="1"/>
        <v>5.879945164</v>
      </c>
      <c r="E18" s="8">
        <f t="shared" si="2"/>
        <v>8.230626724</v>
      </c>
      <c r="F18" s="6">
        <v>566.085</v>
      </c>
      <c r="G18" s="8">
        <f t="shared" si="3"/>
        <v>320452.2272</v>
      </c>
      <c r="H18" s="6">
        <v>-12.352</v>
      </c>
      <c r="I18" s="6">
        <v>-1.439</v>
      </c>
      <c r="J18" s="6">
        <v>6.0</v>
      </c>
      <c r="K18" s="6">
        <v>1.0</v>
      </c>
      <c r="L18" s="6">
        <v>0.0</v>
      </c>
      <c r="M18" s="6">
        <v>7.36</v>
      </c>
      <c r="N18" s="6">
        <v>10.42</v>
      </c>
      <c r="O18" s="6">
        <v>160.6</v>
      </c>
      <c r="P18" s="6">
        <v>1.8</v>
      </c>
      <c r="Q18" s="6">
        <v>38.1</v>
      </c>
      <c r="R18" s="6">
        <v>9.0</v>
      </c>
      <c r="S18" s="6">
        <v>22.0</v>
      </c>
      <c r="T18" s="6">
        <v>15.6</v>
      </c>
      <c r="U18" s="9">
        <v>0.04854</v>
      </c>
    </row>
    <row r="19" ht="15.75" customHeight="1">
      <c r="A19" s="10" t="s">
        <v>54</v>
      </c>
      <c r="B19" s="11" t="s">
        <v>55</v>
      </c>
      <c r="C19" s="6">
        <v>-11.2</v>
      </c>
      <c r="D19" s="7">
        <f t="shared" si="1"/>
        <v>6.953615625</v>
      </c>
      <c r="E19" s="8">
        <f t="shared" si="2"/>
        <v>8.157789319</v>
      </c>
      <c r="F19" s="6">
        <v>380.193</v>
      </c>
      <c r="G19" s="8">
        <f t="shared" si="3"/>
        <v>144546.7172</v>
      </c>
      <c r="H19" s="6">
        <v>-10.529</v>
      </c>
      <c r="I19" s="6">
        <v>-3.022</v>
      </c>
      <c r="J19" s="6">
        <v>2.0</v>
      </c>
      <c r="K19" s="6">
        <v>2.0</v>
      </c>
      <c r="L19" s="6">
        <v>0.0</v>
      </c>
      <c r="M19" s="6">
        <v>4.51</v>
      </c>
      <c r="N19" s="6">
        <v>4.94</v>
      </c>
      <c r="O19" s="6">
        <v>210.9</v>
      </c>
      <c r="P19" s="6">
        <v>1.7</v>
      </c>
      <c r="Q19" s="6">
        <v>42.9</v>
      </c>
      <c r="R19" s="6">
        <v>18.0</v>
      </c>
      <c r="S19" s="6">
        <v>27.2</v>
      </c>
      <c r="T19" s="6">
        <v>41.1</v>
      </c>
      <c r="U19" s="9">
        <v>0.05767</v>
      </c>
    </row>
    <row r="20" ht="15.75" customHeight="1">
      <c r="A20" s="10" t="s">
        <v>56</v>
      </c>
      <c r="B20" s="5" t="s">
        <v>57</v>
      </c>
      <c r="C20" s="6">
        <v>-11.2</v>
      </c>
      <c r="D20" s="7">
        <f t="shared" si="1"/>
        <v>6.953615625</v>
      </c>
      <c r="E20" s="8">
        <f t="shared" si="2"/>
        <v>8.157789319</v>
      </c>
      <c r="F20" s="6">
        <v>474.092</v>
      </c>
      <c r="G20" s="8">
        <f t="shared" si="3"/>
        <v>224763.2245</v>
      </c>
      <c r="H20" s="6">
        <v>-13.035</v>
      </c>
      <c r="I20" s="6">
        <v>-1.061</v>
      </c>
      <c r="J20" s="6">
        <v>1.0</v>
      </c>
      <c r="K20" s="6">
        <v>0.0</v>
      </c>
      <c r="L20" s="6">
        <v>0.0</v>
      </c>
      <c r="M20" s="6">
        <v>5.97</v>
      </c>
      <c r="N20" s="6">
        <v>6.93</v>
      </c>
      <c r="O20" s="6">
        <v>126.9</v>
      </c>
      <c r="P20" s="6">
        <v>1.9</v>
      </c>
      <c r="Q20" s="6">
        <v>35.0</v>
      </c>
      <c r="R20" s="6">
        <v>0.0</v>
      </c>
      <c r="S20" s="6">
        <v>19.5</v>
      </c>
      <c r="T20" s="6">
        <v>16.9</v>
      </c>
      <c r="U20" s="9">
        <v>0.05917</v>
      </c>
    </row>
    <row r="21" ht="15.75" customHeight="1">
      <c r="A21" s="10" t="s">
        <v>58</v>
      </c>
      <c r="B21" s="5" t="s">
        <v>59</v>
      </c>
      <c r="C21" s="6">
        <v>-11.2</v>
      </c>
      <c r="D21" s="7">
        <f t="shared" si="1"/>
        <v>6.953615625</v>
      </c>
      <c r="E21" s="8">
        <f t="shared" si="2"/>
        <v>8.157789319</v>
      </c>
      <c r="F21" s="6">
        <v>522.136</v>
      </c>
      <c r="G21" s="8">
        <f t="shared" si="3"/>
        <v>272626.0025</v>
      </c>
      <c r="H21" s="6">
        <v>-12.455</v>
      </c>
      <c r="I21" s="6">
        <v>-2.574</v>
      </c>
      <c r="J21" s="6">
        <v>0.0</v>
      </c>
      <c r="K21" s="6">
        <v>0.0</v>
      </c>
      <c r="L21" s="6">
        <v>0.0</v>
      </c>
      <c r="M21" s="6">
        <v>3.67</v>
      </c>
      <c r="N21" s="6">
        <v>1.81</v>
      </c>
      <c r="O21" s="6">
        <v>140.7</v>
      </c>
      <c r="P21" s="6">
        <v>1.9</v>
      </c>
      <c r="Q21" s="6">
        <v>36.2</v>
      </c>
      <c r="R21" s="6">
        <v>0.0</v>
      </c>
      <c r="S21" s="6">
        <v>25.6</v>
      </c>
      <c r="T21" s="6">
        <v>23.1</v>
      </c>
      <c r="U21" s="9">
        <v>0.06878</v>
      </c>
    </row>
    <row r="22" ht="15.75" customHeight="1">
      <c r="A22" s="12" t="s">
        <v>60</v>
      </c>
      <c r="B22" s="5" t="s">
        <v>61</v>
      </c>
      <c r="C22" s="6">
        <v>-11.2</v>
      </c>
      <c r="D22" s="7">
        <f t="shared" si="1"/>
        <v>6.953615625</v>
      </c>
      <c r="E22" s="8">
        <f t="shared" si="2"/>
        <v>8.157789319</v>
      </c>
      <c r="F22" s="6">
        <v>566.085</v>
      </c>
      <c r="G22" s="8">
        <f t="shared" si="3"/>
        <v>320452.2272</v>
      </c>
      <c r="H22" s="6">
        <v>-12.637</v>
      </c>
      <c r="I22" s="6">
        <v>-1.391</v>
      </c>
      <c r="J22" s="6">
        <v>6.0</v>
      </c>
      <c r="K22" s="6">
        <v>1.0</v>
      </c>
      <c r="L22" s="6">
        <v>0.0</v>
      </c>
      <c r="M22" s="6">
        <v>7.85</v>
      </c>
      <c r="N22" s="6">
        <v>11.47</v>
      </c>
      <c r="O22" s="6">
        <v>164.2</v>
      </c>
      <c r="P22" s="6">
        <v>1.8</v>
      </c>
      <c r="Q22" s="6">
        <v>38.4</v>
      </c>
      <c r="R22" s="6">
        <v>9.0</v>
      </c>
      <c r="S22" s="6">
        <v>22.0</v>
      </c>
      <c r="T22" s="6">
        <v>15.6</v>
      </c>
      <c r="U22" s="9">
        <v>0.07769</v>
      </c>
    </row>
    <row r="23" ht="15.75" customHeight="1">
      <c r="A23" s="10" t="s">
        <v>62</v>
      </c>
      <c r="B23" s="11" t="s">
        <v>63</v>
      </c>
      <c r="C23" s="6">
        <v>-11.2</v>
      </c>
      <c r="D23" s="7">
        <f t="shared" si="1"/>
        <v>6.953615625</v>
      </c>
      <c r="E23" s="8">
        <f t="shared" si="2"/>
        <v>8.157789319</v>
      </c>
      <c r="F23" s="6">
        <v>586.119</v>
      </c>
      <c r="G23" s="8">
        <f t="shared" si="3"/>
        <v>343535.4822</v>
      </c>
      <c r="H23" s="6">
        <v>-12.146</v>
      </c>
      <c r="I23" s="6">
        <v>-1.843</v>
      </c>
      <c r="J23" s="6">
        <v>8.0</v>
      </c>
      <c r="K23" s="6">
        <v>0.0</v>
      </c>
      <c r="L23" s="6">
        <v>0.0</v>
      </c>
      <c r="M23" s="6">
        <v>8.26</v>
      </c>
      <c r="N23" s="6">
        <v>9.43</v>
      </c>
      <c r="O23" s="6">
        <v>224.9</v>
      </c>
      <c r="P23" s="6">
        <v>1.7</v>
      </c>
      <c r="Q23" s="6">
        <v>44.3</v>
      </c>
      <c r="R23" s="6">
        <v>0.0</v>
      </c>
      <c r="S23" s="6">
        <v>26.0</v>
      </c>
      <c r="T23" s="6">
        <v>16.5</v>
      </c>
      <c r="U23" s="9">
        <v>0.15558</v>
      </c>
    </row>
    <row r="24" ht="15.75" customHeight="1">
      <c r="A24" s="12" t="s">
        <v>64</v>
      </c>
      <c r="B24" s="5" t="s">
        <v>65</v>
      </c>
      <c r="C24" s="6">
        <v>-11.1</v>
      </c>
      <c r="D24" s="7">
        <f t="shared" si="1"/>
        <v>8.223336938</v>
      </c>
      <c r="E24" s="8">
        <f t="shared" si="2"/>
        <v>8.084951915</v>
      </c>
      <c r="F24" s="6">
        <v>420.157</v>
      </c>
      <c r="G24" s="8">
        <f t="shared" si="3"/>
        <v>176531.9046</v>
      </c>
      <c r="H24" s="6">
        <v>-9.551</v>
      </c>
      <c r="I24" s="6">
        <v>-2.086</v>
      </c>
      <c r="J24" s="6">
        <v>1.0</v>
      </c>
      <c r="K24" s="6">
        <v>0.0</v>
      </c>
      <c r="L24" s="6">
        <v>0.0</v>
      </c>
      <c r="M24" s="6">
        <v>5.79</v>
      </c>
      <c r="N24" s="6">
        <v>7.25</v>
      </c>
      <c r="O24" s="6">
        <v>314.1</v>
      </c>
      <c r="P24" s="6">
        <v>1.8</v>
      </c>
      <c r="Q24" s="6">
        <v>53.3</v>
      </c>
      <c r="R24" s="6">
        <v>0.0</v>
      </c>
      <c r="S24" s="6">
        <v>27.2</v>
      </c>
      <c r="T24" s="6">
        <v>32.2</v>
      </c>
      <c r="U24" s="9">
        <v>0.05607</v>
      </c>
    </row>
    <row r="25" ht="15.75" customHeight="1">
      <c r="A25" s="10" t="s">
        <v>66</v>
      </c>
      <c r="B25" s="5" t="s">
        <v>67</v>
      </c>
      <c r="C25" s="6">
        <v>-11.1</v>
      </c>
      <c r="D25" s="7">
        <f t="shared" si="1"/>
        <v>8.223336938</v>
      </c>
      <c r="E25" s="8">
        <f t="shared" si="2"/>
        <v>8.084951915</v>
      </c>
      <c r="F25" s="6">
        <v>488.1</v>
      </c>
      <c r="G25" s="8">
        <f t="shared" si="3"/>
        <v>238241.61</v>
      </c>
      <c r="H25" s="6">
        <v>-12.441</v>
      </c>
      <c r="I25" s="6">
        <v>-1.288</v>
      </c>
      <c r="J25" s="6">
        <v>1.0</v>
      </c>
      <c r="K25" s="6">
        <v>2.0</v>
      </c>
      <c r="L25" s="6">
        <v>1.0</v>
      </c>
      <c r="M25" s="6">
        <v>1.75</v>
      </c>
      <c r="N25" s="6">
        <v>6.67</v>
      </c>
      <c r="O25" s="6">
        <v>239.9</v>
      </c>
      <c r="P25" s="6">
        <v>1.9</v>
      </c>
      <c r="Q25" s="6">
        <v>52.5</v>
      </c>
      <c r="R25" s="6">
        <v>37.0</v>
      </c>
      <c r="S25" s="6">
        <v>20.9</v>
      </c>
      <c r="T25" s="6">
        <v>21.2</v>
      </c>
      <c r="U25" s="9">
        <v>0.16943</v>
      </c>
    </row>
    <row r="26" ht="15.75" customHeight="1">
      <c r="A26" s="10" t="s">
        <v>68</v>
      </c>
      <c r="B26" s="5" t="s">
        <v>69</v>
      </c>
      <c r="C26" s="6">
        <v>-11.1</v>
      </c>
      <c r="D26" s="7">
        <f t="shared" si="1"/>
        <v>8.223336938</v>
      </c>
      <c r="E26" s="8">
        <f t="shared" si="2"/>
        <v>8.084951915</v>
      </c>
      <c r="F26" s="6">
        <v>966.57</v>
      </c>
      <c r="G26" s="8">
        <f t="shared" si="3"/>
        <v>934257.5649</v>
      </c>
      <c r="H26" s="6">
        <v>-9.224</v>
      </c>
      <c r="I26" s="6">
        <v>-2.86</v>
      </c>
      <c r="J26" s="6">
        <v>13.0</v>
      </c>
      <c r="K26" s="6">
        <v>0.0</v>
      </c>
      <c r="L26" s="6">
        <v>0.0</v>
      </c>
      <c r="M26" s="6">
        <v>18.04</v>
      </c>
      <c r="N26" s="6">
        <v>18.04</v>
      </c>
      <c r="O26" s="6">
        <v>525.6</v>
      </c>
      <c r="P26" s="6">
        <v>1.7</v>
      </c>
      <c r="Q26" s="6">
        <v>77.0</v>
      </c>
      <c r="R26" s="6">
        <v>113.0</v>
      </c>
      <c r="S26" s="6">
        <v>60.6</v>
      </c>
      <c r="T26" s="6">
        <v>25.4</v>
      </c>
      <c r="U26" s="9">
        <v>0.05774</v>
      </c>
    </row>
    <row r="27" ht="15.75" customHeight="1">
      <c r="A27" s="10" t="s">
        <v>70</v>
      </c>
      <c r="B27" s="11" t="s">
        <v>71</v>
      </c>
      <c r="C27" s="6">
        <v>-11.0</v>
      </c>
      <c r="D27" s="7">
        <f t="shared" si="1"/>
        <v>9.724907738</v>
      </c>
      <c r="E27" s="8">
        <f t="shared" si="2"/>
        <v>8.01211451</v>
      </c>
      <c r="F27" s="6">
        <v>416.061</v>
      </c>
      <c r="G27" s="8">
        <f t="shared" si="3"/>
        <v>173106.7557</v>
      </c>
      <c r="H27" s="6">
        <v>-12.465</v>
      </c>
      <c r="I27" s="6">
        <v>-1.267</v>
      </c>
      <c r="J27" s="6">
        <v>0.0</v>
      </c>
      <c r="K27" s="6">
        <v>1.0</v>
      </c>
      <c r="L27" s="6">
        <v>0.0</v>
      </c>
      <c r="M27" s="6">
        <v>5.18</v>
      </c>
      <c r="N27" s="6">
        <v>5.43</v>
      </c>
      <c r="O27" s="6">
        <v>106.3</v>
      </c>
      <c r="P27" s="6">
        <v>1.8</v>
      </c>
      <c r="Q27" s="6">
        <v>33.1</v>
      </c>
      <c r="R27" s="6">
        <v>9.0</v>
      </c>
      <c r="S27" s="6">
        <v>16.2</v>
      </c>
      <c r="T27" s="6">
        <v>14.7</v>
      </c>
      <c r="U27" s="9">
        <v>0.06546</v>
      </c>
    </row>
    <row r="28" ht="15.75" customHeight="1">
      <c r="A28" s="12" t="s">
        <v>72</v>
      </c>
      <c r="B28" s="5" t="s">
        <v>73</v>
      </c>
      <c r="C28" s="6">
        <v>-11.0</v>
      </c>
      <c r="D28" s="7">
        <f t="shared" si="1"/>
        <v>9.724907738</v>
      </c>
      <c r="E28" s="8">
        <f t="shared" si="2"/>
        <v>8.01211451</v>
      </c>
      <c r="F28" s="6">
        <v>424.084</v>
      </c>
      <c r="G28" s="8">
        <f t="shared" si="3"/>
        <v>179847.2391</v>
      </c>
      <c r="H28" s="6">
        <v>-12.659</v>
      </c>
      <c r="I28" s="6">
        <v>-2.401</v>
      </c>
      <c r="J28" s="6">
        <v>1.0</v>
      </c>
      <c r="K28" s="6">
        <v>0.0</v>
      </c>
      <c r="L28" s="6">
        <v>0.0</v>
      </c>
      <c r="M28" s="6">
        <v>5.62</v>
      </c>
      <c r="N28" s="6">
        <v>5.38</v>
      </c>
      <c r="O28" s="6">
        <v>109.4</v>
      </c>
      <c r="P28" s="6">
        <v>1.8</v>
      </c>
      <c r="Q28" s="6">
        <v>33.4</v>
      </c>
      <c r="R28" s="6">
        <v>0.0</v>
      </c>
      <c r="S28" s="6">
        <v>18.1</v>
      </c>
      <c r="T28" s="6">
        <v>16.0</v>
      </c>
      <c r="U28" s="9">
        <v>0.19409</v>
      </c>
    </row>
    <row r="29" ht="15.75" customHeight="1">
      <c r="A29" s="10" t="s">
        <v>74</v>
      </c>
      <c r="B29" s="5" t="s">
        <v>75</v>
      </c>
      <c r="C29" s="6">
        <v>-11.0</v>
      </c>
      <c r="D29" s="7">
        <f t="shared" si="1"/>
        <v>9.724907738</v>
      </c>
      <c r="E29" s="8">
        <f t="shared" si="2"/>
        <v>8.01211451</v>
      </c>
      <c r="F29" s="6">
        <v>368.278</v>
      </c>
      <c r="G29" s="8">
        <f t="shared" si="3"/>
        <v>135628.6853</v>
      </c>
      <c r="H29" s="6">
        <v>-9.466</v>
      </c>
      <c r="I29" s="6">
        <v>-2.877</v>
      </c>
      <c r="J29" s="6">
        <v>4.0</v>
      </c>
      <c r="K29" s="6">
        <v>1.0</v>
      </c>
      <c r="L29" s="6">
        <v>0.0</v>
      </c>
      <c r="M29" s="6">
        <v>6.36</v>
      </c>
      <c r="N29" s="6">
        <v>7.49</v>
      </c>
      <c r="O29" s="6">
        <v>462.5</v>
      </c>
      <c r="P29" s="6">
        <v>1.4</v>
      </c>
      <c r="Q29" s="6">
        <v>72.4</v>
      </c>
      <c r="R29" s="6">
        <v>17.0</v>
      </c>
      <c r="S29" s="6">
        <v>34.4</v>
      </c>
      <c r="T29" s="6">
        <v>36.3</v>
      </c>
      <c r="U29" s="9">
        <v>0.10423</v>
      </c>
    </row>
    <row r="30" ht="15.75" customHeight="1">
      <c r="A30" s="10" t="s">
        <v>76</v>
      </c>
      <c r="B30" s="5" t="s">
        <v>77</v>
      </c>
      <c r="C30" s="6">
        <v>-11.0</v>
      </c>
      <c r="D30" s="7">
        <f t="shared" si="1"/>
        <v>9.724907738</v>
      </c>
      <c r="E30" s="8">
        <f t="shared" si="2"/>
        <v>8.01211451</v>
      </c>
      <c r="F30" s="6">
        <v>632.092</v>
      </c>
      <c r="G30" s="8">
        <f t="shared" si="3"/>
        <v>399540.2965</v>
      </c>
      <c r="H30" s="6">
        <v>-12.354</v>
      </c>
      <c r="I30" s="6">
        <v>-1.404</v>
      </c>
      <c r="J30" s="6">
        <v>8.0</v>
      </c>
      <c r="K30" s="6">
        <v>2.0</v>
      </c>
      <c r="L30" s="6">
        <v>0.0</v>
      </c>
      <c r="M30" s="6">
        <v>8.48</v>
      </c>
      <c r="N30" s="6">
        <v>13.88</v>
      </c>
      <c r="O30" s="6">
        <v>198.1</v>
      </c>
      <c r="P30" s="6">
        <v>1.8</v>
      </c>
      <c r="Q30" s="6">
        <v>41.7</v>
      </c>
      <c r="R30" s="6">
        <v>18.0</v>
      </c>
      <c r="S30" s="6">
        <v>24.6</v>
      </c>
      <c r="T30" s="6">
        <v>16.6</v>
      </c>
      <c r="U30" s="9">
        <v>0.05744</v>
      </c>
    </row>
    <row r="31" ht="15.75" customHeight="1">
      <c r="A31" s="12" t="s">
        <v>78</v>
      </c>
      <c r="B31" s="5" t="s">
        <v>79</v>
      </c>
      <c r="C31" s="6">
        <v>-10.9</v>
      </c>
      <c r="D31" s="7">
        <f t="shared" si="1"/>
        <v>11.50066344</v>
      </c>
      <c r="E31" s="8">
        <f t="shared" si="2"/>
        <v>7.939277106</v>
      </c>
      <c r="F31" s="6">
        <v>412.0734</v>
      </c>
      <c r="G31" s="8">
        <f t="shared" si="3"/>
        <v>169804.487</v>
      </c>
      <c r="H31" s="6">
        <v>-12.456</v>
      </c>
      <c r="I31" s="6">
        <v>-1.115</v>
      </c>
      <c r="J31" s="6">
        <v>0.0</v>
      </c>
      <c r="K31" s="6">
        <v>0.0</v>
      </c>
      <c r="L31" s="6">
        <v>0.0</v>
      </c>
      <c r="M31" s="6">
        <v>4.36</v>
      </c>
      <c r="N31" s="6">
        <v>4.33</v>
      </c>
      <c r="O31" s="6">
        <v>121.5</v>
      </c>
      <c r="P31" s="6">
        <v>1.8</v>
      </c>
      <c r="Q31" s="6">
        <v>34.5</v>
      </c>
      <c r="R31" s="6">
        <v>0.0</v>
      </c>
      <c r="S31" s="6">
        <v>16.5</v>
      </c>
      <c r="T31" s="6">
        <v>15.1</v>
      </c>
      <c r="U31" s="9">
        <v>0.08627</v>
      </c>
    </row>
    <row r="32" ht="15.75" customHeight="1">
      <c r="A32" s="10" t="s">
        <v>80</v>
      </c>
      <c r="B32" s="5" t="s">
        <v>81</v>
      </c>
      <c r="C32" s="6">
        <v>-10.9</v>
      </c>
      <c r="D32" s="7">
        <f t="shared" si="1"/>
        <v>11.50066344</v>
      </c>
      <c r="E32" s="8">
        <f t="shared" si="2"/>
        <v>7.939277106</v>
      </c>
      <c r="F32" s="6">
        <v>500.078</v>
      </c>
      <c r="G32" s="8">
        <f t="shared" si="3"/>
        <v>250078.0061</v>
      </c>
      <c r="H32" s="6">
        <v>-12.934</v>
      </c>
      <c r="I32" s="6">
        <v>-1.327</v>
      </c>
      <c r="J32" s="6">
        <v>4.0</v>
      </c>
      <c r="K32" s="6">
        <v>0.0</v>
      </c>
      <c r="L32" s="6">
        <v>0.0</v>
      </c>
      <c r="M32" s="6">
        <v>6.93</v>
      </c>
      <c r="N32" s="6">
        <v>7.82</v>
      </c>
      <c r="O32" s="6">
        <v>129.0</v>
      </c>
      <c r="P32" s="6">
        <v>1.7</v>
      </c>
      <c r="Q32" s="6">
        <v>35.2</v>
      </c>
      <c r="R32" s="6">
        <v>0.0</v>
      </c>
      <c r="S32" s="6">
        <v>19.3</v>
      </c>
      <c r="T32" s="6">
        <v>14.6</v>
      </c>
      <c r="U32" s="9">
        <v>0.07416</v>
      </c>
    </row>
    <row r="33" ht="15.75" customHeight="1">
      <c r="A33" s="10" t="s">
        <v>82</v>
      </c>
      <c r="B33" s="5" t="s">
        <v>83</v>
      </c>
      <c r="C33" s="6">
        <v>-10.8</v>
      </c>
      <c r="D33" s="7">
        <f t="shared" si="1"/>
        <v>13.60066987</v>
      </c>
      <c r="E33" s="8">
        <f t="shared" si="2"/>
        <v>7.866439701</v>
      </c>
      <c r="F33" s="6">
        <v>384.1238</v>
      </c>
      <c r="G33" s="8">
        <f t="shared" si="3"/>
        <v>147551.0937</v>
      </c>
      <c r="H33" s="6">
        <v>-10.333</v>
      </c>
      <c r="I33" s="6">
        <v>-1.831</v>
      </c>
      <c r="J33" s="6">
        <v>2.0</v>
      </c>
      <c r="K33" s="6">
        <v>0.0</v>
      </c>
      <c r="L33" s="6">
        <v>0.0</v>
      </c>
      <c r="M33" s="6">
        <v>5.03</v>
      </c>
      <c r="N33" s="6">
        <v>6.04</v>
      </c>
      <c r="O33" s="6">
        <v>231.0</v>
      </c>
      <c r="P33" s="6">
        <v>1.7</v>
      </c>
      <c r="Q33" s="6">
        <v>44.9</v>
      </c>
      <c r="R33" s="6">
        <v>0.0</v>
      </c>
      <c r="S33" s="6">
        <v>22.1</v>
      </c>
      <c r="T33" s="6">
        <v>24.3</v>
      </c>
      <c r="U33" s="9">
        <v>0.08042</v>
      </c>
    </row>
    <row r="34" ht="15.75" customHeight="1">
      <c r="A34" s="10" t="s">
        <v>84</v>
      </c>
      <c r="B34" s="5" t="s">
        <v>85</v>
      </c>
      <c r="C34" s="6">
        <v>-10.8</v>
      </c>
      <c r="D34" s="7">
        <f t="shared" si="1"/>
        <v>13.60066987</v>
      </c>
      <c r="E34" s="8">
        <f t="shared" si="2"/>
        <v>7.866439701</v>
      </c>
      <c r="F34" s="6">
        <v>500.078</v>
      </c>
      <c r="G34" s="8">
        <f t="shared" si="3"/>
        <v>250078.0061</v>
      </c>
      <c r="H34" s="6">
        <v>-12.816</v>
      </c>
      <c r="I34" s="6">
        <v>-1.322</v>
      </c>
      <c r="J34" s="6">
        <v>4.0</v>
      </c>
      <c r="K34" s="6">
        <v>0.0</v>
      </c>
      <c r="L34" s="6">
        <v>0.0</v>
      </c>
      <c r="M34" s="6">
        <v>7.57</v>
      </c>
      <c r="N34" s="6">
        <v>9.36</v>
      </c>
      <c r="O34" s="6">
        <v>106.7</v>
      </c>
      <c r="P34" s="6">
        <v>1.8</v>
      </c>
      <c r="Q34" s="6">
        <v>33.1</v>
      </c>
      <c r="R34" s="6">
        <v>0.0</v>
      </c>
      <c r="S34" s="6">
        <v>19.3</v>
      </c>
      <c r="T34" s="6">
        <v>14.4</v>
      </c>
      <c r="U34" s="9">
        <v>0.07022</v>
      </c>
    </row>
    <row r="35" ht="15.75" customHeight="1">
      <c r="A35" s="10" t="s">
        <v>86</v>
      </c>
      <c r="B35" s="5" t="s">
        <v>87</v>
      </c>
      <c r="C35" s="6">
        <v>-10.8</v>
      </c>
      <c r="D35" s="7">
        <f t="shared" si="1"/>
        <v>13.60066987</v>
      </c>
      <c r="E35" s="8">
        <f t="shared" si="2"/>
        <v>7.866439701</v>
      </c>
      <c r="F35" s="6">
        <v>590.1134</v>
      </c>
      <c r="G35" s="8">
        <f t="shared" si="3"/>
        <v>348233.8249</v>
      </c>
      <c r="H35" s="6">
        <v>-12.146</v>
      </c>
      <c r="I35" s="6">
        <v>-0.97</v>
      </c>
      <c r="J35" s="6">
        <v>3.0</v>
      </c>
      <c r="K35" s="6">
        <v>4.0</v>
      </c>
      <c r="L35" s="6">
        <v>2.0</v>
      </c>
      <c r="M35" s="6">
        <v>-0.43</v>
      </c>
      <c r="N35" s="6">
        <v>9.53</v>
      </c>
      <c r="O35" s="6">
        <v>294.8</v>
      </c>
      <c r="P35" s="6">
        <v>2.0</v>
      </c>
      <c r="Q35" s="6">
        <v>62.0</v>
      </c>
      <c r="R35" s="6">
        <v>59.0</v>
      </c>
      <c r="S35" s="6">
        <v>24.8</v>
      </c>
      <c r="T35" s="6">
        <v>23.7</v>
      </c>
      <c r="U35" s="9">
        <v>0.11081</v>
      </c>
    </row>
    <row r="36" ht="15.75" customHeight="1">
      <c r="A36" s="10" t="s">
        <v>88</v>
      </c>
      <c r="B36" s="11" t="s">
        <v>89</v>
      </c>
      <c r="C36" s="6">
        <v>-10.7</v>
      </c>
      <c r="D36" s="7">
        <f t="shared" si="1"/>
        <v>16.08413478</v>
      </c>
      <c r="E36" s="8">
        <f t="shared" si="2"/>
        <v>7.793602296</v>
      </c>
      <c r="F36" s="6">
        <v>388.1302</v>
      </c>
      <c r="G36" s="8">
        <f t="shared" si="3"/>
        <v>150645.0522</v>
      </c>
      <c r="H36" s="6">
        <v>-10.78</v>
      </c>
      <c r="I36" s="6">
        <v>-2.574</v>
      </c>
      <c r="J36" s="6">
        <v>3.0</v>
      </c>
      <c r="K36" s="6">
        <v>6.0</v>
      </c>
      <c r="L36" s="6">
        <v>0.0</v>
      </c>
      <c r="M36" s="6">
        <v>3.64</v>
      </c>
      <c r="N36" s="6">
        <v>3.74</v>
      </c>
      <c r="O36" s="6">
        <v>404.3</v>
      </c>
      <c r="P36" s="6">
        <v>1.8</v>
      </c>
      <c r="Q36" s="6">
        <v>63.0</v>
      </c>
      <c r="R36" s="6">
        <v>92.0</v>
      </c>
      <c r="S36" s="6">
        <v>25.3</v>
      </c>
      <c r="T36" s="6">
        <v>44.8</v>
      </c>
      <c r="U36" s="9">
        <v>0.06929</v>
      </c>
    </row>
    <row r="37" ht="15.75" customHeight="1">
      <c r="A37" s="12" t="s">
        <v>90</v>
      </c>
      <c r="B37" s="11" t="s">
        <v>91</v>
      </c>
      <c r="C37" s="6">
        <v>-10.7</v>
      </c>
      <c r="D37" s="7">
        <f t="shared" si="1"/>
        <v>16.08413478</v>
      </c>
      <c r="E37" s="8">
        <f t="shared" si="2"/>
        <v>7.793602296</v>
      </c>
      <c r="F37" s="6">
        <v>386.1546</v>
      </c>
      <c r="G37" s="8">
        <f t="shared" si="3"/>
        <v>149115.3751</v>
      </c>
      <c r="H37" s="6">
        <v>-10.586</v>
      </c>
      <c r="I37" s="6">
        <v>-2.156</v>
      </c>
      <c r="J37" s="6">
        <v>3.0</v>
      </c>
      <c r="K37" s="6">
        <v>4.0</v>
      </c>
      <c r="L37" s="6">
        <v>2.0</v>
      </c>
      <c r="M37" s="6">
        <v>0.68</v>
      </c>
      <c r="N37" s="6">
        <v>6.2</v>
      </c>
      <c r="O37" s="6">
        <v>393.8</v>
      </c>
      <c r="P37" s="6">
        <v>1.8</v>
      </c>
      <c r="Q37" s="6">
        <v>67.9</v>
      </c>
      <c r="R37" s="6">
        <v>75.0</v>
      </c>
      <c r="S37" s="6">
        <v>25.6</v>
      </c>
      <c r="T37" s="6">
        <v>48.0</v>
      </c>
      <c r="U37" s="9">
        <v>0.06322</v>
      </c>
    </row>
    <row r="38" ht="15.75" customHeight="1">
      <c r="A38" s="10" t="s">
        <v>92</v>
      </c>
      <c r="B38" s="5" t="s">
        <v>93</v>
      </c>
      <c r="C38" s="6">
        <v>-10.7</v>
      </c>
      <c r="D38" s="7">
        <f t="shared" si="1"/>
        <v>16.08413478</v>
      </c>
      <c r="E38" s="8">
        <f t="shared" si="2"/>
        <v>7.793602296</v>
      </c>
      <c r="F38" s="6">
        <v>500.078</v>
      </c>
      <c r="G38" s="8">
        <f t="shared" si="3"/>
        <v>250078.0061</v>
      </c>
      <c r="H38" s="6">
        <v>-12.668</v>
      </c>
      <c r="I38" s="6">
        <v>-1.335</v>
      </c>
      <c r="J38" s="6">
        <v>4.0</v>
      </c>
      <c r="K38" s="6">
        <v>0.0</v>
      </c>
      <c r="L38" s="6">
        <v>0.0</v>
      </c>
      <c r="M38" s="6">
        <v>7.0</v>
      </c>
      <c r="N38" s="6">
        <v>8.88</v>
      </c>
      <c r="O38" s="6">
        <v>127.7</v>
      </c>
      <c r="P38" s="6">
        <v>1.8</v>
      </c>
      <c r="Q38" s="6">
        <v>35.0</v>
      </c>
      <c r="R38" s="6">
        <v>0.0</v>
      </c>
      <c r="S38" s="6">
        <v>19.3</v>
      </c>
      <c r="T38" s="6">
        <v>14.4</v>
      </c>
      <c r="U38" s="9">
        <v>0.07436</v>
      </c>
    </row>
    <row r="39" ht="15.75" customHeight="1">
      <c r="A39" s="12" t="s">
        <v>94</v>
      </c>
      <c r="B39" s="11" t="s">
        <v>95</v>
      </c>
      <c r="C39" s="6">
        <v>-10.7</v>
      </c>
      <c r="D39" s="7">
        <f t="shared" si="1"/>
        <v>16.08413478</v>
      </c>
      <c r="E39" s="8">
        <f t="shared" si="2"/>
        <v>7.793602296</v>
      </c>
      <c r="F39" s="6">
        <v>662.1124</v>
      </c>
      <c r="G39" s="8">
        <f t="shared" si="3"/>
        <v>438392.8302</v>
      </c>
      <c r="H39" s="6">
        <v>-12.322</v>
      </c>
      <c r="I39" s="6">
        <v>-1.339</v>
      </c>
      <c r="J39" s="6">
        <v>12.0</v>
      </c>
      <c r="K39" s="6">
        <v>0.0</v>
      </c>
      <c r="L39" s="6">
        <v>0.0</v>
      </c>
      <c r="M39" s="6">
        <v>9.34</v>
      </c>
      <c r="N39" s="6">
        <v>10.9</v>
      </c>
      <c r="O39" s="6">
        <v>226.0</v>
      </c>
      <c r="P39" s="6">
        <v>1.7</v>
      </c>
      <c r="Q39" s="6">
        <v>44.4</v>
      </c>
      <c r="R39" s="6">
        <v>0.0</v>
      </c>
      <c r="S39" s="6">
        <v>28.1</v>
      </c>
      <c r="T39" s="6">
        <v>14.0</v>
      </c>
      <c r="U39" s="9">
        <v>0.21126</v>
      </c>
    </row>
    <row r="40" ht="15.75" customHeight="1">
      <c r="A40" s="10" t="s">
        <v>96</v>
      </c>
      <c r="B40" s="11" t="s">
        <v>97</v>
      </c>
      <c r="C40" s="6">
        <v>-10.6</v>
      </c>
      <c r="D40" s="7">
        <f t="shared" si="1"/>
        <v>19.02107721</v>
      </c>
      <c r="E40" s="8">
        <f t="shared" si="2"/>
        <v>7.720764892</v>
      </c>
      <c r="F40" s="6">
        <v>360.1353</v>
      </c>
      <c r="G40" s="8">
        <f t="shared" si="3"/>
        <v>129697.4343</v>
      </c>
      <c r="H40" s="6">
        <v>-10.435</v>
      </c>
      <c r="I40" s="6">
        <v>-1.99</v>
      </c>
      <c r="J40" s="6">
        <v>2.0</v>
      </c>
      <c r="K40" s="6">
        <v>2.0</v>
      </c>
      <c r="L40" s="6">
        <v>1.0</v>
      </c>
      <c r="M40" s="6">
        <v>1.55</v>
      </c>
      <c r="N40" s="6">
        <v>6.01</v>
      </c>
      <c r="O40" s="6">
        <v>300.5</v>
      </c>
      <c r="P40" s="6">
        <v>1.8</v>
      </c>
      <c r="Q40" s="6">
        <v>57.1</v>
      </c>
      <c r="R40" s="6">
        <v>37.0</v>
      </c>
      <c r="S40" s="6">
        <v>22.9</v>
      </c>
      <c r="T40" s="6">
        <v>37.3</v>
      </c>
      <c r="U40" s="9">
        <v>0.07536</v>
      </c>
    </row>
    <row r="41" ht="15.75" customHeight="1">
      <c r="A41" s="10" t="s">
        <v>98</v>
      </c>
      <c r="B41" s="11" t="s">
        <v>99</v>
      </c>
      <c r="C41" s="6">
        <v>-10.6</v>
      </c>
      <c r="D41" s="7">
        <f t="shared" si="1"/>
        <v>19.02107721</v>
      </c>
      <c r="E41" s="8">
        <f t="shared" si="2"/>
        <v>7.720764892</v>
      </c>
      <c r="F41" s="6">
        <v>502.1664</v>
      </c>
      <c r="G41" s="8">
        <f t="shared" si="3"/>
        <v>252171.0933</v>
      </c>
      <c r="H41" s="6">
        <v>-9.876</v>
      </c>
      <c r="I41" s="6">
        <v>-3.461</v>
      </c>
      <c r="J41" s="6">
        <v>7.0</v>
      </c>
      <c r="K41" s="6">
        <v>3.0</v>
      </c>
      <c r="L41" s="6">
        <v>0.0</v>
      </c>
      <c r="M41" s="6">
        <v>5.88</v>
      </c>
      <c r="N41" s="6">
        <v>6.95</v>
      </c>
      <c r="O41" s="6">
        <v>325.9</v>
      </c>
      <c r="P41" s="6">
        <v>1.6</v>
      </c>
      <c r="Q41" s="6">
        <v>56.8</v>
      </c>
      <c r="R41" s="6">
        <v>35.0</v>
      </c>
      <c r="S41" s="6">
        <v>31.9</v>
      </c>
      <c r="T41" s="6">
        <v>25.2</v>
      </c>
      <c r="U41" s="9">
        <v>0.11285</v>
      </c>
    </row>
    <row r="42" ht="15.75" customHeight="1">
      <c r="A42" s="12" t="s">
        <v>100</v>
      </c>
      <c r="B42" s="5" t="s">
        <v>101</v>
      </c>
      <c r="C42" s="6">
        <v>-10.6</v>
      </c>
      <c r="D42" s="7">
        <f t="shared" si="1"/>
        <v>19.02107721</v>
      </c>
      <c r="E42" s="8">
        <f t="shared" si="2"/>
        <v>7.720764892</v>
      </c>
      <c r="F42" s="6">
        <v>569.1923</v>
      </c>
      <c r="G42" s="8">
        <f t="shared" si="3"/>
        <v>323979.8744</v>
      </c>
      <c r="H42" s="6">
        <v>-10.127</v>
      </c>
      <c r="I42" s="6">
        <v>-3.225</v>
      </c>
      <c r="J42" s="6">
        <v>9.0</v>
      </c>
      <c r="K42" s="6">
        <v>3.0</v>
      </c>
      <c r="L42" s="6">
        <v>0.0</v>
      </c>
      <c r="M42" s="6">
        <v>7.95</v>
      </c>
      <c r="N42" s="6">
        <v>10.32</v>
      </c>
      <c r="O42" s="6">
        <v>320.3</v>
      </c>
      <c r="P42" s="6">
        <v>1.6</v>
      </c>
      <c r="Q42" s="6">
        <v>56.2</v>
      </c>
      <c r="R42" s="6">
        <v>46.0</v>
      </c>
      <c r="S42" s="6">
        <v>31.6</v>
      </c>
      <c r="T42" s="6">
        <v>25.0</v>
      </c>
      <c r="U42" s="9">
        <v>0.11323</v>
      </c>
    </row>
    <row r="43" ht="15.75" customHeight="1">
      <c r="A43" s="12" t="s">
        <v>102</v>
      </c>
      <c r="B43" s="11" t="s">
        <v>103</v>
      </c>
      <c r="C43" s="6">
        <v>-10.6</v>
      </c>
      <c r="D43" s="7">
        <f t="shared" si="1"/>
        <v>19.02107721</v>
      </c>
      <c r="E43" s="8">
        <f t="shared" si="2"/>
        <v>7.720764892</v>
      </c>
      <c r="F43" s="6">
        <v>774.139</v>
      </c>
      <c r="G43" s="8">
        <f t="shared" si="3"/>
        <v>599291.1913</v>
      </c>
      <c r="H43" s="6">
        <v>-12.605</v>
      </c>
      <c r="I43" s="6">
        <v>-1.43</v>
      </c>
      <c r="J43" s="6">
        <v>2.0</v>
      </c>
      <c r="K43" s="6">
        <v>0.0</v>
      </c>
      <c r="L43" s="6">
        <v>0.0</v>
      </c>
      <c r="M43" s="6">
        <v>9.17</v>
      </c>
      <c r="N43" s="6">
        <v>11.17</v>
      </c>
      <c r="O43" s="6">
        <v>259.7</v>
      </c>
      <c r="P43" s="6">
        <v>1.9</v>
      </c>
      <c r="Q43" s="6">
        <v>47.7</v>
      </c>
      <c r="R43" s="6">
        <v>0.0</v>
      </c>
      <c r="S43" s="6">
        <v>31.1</v>
      </c>
      <c r="T43" s="6">
        <v>17.6</v>
      </c>
      <c r="U43" s="9">
        <v>0.04809</v>
      </c>
    </row>
    <row r="44" ht="15.75" customHeight="1">
      <c r="A44" s="10" t="s">
        <v>104</v>
      </c>
      <c r="B44" s="11" t="s">
        <v>105</v>
      </c>
      <c r="C44" s="6">
        <v>-10.5</v>
      </c>
      <c r="D44" s="7">
        <f t="shared" si="1"/>
        <v>22.49430156</v>
      </c>
      <c r="E44" s="8">
        <f t="shared" si="2"/>
        <v>7.647927487</v>
      </c>
      <c r="F44" s="6">
        <v>390.1888</v>
      </c>
      <c r="G44" s="8">
        <f t="shared" si="3"/>
        <v>152247.2996</v>
      </c>
      <c r="H44" s="6">
        <v>-9.74</v>
      </c>
      <c r="I44" s="6">
        <v>-4.262</v>
      </c>
      <c r="J44" s="6">
        <v>4.0</v>
      </c>
      <c r="K44" s="6">
        <v>2.0</v>
      </c>
      <c r="L44" s="6">
        <v>2.0</v>
      </c>
      <c r="M44" s="6">
        <v>2.55</v>
      </c>
      <c r="N44" s="6">
        <v>2.56</v>
      </c>
      <c r="O44" s="6">
        <v>401.9</v>
      </c>
      <c r="P44" s="6">
        <v>1.6</v>
      </c>
      <c r="Q44" s="6">
        <v>67.8</v>
      </c>
      <c r="R44" s="6">
        <v>40.0</v>
      </c>
      <c r="S44" s="6">
        <v>30.4</v>
      </c>
      <c r="T44" s="6">
        <v>41.4</v>
      </c>
      <c r="U44" s="9">
        <v>0.06279</v>
      </c>
    </row>
    <row r="45" ht="15.75" customHeight="1">
      <c r="A45" s="10" t="s">
        <v>106</v>
      </c>
      <c r="B45" s="11" t="s">
        <v>107</v>
      </c>
      <c r="C45" s="6">
        <v>-10.5</v>
      </c>
      <c r="D45" s="7">
        <f t="shared" si="1"/>
        <v>22.49430156</v>
      </c>
      <c r="E45" s="8">
        <f t="shared" si="2"/>
        <v>7.647927487</v>
      </c>
      <c r="F45" s="6">
        <v>464.1212</v>
      </c>
      <c r="G45" s="8">
        <f t="shared" si="3"/>
        <v>215408.4883</v>
      </c>
      <c r="H45" s="6">
        <v>-12.449</v>
      </c>
      <c r="I45" s="6">
        <v>-2.702</v>
      </c>
      <c r="J45" s="6">
        <v>3.0</v>
      </c>
      <c r="K45" s="6">
        <v>2.0</v>
      </c>
      <c r="L45" s="6">
        <v>0.0</v>
      </c>
      <c r="M45" s="6">
        <v>5.85</v>
      </c>
      <c r="N45" s="6">
        <v>7.78</v>
      </c>
      <c r="O45" s="6">
        <v>208.5</v>
      </c>
      <c r="P45" s="6">
        <v>1.9</v>
      </c>
      <c r="Q45" s="6">
        <v>42.7</v>
      </c>
      <c r="R45" s="6">
        <v>43.0</v>
      </c>
      <c r="S45" s="6">
        <v>19.0</v>
      </c>
      <c r="T45" s="6">
        <v>19.3</v>
      </c>
      <c r="U45" s="9">
        <v>0.15615</v>
      </c>
    </row>
    <row r="46" ht="15.75" customHeight="1">
      <c r="A46" s="10" t="s">
        <v>108</v>
      </c>
      <c r="B46" s="11" t="s">
        <v>109</v>
      </c>
      <c r="C46" s="6">
        <v>-10.5</v>
      </c>
      <c r="D46" s="7">
        <f t="shared" si="1"/>
        <v>22.49430156</v>
      </c>
      <c r="E46" s="8">
        <f t="shared" si="2"/>
        <v>7.647927487</v>
      </c>
      <c r="F46" s="6">
        <v>571.0308</v>
      </c>
      <c r="G46" s="8">
        <f t="shared" si="3"/>
        <v>326076.1745</v>
      </c>
      <c r="H46" s="6">
        <v>-9.966</v>
      </c>
      <c r="I46" s="6">
        <v>-3.227</v>
      </c>
      <c r="J46" s="6">
        <v>8.0</v>
      </c>
      <c r="K46" s="6">
        <v>0.0</v>
      </c>
      <c r="L46" s="6">
        <v>0.0</v>
      </c>
      <c r="M46" s="6">
        <v>8.53</v>
      </c>
      <c r="N46" s="6">
        <v>10.02</v>
      </c>
      <c r="O46" s="6">
        <v>258.4</v>
      </c>
      <c r="P46" s="6">
        <v>1.7</v>
      </c>
      <c r="Q46" s="6">
        <v>47.6</v>
      </c>
      <c r="R46" s="6">
        <v>0.0</v>
      </c>
      <c r="S46" s="6">
        <v>29.1</v>
      </c>
      <c r="T46" s="6">
        <v>19.1</v>
      </c>
      <c r="U46" s="9">
        <v>0.13071</v>
      </c>
    </row>
    <row r="47" ht="15.75" customHeight="1">
      <c r="A47" s="10" t="s">
        <v>110</v>
      </c>
      <c r="B47" s="11" t="s">
        <v>111</v>
      </c>
      <c r="C47" s="6">
        <v>-10.5</v>
      </c>
      <c r="D47" s="7">
        <f t="shared" si="1"/>
        <v>22.49430156</v>
      </c>
      <c r="E47" s="8">
        <f t="shared" si="2"/>
        <v>7.647927487</v>
      </c>
      <c r="F47" s="6">
        <v>564.1549</v>
      </c>
      <c r="G47" s="8">
        <f t="shared" si="3"/>
        <v>318270.7512</v>
      </c>
      <c r="H47" s="6">
        <v>-10.502</v>
      </c>
      <c r="I47" s="6">
        <v>-3.153</v>
      </c>
      <c r="J47" s="6">
        <v>10.0</v>
      </c>
      <c r="K47" s="6">
        <v>3.0</v>
      </c>
      <c r="L47" s="6">
        <v>1.0</v>
      </c>
      <c r="M47" s="6">
        <v>4.91</v>
      </c>
      <c r="N47" s="6">
        <v>10.12</v>
      </c>
      <c r="O47" s="6">
        <v>330.6</v>
      </c>
      <c r="P47" s="6">
        <v>1.7</v>
      </c>
      <c r="Q47" s="6">
        <v>60.5</v>
      </c>
      <c r="R47" s="6">
        <v>47.0</v>
      </c>
      <c r="S47" s="6">
        <v>31.4</v>
      </c>
      <c r="T47" s="6">
        <v>22.7</v>
      </c>
      <c r="U47" s="9">
        <v>0.09279</v>
      </c>
    </row>
    <row r="48" ht="15.75" customHeight="1">
      <c r="A48" s="10" t="s">
        <v>112</v>
      </c>
      <c r="B48" s="5" t="s">
        <v>113</v>
      </c>
      <c r="C48" s="6">
        <v>-10.5</v>
      </c>
      <c r="D48" s="7">
        <f t="shared" si="1"/>
        <v>22.49430156</v>
      </c>
      <c r="E48" s="8">
        <f t="shared" si="2"/>
        <v>7.647927487</v>
      </c>
      <c r="F48" s="6">
        <v>614.1627</v>
      </c>
      <c r="G48" s="8">
        <f t="shared" si="3"/>
        <v>377195.8221</v>
      </c>
      <c r="H48" s="6">
        <v>-10.477</v>
      </c>
      <c r="I48" s="6">
        <v>-3.223</v>
      </c>
      <c r="J48" s="14">
        <v>11.0</v>
      </c>
      <c r="K48" s="14">
        <v>3.0</v>
      </c>
      <c r="L48" s="14">
        <v>1.0</v>
      </c>
      <c r="M48" s="14">
        <v>5.57</v>
      </c>
      <c r="N48" s="14">
        <v>11.01</v>
      </c>
      <c r="O48" s="14">
        <v>342.4</v>
      </c>
      <c r="P48" s="14">
        <v>1.7</v>
      </c>
      <c r="Q48" s="14">
        <v>61.9</v>
      </c>
      <c r="R48" s="14">
        <v>47.0</v>
      </c>
      <c r="S48" s="14">
        <v>33.4</v>
      </c>
      <c r="T48" s="14">
        <v>22.0</v>
      </c>
      <c r="U48" s="9">
        <v>0.10067</v>
      </c>
    </row>
    <row r="49" ht="15.75" customHeight="1">
      <c r="A49" s="10" t="s">
        <v>114</v>
      </c>
      <c r="B49" s="5" t="s">
        <v>115</v>
      </c>
      <c r="C49" s="6">
        <v>-10.5</v>
      </c>
      <c r="D49" s="7">
        <f t="shared" si="1"/>
        <v>22.49430156</v>
      </c>
      <c r="E49" s="8">
        <f t="shared" si="2"/>
        <v>7.647927487</v>
      </c>
      <c r="F49" s="6">
        <v>596.1995</v>
      </c>
      <c r="G49" s="8">
        <f t="shared" si="3"/>
        <v>355453.8438</v>
      </c>
      <c r="H49" s="6">
        <v>-10.095</v>
      </c>
      <c r="I49" s="6">
        <v>-3.12</v>
      </c>
      <c r="J49" s="14">
        <v>10.0</v>
      </c>
      <c r="K49" s="14">
        <v>2.0</v>
      </c>
      <c r="L49" s="14">
        <v>1.0</v>
      </c>
      <c r="M49" s="14">
        <v>8.58</v>
      </c>
      <c r="N49" s="14">
        <v>10.38</v>
      </c>
      <c r="O49" s="14">
        <v>375.2</v>
      </c>
      <c r="P49" s="14">
        <v>1.6</v>
      </c>
      <c r="Q49" s="14">
        <v>64.7</v>
      </c>
      <c r="R49" s="14">
        <v>29.0</v>
      </c>
      <c r="S49" s="14">
        <v>37.3</v>
      </c>
      <c r="T49" s="14">
        <v>23.7</v>
      </c>
      <c r="U49" s="15">
        <v>0.07506</v>
      </c>
    </row>
    <row r="50" ht="15.75" customHeight="1">
      <c r="A50" s="10" t="s">
        <v>116</v>
      </c>
      <c r="B50" s="5" t="s">
        <v>117</v>
      </c>
      <c r="C50" s="6">
        <v>-10.4</v>
      </c>
      <c r="D50" s="7">
        <f t="shared" si="1"/>
        <v>26.60173223</v>
      </c>
      <c r="E50" s="8">
        <f t="shared" si="2"/>
        <v>7.575090082</v>
      </c>
      <c r="F50" s="6">
        <v>282.1444</v>
      </c>
      <c r="G50" s="8">
        <f t="shared" si="3"/>
        <v>79605.46245</v>
      </c>
      <c r="H50" s="6">
        <v>-9.724</v>
      </c>
      <c r="I50" s="6">
        <v>-2.404</v>
      </c>
      <c r="J50" s="14">
        <v>0.0</v>
      </c>
      <c r="K50" s="14">
        <v>0.0</v>
      </c>
      <c r="L50" s="14">
        <v>0.0</v>
      </c>
      <c r="M50" s="14">
        <v>5.54</v>
      </c>
      <c r="N50" s="14">
        <v>6.44</v>
      </c>
      <c r="O50" s="14">
        <v>280.6</v>
      </c>
      <c r="P50" s="14">
        <v>1.3</v>
      </c>
      <c r="Q50" s="14">
        <v>49.9</v>
      </c>
      <c r="R50" s="14">
        <v>0.0</v>
      </c>
      <c r="S50" s="14">
        <v>24.5</v>
      </c>
      <c r="T50" s="14">
        <v>25.4</v>
      </c>
      <c r="U50" s="15">
        <v>0.09487</v>
      </c>
    </row>
    <row r="51" ht="15.75" customHeight="1">
      <c r="A51" s="10" t="s">
        <v>118</v>
      </c>
      <c r="B51" s="5" t="s">
        <v>119</v>
      </c>
      <c r="C51" s="6">
        <v>-10.4</v>
      </c>
      <c r="D51" s="7">
        <f t="shared" si="1"/>
        <v>26.60173223</v>
      </c>
      <c r="E51" s="8">
        <f t="shared" si="2"/>
        <v>7.575090082</v>
      </c>
      <c r="F51" s="6">
        <v>298.1438</v>
      </c>
      <c r="G51" s="8">
        <f t="shared" si="3"/>
        <v>88889.72548</v>
      </c>
      <c r="H51" s="6">
        <v>-10.553</v>
      </c>
      <c r="I51" s="6">
        <v>-2.941</v>
      </c>
      <c r="J51" s="14">
        <v>0.0</v>
      </c>
      <c r="K51" s="14">
        <v>1.0</v>
      </c>
      <c r="L51" s="14">
        <v>0.0</v>
      </c>
      <c r="M51" s="14">
        <v>3.02</v>
      </c>
      <c r="N51" s="14">
        <v>2.67</v>
      </c>
      <c r="O51" s="14">
        <v>346.8</v>
      </c>
      <c r="P51" s="14">
        <v>1.5</v>
      </c>
      <c r="Q51" s="14">
        <v>59.1</v>
      </c>
      <c r="R51" s="14">
        <v>17.0</v>
      </c>
      <c r="S51" s="14">
        <v>23.8</v>
      </c>
      <c r="T51" s="14">
        <v>34.1</v>
      </c>
      <c r="U51" s="15">
        <v>0.103</v>
      </c>
    </row>
    <row r="52" ht="15.75" customHeight="1">
      <c r="A52" s="10" t="s">
        <v>120</v>
      </c>
      <c r="B52" s="16" t="s">
        <v>121</v>
      </c>
      <c r="C52" s="6">
        <v>-10.4</v>
      </c>
      <c r="D52" s="7">
        <f t="shared" si="1"/>
        <v>26.60173223</v>
      </c>
      <c r="E52" s="8">
        <f t="shared" si="2"/>
        <v>7.575090082</v>
      </c>
      <c r="F52" s="6">
        <v>464.6372</v>
      </c>
      <c r="G52" s="8">
        <f t="shared" si="3"/>
        <v>215887.7276</v>
      </c>
      <c r="H52" s="6">
        <v>-10.419</v>
      </c>
      <c r="I52" s="6">
        <v>-3.018</v>
      </c>
      <c r="J52" s="14">
        <v>4.0</v>
      </c>
      <c r="K52" s="14">
        <v>2.0</v>
      </c>
      <c r="L52" s="14">
        <v>0.0</v>
      </c>
      <c r="M52" s="14">
        <v>4.81</v>
      </c>
      <c r="N52" s="14">
        <v>7.66</v>
      </c>
      <c r="O52" s="14">
        <v>362.4</v>
      </c>
      <c r="P52" s="14">
        <v>1.7</v>
      </c>
      <c r="Q52" s="14">
        <v>60.8</v>
      </c>
      <c r="R52" s="14">
        <v>62.0</v>
      </c>
      <c r="S52" s="14">
        <v>28.1</v>
      </c>
      <c r="T52" s="14">
        <v>31.8</v>
      </c>
      <c r="U52" s="6">
        <v>0.16134</v>
      </c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</row>
    <row r="998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</row>
    <row r="999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</row>
    <row r="1000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</hyperlinks>
  <printOptions/>
  <pageMargins bottom="0.75" footer="0.0" header="0.0" left="0.7" right="0.7" top="0.75"/>
  <pageSetup orientation="landscape"/>
  <drawing r:id="rId5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2025-06-20T18:26:52Z</dcterms:created>
  <dc:creator>Mathew, Joshua</dc:creator>
</cp:coreProperties>
</file>