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0 Beta" sheetId="1" r:id="rId4"/>
  </sheets>
  <definedNames/>
  <calcPr/>
  <extLst>
    <ext uri="GoogleSheetsCustomDataVersion2">
      <go:sheetsCustomData xmlns:go="http://customooxmlschemas.google.com/" r:id="rId5" roundtripDataChecksum="xm8iNFLRju2W9NiYEXIRmiaFgvmLdXrdokoL/8m4iV8="/>
    </ext>
  </extLst>
</workbook>
</file>

<file path=xl/sharedStrings.xml><?xml version="1.0" encoding="utf-8"?>
<sst xmlns="http://schemas.openxmlformats.org/spreadsheetml/2006/main" count="123" uniqueCount="123">
  <si>
    <t>ChemSpider Link</t>
  </si>
  <si>
    <t>CASRN</t>
  </si>
  <si>
    <t>Docking Score (kcal/mol)</t>
  </si>
  <si>
    <t>IC50 (nM)</t>
  </si>
  <si>
    <t>pEC50</t>
  </si>
  <si>
    <t>Average Mass (g/mol)</t>
  </si>
  <si>
    <t>Average Mass Squared</t>
  </si>
  <si>
    <t>HOMO (eV)</t>
  </si>
  <si>
    <t>LUMO (eV)</t>
  </si>
  <si>
    <t>#Freely Rotating Bonds:</t>
  </si>
  <si>
    <t>#H bond acceptors:</t>
  </si>
  <si>
    <t>#H bond donors:</t>
  </si>
  <si>
    <t>ACD/LogD(pH 7.4):</t>
  </si>
  <si>
    <t>ACD/LogP:</t>
  </si>
  <si>
    <t>Boiling Point:</t>
  </si>
  <si>
    <t>Density:</t>
  </si>
  <si>
    <t>Enthalpy of Vaporization:</t>
  </si>
  <si>
    <t>Polar Surface Area:</t>
  </si>
  <si>
    <t>Polarizability:</t>
  </si>
  <si>
    <t>Surface Tension:</t>
  </si>
  <si>
    <t>F+ Max</t>
  </si>
  <si>
    <t>https://legacy.chemspider.com/Chemical-Structure.132949.html?rid=41d5b122-3dd5-4fce-881b-499401e3a991</t>
  </si>
  <si>
    <t>662-28-2</t>
  </si>
  <si>
    <t>https://legacy.chemspider.com/Chemical-Structure.71305.html?rid=faa1cf97-1ec9-46cd-82ed-1f1ac50fb083</t>
  </si>
  <si>
    <t>306-91-2</t>
  </si>
  <si>
    <t>https://legacy.chemspider.com/Chemical-Structure.2056663.html?rid=54cbd516-ede4-4547-abe8-027ff5bf6266</t>
  </si>
  <si>
    <t>307-08-4</t>
  </si>
  <si>
    <t>https://legacy.chemspider.com/Chemical-Structure.2056364.html?rid=aa6ffd2a-4673-41db-955d-58d50a314bd2</t>
  </si>
  <si>
    <t>97571-69-2</t>
  </si>
  <si>
    <t>https://legacy.chemspider.com/Chemical-Structure.125059.html?rid=98155bde-0a3c-40b9-aca8-07030ecadbcb</t>
  </si>
  <si>
    <t>33021-47-5</t>
  </si>
  <si>
    <t>https://legacy.chemspider.com/Chemical-Structure.28713041.html?rid=1d562395-1ada-402b-afa5-d31cd6bf29a4</t>
  </si>
  <si>
    <t>558-64-5</t>
  </si>
  <si>
    <t>https://legacy.chemspider.com/Chemical-Structure.2340748.html?rid=48324fc2-cc39-4b47-97d2-9f1f0b76022d</t>
  </si>
  <si>
    <t>307-07-3</t>
  </si>
  <si>
    <t>https://legacy.chemspider.com/Chemical-Structure.35775835.html?rid=88bddc82-70de-4dc0-9216-061942c30d83</t>
  </si>
  <si>
    <t>95827-25-1</t>
  </si>
  <si>
    <t>https://legacy.chemspider.com/Chemical-Structure.28712045.html?rid=b1aa0c4b-cfcc-4677-a018-ed8ebe63cee5</t>
  </si>
  <si>
    <t>61855-74-1</t>
  </si>
  <si>
    <t>https://legacy.chemspider.com/Chemical-Structure.164427.html?rid=a24c4d6f-4726-4181-8752-3b448af33b74</t>
  </si>
  <si>
    <t>86714-34-3</t>
  </si>
  <si>
    <t>https://legacy.chemspider.com/Chemical-Structure.10328776.html?rid=f37a40b5-d014-4b11-9946-8d6745d720d7</t>
  </si>
  <si>
    <t>306-92-3</t>
  </si>
  <si>
    <t>https://legacy.chemspider.com/Chemical-Structure.13888074.html?rid=b5b75a29-141e-4f6e-8209-4433121e048f</t>
  </si>
  <si>
    <t>86630-50-4</t>
  </si>
  <si>
    <t>https://legacy.chemspider.com/Chemical-Structure.10328775.html?rid=bd18d0bc-314f-40b9-bba4-4510d7d26aaa</t>
  </si>
  <si>
    <t>400626-83-7</t>
  </si>
  <si>
    <t>https://legacy.chemspider.com/Chemical-Structure.35769570.html?rid=5847447c-a56f-4893-81f2-0b1ad352d5f4</t>
  </si>
  <si>
    <t>306-95-6</t>
  </si>
  <si>
    <t>https://legacy.chemspider.com/Chemical-Structure.9422798.html?rid=c9571379-aa2a-44b2-9c7d-6e48253ef0df</t>
  </si>
  <si>
    <t>114832-09-6</t>
  </si>
  <si>
    <t>https://legacy.chemspider.com/Chemical-Structure.126361.html?rid=3af09a8d-6ecc-4974-b5b3-f950e56b13dd</t>
  </si>
  <si>
    <t>96595-38-9</t>
  </si>
  <si>
    <t>https://legacy.chemspider.com/Chemical-Structure.120745.html?rid=09fbb6ba-365b-4ad8-bc6d-6f28657df75c</t>
  </si>
  <si>
    <t>86563-85-1</t>
  </si>
  <si>
    <t>https://legacy.chemspider.com/Chemical-Structure.85519.html?rid=21e3eb68-5755-4d89-b6e1-91a0b922d1d0</t>
  </si>
  <si>
    <t>94718-25-9</t>
  </si>
  <si>
    <t>https://legacy.chemspider.com/Chemical-Structure.157278.html?rid=877f4096-d5a6-4c34-b130-f34c6aad9810</t>
  </si>
  <si>
    <t>210972-74-0</t>
  </si>
  <si>
    <t>https://legacy.chemspider.com/Chemical-Structure.35768832.html?rid=9f94c335-7f69-4cea-97a0-450abce1c3ff</t>
  </si>
  <si>
    <t>306-94-5</t>
  </si>
  <si>
    <t>https://legacy.chemspider.com/Chemical-Structure.57456179.html?rid=c322f791-202a-4bf1-9e34-1f85a5e7fb51</t>
  </si>
  <si>
    <t>60433-11-6</t>
  </si>
  <si>
    <t>https://legacy.chemspider.com/Chemical-Structure.9999549.html?rid=92549aed-a499-4159-833c-413776b654ba</t>
  </si>
  <si>
    <t>1493-68-1</t>
  </si>
  <si>
    <t>https://legacy.chemspider.com/Chemical-Structure.57446276.html?rid=b0f3fd28-acc0-4186-b2fb-d4aadfa88f6a</t>
  </si>
  <si>
    <t>68155-54-4</t>
  </si>
  <si>
    <t>https://legacy.chemspider.com/Chemical-Structure.263338.html?rid=ab5d769b-a878-4aec-8771-6920d08e7f30</t>
  </si>
  <si>
    <t>646533-87-1</t>
  </si>
  <si>
    <t>https://legacy.chemspider.com/Chemical-Structure.28558750.html?rid=d1224027-05a9-4ee9-b439-0cc75ef0f5ec</t>
  </si>
  <si>
    <t>610800-34-5</t>
  </si>
  <si>
    <t>https://legacy.chemspider.com/Chemical-Structure.120801.html?rid=373c7347-9d02-4ce4-b7f2-ea7c164c0433</t>
  </si>
  <si>
    <t>57020-28-7</t>
  </si>
  <si>
    <t>https://legacy.chemspider.com/Chemical-Structure.3342475.html?rid=584dc5cc-4815-4d7c-b168-e5f4b405f019</t>
  </si>
  <si>
    <t>54939-04-7</t>
  </si>
  <si>
    <t>https://legacy.chemspider.com/Chemical-Structure.127683.html?rid=8c45510d-d80f-4190-a6db-902b31b73e8f</t>
  </si>
  <si>
    <t>92942-81-9</t>
  </si>
  <si>
    <t>https://legacy.chemspider.com/Chemical-Structure.263314.html?rid=3ee4420b-3d27-4674-9418-1e3ac1c6b33d</t>
  </si>
  <si>
    <t>919489-99-9</t>
  </si>
  <si>
    <t>https://legacy.chemspider.com/Chemical-Structure.125056.html?rid=3fbf52fa-9385-45c1-a760-e5cd287bf3d0</t>
  </si>
  <si>
    <t>64191-44-2</t>
  </si>
  <si>
    <t>https://legacy.chemspider.com/Chemical-Structure.9583641.html?rid=18c1fa8f-da3c-4797-afe4-5ad5e8c2a694</t>
  </si>
  <si>
    <t>57344-87-3</t>
  </si>
  <si>
    <t>https://legacy.chemspider.com/Chemical-Structure.28675651.html?rid=8e9e4ca3-5ea0-4afc-a0c4-b7e1ba6e21da</t>
  </si>
  <si>
    <t>4314-47-0</t>
  </si>
  <si>
    <t>https://legacy.chemspider.com/Chemical-Structure.264707.html?rid=33604072-f99b-44ba-af7e-0280bee2525e</t>
  </si>
  <si>
    <t>325989-96-6</t>
  </si>
  <si>
    <t>https://legacy.chemspider.com/Chemical-Structure.57533333.html?rid=1aa80f39-801c-43a2-b296-56d835f6249d</t>
  </si>
  <si>
    <t>231630-89-0</t>
  </si>
  <si>
    <t>https://legacy.chemspider.com/Chemical-Structure.532315.html?rid=53088a3d-881b-4ff3-b553-c68bfb597daa</t>
  </si>
  <si>
    <t>75262-87-2</t>
  </si>
  <si>
    <t>https://legacy.chemspider.com/Chemical-Structure.61044.html?rid=88f9355d-b1cd-4429-8a3b-ed63a569c8f4</t>
  </si>
  <si>
    <t>67905-19-5</t>
  </si>
  <si>
    <t>https://legacy.chemspider.com/Chemical-Structure.262734.html?rid=1e47b6e9-a315-4619-8ba3-5f7ae6e9c160</t>
  </si>
  <si>
    <t>36481-20-6</t>
  </si>
  <si>
    <t>https://legacy.chemspider.com/Chemical-Structure.493619.html?rid=95e200fb-75ee-450d-ae60-8796dabd36db</t>
  </si>
  <si>
    <t>1978-24-1</t>
  </si>
  <si>
    <t>https://legacy.chemspider.com/Chemical-Structure.158412.html?rid=25603c35-7421-462a-99a2-5b324f966258</t>
  </si>
  <si>
    <t>99268-59-4</t>
  </si>
  <si>
    <t>https://legacy.chemspider.com/Chemical-Structure.28708252.html?rid=568947f1-6236-464a-a8f0-e802db036ac0</t>
  </si>
  <si>
    <t>75108-51-9</t>
  </si>
  <si>
    <t>https://legacy.chemspider.com/Chemical-Structure.11662717.html?rid=d44a63fd-567e-4ff4-9bda-fa02153a1cbe</t>
  </si>
  <si>
    <t>55847-13-7</t>
  </si>
  <si>
    <t>https://legacy.chemspider.com/Chemical-Structure.28680410.html?rid=8533b1cf-adf2-4d22-987e-160e538ec04a</t>
  </si>
  <si>
    <t>60096-00-6</t>
  </si>
  <si>
    <t>https://legacy.chemspider.com/Chemical-Structure.35769611.html?rid=8d6710e5-8405-4665-a669-08ca6b8cd55f</t>
  </si>
  <si>
    <t>5492-89-7</t>
  </si>
  <si>
    <t>https://legacy.chemspider.com/Chemical-Structure.28672228.html?rid=247e4f75-09a2-4710-9820-f3179770f0bf</t>
  </si>
  <si>
    <t>17051-14-8</t>
  </si>
  <si>
    <t>https://legacy.chemspider.com/Chemical-Structure.506605.html?rid=7f8d3a0b-0cd2-4e3a-b7a7-4f26429d3d48</t>
  </si>
  <si>
    <t>1107-00-2</t>
  </si>
  <si>
    <t>https://legacy.chemspider.com/Chemical-Structure.11417894.html?rid=e99c6c50-0503-4f61-a83e-11c1e432dbb6</t>
  </si>
  <si>
    <t>124389-29-3</t>
  </si>
  <si>
    <t>https://legacy.chemspider.com/Chemical-Structure.8308085.html?rid=c0f02bf8-2d3b-4de9-9227-87ba04751855</t>
  </si>
  <si>
    <t>75169-49-2</t>
  </si>
  <si>
    <t>https://legacy.chemspider.com/Chemical-Structure.120786.html?rid=87aa039a-e74f-4abd-ae30-defbcaed5fcb</t>
  </si>
  <si>
    <t>287172-67-2</t>
  </si>
  <si>
    <t>https://legacy.chemspider.com/Chemical-Structure.316508.html?rid=bb1bb549-8343-4ee7-a0cf-d7bb376b42b0</t>
  </si>
  <si>
    <t>118694-32-9</t>
  </si>
  <si>
    <t>https://legacy.chemspider.com/Chemical-Structure.29337958.html?rid=3d71d0c6-6d17-4ffc-9b03-aab336dc4cd7</t>
  </si>
  <si>
    <t>1555-24-4</t>
  </si>
  <si>
    <t>https://www.chemspider.com/Chemical-Structure.61054.html</t>
  </si>
  <si>
    <t>355-49-7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</si>
</sst>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7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  <font>
      <u/>
      <sz val="11.0"/>
      <color rgb="FF1155CC"/>
      <name val="Arial"/>
    </font>
    <font>
      <sz val="11.0"/>
      <color theme="1"/>
      <name val="Aptos Narrow"/>
    </font>
    <font>
      <u/>
      <sz val="11.0"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164" xfId="0" applyAlignment="1" applyBorder="1" applyFill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2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gacy.chemspider.com/Chemical-Structure.28708252.html?rid=568947f1-6236-464a-a8f0-e802db036ac0" TargetMode="External"/><Relationship Id="rId42" Type="http://schemas.openxmlformats.org/officeDocument/2006/relationships/hyperlink" Target="https://legacy.chemspider.com/Chemical-Structure.28680410.html?rid=8533b1cf-adf2-4d22-987e-160e538ec04a" TargetMode="External"/><Relationship Id="rId41" Type="http://schemas.openxmlformats.org/officeDocument/2006/relationships/hyperlink" Target="https://legacy.chemspider.com/Chemical-Structure.11662717.html?rid=d44a63fd-567e-4ff4-9bda-fa02153a1cbe" TargetMode="External"/><Relationship Id="rId44" Type="http://schemas.openxmlformats.org/officeDocument/2006/relationships/hyperlink" Target="https://legacy.chemspider.com/Chemical-Structure.28672228.html?rid=247e4f75-09a2-4710-9820-f3179770f0bf" TargetMode="External"/><Relationship Id="rId43" Type="http://schemas.openxmlformats.org/officeDocument/2006/relationships/hyperlink" Target="https://legacy.chemspider.com/Chemical-Structure.35769611.html?rid=8d6710e5-8405-4665-a669-08ca6b8cd55f" TargetMode="External"/><Relationship Id="rId46" Type="http://schemas.openxmlformats.org/officeDocument/2006/relationships/hyperlink" Target="https://legacy.chemspider.com/Chemical-Structure.11417894.html?rid=e99c6c50-0503-4f61-a83e-11c1e432dbb6" TargetMode="External"/><Relationship Id="rId45" Type="http://schemas.openxmlformats.org/officeDocument/2006/relationships/hyperlink" Target="https://legacy.chemspider.com/Chemical-Structure.506605.html?rid=7f8d3a0b-0cd2-4e3a-b7a7-4f26429d3d48" TargetMode="External"/><Relationship Id="rId1" Type="http://schemas.openxmlformats.org/officeDocument/2006/relationships/hyperlink" Target="https://legacy.chemspider.com/Chemical-Structure.132949.html?rid=41d5b122-3dd5-4fce-881b-499401e3a991" TargetMode="External"/><Relationship Id="rId2" Type="http://schemas.openxmlformats.org/officeDocument/2006/relationships/hyperlink" Target="https://legacy.chemspider.com/Chemical-Structure.71305.html?rid=faa1cf97-1ec9-46cd-82ed-1f1ac50fb083" TargetMode="External"/><Relationship Id="rId3" Type="http://schemas.openxmlformats.org/officeDocument/2006/relationships/hyperlink" Target="https://legacy.chemspider.com/Chemical-Structure.2056663.html?rid=54cbd516-ede4-4547-abe8-027ff5bf6266" TargetMode="External"/><Relationship Id="rId4" Type="http://schemas.openxmlformats.org/officeDocument/2006/relationships/hyperlink" Target="https://legacy.chemspider.com/Chemical-Structure.2056364.html?rid=aa6ffd2a-4673-41db-955d-58d50a314bd2" TargetMode="External"/><Relationship Id="rId9" Type="http://schemas.openxmlformats.org/officeDocument/2006/relationships/hyperlink" Target="https://legacy.chemspider.com/Chemical-Structure.28712045.html?rid=b1aa0c4b-cfcc-4677-a018-ed8ebe63cee5" TargetMode="External"/><Relationship Id="rId48" Type="http://schemas.openxmlformats.org/officeDocument/2006/relationships/hyperlink" Target="https://legacy.chemspider.com/Chemical-Structure.120786.html?rid=87aa039a-e74f-4abd-ae30-defbcaed5fcb" TargetMode="External"/><Relationship Id="rId47" Type="http://schemas.openxmlformats.org/officeDocument/2006/relationships/hyperlink" Target="https://legacy.chemspider.com/Chemical-Structure.8308085.html?rid=c0f02bf8-2d3b-4de9-9227-87ba04751855" TargetMode="External"/><Relationship Id="rId49" Type="http://schemas.openxmlformats.org/officeDocument/2006/relationships/hyperlink" Target="https://legacy.chemspider.com/Chemical-Structure.316508.html?rid=bb1bb549-8343-4ee7-a0cf-d7bb376b42b0" TargetMode="External"/><Relationship Id="rId5" Type="http://schemas.openxmlformats.org/officeDocument/2006/relationships/hyperlink" Target="https://legacy.chemspider.com/Chemical-Structure.125059.html?rid=98155bde-0a3c-40b9-aca8-07030ecadbcb" TargetMode="External"/><Relationship Id="rId6" Type="http://schemas.openxmlformats.org/officeDocument/2006/relationships/hyperlink" Target="https://legacy.chemspider.com/Chemical-Structure.28713041.html?rid=1d562395-1ada-402b-afa5-d31cd6bf29a4" TargetMode="External"/><Relationship Id="rId7" Type="http://schemas.openxmlformats.org/officeDocument/2006/relationships/hyperlink" Target="https://legacy.chemspider.com/Chemical-Structure.2340748.html?rid=48324fc2-cc39-4b47-97d2-9f1f0b76022d" TargetMode="External"/><Relationship Id="rId8" Type="http://schemas.openxmlformats.org/officeDocument/2006/relationships/hyperlink" Target="https://legacy.chemspider.com/Chemical-Structure.35775835.html?rid=88bddc82-70de-4dc0-9216-061942c30d83" TargetMode="External"/><Relationship Id="rId31" Type="http://schemas.openxmlformats.org/officeDocument/2006/relationships/hyperlink" Target="https://legacy.chemspider.com/Chemical-Structure.9583641.html?rid=18c1fa8f-da3c-4797-afe4-5ad5e8c2a694" TargetMode="External"/><Relationship Id="rId30" Type="http://schemas.openxmlformats.org/officeDocument/2006/relationships/hyperlink" Target="https://legacy.chemspider.com/Chemical-Structure.125056.html?rid=3fbf52fa-9385-45c1-a760-e5cd287bf3d0" TargetMode="External"/><Relationship Id="rId33" Type="http://schemas.openxmlformats.org/officeDocument/2006/relationships/hyperlink" Target="https://legacy.chemspider.com/Chemical-Structure.264707.html?rid=33604072-f99b-44ba-af7e-0280bee2525e" TargetMode="External"/><Relationship Id="rId32" Type="http://schemas.openxmlformats.org/officeDocument/2006/relationships/hyperlink" Target="https://legacy.chemspider.com/Chemical-Structure.28675651.html?rid=8e9e4ca3-5ea0-4afc-a0c4-b7e1ba6e21da" TargetMode="External"/><Relationship Id="rId35" Type="http://schemas.openxmlformats.org/officeDocument/2006/relationships/hyperlink" Target="https://legacy.chemspider.com/Chemical-Structure.532315.html?rid=53088a3d-881b-4ff3-b553-c68bfb597daa" TargetMode="External"/><Relationship Id="rId34" Type="http://schemas.openxmlformats.org/officeDocument/2006/relationships/hyperlink" Target="https://legacy.chemspider.com/Chemical-Structure.57533333.html?rid=1aa80f39-801c-43a2-b296-56d835f6249d" TargetMode="External"/><Relationship Id="rId37" Type="http://schemas.openxmlformats.org/officeDocument/2006/relationships/hyperlink" Target="https://legacy.chemspider.com/Chemical-Structure.262734.html?rid=1e47b6e9-a315-4619-8ba3-5f7ae6e9c160" TargetMode="External"/><Relationship Id="rId36" Type="http://schemas.openxmlformats.org/officeDocument/2006/relationships/hyperlink" Target="https://legacy.chemspider.com/Chemical-Structure.61044.html?rid=88f9355d-b1cd-4429-8a3b-ed63a569c8f4" TargetMode="External"/><Relationship Id="rId39" Type="http://schemas.openxmlformats.org/officeDocument/2006/relationships/hyperlink" Target="https://legacy.chemspider.com/Chemical-Structure.158412.html?rid=25603c35-7421-462a-99a2-5b324f966258" TargetMode="External"/><Relationship Id="rId38" Type="http://schemas.openxmlformats.org/officeDocument/2006/relationships/hyperlink" Target="https://legacy.chemspider.com/Chemical-Structure.493619.html?rid=95e200fb-75ee-450d-ae60-8796dabd36db" TargetMode="External"/><Relationship Id="rId20" Type="http://schemas.openxmlformats.org/officeDocument/2006/relationships/hyperlink" Target="https://legacy.chemspider.com/Chemical-Structure.35768832.html?rid=9f94c335-7f69-4cea-97a0-450abce1c3ff" TargetMode="External"/><Relationship Id="rId22" Type="http://schemas.openxmlformats.org/officeDocument/2006/relationships/hyperlink" Target="https://legacy.chemspider.com/Chemical-Structure.9999549.html?rid=92549aed-a499-4159-833c-413776b654ba" TargetMode="External"/><Relationship Id="rId21" Type="http://schemas.openxmlformats.org/officeDocument/2006/relationships/hyperlink" Target="https://legacy.chemspider.com/Chemical-Structure.57456179.html?rid=c322f791-202a-4bf1-9e34-1f85a5e7fb51" TargetMode="External"/><Relationship Id="rId24" Type="http://schemas.openxmlformats.org/officeDocument/2006/relationships/hyperlink" Target="https://legacy.chemspider.com/Chemical-Structure.263338.html?rid=ab5d769b-a878-4aec-8771-6920d08e7f30" TargetMode="External"/><Relationship Id="rId23" Type="http://schemas.openxmlformats.org/officeDocument/2006/relationships/hyperlink" Target="https://legacy.chemspider.com/Chemical-Structure.57446276.html?rid=b0f3fd28-acc0-4186-b2fb-d4aadfa88f6a" TargetMode="External"/><Relationship Id="rId26" Type="http://schemas.openxmlformats.org/officeDocument/2006/relationships/hyperlink" Target="https://legacy.chemspider.com/Chemical-Structure.120801.html?rid=373c7347-9d02-4ce4-b7f2-ea7c164c0433" TargetMode="External"/><Relationship Id="rId25" Type="http://schemas.openxmlformats.org/officeDocument/2006/relationships/hyperlink" Target="https://legacy.chemspider.com/Chemical-Structure.28558750.html?rid=d1224027-05a9-4ee9-b439-0cc75ef0f5ec" TargetMode="External"/><Relationship Id="rId28" Type="http://schemas.openxmlformats.org/officeDocument/2006/relationships/hyperlink" Target="https://legacy.chemspider.com/Chemical-Structure.127683.html?rid=8c45510d-d80f-4190-a6db-902b31b73e8f" TargetMode="External"/><Relationship Id="rId27" Type="http://schemas.openxmlformats.org/officeDocument/2006/relationships/hyperlink" Target="https://legacy.chemspider.com/Chemical-Structure.3342475.html?rid=584dc5cc-4815-4d7c-b168-e5f4b405f019" TargetMode="External"/><Relationship Id="rId29" Type="http://schemas.openxmlformats.org/officeDocument/2006/relationships/hyperlink" Target="https://legacy.chemspider.com/Chemical-Structure.263314.html?rid=3ee4420b-3d27-4674-9418-1e3ac1c6b33d" TargetMode="External"/><Relationship Id="rId51" Type="http://schemas.openxmlformats.org/officeDocument/2006/relationships/hyperlink" Target="https://www.chemspider.com/Chemical-Structure.61054.html" TargetMode="External"/><Relationship Id="rId50" Type="http://schemas.openxmlformats.org/officeDocument/2006/relationships/hyperlink" Target="https://legacy.chemspider.com/Chemical-Structure.29337958.html?rid=3d71d0c6-6d17-4ffc-9b03-aab336dc4cd7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legacy.chemspider.com/Chemical-Structure.10328776.html?rid=f37a40b5-d014-4b11-9946-8d6745d720d7" TargetMode="External"/><Relationship Id="rId10" Type="http://schemas.openxmlformats.org/officeDocument/2006/relationships/hyperlink" Target="https://legacy.chemspider.com/Chemical-Structure.164427.html?rid=a24c4d6f-4726-4181-8752-3b448af33b74" TargetMode="External"/><Relationship Id="rId13" Type="http://schemas.openxmlformats.org/officeDocument/2006/relationships/hyperlink" Target="https://legacy.chemspider.com/Chemical-Structure.10328775.html?rid=bd18d0bc-314f-40b9-bba4-4510d7d26aaa" TargetMode="External"/><Relationship Id="rId12" Type="http://schemas.openxmlformats.org/officeDocument/2006/relationships/hyperlink" Target="https://legacy.chemspider.com/Chemical-Structure.13888074.html?rid=b5b75a29-141e-4f6e-8209-4433121e048f" TargetMode="External"/><Relationship Id="rId15" Type="http://schemas.openxmlformats.org/officeDocument/2006/relationships/hyperlink" Target="https://legacy.chemspider.com/Chemical-Structure.9422798.html?rid=c9571379-aa2a-44b2-9c7d-6e48253ef0df" TargetMode="External"/><Relationship Id="rId14" Type="http://schemas.openxmlformats.org/officeDocument/2006/relationships/hyperlink" Target="https://legacy.chemspider.com/Chemical-Structure.35769570.html?rid=5847447c-a56f-4893-81f2-0b1ad352d5f4" TargetMode="External"/><Relationship Id="rId17" Type="http://schemas.openxmlformats.org/officeDocument/2006/relationships/hyperlink" Target="https://legacy.chemspider.com/Chemical-Structure.120745.html?rid=09fbb6ba-365b-4ad8-bc6d-6f28657df75c" TargetMode="External"/><Relationship Id="rId16" Type="http://schemas.openxmlformats.org/officeDocument/2006/relationships/hyperlink" Target="https://legacy.chemspider.com/Chemical-Structure.126361.html?rid=3af09a8d-6ecc-4974-b5b3-f950e56b13dd" TargetMode="External"/><Relationship Id="rId19" Type="http://schemas.openxmlformats.org/officeDocument/2006/relationships/hyperlink" Target="https://legacy.chemspider.com/Chemical-Structure.157278.html?rid=877f4096-d5a6-4c34-b130-f34c6aad9810" TargetMode="External"/><Relationship Id="rId18" Type="http://schemas.openxmlformats.org/officeDocument/2006/relationships/hyperlink" Target="https://legacy.chemspider.com/Chemical-Structure.85519.html?rid=21e3eb68-5755-4d89-b6e1-91a0b922d1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63"/>
    <col customWidth="1" min="2" max="2" width="12.63"/>
    <col customWidth="1" min="3" max="3" width="29.13"/>
    <col customWidth="1" min="4" max="4" width="16.88"/>
    <col customWidth="1" min="5" max="5" width="13.88"/>
    <col customWidth="1" min="6" max="6" width="26.63"/>
    <col customWidth="1" min="7" max="7" width="26.13"/>
    <col customWidth="1" min="8" max="8" width="18.38"/>
    <col customWidth="1" min="9" max="9" width="18.0"/>
    <col customWidth="1" min="10" max="10" width="28.38"/>
    <col customWidth="1" min="11" max="11" width="24.63"/>
    <col customWidth="1" min="12" max="12" width="22.25"/>
    <col customWidth="1" min="13" max="13" width="24.63"/>
    <col customWidth="1" min="14" max="14" width="17.88"/>
    <col customWidth="1" min="15" max="15" width="19.5"/>
    <col customWidth="1" min="16" max="16" width="15.38"/>
    <col customWidth="1" min="17" max="17" width="29.0"/>
    <col customWidth="1" min="18" max="18" width="24.75"/>
    <col customWidth="1" min="19" max="19" width="19.5"/>
    <col customWidth="1" min="20" max="20" width="22.38"/>
    <col customWidth="1" min="21" max="21" width="14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</row>
    <row r="2" ht="15.75" customHeight="1">
      <c r="A2" s="5" t="s">
        <v>21</v>
      </c>
      <c r="B2" s="6" t="s">
        <v>22</v>
      </c>
      <c r="C2" s="7">
        <v>-15.5</v>
      </c>
      <c r="D2" s="8">
        <f t="shared" ref="D2:D52" si="1">1000000000*(EXP((500)*(C2)/(298.126)))</f>
        <v>0.005131003148</v>
      </c>
      <c r="E2" s="9">
        <f t="shared" ref="E2:E52" si="2">-LOG((D:D)*10^(-9))</f>
        <v>11.28979772</v>
      </c>
      <c r="F2" s="7">
        <v>686.134</v>
      </c>
      <c r="G2" s="9">
        <f t="shared" ref="G2:G52" si="3">F2*F2</f>
        <v>470779.866</v>
      </c>
      <c r="H2" s="7">
        <v>-12.575</v>
      </c>
      <c r="I2" s="7">
        <v>-1.282</v>
      </c>
      <c r="J2" s="7">
        <v>0.0</v>
      </c>
      <c r="K2" s="10">
        <v>0.0</v>
      </c>
      <c r="L2" s="10">
        <v>0.0</v>
      </c>
      <c r="M2" s="10">
        <v>7.45</v>
      </c>
      <c r="N2" s="10">
        <v>8.44</v>
      </c>
      <c r="O2" s="10">
        <v>244.9</v>
      </c>
      <c r="P2" s="10">
        <v>1.9</v>
      </c>
      <c r="Q2" s="10">
        <v>46.2</v>
      </c>
      <c r="R2" s="10">
        <v>0.0</v>
      </c>
      <c r="S2" s="10">
        <v>28.2</v>
      </c>
      <c r="T2" s="10">
        <v>18.6</v>
      </c>
      <c r="U2" s="7">
        <v>0.05472</v>
      </c>
    </row>
    <row r="3" ht="15.75" customHeight="1">
      <c r="A3" s="5" t="s">
        <v>23</v>
      </c>
      <c r="B3" s="6" t="s">
        <v>24</v>
      </c>
      <c r="C3" s="7">
        <v>-13.9</v>
      </c>
      <c r="D3" s="8">
        <f t="shared" si="1"/>
        <v>0.07509322484</v>
      </c>
      <c r="E3" s="9">
        <f t="shared" si="2"/>
        <v>10.12439924</v>
      </c>
      <c r="F3" s="7">
        <v>624.116</v>
      </c>
      <c r="G3" s="9">
        <f t="shared" si="3"/>
        <v>389520.7815</v>
      </c>
      <c r="H3" s="7">
        <v>-12.662</v>
      </c>
      <c r="I3" s="7">
        <v>-1.344</v>
      </c>
      <c r="J3" s="10">
        <v>0.0</v>
      </c>
      <c r="K3" s="10">
        <v>0.0</v>
      </c>
      <c r="L3" s="10">
        <v>0.0</v>
      </c>
      <c r="M3" s="10">
        <v>7.56</v>
      </c>
      <c r="N3" s="10">
        <v>8.41</v>
      </c>
      <c r="O3" s="10">
        <v>215.2</v>
      </c>
      <c r="P3" s="10">
        <v>1.9</v>
      </c>
      <c r="Q3" s="10">
        <v>43.3</v>
      </c>
      <c r="R3" s="10">
        <v>0.0</v>
      </c>
      <c r="S3" s="10">
        <v>25.3</v>
      </c>
      <c r="T3" s="10">
        <v>17.3</v>
      </c>
      <c r="U3" s="7">
        <v>0.05212</v>
      </c>
    </row>
    <row r="4" ht="15.75" customHeight="1">
      <c r="A4" s="5" t="s">
        <v>25</v>
      </c>
      <c r="B4" s="11" t="s">
        <v>26</v>
      </c>
      <c r="C4" s="7">
        <v>-13.0</v>
      </c>
      <c r="D4" s="8">
        <f t="shared" si="1"/>
        <v>0.3397327363</v>
      </c>
      <c r="E4" s="9">
        <f t="shared" si="2"/>
        <v>9.468862603</v>
      </c>
      <c r="F4" s="7">
        <v>574.108</v>
      </c>
      <c r="G4" s="9">
        <f t="shared" si="3"/>
        <v>329599.9957</v>
      </c>
      <c r="H4" s="7">
        <v>-12.586</v>
      </c>
      <c r="I4" s="7">
        <v>-1.23</v>
      </c>
      <c r="J4" s="10">
        <v>0.0</v>
      </c>
      <c r="K4" s="10">
        <v>0.0</v>
      </c>
      <c r="L4" s="10">
        <v>0.0</v>
      </c>
      <c r="M4" s="10">
        <v>6.35</v>
      </c>
      <c r="N4" s="10">
        <v>7.0</v>
      </c>
      <c r="O4" s="10">
        <v>196.4</v>
      </c>
      <c r="P4" s="10">
        <v>1.9</v>
      </c>
      <c r="Q4" s="10">
        <v>41.5</v>
      </c>
      <c r="R4" s="10">
        <v>0.0</v>
      </c>
      <c r="S4" s="10">
        <v>23.3</v>
      </c>
      <c r="T4" s="10">
        <v>17.2</v>
      </c>
      <c r="U4" s="7">
        <v>0.06063</v>
      </c>
    </row>
    <row r="5" ht="15.75" customHeight="1">
      <c r="A5" s="5" t="s">
        <v>27</v>
      </c>
      <c r="B5" s="6" t="s">
        <v>28</v>
      </c>
      <c r="C5" s="7">
        <v>-12.7</v>
      </c>
      <c r="D5" s="8">
        <f t="shared" si="1"/>
        <v>0.5618878108</v>
      </c>
      <c r="E5" s="9">
        <f t="shared" si="2"/>
        <v>9.250350389</v>
      </c>
      <c r="F5" s="7">
        <v>580.073</v>
      </c>
      <c r="G5" s="9">
        <f t="shared" si="3"/>
        <v>336484.6853</v>
      </c>
      <c r="H5" s="7">
        <v>-13.065</v>
      </c>
      <c r="I5" s="7">
        <v>-1.29</v>
      </c>
      <c r="J5" s="10">
        <v>0.0</v>
      </c>
      <c r="K5" s="10">
        <v>5.0</v>
      </c>
      <c r="L5" s="10">
        <v>0.0</v>
      </c>
      <c r="M5" s="10">
        <v>9.01</v>
      </c>
      <c r="N5" s="10">
        <v>12.84</v>
      </c>
      <c r="O5" s="10">
        <v>142.6</v>
      </c>
      <c r="P5" s="10">
        <v>1.9</v>
      </c>
      <c r="Q5" s="10">
        <v>36.4</v>
      </c>
      <c r="R5" s="10">
        <v>46.0</v>
      </c>
      <c r="S5" s="10">
        <v>22.8</v>
      </c>
      <c r="T5" s="10">
        <v>19.0</v>
      </c>
      <c r="U5" s="7">
        <v>0.05418</v>
      </c>
    </row>
    <row r="6" ht="15.75" customHeight="1">
      <c r="A6" s="5" t="s">
        <v>29</v>
      </c>
      <c r="B6" s="6" t="s">
        <v>30</v>
      </c>
      <c r="C6" s="7">
        <v>-12.4</v>
      </c>
      <c r="D6" s="8">
        <f t="shared" si="1"/>
        <v>0.9293125986</v>
      </c>
      <c r="E6" s="9">
        <f t="shared" si="2"/>
        <v>9.031838175</v>
      </c>
      <c r="F6" s="7">
        <v>522.136</v>
      </c>
      <c r="G6" s="9">
        <f t="shared" si="3"/>
        <v>272626.0025</v>
      </c>
      <c r="H6" s="7">
        <v>-12.455</v>
      </c>
      <c r="I6" s="7">
        <v>-2.574</v>
      </c>
      <c r="J6" s="10">
        <v>0.0</v>
      </c>
      <c r="K6" s="10">
        <v>0.0</v>
      </c>
      <c r="L6" s="10">
        <v>0.0</v>
      </c>
      <c r="M6" s="10">
        <v>3.67</v>
      </c>
      <c r="N6" s="10">
        <v>1.81</v>
      </c>
      <c r="O6" s="10">
        <v>140.7</v>
      </c>
      <c r="P6" s="10">
        <v>1.9</v>
      </c>
      <c r="Q6" s="10">
        <v>36.2</v>
      </c>
      <c r="R6" s="10">
        <v>0.0</v>
      </c>
      <c r="S6" s="10">
        <v>25.6</v>
      </c>
      <c r="T6" s="10">
        <v>23.1</v>
      </c>
      <c r="U6" s="7">
        <v>0.06878</v>
      </c>
    </row>
    <row r="7" ht="15.75" customHeight="1">
      <c r="A7" s="5" t="s">
        <v>31</v>
      </c>
      <c r="B7" s="6" t="s">
        <v>32</v>
      </c>
      <c r="C7" s="7">
        <v>-12.3</v>
      </c>
      <c r="D7" s="8">
        <f t="shared" si="1"/>
        <v>1.09900389</v>
      </c>
      <c r="E7" s="9">
        <f t="shared" si="2"/>
        <v>8.95900077</v>
      </c>
      <c r="F7" s="7">
        <v>562.097</v>
      </c>
      <c r="G7" s="9">
        <f t="shared" si="3"/>
        <v>315953.0374</v>
      </c>
      <c r="H7" s="7">
        <v>-12.556</v>
      </c>
      <c r="I7" s="7">
        <v>-1.322</v>
      </c>
      <c r="J7" s="10">
        <v>0.0</v>
      </c>
      <c r="K7" s="10">
        <v>1.0</v>
      </c>
      <c r="L7" s="10">
        <v>0.0</v>
      </c>
      <c r="M7" s="10">
        <v>4.75</v>
      </c>
      <c r="N7" s="10">
        <v>4.4</v>
      </c>
      <c r="O7" s="10">
        <v>149.3</v>
      </c>
      <c r="P7" s="10">
        <v>1.9</v>
      </c>
      <c r="Q7" s="10">
        <v>38.6</v>
      </c>
      <c r="R7" s="10">
        <v>3.0</v>
      </c>
      <c r="S7" s="10">
        <v>20.0</v>
      </c>
      <c r="T7" s="10">
        <v>17.0</v>
      </c>
      <c r="U7" s="7">
        <v>0.05793</v>
      </c>
    </row>
    <row r="8" ht="15.75" customHeight="1">
      <c r="A8" s="5" t="s">
        <v>33</v>
      </c>
      <c r="B8" s="12" t="s">
        <v>34</v>
      </c>
      <c r="C8" s="7">
        <v>-12.2</v>
      </c>
      <c r="D8" s="8">
        <f t="shared" si="1"/>
        <v>1.299680593</v>
      </c>
      <c r="E8" s="9">
        <f t="shared" si="2"/>
        <v>8.886163366</v>
      </c>
      <c r="F8" s="7">
        <v>524.1</v>
      </c>
      <c r="G8" s="9">
        <f t="shared" si="3"/>
        <v>274680.81</v>
      </c>
      <c r="H8" s="7">
        <v>-12.558</v>
      </c>
      <c r="I8" s="7">
        <v>-1.232</v>
      </c>
      <c r="J8" s="10">
        <v>0.0</v>
      </c>
      <c r="K8" s="10">
        <v>0.0</v>
      </c>
      <c r="L8" s="10">
        <v>0.0</v>
      </c>
      <c r="M8" s="10">
        <v>5.58</v>
      </c>
      <c r="N8" s="10">
        <v>6.1</v>
      </c>
      <c r="O8" s="10">
        <v>177.3</v>
      </c>
      <c r="P8" s="10">
        <v>1.9</v>
      </c>
      <c r="Q8" s="10">
        <v>39.7</v>
      </c>
      <c r="R8" s="10">
        <v>0.0</v>
      </c>
      <c r="S8" s="10">
        <v>21.4</v>
      </c>
      <c r="T8" s="10">
        <v>17.0</v>
      </c>
      <c r="U8" s="7">
        <v>0.08201</v>
      </c>
    </row>
    <row r="9" ht="15.75" customHeight="1">
      <c r="A9" s="5" t="s">
        <v>35</v>
      </c>
      <c r="B9" s="6" t="s">
        <v>36</v>
      </c>
      <c r="C9" s="7">
        <v>-12.2</v>
      </c>
      <c r="D9" s="8">
        <f t="shared" si="1"/>
        <v>1.299680593</v>
      </c>
      <c r="E9" s="9">
        <f t="shared" si="2"/>
        <v>8.886163366</v>
      </c>
      <c r="F9" s="7">
        <v>495.087</v>
      </c>
      <c r="G9" s="9">
        <f t="shared" si="3"/>
        <v>245111.1376</v>
      </c>
      <c r="H9" s="7">
        <v>-12.287</v>
      </c>
      <c r="I9" s="7">
        <v>-1.831</v>
      </c>
      <c r="J9" s="10">
        <v>1.0</v>
      </c>
      <c r="K9" s="10">
        <v>0.0</v>
      </c>
      <c r="L9" s="10">
        <v>0.0</v>
      </c>
      <c r="M9" s="10">
        <v>7.05</v>
      </c>
      <c r="N9" s="10">
        <v>9.23</v>
      </c>
      <c r="O9" s="10">
        <v>191.6</v>
      </c>
      <c r="P9" s="10">
        <v>1.8</v>
      </c>
      <c r="Q9" s="10">
        <v>41.0</v>
      </c>
      <c r="R9" s="10">
        <v>0.0</v>
      </c>
      <c r="S9" s="10">
        <v>22.0</v>
      </c>
      <c r="T9" s="10">
        <v>16.4</v>
      </c>
      <c r="U9" s="7">
        <v>0.06459</v>
      </c>
    </row>
    <row r="10" ht="15.75" customHeight="1">
      <c r="A10" s="5" t="s">
        <v>37</v>
      </c>
      <c r="B10" s="6" t="s">
        <v>38</v>
      </c>
      <c r="C10" s="7">
        <v>-12.1</v>
      </c>
      <c r="D10" s="8">
        <f t="shared" si="1"/>
        <v>1.537000606</v>
      </c>
      <c r="E10" s="9">
        <f t="shared" si="2"/>
        <v>8.813325961</v>
      </c>
      <c r="F10" s="7">
        <v>524.1</v>
      </c>
      <c r="G10" s="9">
        <f t="shared" si="3"/>
        <v>274680.81</v>
      </c>
      <c r="H10" s="7">
        <v>-11.539</v>
      </c>
      <c r="I10" s="7">
        <v>-1.697</v>
      </c>
      <c r="J10" s="10">
        <v>1.0</v>
      </c>
      <c r="K10" s="10">
        <v>2.0</v>
      </c>
      <c r="L10" s="10">
        <v>0.0</v>
      </c>
      <c r="M10" s="10">
        <v>3.7</v>
      </c>
      <c r="N10" s="10">
        <v>4.28</v>
      </c>
      <c r="O10" s="10">
        <v>122.9</v>
      </c>
      <c r="P10" s="10">
        <v>1.9</v>
      </c>
      <c r="Q10" s="10">
        <v>36.1</v>
      </c>
      <c r="R10" s="10">
        <v>12.0</v>
      </c>
      <c r="S10" s="10">
        <v>18.8</v>
      </c>
      <c r="T10" s="10">
        <v>18.0</v>
      </c>
      <c r="U10" s="7">
        <v>0.17742</v>
      </c>
    </row>
    <row r="11" ht="15.75" customHeight="1">
      <c r="A11" s="5" t="s">
        <v>39</v>
      </c>
      <c r="B11" s="6" t="s">
        <v>40</v>
      </c>
      <c r="C11" s="7">
        <v>-11.8</v>
      </c>
      <c r="D11" s="8">
        <f t="shared" si="1"/>
        <v>2.542062668</v>
      </c>
      <c r="E11" s="9">
        <f t="shared" si="2"/>
        <v>8.594813747</v>
      </c>
      <c r="F11" s="7">
        <v>495.087</v>
      </c>
      <c r="G11" s="9">
        <f t="shared" si="3"/>
        <v>245111.1376</v>
      </c>
      <c r="H11" s="7">
        <v>-12.7</v>
      </c>
      <c r="I11" s="7">
        <v>-1.747</v>
      </c>
      <c r="J11" s="10">
        <v>1.0</v>
      </c>
      <c r="K11" s="10">
        <v>2.0</v>
      </c>
      <c r="L11" s="10">
        <v>0.0</v>
      </c>
      <c r="M11" s="10">
        <v>5.12</v>
      </c>
      <c r="N11" s="10">
        <v>6.39</v>
      </c>
      <c r="O11" s="10">
        <v>144.8</v>
      </c>
      <c r="P11" s="10">
        <v>1.9</v>
      </c>
      <c r="Q11" s="10">
        <v>38.2</v>
      </c>
      <c r="R11" s="10">
        <v>12.0</v>
      </c>
      <c r="S11" s="10">
        <v>20.7</v>
      </c>
      <c r="T11" s="10">
        <v>18.1</v>
      </c>
      <c r="U11" s="7">
        <v>0.08816</v>
      </c>
    </row>
    <row r="12" ht="15.75" customHeight="1">
      <c r="A12" s="13" t="s">
        <v>41</v>
      </c>
      <c r="B12" s="12" t="s">
        <v>42</v>
      </c>
      <c r="C12" s="7">
        <v>-11.7</v>
      </c>
      <c r="D12" s="8">
        <f t="shared" si="1"/>
        <v>3.006240057</v>
      </c>
      <c r="E12" s="9">
        <f t="shared" si="2"/>
        <v>8.521976343</v>
      </c>
      <c r="F12" s="7">
        <v>512.089</v>
      </c>
      <c r="G12" s="9">
        <f t="shared" si="3"/>
        <v>262235.1439</v>
      </c>
      <c r="H12" s="7">
        <v>-12.655</v>
      </c>
      <c r="I12" s="7">
        <v>-1.275</v>
      </c>
      <c r="J12" s="10">
        <v>0.0</v>
      </c>
      <c r="K12" s="10">
        <v>0.0</v>
      </c>
      <c r="L12" s="10">
        <v>0.0</v>
      </c>
      <c r="M12" s="10">
        <v>5.62</v>
      </c>
      <c r="N12" s="10">
        <v>6.03</v>
      </c>
      <c r="O12" s="10">
        <v>143.1</v>
      </c>
      <c r="P12" s="10">
        <v>1.8</v>
      </c>
      <c r="Q12" s="10">
        <v>36.5</v>
      </c>
      <c r="R12" s="10">
        <v>0.0</v>
      </c>
      <c r="S12" s="10">
        <v>18.4</v>
      </c>
      <c r="T12" s="10">
        <v>15.4</v>
      </c>
      <c r="U12" s="7">
        <v>0.07516</v>
      </c>
    </row>
    <row r="13" ht="15.75" customHeight="1">
      <c r="A13" s="5" t="s">
        <v>43</v>
      </c>
      <c r="B13" s="6" t="s">
        <v>44</v>
      </c>
      <c r="C13" s="7">
        <v>-11.6</v>
      </c>
      <c r="D13" s="8">
        <f t="shared" si="1"/>
        <v>3.555175644</v>
      </c>
      <c r="E13" s="9">
        <f t="shared" si="2"/>
        <v>8.449138938</v>
      </c>
      <c r="F13" s="7">
        <v>595.102</v>
      </c>
      <c r="G13" s="9">
        <f t="shared" si="3"/>
        <v>354146.3904</v>
      </c>
      <c r="H13" s="7">
        <v>-12.378</v>
      </c>
      <c r="I13" s="7">
        <v>-1.852</v>
      </c>
      <c r="J13" s="10">
        <v>0.0</v>
      </c>
      <c r="K13" s="10">
        <v>0.0</v>
      </c>
      <c r="L13" s="10">
        <v>0.0</v>
      </c>
      <c r="M13" s="10">
        <v>5.62</v>
      </c>
      <c r="N13" s="10">
        <v>6.03</v>
      </c>
      <c r="O13" s="10">
        <v>143.1</v>
      </c>
      <c r="P13" s="10">
        <v>1.8</v>
      </c>
      <c r="Q13" s="10">
        <v>36.5</v>
      </c>
      <c r="R13" s="10">
        <v>0.0</v>
      </c>
      <c r="S13" s="10">
        <v>18.4</v>
      </c>
      <c r="T13" s="10">
        <v>15.4</v>
      </c>
      <c r="U13" s="7">
        <v>0.05565</v>
      </c>
    </row>
    <row r="14" ht="15.75" customHeight="1">
      <c r="A14" s="5" t="s">
        <v>45</v>
      </c>
      <c r="B14" s="12" t="s">
        <v>46</v>
      </c>
      <c r="C14" s="7">
        <v>-11.5</v>
      </c>
      <c r="D14" s="8">
        <f t="shared" si="1"/>
        <v>4.204346166</v>
      </c>
      <c r="E14" s="9">
        <f t="shared" si="2"/>
        <v>8.376301533</v>
      </c>
      <c r="F14" s="7">
        <v>632.092</v>
      </c>
      <c r="G14" s="9">
        <f t="shared" si="3"/>
        <v>399540.2965</v>
      </c>
      <c r="H14" s="7">
        <v>-12.354</v>
      </c>
      <c r="I14" s="7">
        <v>-1.404</v>
      </c>
      <c r="J14" s="10">
        <v>0.0</v>
      </c>
      <c r="K14" s="10">
        <v>0.0</v>
      </c>
      <c r="L14" s="10">
        <v>0.0</v>
      </c>
      <c r="M14" s="10">
        <v>5.62</v>
      </c>
      <c r="N14" s="10">
        <v>6.03</v>
      </c>
      <c r="O14" s="10">
        <v>143.1</v>
      </c>
      <c r="P14" s="10">
        <v>1.8</v>
      </c>
      <c r="Q14" s="10">
        <v>36.5</v>
      </c>
      <c r="R14" s="10">
        <v>0.0</v>
      </c>
      <c r="S14" s="10">
        <v>18.4</v>
      </c>
      <c r="T14" s="10">
        <v>15.4</v>
      </c>
      <c r="U14" s="7">
        <v>0.05744</v>
      </c>
    </row>
    <row r="15" ht="15.75" customHeight="1">
      <c r="A15" s="5" t="s">
        <v>47</v>
      </c>
      <c r="B15" s="12" t="s">
        <v>48</v>
      </c>
      <c r="C15" s="7">
        <v>-11.5</v>
      </c>
      <c r="D15" s="8">
        <f t="shared" si="1"/>
        <v>4.204346166</v>
      </c>
      <c r="E15" s="9">
        <f t="shared" si="2"/>
        <v>8.376301533</v>
      </c>
      <c r="F15" s="7">
        <v>512.089</v>
      </c>
      <c r="G15" s="9">
        <f t="shared" si="3"/>
        <v>262235.1439</v>
      </c>
      <c r="H15" s="7">
        <v>-12.674</v>
      </c>
      <c r="I15" s="7">
        <v>-1.324</v>
      </c>
      <c r="J15" s="10">
        <v>1.0</v>
      </c>
      <c r="K15" s="10">
        <v>0.0</v>
      </c>
      <c r="L15" s="10">
        <v>0.0</v>
      </c>
      <c r="M15" s="10">
        <v>5.79</v>
      </c>
      <c r="N15" s="10">
        <v>7.25</v>
      </c>
      <c r="O15" s="10">
        <v>314.1</v>
      </c>
      <c r="P15" s="10">
        <v>1.8</v>
      </c>
      <c r="Q15" s="10">
        <v>53.3</v>
      </c>
      <c r="R15" s="10">
        <v>0.0</v>
      </c>
      <c r="S15" s="10">
        <v>27.2</v>
      </c>
      <c r="T15" s="10">
        <v>32.2</v>
      </c>
      <c r="U15" s="7">
        <v>0.07247</v>
      </c>
    </row>
    <row r="16" ht="15.75" customHeight="1">
      <c r="A16" s="5" t="s">
        <v>49</v>
      </c>
      <c r="B16" s="6" t="s">
        <v>50</v>
      </c>
      <c r="C16" s="7">
        <v>-11.4</v>
      </c>
      <c r="D16" s="8">
        <f t="shared" si="1"/>
        <v>4.972054395</v>
      </c>
      <c r="E16" s="9">
        <f t="shared" si="2"/>
        <v>8.303464129</v>
      </c>
      <c r="F16" s="7">
        <v>511.086</v>
      </c>
      <c r="G16" s="9">
        <f t="shared" si="3"/>
        <v>261208.8994</v>
      </c>
      <c r="H16" s="7">
        <v>-12.146</v>
      </c>
      <c r="I16" s="7">
        <v>-1.843</v>
      </c>
      <c r="J16" s="10">
        <v>0.0</v>
      </c>
      <c r="K16" s="10">
        <v>0.0</v>
      </c>
      <c r="L16" s="10">
        <v>0.0</v>
      </c>
      <c r="M16" s="10">
        <v>6.13</v>
      </c>
      <c r="N16" s="10">
        <v>6.28</v>
      </c>
      <c r="O16" s="10">
        <v>456.0</v>
      </c>
      <c r="P16" s="10">
        <v>1.8</v>
      </c>
      <c r="Q16" s="10">
        <v>68.8</v>
      </c>
      <c r="R16" s="10">
        <v>0.0</v>
      </c>
      <c r="S16" s="10">
        <v>31.6</v>
      </c>
      <c r="T16" s="10">
        <v>38.7</v>
      </c>
      <c r="U16" s="7">
        <v>0.08267</v>
      </c>
    </row>
    <row r="17" ht="15.75" customHeight="1">
      <c r="A17" s="5" t="s">
        <v>51</v>
      </c>
      <c r="B17" s="12" t="s">
        <v>52</v>
      </c>
      <c r="C17" s="7">
        <v>-11.4</v>
      </c>
      <c r="D17" s="8">
        <f t="shared" si="1"/>
        <v>4.972054395</v>
      </c>
      <c r="E17" s="9">
        <f t="shared" si="2"/>
        <v>8.303464129</v>
      </c>
      <c r="F17" s="7">
        <v>481.112</v>
      </c>
      <c r="G17" s="9">
        <f t="shared" si="3"/>
        <v>231468.7565</v>
      </c>
      <c r="H17" s="7">
        <v>-10.792</v>
      </c>
      <c r="I17" s="7">
        <v>-2.087</v>
      </c>
      <c r="J17" s="10">
        <v>0.0</v>
      </c>
      <c r="K17" s="10">
        <v>0.0</v>
      </c>
      <c r="L17" s="10">
        <v>0.0</v>
      </c>
      <c r="M17" s="10">
        <v>5.34</v>
      </c>
      <c r="N17" s="10">
        <v>4.79</v>
      </c>
      <c r="O17" s="10">
        <v>127.2</v>
      </c>
      <c r="P17" s="10">
        <v>1.8</v>
      </c>
      <c r="Q17" s="10">
        <v>35.0</v>
      </c>
      <c r="R17" s="10">
        <v>0.0</v>
      </c>
      <c r="S17" s="10">
        <v>18.1</v>
      </c>
      <c r="T17" s="10">
        <v>16.0</v>
      </c>
      <c r="U17" s="7">
        <v>0.13306</v>
      </c>
    </row>
    <row r="18" ht="15.75" customHeight="1">
      <c r="A18" s="5" t="s">
        <v>53</v>
      </c>
      <c r="B18" s="6" t="s">
        <v>54</v>
      </c>
      <c r="C18" s="7">
        <v>-11.4</v>
      </c>
      <c r="D18" s="8">
        <f t="shared" si="1"/>
        <v>4.972054395</v>
      </c>
      <c r="E18" s="9">
        <f t="shared" si="2"/>
        <v>8.303464129</v>
      </c>
      <c r="F18" s="7">
        <v>495.087</v>
      </c>
      <c r="G18" s="9">
        <f t="shared" si="3"/>
        <v>245111.1376</v>
      </c>
      <c r="H18" s="7">
        <v>-12.483</v>
      </c>
      <c r="I18" s="7">
        <v>-1.722</v>
      </c>
      <c r="J18" s="10">
        <v>0.0</v>
      </c>
      <c r="K18" s="10">
        <v>0.0</v>
      </c>
      <c r="L18" s="10">
        <v>0.0</v>
      </c>
      <c r="M18" s="10">
        <v>5.21</v>
      </c>
      <c r="N18" s="10">
        <v>5.22</v>
      </c>
      <c r="O18" s="10">
        <v>402.5</v>
      </c>
      <c r="P18" s="10">
        <v>1.9</v>
      </c>
      <c r="Q18" s="10">
        <v>62.8</v>
      </c>
      <c r="R18" s="10">
        <v>0.0</v>
      </c>
      <c r="S18" s="10">
        <v>28.7</v>
      </c>
      <c r="T18" s="10">
        <v>42.5</v>
      </c>
      <c r="U18" s="7">
        <v>0.05456</v>
      </c>
    </row>
    <row r="19" ht="15.75" customHeight="1">
      <c r="A19" s="5" t="s">
        <v>55</v>
      </c>
      <c r="B19" s="6" t="s">
        <v>56</v>
      </c>
      <c r="C19" s="7">
        <v>-11.4</v>
      </c>
      <c r="D19" s="8">
        <f t="shared" si="1"/>
        <v>4.972054395</v>
      </c>
      <c r="E19" s="9">
        <f t="shared" si="2"/>
        <v>8.303464129</v>
      </c>
      <c r="F19" s="7">
        <v>461.078</v>
      </c>
      <c r="G19" s="9">
        <f t="shared" si="3"/>
        <v>212592.9221</v>
      </c>
      <c r="H19" s="7">
        <v>-12.203</v>
      </c>
      <c r="I19" s="7">
        <v>-1.795</v>
      </c>
      <c r="J19" s="10">
        <v>0.0</v>
      </c>
      <c r="K19" s="10">
        <v>1.0</v>
      </c>
      <c r="L19" s="10">
        <v>0.0</v>
      </c>
      <c r="M19" s="10">
        <v>5.18</v>
      </c>
      <c r="N19" s="10">
        <v>5.43</v>
      </c>
      <c r="O19" s="10">
        <v>106.3</v>
      </c>
      <c r="P19" s="10">
        <v>1.8</v>
      </c>
      <c r="Q19" s="10">
        <v>33.1</v>
      </c>
      <c r="R19" s="10">
        <v>9.0</v>
      </c>
      <c r="S19" s="10">
        <v>16.2</v>
      </c>
      <c r="T19" s="10">
        <v>14.7</v>
      </c>
      <c r="U19" s="7">
        <v>0.07935</v>
      </c>
    </row>
    <row r="20" ht="15.75" customHeight="1">
      <c r="A20" s="5" t="s">
        <v>57</v>
      </c>
      <c r="B20" s="6" t="s">
        <v>58</v>
      </c>
      <c r="C20" s="7">
        <v>-11.3</v>
      </c>
      <c r="D20" s="8">
        <f t="shared" si="1"/>
        <v>5.879945164</v>
      </c>
      <c r="E20" s="9">
        <f t="shared" si="2"/>
        <v>8.230626724</v>
      </c>
      <c r="F20" s="7">
        <v>816.124</v>
      </c>
      <c r="G20" s="9">
        <f t="shared" si="3"/>
        <v>666058.3834</v>
      </c>
      <c r="H20" s="7">
        <v>-12.213</v>
      </c>
      <c r="I20" s="7">
        <v>-1.497</v>
      </c>
      <c r="J20" s="10">
        <v>4.0</v>
      </c>
      <c r="K20" s="10">
        <v>4.0</v>
      </c>
      <c r="L20" s="10">
        <v>0.0</v>
      </c>
      <c r="M20" s="10">
        <v>4.02</v>
      </c>
      <c r="N20" s="10">
        <v>4.96</v>
      </c>
      <c r="O20" s="10">
        <v>440.4</v>
      </c>
      <c r="P20" s="10">
        <v>1.7</v>
      </c>
      <c r="Q20" s="10">
        <v>69.8</v>
      </c>
      <c r="R20" s="10">
        <v>41.0</v>
      </c>
      <c r="S20" s="10">
        <v>35.1</v>
      </c>
      <c r="T20" s="10">
        <v>43.5</v>
      </c>
      <c r="U20" s="7">
        <v>0.20556</v>
      </c>
    </row>
    <row r="21" ht="15.75" customHeight="1">
      <c r="A21" s="5" t="s">
        <v>59</v>
      </c>
      <c r="B21" s="14" t="s">
        <v>60</v>
      </c>
      <c r="C21" s="7">
        <v>-11.2</v>
      </c>
      <c r="D21" s="8">
        <f t="shared" si="1"/>
        <v>6.953615625</v>
      </c>
      <c r="E21" s="9">
        <f t="shared" si="2"/>
        <v>8.157789319</v>
      </c>
      <c r="F21" s="7">
        <v>462.081</v>
      </c>
      <c r="G21" s="9">
        <f t="shared" si="3"/>
        <v>213518.8506</v>
      </c>
      <c r="H21" s="7">
        <v>-12.507</v>
      </c>
      <c r="I21" s="7">
        <v>-1.318</v>
      </c>
      <c r="J21" s="10">
        <v>1.0</v>
      </c>
      <c r="K21" s="10">
        <v>0.0</v>
      </c>
      <c r="L21" s="10">
        <v>0.0</v>
      </c>
      <c r="M21" s="10">
        <v>5.07</v>
      </c>
      <c r="N21" s="10">
        <v>5.71</v>
      </c>
      <c r="O21" s="10">
        <v>207.5</v>
      </c>
      <c r="P21" s="10">
        <v>1.8</v>
      </c>
      <c r="Q21" s="10">
        <v>42.6</v>
      </c>
      <c r="R21" s="10">
        <v>0.0</v>
      </c>
      <c r="S21" s="10">
        <v>21.3</v>
      </c>
      <c r="T21" s="10">
        <v>20.9</v>
      </c>
      <c r="U21" s="7">
        <v>0.07416</v>
      </c>
    </row>
    <row r="22" ht="15.75" customHeight="1">
      <c r="A22" s="5" t="s">
        <v>61</v>
      </c>
      <c r="B22" s="12" t="s">
        <v>62</v>
      </c>
      <c r="C22" s="7">
        <v>-11.0</v>
      </c>
      <c r="D22" s="8">
        <f t="shared" si="1"/>
        <v>9.724907738</v>
      </c>
      <c r="E22" s="9">
        <f t="shared" si="2"/>
        <v>8.01211451</v>
      </c>
      <c r="F22" s="7">
        <v>462.081</v>
      </c>
      <c r="G22" s="9">
        <f t="shared" si="3"/>
        <v>213518.8506</v>
      </c>
      <c r="H22" s="7">
        <v>-12.568</v>
      </c>
      <c r="I22" s="7">
        <v>-1.251</v>
      </c>
      <c r="J22" s="10">
        <v>0.0</v>
      </c>
      <c r="K22" s="10">
        <v>1.0</v>
      </c>
      <c r="L22" s="10">
        <v>0.0</v>
      </c>
      <c r="M22" s="10">
        <v>6.05</v>
      </c>
      <c r="N22" s="10">
        <v>7.41</v>
      </c>
      <c r="O22" s="10">
        <v>121.5</v>
      </c>
      <c r="P22" s="10">
        <v>1.9</v>
      </c>
      <c r="Q22" s="10">
        <v>34.5</v>
      </c>
      <c r="R22" s="10">
        <v>9.0</v>
      </c>
      <c r="S22" s="10">
        <v>17.2</v>
      </c>
      <c r="T22" s="10">
        <v>16.2</v>
      </c>
      <c r="U22" s="7">
        <v>0.07722</v>
      </c>
    </row>
    <row r="23" ht="15.75" customHeight="1">
      <c r="A23" s="5" t="s">
        <v>63</v>
      </c>
      <c r="B23" s="6" t="s">
        <v>64</v>
      </c>
      <c r="C23" s="7">
        <v>-10.9</v>
      </c>
      <c r="D23" s="8">
        <f t="shared" si="1"/>
        <v>11.50066344</v>
      </c>
      <c r="E23" s="9">
        <f t="shared" si="2"/>
        <v>7.939277106</v>
      </c>
      <c r="F23" s="7">
        <v>382.16</v>
      </c>
      <c r="G23" s="9">
        <f t="shared" si="3"/>
        <v>146046.2656</v>
      </c>
      <c r="H23" s="7">
        <v>-9.094</v>
      </c>
      <c r="I23" s="7">
        <v>-2.55</v>
      </c>
      <c r="J23" s="10">
        <v>0.0</v>
      </c>
      <c r="K23" s="10">
        <v>0.0</v>
      </c>
      <c r="L23" s="10">
        <v>0.0</v>
      </c>
      <c r="M23" s="10">
        <v>3.09</v>
      </c>
      <c r="N23" s="10">
        <v>1.91</v>
      </c>
      <c r="O23" s="10">
        <v>95.6</v>
      </c>
      <c r="P23" s="10">
        <v>1.8</v>
      </c>
      <c r="Q23" s="10">
        <v>32.1</v>
      </c>
      <c r="R23" s="10">
        <v>0.0</v>
      </c>
      <c r="S23" s="10">
        <v>16.2</v>
      </c>
      <c r="T23" s="10">
        <v>15.7</v>
      </c>
      <c r="U23" s="7">
        <v>0.06168</v>
      </c>
    </row>
    <row r="24" ht="15.75" customHeight="1">
      <c r="A24" s="5" t="s">
        <v>65</v>
      </c>
      <c r="B24" s="12" t="s">
        <v>66</v>
      </c>
      <c r="C24" s="7">
        <v>-10.9</v>
      </c>
      <c r="D24" s="8">
        <f t="shared" si="1"/>
        <v>11.50066344</v>
      </c>
      <c r="E24" s="9">
        <f t="shared" si="2"/>
        <v>7.939277106</v>
      </c>
      <c r="F24" s="7">
        <v>716.108</v>
      </c>
      <c r="G24" s="9">
        <f t="shared" si="3"/>
        <v>512810.6677</v>
      </c>
      <c r="H24" s="7">
        <v>-12.274</v>
      </c>
      <c r="I24" s="7">
        <v>-1.414</v>
      </c>
      <c r="J24" s="10">
        <v>1.0</v>
      </c>
      <c r="K24" s="10">
        <v>1.0</v>
      </c>
      <c r="L24" s="10">
        <v>0.0</v>
      </c>
      <c r="M24" s="10">
        <v>2.84</v>
      </c>
      <c r="N24" s="10">
        <v>0.91</v>
      </c>
      <c r="O24" s="10">
        <v>125.1</v>
      </c>
      <c r="P24" s="10">
        <v>1.9</v>
      </c>
      <c r="Q24" s="10">
        <v>36.3</v>
      </c>
      <c r="R24" s="10">
        <v>3.0</v>
      </c>
      <c r="S24" s="10">
        <v>18.1</v>
      </c>
      <c r="T24" s="10">
        <v>16.9</v>
      </c>
      <c r="U24" s="7">
        <v>0.03946</v>
      </c>
    </row>
    <row r="25" ht="15.75" customHeight="1">
      <c r="A25" s="5" t="s">
        <v>67</v>
      </c>
      <c r="B25" s="6" t="s">
        <v>68</v>
      </c>
      <c r="C25" s="7">
        <v>-10.9</v>
      </c>
      <c r="D25" s="8">
        <f t="shared" si="1"/>
        <v>11.50066344</v>
      </c>
      <c r="E25" s="9">
        <f t="shared" si="2"/>
        <v>7.939277106</v>
      </c>
      <c r="F25" s="7">
        <v>444.179</v>
      </c>
      <c r="G25" s="9">
        <f t="shared" si="3"/>
        <v>197294.984</v>
      </c>
      <c r="H25" s="7">
        <v>-8.72</v>
      </c>
      <c r="I25" s="7">
        <v>-2.826</v>
      </c>
      <c r="J25" s="10">
        <v>2.0</v>
      </c>
      <c r="K25" s="10">
        <v>1.0</v>
      </c>
      <c r="L25" s="10">
        <v>1.0</v>
      </c>
      <c r="M25" s="10">
        <v>6.61</v>
      </c>
      <c r="N25" s="10">
        <v>9.04</v>
      </c>
      <c r="O25" s="10">
        <v>264.8</v>
      </c>
      <c r="P25" s="10">
        <v>1.8</v>
      </c>
      <c r="Q25" s="10">
        <v>50.3</v>
      </c>
      <c r="R25" s="10">
        <v>12.0</v>
      </c>
      <c r="S25" s="10">
        <v>29.1</v>
      </c>
      <c r="T25" s="10">
        <v>36.4</v>
      </c>
      <c r="U25" s="7">
        <v>0.05334</v>
      </c>
    </row>
    <row r="26" ht="15.75" customHeight="1">
      <c r="A26" s="5" t="s">
        <v>69</v>
      </c>
      <c r="B26" s="6" t="s">
        <v>70</v>
      </c>
      <c r="C26" s="7">
        <v>-10.9</v>
      </c>
      <c r="D26" s="8">
        <f t="shared" si="1"/>
        <v>11.50066344</v>
      </c>
      <c r="E26" s="9">
        <f t="shared" si="2"/>
        <v>7.939277106</v>
      </c>
      <c r="F26" s="7">
        <v>802.0865</v>
      </c>
      <c r="G26" s="9">
        <f t="shared" si="3"/>
        <v>643342.7535</v>
      </c>
      <c r="H26" s="7">
        <v>-12.195</v>
      </c>
      <c r="I26" s="7">
        <v>-1.943</v>
      </c>
      <c r="J26" s="10">
        <v>0.0</v>
      </c>
      <c r="K26" s="10">
        <v>0.0</v>
      </c>
      <c r="L26" s="10">
        <v>0.0</v>
      </c>
      <c r="M26" s="10">
        <v>3.75</v>
      </c>
      <c r="N26" s="10">
        <v>3.73</v>
      </c>
      <c r="O26" s="10">
        <v>94.7</v>
      </c>
      <c r="P26" s="10">
        <v>1.8</v>
      </c>
      <c r="Q26" s="10">
        <v>32.0</v>
      </c>
      <c r="R26" s="10">
        <v>0.0</v>
      </c>
      <c r="S26" s="10">
        <v>14.6</v>
      </c>
      <c r="T26" s="10">
        <v>14.8</v>
      </c>
      <c r="U26" s="7">
        <v>0.11641</v>
      </c>
    </row>
    <row r="27" ht="15.75" customHeight="1">
      <c r="A27" s="5" t="s">
        <v>71</v>
      </c>
      <c r="B27" s="6" t="s">
        <v>72</v>
      </c>
      <c r="C27" s="7">
        <v>-10.9</v>
      </c>
      <c r="D27" s="8">
        <f t="shared" si="1"/>
        <v>11.50066344</v>
      </c>
      <c r="E27" s="9">
        <f t="shared" si="2"/>
        <v>7.939277106</v>
      </c>
      <c r="F27" s="7">
        <v>420.157</v>
      </c>
      <c r="G27" s="9">
        <f t="shared" si="3"/>
        <v>176531.9046</v>
      </c>
      <c r="H27" s="7">
        <v>-9.551</v>
      </c>
      <c r="I27" s="7">
        <v>-2.086</v>
      </c>
      <c r="J27" s="10">
        <v>0.0</v>
      </c>
      <c r="K27" s="10">
        <v>0.0</v>
      </c>
      <c r="L27" s="10">
        <v>0.0</v>
      </c>
      <c r="M27" s="10">
        <v>4.92</v>
      </c>
      <c r="N27" s="10">
        <v>4.94</v>
      </c>
      <c r="O27" s="10">
        <v>354.9</v>
      </c>
      <c r="P27" s="10">
        <v>1.8</v>
      </c>
      <c r="Q27" s="10">
        <v>57.6</v>
      </c>
      <c r="R27" s="10">
        <v>0.0</v>
      </c>
      <c r="S27" s="10">
        <v>24.5</v>
      </c>
      <c r="T27" s="10">
        <v>35.1</v>
      </c>
      <c r="U27" s="7">
        <v>0.05607</v>
      </c>
    </row>
    <row r="28" ht="15.75" customHeight="1">
      <c r="A28" s="5" t="s">
        <v>73</v>
      </c>
      <c r="B28" s="12" t="s">
        <v>74</v>
      </c>
      <c r="C28" s="7">
        <v>-10.9</v>
      </c>
      <c r="D28" s="8">
        <f t="shared" si="1"/>
        <v>11.50066344</v>
      </c>
      <c r="E28" s="9">
        <f t="shared" si="2"/>
        <v>7.939277106</v>
      </c>
      <c r="F28" s="7">
        <v>424.084</v>
      </c>
      <c r="G28" s="9">
        <f t="shared" si="3"/>
        <v>179847.2391</v>
      </c>
      <c r="H28" s="7">
        <v>-12.552</v>
      </c>
      <c r="I28" s="7">
        <v>-2.419</v>
      </c>
      <c r="J28" s="10">
        <v>1.0</v>
      </c>
      <c r="K28" s="10">
        <v>3.0</v>
      </c>
      <c r="L28" s="10">
        <v>3.0</v>
      </c>
      <c r="M28" s="10">
        <v>1.72</v>
      </c>
      <c r="N28" s="10">
        <v>2.41</v>
      </c>
      <c r="O28" s="10">
        <v>240.4</v>
      </c>
      <c r="P28" s="10">
        <v>1.8</v>
      </c>
      <c r="Q28" s="10">
        <v>47.7</v>
      </c>
      <c r="R28" s="10">
        <v>55.0</v>
      </c>
      <c r="S28" s="10">
        <v>16.3</v>
      </c>
      <c r="T28" s="10">
        <v>22.6</v>
      </c>
      <c r="U28" s="7">
        <v>0.19025</v>
      </c>
    </row>
    <row r="29" ht="15.75" customHeight="1">
      <c r="A29" s="5" t="s">
        <v>75</v>
      </c>
      <c r="B29" s="6" t="s">
        <v>76</v>
      </c>
      <c r="C29" s="7">
        <v>-10.8</v>
      </c>
      <c r="D29" s="8">
        <f t="shared" si="1"/>
        <v>13.60066987</v>
      </c>
      <c r="E29" s="9">
        <f t="shared" si="2"/>
        <v>7.866439701</v>
      </c>
      <c r="F29" s="7">
        <v>457.0895</v>
      </c>
      <c r="G29" s="9">
        <f t="shared" si="3"/>
        <v>208930.811</v>
      </c>
      <c r="H29" s="7">
        <v>-11.868</v>
      </c>
      <c r="I29" s="7">
        <v>-2.088</v>
      </c>
      <c r="J29" s="10">
        <v>0.0</v>
      </c>
      <c r="K29" s="10">
        <v>0.0</v>
      </c>
      <c r="L29" s="10">
        <v>0.0</v>
      </c>
      <c r="M29" s="10">
        <v>4.36</v>
      </c>
      <c r="N29" s="10">
        <v>4.33</v>
      </c>
      <c r="O29" s="10">
        <v>121.5</v>
      </c>
      <c r="P29" s="10">
        <v>1.8</v>
      </c>
      <c r="Q29" s="10">
        <v>34.5</v>
      </c>
      <c r="R29" s="10">
        <v>0.0</v>
      </c>
      <c r="S29" s="10">
        <v>16.5</v>
      </c>
      <c r="T29" s="10">
        <v>15.1</v>
      </c>
      <c r="U29" s="7">
        <v>0.15757</v>
      </c>
    </row>
    <row r="30" ht="15.75" customHeight="1">
      <c r="A30" s="5" t="s">
        <v>77</v>
      </c>
      <c r="B30" s="6" t="s">
        <v>78</v>
      </c>
      <c r="C30" s="7">
        <v>-10.8</v>
      </c>
      <c r="D30" s="8">
        <f t="shared" si="1"/>
        <v>13.60066987</v>
      </c>
      <c r="E30" s="9">
        <f t="shared" si="2"/>
        <v>7.866439701</v>
      </c>
      <c r="F30" s="7">
        <v>604.1458</v>
      </c>
      <c r="G30" s="9">
        <f t="shared" si="3"/>
        <v>364992.1477</v>
      </c>
      <c r="H30" s="7">
        <v>-10.6</v>
      </c>
      <c r="I30" s="7">
        <v>-2.319</v>
      </c>
      <c r="J30" s="10">
        <v>6.0</v>
      </c>
      <c r="K30" s="10">
        <v>6.0</v>
      </c>
      <c r="L30" s="10">
        <v>0.0</v>
      </c>
      <c r="M30" s="10">
        <v>5.98</v>
      </c>
      <c r="N30" s="10">
        <v>7.42</v>
      </c>
      <c r="O30" s="10">
        <v>505.1</v>
      </c>
      <c r="P30" s="10">
        <v>1.8</v>
      </c>
      <c r="Q30" s="10">
        <v>74.5</v>
      </c>
      <c r="R30" s="10">
        <v>66.0</v>
      </c>
      <c r="S30" s="10">
        <v>39.5</v>
      </c>
      <c r="T30" s="10">
        <v>40.9</v>
      </c>
      <c r="U30" s="7">
        <v>0.11208</v>
      </c>
    </row>
    <row r="31" ht="15.75" customHeight="1">
      <c r="A31" s="5" t="s">
        <v>79</v>
      </c>
      <c r="B31" s="12" t="s">
        <v>80</v>
      </c>
      <c r="C31" s="7">
        <v>-10.8</v>
      </c>
      <c r="D31" s="8">
        <f t="shared" si="1"/>
        <v>13.60066987</v>
      </c>
      <c r="E31" s="9">
        <f t="shared" si="2"/>
        <v>7.866439701</v>
      </c>
      <c r="F31" s="7">
        <v>566.085</v>
      </c>
      <c r="G31" s="9">
        <f t="shared" si="3"/>
        <v>320452.2272</v>
      </c>
      <c r="H31" s="7">
        <v>-12.352</v>
      </c>
      <c r="I31" s="7">
        <v>-1.439</v>
      </c>
      <c r="J31" s="10">
        <v>0.0</v>
      </c>
      <c r="K31" s="10">
        <v>0.0</v>
      </c>
      <c r="L31" s="10">
        <v>0.0</v>
      </c>
      <c r="M31" s="10">
        <v>2.64</v>
      </c>
      <c r="N31" s="10">
        <v>1.51</v>
      </c>
      <c r="O31" s="10">
        <v>77.8</v>
      </c>
      <c r="P31" s="10">
        <v>1.9</v>
      </c>
      <c r="Q31" s="10">
        <v>30.5</v>
      </c>
      <c r="R31" s="10">
        <v>0.0</v>
      </c>
      <c r="S31" s="10">
        <v>19.8</v>
      </c>
      <c r="T31" s="10">
        <v>25.3</v>
      </c>
      <c r="U31" s="7">
        <v>0.04854</v>
      </c>
    </row>
    <row r="32" ht="15.75" customHeight="1">
      <c r="A32" s="5" t="s">
        <v>81</v>
      </c>
      <c r="B32" s="6" t="s">
        <v>82</v>
      </c>
      <c r="C32" s="7">
        <v>-10.8</v>
      </c>
      <c r="D32" s="8">
        <f t="shared" si="1"/>
        <v>13.60066987</v>
      </c>
      <c r="E32" s="9">
        <f t="shared" si="2"/>
        <v>7.866439701</v>
      </c>
      <c r="F32" s="7">
        <v>614.1627</v>
      </c>
      <c r="G32" s="9">
        <f t="shared" si="3"/>
        <v>377195.8221</v>
      </c>
      <c r="H32" s="7">
        <v>-10.477</v>
      </c>
      <c r="I32" s="7">
        <v>-3.223</v>
      </c>
      <c r="J32" s="10">
        <v>2.0</v>
      </c>
      <c r="K32" s="10">
        <v>0.0</v>
      </c>
      <c r="L32" s="10">
        <v>0.0</v>
      </c>
      <c r="M32" s="10">
        <v>8.13</v>
      </c>
      <c r="N32" s="10">
        <v>10.22</v>
      </c>
      <c r="O32" s="10">
        <v>506.1</v>
      </c>
      <c r="P32" s="10">
        <v>1.5</v>
      </c>
      <c r="Q32" s="10">
        <v>74.7</v>
      </c>
      <c r="R32" s="10">
        <v>56.0</v>
      </c>
      <c r="S32" s="10">
        <v>45.0</v>
      </c>
      <c r="T32" s="10">
        <v>47.2</v>
      </c>
      <c r="U32" s="7">
        <v>0.09609</v>
      </c>
    </row>
    <row r="33" ht="15.75" customHeight="1">
      <c r="A33" s="5" t="s">
        <v>83</v>
      </c>
      <c r="B33" s="6" t="s">
        <v>84</v>
      </c>
      <c r="C33" s="7">
        <v>-10.8</v>
      </c>
      <c r="D33" s="8">
        <f t="shared" si="1"/>
        <v>13.60066987</v>
      </c>
      <c r="E33" s="9">
        <f t="shared" si="2"/>
        <v>7.866439701</v>
      </c>
      <c r="F33" s="7">
        <v>806.1408</v>
      </c>
      <c r="G33" s="9">
        <f t="shared" si="3"/>
        <v>649862.9894</v>
      </c>
      <c r="H33" s="7">
        <v>-12.216</v>
      </c>
      <c r="I33" s="7">
        <v>-1.83</v>
      </c>
      <c r="J33" s="10">
        <v>4.0</v>
      </c>
      <c r="K33" s="10">
        <v>2.0</v>
      </c>
      <c r="L33" s="10">
        <v>0.0</v>
      </c>
      <c r="M33" s="10">
        <v>3.86</v>
      </c>
      <c r="N33" s="10">
        <v>3.81</v>
      </c>
      <c r="O33" s="10">
        <v>377.2</v>
      </c>
      <c r="P33" s="10">
        <v>1.4</v>
      </c>
      <c r="Q33" s="10">
        <v>62.5</v>
      </c>
      <c r="R33" s="10">
        <v>6.0</v>
      </c>
      <c r="S33" s="10">
        <v>37.0</v>
      </c>
      <c r="T33" s="10">
        <v>34.1</v>
      </c>
      <c r="U33" s="7">
        <v>0.19655</v>
      </c>
    </row>
    <row r="34" ht="15.75" customHeight="1">
      <c r="A34" s="5" t="s">
        <v>85</v>
      </c>
      <c r="B34" s="6" t="s">
        <v>86</v>
      </c>
      <c r="C34" s="7">
        <v>-10.8</v>
      </c>
      <c r="D34" s="8">
        <f t="shared" si="1"/>
        <v>13.60066987</v>
      </c>
      <c r="E34" s="9">
        <f t="shared" si="2"/>
        <v>7.866439701</v>
      </c>
      <c r="F34" s="7">
        <v>603.158</v>
      </c>
      <c r="G34" s="9">
        <f t="shared" si="3"/>
        <v>363799.573</v>
      </c>
      <c r="H34" s="7">
        <v>-9.898</v>
      </c>
      <c r="I34" s="7">
        <v>-3.158</v>
      </c>
      <c r="J34" s="10">
        <v>0.0</v>
      </c>
      <c r="K34" s="10">
        <v>0.0</v>
      </c>
      <c r="L34" s="10">
        <v>0.0</v>
      </c>
      <c r="M34" s="10">
        <v>4.78</v>
      </c>
      <c r="N34" s="10">
        <v>4.62</v>
      </c>
      <c r="O34" s="10">
        <v>367.4</v>
      </c>
      <c r="P34" s="10">
        <v>1.5</v>
      </c>
      <c r="Q34" s="10">
        <v>59.0</v>
      </c>
      <c r="R34" s="10">
        <v>25.0</v>
      </c>
      <c r="S34" s="10">
        <v>26.6</v>
      </c>
      <c r="T34" s="10">
        <v>44.2</v>
      </c>
      <c r="U34" s="7">
        <v>0.10546</v>
      </c>
    </row>
    <row r="35" ht="15.75" customHeight="1">
      <c r="A35" s="5" t="s">
        <v>87</v>
      </c>
      <c r="B35" s="6" t="s">
        <v>88</v>
      </c>
      <c r="C35" s="7">
        <v>-10.8</v>
      </c>
      <c r="D35" s="8">
        <f t="shared" si="1"/>
        <v>13.60066987</v>
      </c>
      <c r="E35" s="9">
        <f t="shared" si="2"/>
        <v>7.866439701</v>
      </c>
      <c r="F35" s="7">
        <v>602.182</v>
      </c>
      <c r="G35" s="9">
        <f t="shared" si="3"/>
        <v>362623.1611</v>
      </c>
      <c r="H35" s="7">
        <v>-9.924</v>
      </c>
      <c r="I35" s="7">
        <v>-4.164</v>
      </c>
      <c r="J35" s="10">
        <v>0.0</v>
      </c>
      <c r="K35" s="10">
        <v>0.0</v>
      </c>
      <c r="L35" s="10">
        <v>0.0</v>
      </c>
      <c r="M35" s="10">
        <v>3.72</v>
      </c>
      <c r="N35" s="10">
        <v>3.02</v>
      </c>
      <c r="O35" s="10">
        <v>246.1</v>
      </c>
      <c r="P35" s="10">
        <v>1.8</v>
      </c>
      <c r="Q35" s="10">
        <v>46.4</v>
      </c>
      <c r="R35" s="10">
        <v>0.0</v>
      </c>
      <c r="S35" s="10">
        <v>20.9</v>
      </c>
      <c r="T35" s="10">
        <v>28.2</v>
      </c>
      <c r="U35" s="7">
        <v>0.11141</v>
      </c>
    </row>
    <row r="36" ht="15.75" customHeight="1">
      <c r="A36" s="5" t="s">
        <v>89</v>
      </c>
      <c r="B36" s="6" t="s">
        <v>90</v>
      </c>
      <c r="C36" s="7">
        <v>-10.7</v>
      </c>
      <c r="D36" s="8">
        <f t="shared" si="1"/>
        <v>16.08413478</v>
      </c>
      <c r="E36" s="9">
        <f t="shared" si="2"/>
        <v>7.793602296</v>
      </c>
      <c r="F36" s="7">
        <v>412.0734</v>
      </c>
      <c r="G36" s="9">
        <f t="shared" si="3"/>
        <v>169804.487</v>
      </c>
      <c r="H36" s="7">
        <v>-12.497</v>
      </c>
      <c r="I36" s="7">
        <v>-1.047</v>
      </c>
      <c r="J36" s="10">
        <v>2.0</v>
      </c>
      <c r="K36" s="10">
        <v>1.0</v>
      </c>
      <c r="L36" s="10">
        <v>0.0</v>
      </c>
      <c r="M36" s="10">
        <v>3.08</v>
      </c>
      <c r="N36" s="10">
        <v>2.86</v>
      </c>
      <c r="O36" s="10">
        <v>303.7</v>
      </c>
      <c r="P36" s="10">
        <v>1.8</v>
      </c>
      <c r="Q36" s="10">
        <v>52.2</v>
      </c>
      <c r="R36" s="10">
        <v>27.0</v>
      </c>
      <c r="S36" s="10">
        <v>23.6</v>
      </c>
      <c r="T36" s="10">
        <v>29.8</v>
      </c>
      <c r="U36" s="7">
        <v>0.08428</v>
      </c>
    </row>
    <row r="37" ht="15.75" customHeight="1">
      <c r="A37" s="5" t="s">
        <v>91</v>
      </c>
      <c r="B37" s="12" t="s">
        <v>92</v>
      </c>
      <c r="C37" s="7">
        <v>-10.7</v>
      </c>
      <c r="D37" s="8">
        <f t="shared" si="1"/>
        <v>16.08413478</v>
      </c>
      <c r="E37" s="9">
        <f t="shared" si="2"/>
        <v>7.793602296</v>
      </c>
      <c r="F37" s="7">
        <v>814.1331</v>
      </c>
      <c r="G37" s="9">
        <f t="shared" si="3"/>
        <v>662812.7045</v>
      </c>
      <c r="H37" s="7">
        <v>-12.066</v>
      </c>
      <c r="I37" s="7">
        <v>-1.5</v>
      </c>
      <c r="J37" s="10">
        <v>1.0</v>
      </c>
      <c r="K37" s="10">
        <v>2.0</v>
      </c>
      <c r="L37" s="10">
        <v>0.0</v>
      </c>
      <c r="M37" s="10">
        <v>3.26</v>
      </c>
      <c r="N37" s="10">
        <v>4.6</v>
      </c>
      <c r="O37" s="10">
        <v>182.3</v>
      </c>
      <c r="P37" s="10">
        <v>1.9</v>
      </c>
      <c r="Q37" s="10">
        <v>40.1</v>
      </c>
      <c r="R37" s="10">
        <v>43.0</v>
      </c>
      <c r="S37" s="10">
        <v>15.1</v>
      </c>
      <c r="T37" s="10">
        <v>19.7</v>
      </c>
      <c r="U37" s="7">
        <v>0.16592</v>
      </c>
    </row>
    <row r="38" ht="15.75" customHeight="1">
      <c r="A38" s="5" t="s">
        <v>93</v>
      </c>
      <c r="B38" s="6" t="s">
        <v>94</v>
      </c>
      <c r="C38" s="7">
        <v>-10.7</v>
      </c>
      <c r="D38" s="8">
        <f t="shared" si="1"/>
        <v>16.08413478</v>
      </c>
      <c r="E38" s="9">
        <f t="shared" si="2"/>
        <v>7.793602296</v>
      </c>
      <c r="F38" s="7">
        <v>524.1</v>
      </c>
      <c r="G38" s="9">
        <f t="shared" si="3"/>
        <v>274680.81</v>
      </c>
      <c r="H38" s="7">
        <v>-13.231</v>
      </c>
      <c r="I38" s="7">
        <v>-1.092</v>
      </c>
      <c r="J38" s="10">
        <v>2.0</v>
      </c>
      <c r="K38" s="10">
        <v>2.0</v>
      </c>
      <c r="L38" s="10">
        <v>0.0</v>
      </c>
      <c r="M38" s="10">
        <v>4.51</v>
      </c>
      <c r="N38" s="10">
        <v>4.94</v>
      </c>
      <c r="O38" s="10">
        <v>210.9</v>
      </c>
      <c r="P38" s="10">
        <v>1.7</v>
      </c>
      <c r="Q38" s="10">
        <v>42.9</v>
      </c>
      <c r="R38" s="10">
        <v>18.0</v>
      </c>
      <c r="S38" s="10">
        <v>27.2</v>
      </c>
      <c r="T38" s="10">
        <v>41.1</v>
      </c>
      <c r="U38" s="7">
        <v>0.06451</v>
      </c>
    </row>
    <row r="39" ht="15.75" customHeight="1">
      <c r="A39" s="5" t="s">
        <v>95</v>
      </c>
      <c r="B39" s="12" t="s">
        <v>96</v>
      </c>
      <c r="C39" s="7">
        <v>-10.7</v>
      </c>
      <c r="D39" s="8">
        <f t="shared" si="1"/>
        <v>16.08413478</v>
      </c>
      <c r="E39" s="9">
        <f t="shared" si="2"/>
        <v>7.793602296</v>
      </c>
      <c r="F39" s="7">
        <v>416.061</v>
      </c>
      <c r="G39" s="9">
        <f t="shared" si="3"/>
        <v>173106.7557</v>
      </c>
      <c r="H39" s="7">
        <v>-12.465</v>
      </c>
      <c r="I39" s="7">
        <v>-1.267</v>
      </c>
      <c r="J39" s="10">
        <v>0.0</v>
      </c>
      <c r="K39" s="10">
        <v>1.0</v>
      </c>
      <c r="L39" s="10">
        <v>0.0</v>
      </c>
      <c r="M39" s="10">
        <v>3.94</v>
      </c>
      <c r="N39" s="10">
        <v>5.12</v>
      </c>
      <c r="O39" s="10">
        <v>104.5</v>
      </c>
      <c r="P39" s="10">
        <v>1.8</v>
      </c>
      <c r="Q39" s="10">
        <v>32.9</v>
      </c>
      <c r="R39" s="10">
        <v>9.0</v>
      </c>
      <c r="S39" s="10">
        <v>15.3</v>
      </c>
      <c r="T39" s="10">
        <v>16.0</v>
      </c>
      <c r="U39" s="7">
        <v>0.06546</v>
      </c>
    </row>
    <row r="40" ht="15.75" customHeight="1">
      <c r="A40" s="5" t="s">
        <v>97</v>
      </c>
      <c r="B40" s="6" t="s">
        <v>98</v>
      </c>
      <c r="C40" s="7">
        <v>-10.6</v>
      </c>
      <c r="D40" s="8">
        <f t="shared" si="1"/>
        <v>19.02107721</v>
      </c>
      <c r="E40" s="9">
        <f t="shared" si="2"/>
        <v>7.720764892</v>
      </c>
      <c r="F40" s="7">
        <v>478.2052</v>
      </c>
      <c r="G40" s="9">
        <f t="shared" si="3"/>
        <v>228680.2133</v>
      </c>
      <c r="H40" s="7">
        <v>-9.427</v>
      </c>
      <c r="I40" s="7">
        <v>-2.46</v>
      </c>
      <c r="J40" s="10">
        <v>1.0</v>
      </c>
      <c r="K40" s="10">
        <v>0.0</v>
      </c>
      <c r="L40" s="10">
        <v>0.0</v>
      </c>
      <c r="M40" s="10">
        <v>5.49</v>
      </c>
      <c r="N40" s="10">
        <v>6.08</v>
      </c>
      <c r="O40" s="10">
        <v>283.1</v>
      </c>
      <c r="P40" s="10">
        <v>2.1</v>
      </c>
      <c r="Q40" s="10">
        <v>50.1</v>
      </c>
      <c r="R40" s="10">
        <v>0.0</v>
      </c>
      <c r="S40" s="10">
        <v>26.2</v>
      </c>
      <c r="T40" s="10">
        <v>35.4</v>
      </c>
      <c r="U40" s="7">
        <v>0.06353</v>
      </c>
    </row>
    <row r="41" ht="15.75" customHeight="1">
      <c r="A41" s="5" t="s">
        <v>99</v>
      </c>
      <c r="B41" s="6" t="s">
        <v>100</v>
      </c>
      <c r="C41" s="7">
        <v>-10.6</v>
      </c>
      <c r="D41" s="8">
        <f t="shared" si="1"/>
        <v>19.02107721</v>
      </c>
      <c r="E41" s="9">
        <f t="shared" si="2"/>
        <v>7.720764892</v>
      </c>
      <c r="F41" s="7">
        <v>512.089</v>
      </c>
      <c r="G41" s="9">
        <f t="shared" si="3"/>
        <v>262235.1439</v>
      </c>
      <c r="H41" s="7">
        <v>-12.897</v>
      </c>
      <c r="I41" s="7">
        <v>-1.335</v>
      </c>
      <c r="J41" s="10">
        <v>0.0</v>
      </c>
      <c r="K41" s="10">
        <v>0.0</v>
      </c>
      <c r="L41" s="10">
        <v>0.0</v>
      </c>
      <c r="M41" s="10">
        <v>7.2</v>
      </c>
      <c r="N41" s="10">
        <v>9.3</v>
      </c>
      <c r="O41" s="10">
        <v>166.1</v>
      </c>
      <c r="P41" s="10">
        <v>1.8</v>
      </c>
      <c r="Q41" s="10">
        <v>38.6</v>
      </c>
      <c r="R41" s="10">
        <v>0.0</v>
      </c>
      <c r="S41" s="10">
        <v>17.5</v>
      </c>
      <c r="T41" s="10">
        <v>17.6</v>
      </c>
      <c r="U41" s="7">
        <v>0.07229</v>
      </c>
    </row>
    <row r="42" ht="15.75" customHeight="1">
      <c r="A42" s="5" t="s">
        <v>101</v>
      </c>
      <c r="B42" s="12" t="s">
        <v>102</v>
      </c>
      <c r="C42" s="7">
        <v>-10.6</v>
      </c>
      <c r="D42" s="8">
        <f t="shared" si="1"/>
        <v>19.02107721</v>
      </c>
      <c r="E42" s="9">
        <f t="shared" si="2"/>
        <v>7.720764892</v>
      </c>
      <c r="F42" s="7">
        <v>486.1032</v>
      </c>
      <c r="G42" s="9">
        <f t="shared" si="3"/>
        <v>236296.3211</v>
      </c>
      <c r="H42" s="7">
        <v>-7.947</v>
      </c>
      <c r="I42" s="7">
        <v>-2.141</v>
      </c>
      <c r="J42" s="10">
        <v>2.0</v>
      </c>
      <c r="K42" s="10">
        <v>0.0</v>
      </c>
      <c r="L42" s="10">
        <v>0.0</v>
      </c>
      <c r="M42" s="10">
        <v>5.82</v>
      </c>
      <c r="N42" s="10">
        <v>6.41</v>
      </c>
      <c r="O42" s="10">
        <v>371.1</v>
      </c>
      <c r="P42" s="10">
        <v>1.4</v>
      </c>
      <c r="Q42" s="10">
        <v>59.4</v>
      </c>
      <c r="R42" s="10">
        <v>56.0</v>
      </c>
      <c r="S42" s="10">
        <v>34.7</v>
      </c>
      <c r="T42" s="10">
        <v>37.1</v>
      </c>
      <c r="U42" s="7">
        <v>0.18653</v>
      </c>
    </row>
    <row r="43" ht="15.75" customHeight="1">
      <c r="A43" s="5" t="s">
        <v>103</v>
      </c>
      <c r="B43" s="12" t="s">
        <v>104</v>
      </c>
      <c r="C43" s="7">
        <v>-10.6</v>
      </c>
      <c r="D43" s="8">
        <f t="shared" si="1"/>
        <v>19.02107721</v>
      </c>
      <c r="E43" s="9">
        <f t="shared" si="2"/>
        <v>7.720764892</v>
      </c>
      <c r="F43" s="7">
        <v>474.092</v>
      </c>
      <c r="G43" s="9">
        <f t="shared" si="3"/>
        <v>224763.2245</v>
      </c>
      <c r="H43" s="7">
        <v>-13.035</v>
      </c>
      <c r="I43" s="7">
        <v>-1.061</v>
      </c>
      <c r="J43" s="10">
        <v>4.0</v>
      </c>
      <c r="K43" s="10">
        <v>0.0</v>
      </c>
      <c r="L43" s="10">
        <v>0.0</v>
      </c>
      <c r="M43" s="10">
        <v>7.13</v>
      </c>
      <c r="N43" s="10">
        <v>8.04</v>
      </c>
      <c r="O43" s="10">
        <v>408.5</v>
      </c>
      <c r="P43" s="10">
        <v>1.6</v>
      </c>
      <c r="Q43" s="10">
        <v>63.5</v>
      </c>
      <c r="R43" s="10">
        <v>0.0</v>
      </c>
      <c r="S43" s="10">
        <v>40.0</v>
      </c>
      <c r="T43" s="10">
        <v>39.7</v>
      </c>
      <c r="U43" s="7">
        <v>0.05917</v>
      </c>
    </row>
    <row r="44" ht="15.75" customHeight="1">
      <c r="A44" s="5" t="s">
        <v>105</v>
      </c>
      <c r="B44" s="6" t="s">
        <v>106</v>
      </c>
      <c r="C44" s="7">
        <v>-10.6</v>
      </c>
      <c r="D44" s="8">
        <f t="shared" si="1"/>
        <v>19.02107721</v>
      </c>
      <c r="E44" s="9">
        <f t="shared" si="2"/>
        <v>7.720764892</v>
      </c>
      <c r="F44" s="7">
        <v>410.11</v>
      </c>
      <c r="G44" s="9">
        <f t="shared" si="3"/>
        <v>168190.2121</v>
      </c>
      <c r="H44" s="7">
        <v>-10.429</v>
      </c>
      <c r="I44" s="7">
        <v>-1.774</v>
      </c>
      <c r="J44" s="10">
        <v>0.0</v>
      </c>
      <c r="K44" s="10">
        <v>0.0</v>
      </c>
      <c r="L44" s="10">
        <v>0.0</v>
      </c>
      <c r="M44" s="10">
        <v>3.74</v>
      </c>
      <c r="N44" s="10">
        <v>2.63</v>
      </c>
      <c r="O44" s="10">
        <v>98.5</v>
      </c>
      <c r="P44" s="10">
        <v>1.8</v>
      </c>
      <c r="Q44" s="10">
        <v>32.4</v>
      </c>
      <c r="R44" s="10">
        <v>0.0</v>
      </c>
      <c r="S44" s="10">
        <v>14.6</v>
      </c>
      <c r="T44" s="10">
        <v>14.8</v>
      </c>
      <c r="U44" s="7">
        <v>0.10623</v>
      </c>
    </row>
    <row r="45" ht="15.75" customHeight="1">
      <c r="A45" s="5" t="s">
        <v>107</v>
      </c>
      <c r="B45" s="6" t="s">
        <v>108</v>
      </c>
      <c r="C45" s="7">
        <v>-10.5</v>
      </c>
      <c r="D45" s="8">
        <f t="shared" si="1"/>
        <v>22.49430156</v>
      </c>
      <c r="E45" s="9">
        <f t="shared" si="2"/>
        <v>7.647927487</v>
      </c>
      <c r="F45" s="7">
        <v>444.1788</v>
      </c>
      <c r="G45" s="9">
        <f t="shared" si="3"/>
        <v>197294.8064</v>
      </c>
      <c r="H45" s="7">
        <v>-9.745</v>
      </c>
      <c r="I45" s="7">
        <v>-2.254</v>
      </c>
      <c r="J45" s="10">
        <v>0.0</v>
      </c>
      <c r="K45" s="10">
        <v>0.0</v>
      </c>
      <c r="L45" s="10">
        <v>0.0</v>
      </c>
      <c r="M45" s="10">
        <v>5.54</v>
      </c>
      <c r="N45" s="10">
        <v>6.44</v>
      </c>
      <c r="O45" s="10">
        <v>280.6</v>
      </c>
      <c r="P45" s="10">
        <v>1.3</v>
      </c>
      <c r="Q45" s="10">
        <v>49.9</v>
      </c>
      <c r="R45" s="10">
        <v>0.0</v>
      </c>
      <c r="S45" s="10">
        <v>24.5</v>
      </c>
      <c r="T45" s="10">
        <v>25.4</v>
      </c>
      <c r="U45" s="7">
        <v>0.10889</v>
      </c>
    </row>
    <row r="46" ht="15.75" customHeight="1">
      <c r="A46" s="5" t="s">
        <v>109</v>
      </c>
      <c r="B46" s="6" t="s">
        <v>110</v>
      </c>
      <c r="C46" s="7">
        <v>-10.5</v>
      </c>
      <c r="D46" s="8">
        <f t="shared" si="1"/>
        <v>22.49430156</v>
      </c>
      <c r="E46" s="9">
        <f t="shared" si="2"/>
        <v>7.647927487</v>
      </c>
      <c r="F46" s="7">
        <v>438.1958</v>
      </c>
      <c r="G46" s="9">
        <f t="shared" si="3"/>
        <v>192015.5591</v>
      </c>
      <c r="H46" s="7">
        <v>-10.809</v>
      </c>
      <c r="I46" s="7">
        <v>-4.086</v>
      </c>
      <c r="J46" s="10">
        <v>0.0</v>
      </c>
      <c r="K46" s="10">
        <v>1.0</v>
      </c>
      <c r="L46" s="10">
        <v>0.0</v>
      </c>
      <c r="M46" s="10">
        <v>4.64</v>
      </c>
      <c r="N46" s="10">
        <v>6.16</v>
      </c>
      <c r="O46" s="10">
        <v>98.0</v>
      </c>
      <c r="P46" s="10">
        <v>1.8</v>
      </c>
      <c r="Q46" s="10">
        <v>32.3</v>
      </c>
      <c r="R46" s="10">
        <v>9.0</v>
      </c>
      <c r="S46" s="10">
        <v>15.3</v>
      </c>
      <c r="T46" s="10">
        <v>16.0</v>
      </c>
      <c r="U46" s="7">
        <v>0.0789</v>
      </c>
    </row>
    <row r="47" ht="15.75" customHeight="1">
      <c r="A47" s="5" t="s">
        <v>111</v>
      </c>
      <c r="B47" s="6" t="s">
        <v>112</v>
      </c>
      <c r="C47" s="7">
        <v>-10.5</v>
      </c>
      <c r="D47" s="8">
        <f t="shared" si="1"/>
        <v>22.49430156</v>
      </c>
      <c r="E47" s="9">
        <f t="shared" si="2"/>
        <v>7.647927487</v>
      </c>
      <c r="F47" s="7">
        <v>710.1564</v>
      </c>
      <c r="G47" s="9">
        <f t="shared" si="3"/>
        <v>504322.1125</v>
      </c>
      <c r="H47" s="7">
        <v>-10.377</v>
      </c>
      <c r="I47" s="7">
        <v>-3.628</v>
      </c>
      <c r="J47" s="10">
        <v>0.0</v>
      </c>
      <c r="K47" s="10">
        <v>0.0</v>
      </c>
      <c r="L47" s="10">
        <v>0.0</v>
      </c>
      <c r="M47" s="10">
        <v>4.6</v>
      </c>
      <c r="N47" s="10">
        <v>3.85</v>
      </c>
      <c r="O47" s="10">
        <v>266.5</v>
      </c>
      <c r="P47" s="10">
        <v>1.4</v>
      </c>
      <c r="Q47" s="10">
        <v>48.4</v>
      </c>
      <c r="R47" s="10">
        <v>0.0</v>
      </c>
      <c r="S47" s="10">
        <v>23.5</v>
      </c>
      <c r="T47" s="10">
        <v>36.2</v>
      </c>
      <c r="U47" s="7">
        <v>0.10829</v>
      </c>
    </row>
    <row r="48" ht="15.75" customHeight="1">
      <c r="A48" s="5" t="s">
        <v>113</v>
      </c>
      <c r="B48" s="6" t="s">
        <v>114</v>
      </c>
      <c r="C48" s="7">
        <v>-10.5</v>
      </c>
      <c r="D48" s="8">
        <f t="shared" si="1"/>
        <v>22.49430156</v>
      </c>
      <c r="E48" s="9">
        <f t="shared" si="2"/>
        <v>7.647927487</v>
      </c>
      <c r="F48" s="7">
        <v>500.078</v>
      </c>
      <c r="G48" s="9">
        <f t="shared" si="3"/>
        <v>250078.0061</v>
      </c>
      <c r="H48" s="7">
        <v>-12.737</v>
      </c>
      <c r="I48" s="7">
        <v>-1.33</v>
      </c>
      <c r="J48" s="10">
        <v>0.0</v>
      </c>
      <c r="K48" s="10">
        <v>0.0</v>
      </c>
      <c r="L48" s="10">
        <v>0.0</v>
      </c>
      <c r="M48" s="10">
        <v>4.24</v>
      </c>
      <c r="N48" s="10">
        <v>3.51</v>
      </c>
      <c r="O48" s="10">
        <v>81.9</v>
      </c>
      <c r="P48" s="10">
        <v>1.7</v>
      </c>
      <c r="Q48" s="10">
        <v>30.9</v>
      </c>
      <c r="R48" s="10">
        <v>0.0</v>
      </c>
      <c r="S48" s="10">
        <v>13.5</v>
      </c>
      <c r="T48" s="10">
        <v>13.2</v>
      </c>
      <c r="U48" s="7">
        <v>0.08622</v>
      </c>
    </row>
    <row r="49" ht="15.75" customHeight="1">
      <c r="A49" s="5" t="s">
        <v>115</v>
      </c>
      <c r="B49" s="6" t="s">
        <v>116</v>
      </c>
      <c r="C49" s="7">
        <v>-10.5</v>
      </c>
      <c r="D49" s="8">
        <f t="shared" si="1"/>
        <v>22.49430156</v>
      </c>
      <c r="E49" s="9">
        <f t="shared" si="2"/>
        <v>7.647927487</v>
      </c>
      <c r="F49" s="7">
        <v>382.16</v>
      </c>
      <c r="G49" s="9">
        <f t="shared" si="3"/>
        <v>146046.2656</v>
      </c>
      <c r="H49" s="7">
        <v>-10.205</v>
      </c>
      <c r="I49" s="7">
        <v>-3.484</v>
      </c>
      <c r="J49" s="10">
        <v>0.0</v>
      </c>
      <c r="K49" s="10">
        <v>0.0</v>
      </c>
      <c r="L49" s="10">
        <v>0.0</v>
      </c>
      <c r="M49" s="10">
        <v>4.15</v>
      </c>
      <c r="N49" s="10">
        <v>4.39</v>
      </c>
      <c r="O49" s="10">
        <v>314.6</v>
      </c>
      <c r="P49" s="10">
        <v>1.8</v>
      </c>
      <c r="Q49" s="10">
        <v>53.4</v>
      </c>
      <c r="R49" s="10">
        <v>0.0</v>
      </c>
      <c r="S49" s="10">
        <v>20.6</v>
      </c>
      <c r="T49" s="10">
        <v>31.3</v>
      </c>
      <c r="U49" s="7">
        <v>0.06598</v>
      </c>
    </row>
    <row r="50" ht="15.75" customHeight="1">
      <c r="A50" s="5" t="s">
        <v>117</v>
      </c>
      <c r="B50" s="6" t="s">
        <v>118</v>
      </c>
      <c r="C50" s="7">
        <v>-10.4</v>
      </c>
      <c r="D50" s="8">
        <f t="shared" si="1"/>
        <v>26.60173223</v>
      </c>
      <c r="E50" s="9">
        <f t="shared" si="2"/>
        <v>7.575090082</v>
      </c>
      <c r="F50" s="7">
        <v>738.106</v>
      </c>
      <c r="G50" s="9">
        <f t="shared" si="3"/>
        <v>544800.4672</v>
      </c>
      <c r="H50" s="7">
        <v>-12.419</v>
      </c>
      <c r="I50" s="7">
        <v>-1.486</v>
      </c>
      <c r="J50" s="10">
        <v>3.0</v>
      </c>
      <c r="K50" s="10">
        <v>0.0</v>
      </c>
      <c r="L50" s="10">
        <v>0.0</v>
      </c>
      <c r="M50" s="10">
        <v>4.62</v>
      </c>
      <c r="N50" s="10">
        <v>5.07</v>
      </c>
      <c r="O50" s="10">
        <v>240.1</v>
      </c>
      <c r="P50" s="10">
        <v>1.6</v>
      </c>
      <c r="Q50" s="10">
        <v>45.8</v>
      </c>
      <c r="R50" s="10">
        <v>0.0</v>
      </c>
      <c r="S50" s="10">
        <v>23.9</v>
      </c>
      <c r="T50" s="10">
        <v>30.1</v>
      </c>
      <c r="U50" s="7">
        <v>0.05818</v>
      </c>
    </row>
    <row r="51" ht="15.75" customHeight="1">
      <c r="A51" s="5" t="s">
        <v>119</v>
      </c>
      <c r="B51" s="6" t="s">
        <v>120</v>
      </c>
      <c r="C51" s="7">
        <v>-10.4</v>
      </c>
      <c r="D51" s="8">
        <f t="shared" si="1"/>
        <v>26.60173223</v>
      </c>
      <c r="E51" s="9">
        <f t="shared" si="2"/>
        <v>7.575090082</v>
      </c>
      <c r="F51" s="7">
        <v>806.1408</v>
      </c>
      <c r="G51" s="9">
        <f t="shared" si="3"/>
        <v>649862.9894</v>
      </c>
      <c r="H51" s="7">
        <v>-11.958</v>
      </c>
      <c r="I51" s="7">
        <v>-1.957</v>
      </c>
      <c r="J51" s="10">
        <v>4.0</v>
      </c>
      <c r="K51" s="10">
        <v>2.0</v>
      </c>
      <c r="L51" s="10">
        <v>2.0</v>
      </c>
      <c r="M51" s="10">
        <v>6.95</v>
      </c>
      <c r="N51" s="10">
        <v>7.7</v>
      </c>
      <c r="O51" s="10">
        <v>597.4</v>
      </c>
      <c r="P51" s="10">
        <v>1.5</v>
      </c>
      <c r="Q51" s="10">
        <v>92.3</v>
      </c>
      <c r="R51" s="10">
        <v>97.0</v>
      </c>
      <c r="S51" s="10">
        <v>51.8</v>
      </c>
      <c r="T51" s="10">
        <v>57.8</v>
      </c>
      <c r="U51" s="7">
        <v>0.11979</v>
      </c>
    </row>
    <row r="52" ht="15.75" customHeight="1">
      <c r="A52" s="5" t="s">
        <v>121</v>
      </c>
      <c r="B52" s="6" t="s">
        <v>122</v>
      </c>
      <c r="C52" s="7">
        <v>-10.4</v>
      </c>
      <c r="D52" s="8">
        <f t="shared" si="1"/>
        <v>26.60173223</v>
      </c>
      <c r="E52" s="9">
        <f t="shared" si="2"/>
        <v>7.575090082</v>
      </c>
      <c r="F52" s="7">
        <v>838.1216</v>
      </c>
      <c r="G52" s="9">
        <f t="shared" si="3"/>
        <v>702447.8164</v>
      </c>
      <c r="H52" s="7">
        <v>-12.234</v>
      </c>
      <c r="I52" s="7">
        <v>-1.49</v>
      </c>
      <c r="J52" s="10">
        <v>15.0</v>
      </c>
      <c r="K52" s="10">
        <v>0.0</v>
      </c>
      <c r="L52" s="10">
        <v>0.0</v>
      </c>
      <c r="M52" s="10">
        <v>12.09</v>
      </c>
      <c r="N52" s="10">
        <v>14.55</v>
      </c>
      <c r="O52" s="10">
        <v>262.3</v>
      </c>
      <c r="P52" s="10">
        <v>1.8</v>
      </c>
      <c r="Q52" s="10">
        <v>48.0</v>
      </c>
      <c r="R52" s="10">
        <v>0.0</v>
      </c>
      <c r="S52" s="10">
        <v>32.2</v>
      </c>
      <c r="T52" s="10">
        <v>13.3</v>
      </c>
      <c r="U52" s="7">
        <v>0.03259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</hyperlinks>
  <printOptions/>
  <pageMargins bottom="0.75" footer="0.0" header="0.0" left="0.7" right="0.7" top="0.75"/>
  <pageSetup orientation="landscape"/>
  <drawing r:id="rId5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2025-06-20T18:27:55Z</dcterms:created>
  <dc:creator>Mathew, Joshua</dc:creator>
</cp:coreProperties>
</file>