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17b6e63843422b/Documents/"/>
    </mc:Choice>
  </mc:AlternateContent>
  <xr:revisionPtr revIDLastSave="0" documentId="8_{35892D0C-96EE-4B43-9148-92C6C8E21FAA}" xr6:coauthVersionLast="47" xr6:coauthVersionMax="47" xr10:uidLastSave="{00000000-0000-0000-0000-000000000000}"/>
  <bookViews>
    <workbookView xWindow="11424" yWindow="0" windowWidth="11712" windowHeight="12336" tabRatio="749" firstSheet="10" activeTab="11" xr2:uid="{00000000-000D-0000-FFFF-FFFF00000000}"/>
  </bookViews>
  <sheets>
    <sheet name="RPD " sheetId="31" r:id="rId1"/>
    <sheet name="FWS" sheetId="32" r:id="rId2"/>
    <sheet name="MOV SEC " sheetId="39" r:id="rId3"/>
    <sheet name="segment wise sec sales " sheetId="40" r:id="rId4"/>
    <sheet name="MOV PRI" sheetId="50" r:id="rId5"/>
    <sheet name="segment wise pri sales" sheetId="48" r:id="rId6"/>
    <sheet name="New HOSP DR Conversion" sheetId="33" r:id="rId7"/>
    <sheet name="DWP " sheetId="46" r:id="rId8"/>
    <sheet name="Less Than 5 k to 10k" sheetId="35" r:id="rId9"/>
    <sheet name="Revamp Products " sheetId="10" r:id="rId10"/>
    <sheet name="Maximize Rxers" sheetId="36" r:id="rId11"/>
    <sheet name="Areawise" sheetId="37" r:id="rId12"/>
    <sheet name="Mng guid" sheetId="38" r:id="rId13"/>
  </sheets>
  <definedNames>
    <definedName name="_xlnm._FilterDatabase" localSheetId="4" hidden="1">'MOV PRI'!$A$2:$A$7</definedName>
    <definedName name="_xlnm._FilterDatabase" localSheetId="2" hidden="1">'MOV SEC '!$A$2:$A$7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1">Areawise!$A$1:$O$15</definedName>
    <definedName name="_xlnm.Print_Area" localSheetId="1">FWS!$A$1:$N$20</definedName>
    <definedName name="_xlnm.Print_Area" localSheetId="12">'Mng guid'!$B$4:$D$4</definedName>
    <definedName name="S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H17" i="10"/>
  <c r="I17" i="10"/>
  <c r="J17" i="10"/>
  <c r="K17" i="10"/>
  <c r="L17" i="10"/>
  <c r="M17" i="10"/>
  <c r="N17" i="10"/>
  <c r="O17" i="10"/>
  <c r="P17" i="10"/>
  <c r="Q17" i="10"/>
  <c r="F17" i="10"/>
  <c r="C113" i="39"/>
  <c r="C91" i="39"/>
  <c r="C66" i="39"/>
  <c r="C44" i="39"/>
  <c r="C20" i="39"/>
  <c r="D112" i="50" l="1"/>
  <c r="E112" i="50"/>
  <c r="F112" i="50"/>
  <c r="G112" i="50"/>
  <c r="H112" i="50"/>
  <c r="I112" i="50"/>
  <c r="J112" i="50"/>
  <c r="K112" i="50"/>
  <c r="L112" i="50"/>
  <c r="M112" i="50"/>
  <c r="N112" i="50"/>
  <c r="C112" i="50"/>
  <c r="D91" i="50"/>
  <c r="E91" i="50"/>
  <c r="F91" i="50"/>
  <c r="G91" i="50"/>
  <c r="H91" i="50"/>
  <c r="I91" i="50"/>
  <c r="J91" i="50"/>
  <c r="K91" i="50"/>
  <c r="L91" i="50"/>
  <c r="M91" i="50"/>
  <c r="N91" i="50"/>
  <c r="C91" i="50"/>
  <c r="D66" i="50"/>
  <c r="E66" i="50"/>
  <c r="F66" i="50"/>
  <c r="G66" i="50"/>
  <c r="H66" i="50"/>
  <c r="I66" i="50"/>
  <c r="J66" i="50"/>
  <c r="K66" i="50"/>
  <c r="L66" i="50"/>
  <c r="M66" i="50"/>
  <c r="N66" i="50"/>
  <c r="C66" i="50"/>
  <c r="D44" i="50"/>
  <c r="E44" i="50"/>
  <c r="F44" i="50"/>
  <c r="G44" i="50"/>
  <c r="H44" i="50"/>
  <c r="I44" i="50"/>
  <c r="J44" i="50"/>
  <c r="K44" i="50"/>
  <c r="L44" i="50"/>
  <c r="M44" i="50"/>
  <c r="N44" i="50"/>
  <c r="C44" i="50"/>
  <c r="D20" i="50"/>
  <c r="E20" i="50"/>
  <c r="F20" i="50"/>
  <c r="G20" i="50"/>
  <c r="H20" i="50"/>
  <c r="I20" i="50"/>
  <c r="J20" i="50"/>
  <c r="K20" i="50"/>
  <c r="L20" i="50"/>
  <c r="M20" i="50"/>
  <c r="N20" i="50"/>
  <c r="C20" i="50"/>
  <c r="D113" i="39"/>
  <c r="E113" i="39"/>
  <c r="F113" i="39"/>
  <c r="G113" i="39"/>
  <c r="H113" i="39"/>
  <c r="I113" i="39"/>
  <c r="J113" i="39"/>
  <c r="K113" i="39"/>
  <c r="L113" i="39"/>
  <c r="M113" i="39"/>
  <c r="N113" i="39"/>
  <c r="D91" i="39"/>
  <c r="E91" i="39"/>
  <c r="F91" i="39"/>
  <c r="G91" i="39"/>
  <c r="H91" i="39"/>
  <c r="I91" i="39"/>
  <c r="J91" i="39"/>
  <c r="K91" i="39"/>
  <c r="L91" i="39"/>
  <c r="M91" i="39"/>
  <c r="N91" i="39"/>
  <c r="D66" i="39"/>
  <c r="E66" i="39"/>
  <c r="F66" i="39"/>
  <c r="G66" i="39"/>
  <c r="H66" i="39"/>
  <c r="I66" i="39"/>
  <c r="J66" i="39"/>
  <c r="K66" i="39"/>
  <c r="L66" i="39"/>
  <c r="M66" i="39"/>
  <c r="N66" i="39"/>
  <c r="D44" i="39"/>
  <c r="E44" i="39"/>
  <c r="F44" i="39"/>
  <c r="G44" i="39"/>
  <c r="H44" i="39"/>
  <c r="I44" i="39"/>
  <c r="J44" i="39"/>
  <c r="K44" i="39"/>
  <c r="L44" i="39"/>
  <c r="M44" i="39"/>
  <c r="N44" i="39"/>
  <c r="D20" i="39"/>
  <c r="E20" i="39"/>
  <c r="F20" i="39"/>
  <c r="G20" i="39"/>
  <c r="H20" i="39"/>
  <c r="I20" i="39"/>
  <c r="J20" i="39"/>
  <c r="K20" i="39"/>
  <c r="L20" i="39"/>
  <c r="M20" i="39"/>
  <c r="N20" i="39"/>
  <c r="G13" i="48" l="1"/>
  <c r="H13" i="48"/>
  <c r="I13" i="48"/>
  <c r="J13" i="48"/>
  <c r="K13" i="48"/>
  <c r="L13" i="48"/>
  <c r="M13" i="48"/>
  <c r="N13" i="48"/>
  <c r="O13" i="48"/>
  <c r="P13" i="48"/>
  <c r="H11" i="40"/>
  <c r="I11" i="40"/>
  <c r="J11" i="40"/>
  <c r="K11" i="40"/>
  <c r="L11" i="40"/>
  <c r="M11" i="40"/>
  <c r="N11" i="40"/>
  <c r="O11" i="40"/>
  <c r="P11" i="40"/>
  <c r="F12" i="48"/>
  <c r="G12" i="48"/>
  <c r="H12" i="48"/>
  <c r="I12" i="48"/>
  <c r="J12" i="48"/>
  <c r="K12" i="48"/>
  <c r="L12" i="48"/>
  <c r="M12" i="48"/>
  <c r="N12" i="48"/>
  <c r="O12" i="48"/>
  <c r="P12" i="48"/>
  <c r="E12" i="48"/>
  <c r="F11" i="48"/>
  <c r="G11" i="48"/>
  <c r="H11" i="48"/>
  <c r="I11" i="48"/>
  <c r="J11" i="48"/>
  <c r="K11" i="48"/>
  <c r="L11" i="48"/>
  <c r="M11" i="48"/>
  <c r="N11" i="48"/>
  <c r="O11" i="48"/>
  <c r="P11" i="48"/>
  <c r="E11" i="48"/>
  <c r="F10" i="48"/>
  <c r="G10" i="48"/>
  <c r="H10" i="48"/>
  <c r="I10" i="48"/>
  <c r="J10" i="48"/>
  <c r="K10" i="48"/>
  <c r="L10" i="48"/>
  <c r="M10" i="48"/>
  <c r="N10" i="48"/>
  <c r="O10" i="48"/>
  <c r="P10" i="48"/>
  <c r="E10" i="48"/>
  <c r="C14" i="48"/>
  <c r="C12" i="40"/>
  <c r="J14" i="48" l="1"/>
  <c r="H14" i="48"/>
  <c r="G14" i="48"/>
  <c r="O14" i="48"/>
  <c r="I14" i="48"/>
  <c r="P14" i="48"/>
  <c r="K14" i="48"/>
  <c r="N14" i="48"/>
  <c r="M14" i="48"/>
  <c r="L14" i="48"/>
  <c r="F13" i="48"/>
  <c r="F14" i="48" s="1"/>
  <c r="E13" i="48"/>
  <c r="E14" i="48" s="1"/>
  <c r="G11" i="40" l="1"/>
  <c r="P10" i="40"/>
  <c r="O10" i="40"/>
  <c r="N10" i="40"/>
  <c r="M10" i="40"/>
  <c r="L10" i="40"/>
  <c r="K10" i="40"/>
  <c r="J10" i="40"/>
  <c r="I10" i="40"/>
  <c r="H10" i="40"/>
  <c r="G10" i="40"/>
  <c r="F10" i="40"/>
  <c r="E10" i="40"/>
  <c r="E11" i="40" l="1"/>
  <c r="F11" i="40"/>
  <c r="F9" i="40"/>
  <c r="G9" i="40"/>
  <c r="H9" i="40"/>
  <c r="I9" i="40"/>
  <c r="J9" i="40"/>
  <c r="K9" i="40"/>
  <c r="L9" i="40"/>
  <c r="M9" i="40"/>
  <c r="N9" i="40"/>
  <c r="O9" i="40"/>
  <c r="P9" i="40"/>
  <c r="E9" i="40"/>
  <c r="F8" i="40"/>
  <c r="G8" i="40"/>
  <c r="H8" i="40"/>
  <c r="I8" i="40"/>
  <c r="J8" i="40"/>
  <c r="K8" i="40"/>
  <c r="L8" i="40"/>
  <c r="M8" i="40"/>
  <c r="N8" i="40"/>
  <c r="O8" i="40"/>
  <c r="P8" i="40"/>
  <c r="G12" i="40" l="1"/>
  <c r="G14" i="40" s="1"/>
  <c r="O12" i="40"/>
  <c r="O14" i="40" s="1"/>
  <c r="E8" i="40"/>
  <c r="E12" i="40" s="1"/>
  <c r="E14" i="40" s="1"/>
  <c r="F12" i="40"/>
  <c r="F14" i="40" s="1"/>
  <c r="N12" i="40"/>
  <c r="N14" i="40" s="1"/>
  <c r="M12" i="40"/>
  <c r="M14" i="40" s="1"/>
  <c r="I12" i="40"/>
  <c r="I14" i="40" s="1"/>
  <c r="K12" i="40"/>
  <c r="K14" i="40" s="1"/>
  <c r="J12" i="40"/>
  <c r="J14" i="40" s="1"/>
  <c r="P12" i="40"/>
  <c r="P14" i="40" s="1"/>
  <c r="H12" i="40"/>
  <c r="H14" i="40" s="1"/>
  <c r="L12" i="40"/>
  <c r="L14" i="40" s="1"/>
</calcChain>
</file>

<file path=xl/sharedStrings.xml><?xml version="1.0" encoding="utf-8"?>
<sst xmlns="http://schemas.openxmlformats.org/spreadsheetml/2006/main" count="510" uniqueCount="217">
  <si>
    <t>Total in Value</t>
  </si>
  <si>
    <t>HQ:</t>
  </si>
  <si>
    <t>Total in Lacs</t>
  </si>
  <si>
    <t>Page 9</t>
  </si>
  <si>
    <t>TOTAL</t>
  </si>
  <si>
    <t>Name of S.O</t>
  </si>
  <si>
    <t>Name of ASM</t>
  </si>
  <si>
    <t>H.Q</t>
  </si>
  <si>
    <t>State</t>
  </si>
  <si>
    <t>Name of ARSM/RSM/SRSM</t>
  </si>
  <si>
    <t>Name of ZSM//DSM/DM/GM</t>
  </si>
  <si>
    <t>Division</t>
  </si>
  <si>
    <t>Page - 1</t>
  </si>
  <si>
    <t>S.NO</t>
  </si>
  <si>
    <t>PARTICULARS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</si>
  <si>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</si>
  <si>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</si>
  <si>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</si>
  <si>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</si>
  <si>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</si>
  <si>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</si>
  <si>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</si>
  <si>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</si>
  <si>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</si>
  <si>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</si>
  <si>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</si>
  <si>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</si>
  <si>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No of Days in the Month</t>
  </si>
  <si>
    <t>Sundays/Holidays/leave</t>
  </si>
  <si>
    <t>Meeting</t>
  </si>
  <si>
    <t>Total No of Field Working Days</t>
  </si>
  <si>
    <t>No of Calls Met Once</t>
  </si>
  <si>
    <t>No of Calls Met Twice</t>
  </si>
  <si>
    <t>No of Calls Met thrice &amp; Above</t>
  </si>
  <si>
    <t>Total Number of Calls Met</t>
  </si>
  <si>
    <t>Doctor Call Average</t>
  </si>
  <si>
    <t>Total Chemist Met</t>
  </si>
  <si>
    <t>Chemist Average</t>
  </si>
  <si>
    <t>No of Missed Calls</t>
  </si>
  <si>
    <t>% of Coverage</t>
  </si>
  <si>
    <t>No of Days ASM Worked</t>
  </si>
  <si>
    <t>No of Days ARSM/RSM/SRSM Worked</t>
  </si>
  <si>
    <t>No of Days ZSM/DM/GM Worked</t>
  </si>
  <si>
    <t>Page 6</t>
  </si>
  <si>
    <t>Name of the Dr</t>
  </si>
  <si>
    <t>Area</t>
  </si>
  <si>
    <t>Month of Conversion</t>
  </si>
  <si>
    <t>CRM /NON CRM</t>
  </si>
  <si>
    <t>Contribution Details in Thousands ('000) In Sec</t>
  </si>
  <si>
    <t xml:space="preserve">Sales in value only </t>
  </si>
  <si>
    <t>S:No</t>
  </si>
  <si>
    <t xml:space="preserve">Product name </t>
  </si>
  <si>
    <t>Total</t>
  </si>
  <si>
    <t>Page 10</t>
  </si>
  <si>
    <t>Details</t>
  </si>
  <si>
    <t>Total no of Drs</t>
  </si>
  <si>
    <t>Above Rs.10,000 Non CRM Prescribers</t>
  </si>
  <si>
    <t>5000 - 10000 Non CRM Prescribers</t>
  </si>
  <si>
    <t>2000 - 5000 Non CRM Prescribers</t>
  </si>
  <si>
    <t>Total No of Non CRM Prescribers</t>
  </si>
  <si>
    <t>Total Non CRM Prescribers contribution in Lacs</t>
  </si>
  <si>
    <t>Total No of CRM Prescribers</t>
  </si>
  <si>
    <t xml:space="preserve"> Total CRM Prescribers contribution in Lacs</t>
  </si>
  <si>
    <t>Total no of  Non Prescribers</t>
  </si>
  <si>
    <t>AREA WISE ANALYSIS</t>
  </si>
  <si>
    <t>Page 11</t>
  </si>
  <si>
    <t>S NO</t>
  </si>
  <si>
    <t>AREA WISE</t>
  </si>
  <si>
    <t>H.Q / EX  / OS</t>
  </si>
  <si>
    <t>BUSINESS  IN VALUE</t>
  </si>
  <si>
    <t>Note:  Please be Ensure that HQ Contribution Should be minimum 1.50 Lac &amp; Each EX Station contribution should be minimum 20 K &amp; OUT Station contribution should be Minimum 30 K Without Fail</t>
  </si>
  <si>
    <t>MANAGER'S GUIDENCE</t>
  </si>
  <si>
    <t>Month</t>
  </si>
  <si>
    <t>ASM</t>
  </si>
  <si>
    <t>Date</t>
  </si>
  <si>
    <t>ARSM/SRSM/RSM/ZSM/DM/GM</t>
  </si>
  <si>
    <t>Page 3</t>
  </si>
  <si>
    <t>No of Products</t>
  </si>
  <si>
    <t>Secondary Target in Lacs</t>
  </si>
  <si>
    <t>% age Achivement</t>
  </si>
  <si>
    <t>Offers in Value in Lacs</t>
  </si>
  <si>
    <t xml:space="preserve"> 2024-25</t>
  </si>
  <si>
    <t>FIELD WORK SUMMARY 2024 - 25</t>
  </si>
  <si>
    <t xml:space="preserve">NAME OF SO : </t>
  </si>
  <si>
    <t>H.Q:</t>
  </si>
  <si>
    <t xml:space="preserve"> PTS as on  Apr'24</t>
  </si>
  <si>
    <t>Avg SEC    2023 -24   in Lacs</t>
  </si>
  <si>
    <t xml:space="preserve">              Moving Primary Analysis 2024 - 25</t>
  </si>
  <si>
    <t xml:space="preserve">Segment Wise Pri Sales Analysis 2024-25 </t>
  </si>
  <si>
    <t>New Dr Conversion Details (Apr'2024-Mar'2025) (Individual Details)</t>
  </si>
  <si>
    <t xml:space="preserve">Name of SO : </t>
  </si>
  <si>
    <t>Avg Sales   2023-24 in Value</t>
  </si>
  <si>
    <t>Avg incremental  Sales 2024-25 in Value</t>
  </si>
  <si>
    <t>PTS rate as on Apr 2024</t>
  </si>
  <si>
    <t>Name of Sos:</t>
  </si>
  <si>
    <t>PTS Rate as on Apr'24</t>
  </si>
  <si>
    <t>Avg Sec        2023-24</t>
  </si>
  <si>
    <t xml:space="preserve">H.Q : </t>
  </si>
  <si>
    <t xml:space="preserve">             SALES OFFICERS ACTIVITY CHART </t>
  </si>
  <si>
    <t xml:space="preserve">              Moving Secondary Analysis 2024 - 25</t>
  </si>
  <si>
    <t>Page 2</t>
  </si>
  <si>
    <t>Primary Sales in Lacs</t>
  </si>
  <si>
    <t>Avg Pri    2023 -24   in Lacs</t>
  </si>
  <si>
    <t>STANDARD DAY WISE PLAN</t>
  </si>
  <si>
    <t>Name of SO:</t>
  </si>
  <si>
    <t>Approved by ASM/RSM:</t>
  </si>
  <si>
    <t>1st WEEK</t>
  </si>
  <si>
    <t>DAY:</t>
  </si>
  <si>
    <t>MONDAY               Area:</t>
  </si>
  <si>
    <t>TUESDAY               Area:</t>
  </si>
  <si>
    <t>WEDNESDAY       Area:</t>
  </si>
  <si>
    <t>NO</t>
  </si>
  <si>
    <t>Dr.NAME - Spec</t>
  </si>
  <si>
    <t>Key Products</t>
  </si>
  <si>
    <t>THURSDAY            Area:</t>
  </si>
  <si>
    <t>FRIDAY                   Area:</t>
  </si>
  <si>
    <t>SATURDAY           Area:</t>
  </si>
  <si>
    <t>2nd WEEK</t>
  </si>
  <si>
    <t>3rd WEEK</t>
  </si>
  <si>
    <t>4th  WEEK</t>
  </si>
  <si>
    <t>New Hospital Conversion Details (Apr'2024-Mar'2025) (Individual Details)</t>
  </si>
  <si>
    <t>Name of the Hospital</t>
  </si>
  <si>
    <t>No of Drs</t>
  </si>
  <si>
    <t>Products names</t>
  </si>
  <si>
    <t>Activity implemented</t>
  </si>
  <si>
    <t>Avg Sales 2023-24 in ('000)</t>
  </si>
  <si>
    <t>Products Names to be written in Short form like Stamina OD - SOD</t>
  </si>
  <si>
    <t>Page - 8</t>
  </si>
  <si>
    <t xml:space="preserve">Segment Wise Sec Sales Analysis 2024-25 </t>
  </si>
  <si>
    <t>(Maximize 100)  Prescribers Secondary Sales Analysis 2024-25</t>
  </si>
  <si>
    <t>Splty</t>
  </si>
  <si>
    <t>Name of SOs</t>
  </si>
  <si>
    <t>Page 5</t>
  </si>
  <si>
    <t xml:space="preserve">Tamil nadu </t>
  </si>
  <si>
    <t xml:space="preserve"> Products</t>
  </si>
  <si>
    <t>Revamp Semichronic products Sec Sales Analaysis  in Units  (Individual Details)</t>
  </si>
  <si>
    <t>Prana</t>
  </si>
  <si>
    <t>Ortho Segment Sales analysis</t>
  </si>
  <si>
    <t>Calzinc</t>
  </si>
  <si>
    <t>Celfee 250</t>
  </si>
  <si>
    <t>Celfee 500</t>
  </si>
  <si>
    <t>Espanz 40</t>
  </si>
  <si>
    <t>Espanz D</t>
  </si>
  <si>
    <t>Gabalus NT</t>
  </si>
  <si>
    <t>Misogesic SR</t>
  </si>
  <si>
    <t>Neutron OD</t>
  </si>
  <si>
    <t xml:space="preserve">Rotozyme </t>
  </si>
  <si>
    <t>Rotozyme D</t>
  </si>
  <si>
    <t>Spon 50</t>
  </si>
  <si>
    <t>Stamina D3 2K</t>
  </si>
  <si>
    <t>Stamina D3 60K</t>
  </si>
  <si>
    <t>Phy/GP Segment Sales analysis</t>
  </si>
  <si>
    <t>Aircef O</t>
  </si>
  <si>
    <t>Dezert  6</t>
  </si>
  <si>
    <t xml:space="preserve">Doser </t>
  </si>
  <si>
    <t>Doser D</t>
  </si>
  <si>
    <t>Ensame 200</t>
  </si>
  <si>
    <t>Ensame 400</t>
  </si>
  <si>
    <t>Methone 4</t>
  </si>
  <si>
    <t>Methone 16</t>
  </si>
  <si>
    <t xml:space="preserve">Mispain Gel </t>
  </si>
  <si>
    <t>Pregalus M</t>
  </si>
  <si>
    <t>Pregalus 50</t>
  </si>
  <si>
    <t>Pregalus 75</t>
  </si>
  <si>
    <t>Scorpio</t>
  </si>
  <si>
    <t>Sterna plus</t>
  </si>
  <si>
    <t>Neu/Psy Segment Sales analysis</t>
  </si>
  <si>
    <t>Amitrocalm 10</t>
  </si>
  <si>
    <t>Citicus P</t>
  </si>
  <si>
    <t>Divarus ER 125</t>
  </si>
  <si>
    <t>Divarus ER 250</t>
  </si>
  <si>
    <t>Levetrix 250</t>
  </si>
  <si>
    <t>Levetrix 500</t>
  </si>
  <si>
    <t>Surgeon Segment Sales analysis  ( PTS Rate)</t>
  </si>
  <si>
    <t>Bactorus 1.5gm</t>
  </si>
  <si>
    <t>Emitus Inj (S U)</t>
  </si>
  <si>
    <t>Merem 0.5 gm</t>
  </si>
  <si>
    <t>Merem 1 gm</t>
  </si>
  <si>
    <t>Neutron Inj (S U)</t>
  </si>
  <si>
    <t>Propanz IV</t>
  </si>
  <si>
    <t>Stamina B12 Inj</t>
  </si>
  <si>
    <t xml:space="preserve">Stamina C inj </t>
  </si>
  <si>
    <t>Taper</t>
  </si>
  <si>
    <t>Thiapime Inj (S U)</t>
  </si>
  <si>
    <t>Clotnil EP 40</t>
  </si>
  <si>
    <t>Clotnil EP 60</t>
  </si>
  <si>
    <t>Surgeon Segment Sales analysis   ( Spl Net Rate)</t>
  </si>
  <si>
    <t>Note: S U - Single Unit - Emitus Inj,neutron Inj, Thiapime Inj please convert as a single unit &amp; fill up the same</t>
  </si>
  <si>
    <t>Neutron XT</t>
  </si>
  <si>
    <t>Levetrix 750</t>
  </si>
  <si>
    <t>Levetrix 1000</t>
  </si>
  <si>
    <t>Merem SB 1.5g</t>
  </si>
  <si>
    <t>Mecarus 750mg</t>
  </si>
  <si>
    <t xml:space="preserve">Zenbriv 25 </t>
  </si>
  <si>
    <t>Zenbriv 50</t>
  </si>
  <si>
    <t>Zenbriv 75</t>
  </si>
  <si>
    <t>Zenbriv 100</t>
  </si>
  <si>
    <t>Ortho</t>
  </si>
  <si>
    <t>Phy/GP</t>
  </si>
  <si>
    <t>Neu/Psy</t>
  </si>
  <si>
    <t xml:space="preserve">Finedobe 500 </t>
  </si>
  <si>
    <t xml:space="preserve">              MoMoving Primary Analysis 2024 - 25</t>
  </si>
  <si>
    <t>Key Products in Short Word example Neutron OD - NOD,</t>
  </si>
  <si>
    <t xml:space="preserve">Thiapime inj </t>
  </si>
  <si>
    <t>Nulinzol 600</t>
  </si>
  <si>
    <t>Orthos Segment Sales analysis</t>
  </si>
  <si>
    <t>Levetrix Syp</t>
  </si>
  <si>
    <t>Surgeon</t>
  </si>
  <si>
    <t>Revamp less than 5  to 10 k Products  (Individual Details)</t>
  </si>
  <si>
    <t>Semichronic products</t>
  </si>
  <si>
    <t xml:space="preserve">Sterna Plus </t>
  </si>
  <si>
    <t>Spon – 50</t>
  </si>
  <si>
    <t>Nulinzol - 600</t>
  </si>
  <si>
    <t>Page 13</t>
  </si>
  <si>
    <t>Page - 14</t>
  </si>
  <si>
    <t>Avg Incremental units 24-25</t>
  </si>
  <si>
    <t>Total 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</si>
</sst>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8">
    <font>
      <sz val="11"/>
      <name val="Calibr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Aptos"/>
      <family val="2"/>
    </font>
    <font>
      <b/>
      <sz val="16"/>
      <color rgb="FF000000"/>
      <name val="Aptos"/>
      <family val="2"/>
    </font>
    <font>
      <b/>
      <sz val="16"/>
      <color theme="1"/>
      <name val="Aptos"/>
      <family val="2"/>
    </font>
    <font>
      <sz val="11"/>
      <name val="Aptos"/>
      <family val="2"/>
    </font>
    <font>
      <b/>
      <sz val="18"/>
      <color rgb="FF000000"/>
      <name val="Aptos"/>
      <family val="2"/>
    </font>
    <font>
      <b/>
      <sz val="18"/>
      <color theme="1"/>
      <name val="Aptos"/>
      <family val="2"/>
    </font>
    <font>
      <sz val="18"/>
      <color rgb="FF000000"/>
      <name val="Aptos"/>
      <family val="2"/>
    </font>
    <font>
      <sz val="18"/>
      <name val="Aptos"/>
      <family val="2"/>
    </font>
    <font>
      <sz val="10"/>
      <name val="Aptos"/>
      <family val="2"/>
    </font>
    <font>
      <b/>
      <sz val="24"/>
      <color rgb="FFFFFFFF"/>
      <name val="Aptos"/>
      <family val="2"/>
    </font>
    <font>
      <b/>
      <sz val="24"/>
      <color indexed="8"/>
      <name val="Aptos"/>
      <family val="2"/>
    </font>
    <font>
      <b/>
      <sz val="16"/>
      <name val="Aptos"/>
      <family val="2"/>
    </font>
    <font>
      <b/>
      <sz val="14"/>
      <name val="Aptos"/>
      <family val="2"/>
    </font>
    <font>
      <b/>
      <sz val="12"/>
      <color indexed="8"/>
      <name val="Aptos"/>
      <family val="2"/>
    </font>
    <font>
      <b/>
      <sz val="11"/>
      <color indexed="8"/>
      <name val="Aptos"/>
      <family val="2"/>
    </font>
    <font>
      <b/>
      <sz val="13"/>
      <color indexed="8"/>
      <name val="Aptos"/>
      <family val="2"/>
    </font>
    <font>
      <b/>
      <sz val="14"/>
      <color indexed="8"/>
      <name val="Aptos"/>
      <family val="2"/>
    </font>
    <font>
      <b/>
      <sz val="11"/>
      <name val="Aptos"/>
      <family val="2"/>
    </font>
    <font>
      <b/>
      <sz val="18"/>
      <color rgb="FFFFFFFF"/>
      <name val="Aptos"/>
      <family val="2"/>
    </font>
    <font>
      <b/>
      <sz val="20"/>
      <name val="Aptos"/>
      <family val="2"/>
    </font>
    <font>
      <b/>
      <sz val="14"/>
      <color rgb="FF000000"/>
      <name val="Aptos"/>
      <family val="2"/>
    </font>
    <font>
      <b/>
      <sz val="15"/>
      <name val="Aptos"/>
      <family val="2"/>
    </font>
    <font>
      <b/>
      <sz val="15"/>
      <color rgb="FF000000"/>
      <name val="Aptos"/>
      <family val="2"/>
    </font>
    <font>
      <sz val="13"/>
      <color rgb="FF000000"/>
      <name val="Aptos"/>
      <family val="2"/>
    </font>
    <font>
      <sz val="13"/>
      <name val="Aptos"/>
      <family val="2"/>
    </font>
    <font>
      <b/>
      <sz val="13"/>
      <color rgb="FF000000"/>
      <name val="Aptos"/>
      <family val="2"/>
    </font>
    <font>
      <b/>
      <sz val="22"/>
      <name val="Aptos"/>
      <family val="2"/>
    </font>
    <font>
      <sz val="15"/>
      <color rgb="FF000000"/>
      <name val="Aptos"/>
      <family val="2"/>
    </font>
    <font>
      <b/>
      <sz val="18"/>
      <name val="Aptos"/>
      <family val="2"/>
    </font>
    <font>
      <b/>
      <sz val="15"/>
      <color theme="1"/>
      <name val="Aptos"/>
      <family val="2"/>
    </font>
    <font>
      <b/>
      <sz val="10"/>
      <color rgb="FF000000"/>
      <name val="Aptos"/>
      <family val="2"/>
    </font>
    <font>
      <sz val="16"/>
      <color rgb="FF000000"/>
      <name val="Aptos"/>
      <family val="2"/>
    </font>
    <font>
      <b/>
      <sz val="12"/>
      <color theme="1"/>
      <name val="Aptos"/>
      <family val="2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0"/>
      <color theme="1"/>
      <name val="Aptos"/>
      <family val="2"/>
    </font>
    <font>
      <b/>
      <sz val="15"/>
      <color theme="0"/>
      <name val="Aptos"/>
      <family val="2"/>
    </font>
    <font>
      <b/>
      <sz val="13"/>
      <name val="Aptos"/>
      <family val="2"/>
    </font>
    <font>
      <b/>
      <sz val="20"/>
      <color rgb="FFFFFFFF"/>
      <name val="Aptos"/>
      <family val="2"/>
    </font>
    <font>
      <sz val="20"/>
      <color theme="1"/>
      <name val="Aptos"/>
      <family val="2"/>
    </font>
    <font>
      <b/>
      <sz val="16"/>
      <color rgb="FF0C0C0C"/>
      <name val="Aptos"/>
      <family val="2"/>
    </font>
    <font>
      <sz val="20"/>
      <color theme="1" tint="4.9989318521683403E-2"/>
      <name val="Aptos"/>
      <family val="2"/>
    </font>
    <font>
      <sz val="16"/>
      <color rgb="FF0C0C0C"/>
      <name val="Aptos"/>
      <family val="2"/>
    </font>
    <font>
      <b/>
      <sz val="20"/>
      <color theme="1"/>
      <name val="Aptos"/>
      <family val="2"/>
    </font>
    <font>
      <b/>
      <i/>
      <sz val="20"/>
      <color rgb="FF000000"/>
      <name val="Aptos"/>
      <family val="2"/>
    </font>
    <font>
      <b/>
      <sz val="11"/>
      <color rgb="FF000000"/>
      <name val="Aptos"/>
      <family val="2"/>
    </font>
    <font>
      <sz val="14"/>
      <color rgb="FF000000"/>
      <name val="Aptos"/>
      <family val="2"/>
    </font>
    <font>
      <b/>
      <sz val="15"/>
      <color rgb="FFFFFFFF"/>
      <name val="Aptos"/>
      <family val="2"/>
    </font>
    <font>
      <b/>
      <sz val="12"/>
      <color rgb="FF000000"/>
      <name val="Aptos"/>
      <family val="2"/>
    </font>
    <font>
      <sz val="12"/>
      <color rgb="FF000000"/>
      <name val="Aptos"/>
      <family val="2"/>
    </font>
    <font>
      <b/>
      <sz val="20"/>
      <color theme="8" tint="0.59999389629810485"/>
      <name val="Aptos"/>
      <family val="2"/>
    </font>
    <font>
      <sz val="14"/>
      <name val="Aptos"/>
      <family val="2"/>
    </font>
    <font>
      <b/>
      <sz val="13.5"/>
      <name val="Aptos"/>
      <family val="2"/>
    </font>
    <font>
      <b/>
      <sz val="20"/>
      <color theme="0"/>
      <name val="Aptos"/>
      <family val="2"/>
    </font>
    <font>
      <b/>
      <sz val="14"/>
      <color theme="0"/>
      <name val="Aptos"/>
      <family val="2"/>
    </font>
    <font>
      <b/>
      <sz val="22"/>
      <color theme="0"/>
      <name val="Aptos"/>
      <family val="2"/>
    </font>
    <font>
      <b/>
      <sz val="25"/>
      <color theme="0"/>
      <name val="Aptos"/>
      <family val="2"/>
    </font>
    <font>
      <b/>
      <sz val="16"/>
      <color theme="0"/>
      <name val="Aptos"/>
      <family val="2"/>
    </font>
    <font>
      <b/>
      <sz val="18"/>
      <color theme="0"/>
      <name val="Aptos"/>
      <family val="2"/>
    </font>
    <font>
      <sz val="18"/>
      <color theme="1"/>
      <name val="Aptos"/>
      <family val="2"/>
    </font>
    <font>
      <b/>
      <sz val="22"/>
      <color rgb="FF000000"/>
      <name val="Aptos"/>
      <family val="2"/>
    </font>
  </fonts>
  <fills count="14">
    <fill>
      <patternFill patternType="none"/>
    </fill>
    <fill>
      <patternFill patternType="gray125"/>
    </fill>
    <fill>
      <patternFill patternType="solid">
        <fgColor rgb="FF21596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4E612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3">
    <xf numFmtId="0" fontId="0" fillId="0" borderId="0">
      <alignment vertical="center"/>
    </xf>
    <xf numFmtId="0" fontId="2" fillId="0" borderId="0">
      <protection locked="0"/>
    </xf>
    <xf numFmtId="0" fontId="3" fillId="0" borderId="0">
      <protection locked="0"/>
    </xf>
    <xf numFmtId="0" fontId="4" fillId="0" borderId="0">
      <protection locked="0"/>
    </xf>
    <xf numFmtId="0" fontId="2" fillId="0" borderId="0">
      <protection locked="0"/>
    </xf>
    <xf numFmtId="0" fontId="3" fillId="0" borderId="0">
      <protection locked="0"/>
    </xf>
    <xf numFmtId="0" fontId="5" fillId="0" borderId="0">
      <alignment vertical="center"/>
    </xf>
    <xf numFmtId="0" fontId="6" fillId="0" borderId="0">
      <alignment vertical="center"/>
    </xf>
    <xf numFmtId="0" fontId="3" fillId="0" borderId="0">
      <protection locked="0"/>
    </xf>
    <xf numFmtId="0" fontId="4" fillId="0" borderId="0">
      <protection locked="0"/>
    </xf>
    <xf numFmtId="0" fontId="1" fillId="0" borderId="0"/>
    <xf numFmtId="0" fontId="3" fillId="0" borderId="0"/>
    <xf numFmtId="0" fontId="4" fillId="0" borderId="0">
      <alignment vertical="center"/>
    </xf>
  </cellStyleXfs>
  <cellXfs count="278">
    <xf numFmtId="0" fontId="0" fillId="0" borderId="0" xfId="0">
      <alignment vertical="center"/>
    </xf>
    <xf numFmtId="0" fontId="6" fillId="0" borderId="0" xfId="7">
      <alignment vertical="center"/>
    </xf>
    <xf numFmtId="0" fontId="11" fillId="0" borderId="8" xfId="7" applyFont="1" applyBorder="1" applyAlignment="1">
      <alignment horizontal="center" vertical="center" wrapText="1"/>
    </xf>
    <xf numFmtId="17" fontId="11" fillId="0" borderId="8" xfId="7" applyNumberFormat="1" applyFont="1" applyBorder="1" applyAlignment="1">
      <alignment horizontal="center" vertical="center"/>
    </xf>
    <xf numFmtId="0" fontId="13" fillId="0" borderId="0" xfId="7" applyFont="1" applyAlignment="1"/>
    <xf numFmtId="0" fontId="14" fillId="0" borderId="0" xfId="7" applyFont="1">
      <alignment vertical="center"/>
    </xf>
    <xf numFmtId="0" fontId="15" fillId="0" borderId="0" xfId="5" applyFont="1" applyProtection="1"/>
    <xf numFmtId="0" fontId="18" fillId="0" borderId="3" xfId="5" applyFont="1" applyBorder="1" applyAlignment="1" applyProtection="1">
      <alignment horizontal="center" vertical="center"/>
    </xf>
    <xf numFmtId="0" fontId="15" fillId="0" borderId="0" xfId="5" applyFont="1" applyAlignment="1" applyProtection="1">
      <alignment vertical="center"/>
    </xf>
    <xf numFmtId="0" fontId="19" fillId="0" borderId="3" xfId="5" applyFont="1" applyBorder="1" applyAlignment="1" applyProtection="1">
      <alignment horizontal="center" vertical="center"/>
    </xf>
    <xf numFmtId="0" fontId="19" fillId="0" borderId="5" xfId="5" applyFont="1" applyBorder="1" applyAlignment="1" applyProtection="1">
      <alignment horizontal="center" vertical="center"/>
    </xf>
    <xf numFmtId="0" fontId="15" fillId="0" borderId="19" xfId="5" applyFont="1" applyBorder="1" applyProtection="1"/>
    <xf numFmtId="0" fontId="15" fillId="0" borderId="0" xfId="2" applyFont="1" applyProtection="1"/>
    <xf numFmtId="0" fontId="21" fillId="6" borderId="8" xfId="2" applyFont="1" applyFill="1" applyBorder="1" applyAlignment="1" applyProtection="1">
      <alignment horizontal="center" vertical="center"/>
    </xf>
    <xf numFmtId="0" fontId="21" fillId="6" borderId="8" xfId="2" applyFont="1" applyFill="1" applyBorder="1" applyAlignment="1" applyProtection="1">
      <alignment horizontal="center" vertical="center" wrapText="1"/>
    </xf>
    <xf numFmtId="0" fontId="20" fillId="6" borderId="8" xfId="2" applyFont="1" applyFill="1" applyBorder="1" applyAlignment="1" applyProtection="1">
      <alignment horizontal="left" vertical="center" wrapText="1"/>
    </xf>
    <xf numFmtId="0" fontId="22" fillId="6" borderId="8" xfId="2" applyFont="1" applyFill="1" applyBorder="1" applyAlignment="1" applyProtection="1">
      <alignment horizontal="center" vertical="center"/>
    </xf>
    <xf numFmtId="1" fontId="22" fillId="6" borderId="8" xfId="2" applyNumberFormat="1" applyFont="1" applyFill="1" applyBorder="1" applyAlignment="1" applyProtection="1">
      <alignment horizontal="center" vertical="center"/>
    </xf>
    <xf numFmtId="14" fontId="22" fillId="6" borderId="8" xfId="2" applyNumberFormat="1" applyFont="1" applyFill="1" applyBorder="1" applyAlignment="1" applyProtection="1">
      <alignment horizontal="center" vertical="center"/>
    </xf>
    <xf numFmtId="2" fontId="22" fillId="6" borderId="8" xfId="2" applyNumberFormat="1" applyFont="1" applyFill="1" applyBorder="1" applyAlignment="1" applyProtection="1">
      <alignment horizontal="center" vertical="center"/>
    </xf>
    <xf numFmtId="0" fontId="23" fillId="7" borderId="8" xfId="2" applyFont="1" applyFill="1" applyBorder="1" applyAlignment="1" applyProtection="1">
      <alignment horizontal="left" vertical="center" wrapText="1"/>
    </xf>
    <xf numFmtId="0" fontId="23" fillId="7" borderId="8" xfId="2" applyFont="1" applyFill="1" applyBorder="1" applyAlignment="1" applyProtection="1">
      <alignment horizontal="center" vertical="center"/>
    </xf>
    <xf numFmtId="0" fontId="10" fillId="0" borderId="0" xfId="6" applyFont="1">
      <alignment vertical="center"/>
    </xf>
    <xf numFmtId="0" fontId="10" fillId="6" borderId="0" xfId="2" applyFont="1" applyFill="1" applyAlignment="1" applyProtection="1">
      <alignment horizontal="center" vertical="center"/>
    </xf>
    <xf numFmtId="0" fontId="24" fillId="0" borderId="0" xfId="2" applyFont="1" applyAlignment="1" applyProtection="1">
      <alignment horizontal="center" vertical="center"/>
    </xf>
    <xf numFmtId="0" fontId="13" fillId="0" borderId="0" xfId="7" applyFont="1" applyAlignment="1">
      <alignment horizontal="center"/>
    </xf>
    <xf numFmtId="0" fontId="25" fillId="10" borderId="8" xfId="7" applyFont="1" applyFill="1" applyBorder="1">
      <alignment vertical="center"/>
    </xf>
    <xf numFmtId="0" fontId="25" fillId="10" borderId="8" xfId="7" applyFont="1" applyFill="1" applyBorder="1" applyAlignment="1">
      <alignment horizontal="center" vertical="center"/>
    </xf>
    <xf numFmtId="0" fontId="11" fillId="0" borderId="0" xfId="7" applyFont="1" applyProtection="1">
      <alignment vertical="center"/>
      <protection locked="0"/>
    </xf>
    <xf numFmtId="0" fontId="11" fillId="0" borderId="0" xfId="7" applyFont="1" applyAlignment="1"/>
    <xf numFmtId="0" fontId="28" fillId="0" borderId="4" xfId="9" applyFont="1" applyBorder="1" applyAlignment="1">
      <alignment horizontal="center" vertical="center"/>
      <protection locked="0"/>
    </xf>
    <xf numFmtId="0" fontId="26" fillId="0" borderId="7" xfId="9" applyFont="1" applyBorder="1" applyAlignment="1">
      <alignment horizontal="center" vertical="center"/>
      <protection locked="0"/>
    </xf>
    <xf numFmtId="17" fontId="29" fillId="0" borderId="8" xfId="7" applyNumberFormat="1" applyFont="1" applyBorder="1" applyAlignment="1">
      <alignment horizontal="center" vertical="center"/>
    </xf>
    <xf numFmtId="0" fontId="30" fillId="0" borderId="0" xfId="3" applyFont="1" applyProtection="1"/>
    <xf numFmtId="0" fontId="31" fillId="0" borderId="0" xfId="3" applyFont="1" applyAlignment="1" applyProtection="1">
      <alignment horizontal="left"/>
    </xf>
    <xf numFmtId="0" fontId="31" fillId="0" borderId="0" xfId="3" applyFont="1" applyAlignment="1" applyProtection="1">
      <alignment wrapText="1"/>
    </xf>
    <xf numFmtId="0" fontId="31" fillId="0" borderId="0" xfId="3" applyFont="1" applyAlignment="1" applyProtection="1">
      <alignment horizontal="right"/>
    </xf>
    <xf numFmtId="0" fontId="31" fillId="0" borderId="0" xfId="3" applyFont="1" applyProtection="1"/>
    <xf numFmtId="0" fontId="19" fillId="0" borderId="8" xfId="3" applyFont="1" applyBorder="1" applyAlignment="1" applyProtection="1">
      <alignment horizontal="center" vertical="center" wrapText="1"/>
    </xf>
    <xf numFmtId="0" fontId="19" fillId="0" borderId="8" xfId="3" applyFont="1" applyBorder="1" applyAlignment="1" applyProtection="1">
      <alignment horizontal="center" vertical="center"/>
    </xf>
    <xf numFmtId="17" fontId="34" fillId="0" borderId="8" xfId="7" applyNumberFormat="1" applyFont="1" applyBorder="1" applyAlignment="1">
      <alignment horizontal="center" vertical="center"/>
    </xf>
    <xf numFmtId="0" fontId="30" fillId="0" borderId="8" xfId="3" applyFont="1" applyBorder="1" applyAlignment="1" applyProtection="1">
      <alignment horizontal="center"/>
    </xf>
    <xf numFmtId="3" fontId="19" fillId="0" borderId="8" xfId="3" applyNumberFormat="1" applyFont="1" applyBorder="1" applyAlignment="1" applyProtection="1">
      <alignment horizontal="center" vertical="center"/>
    </xf>
    <xf numFmtId="0" fontId="10" fillId="0" borderId="0" xfId="0" applyFont="1">
      <alignment vertical="center"/>
    </xf>
    <xf numFmtId="0" fontId="30" fillId="0" borderId="8" xfId="3" applyFont="1" applyBorder="1" applyProtection="1"/>
    <xf numFmtId="0" fontId="30" fillId="0" borderId="8" xfId="3" applyFont="1" applyBorder="1" applyAlignment="1" applyProtection="1">
      <alignment vertical="center"/>
    </xf>
    <xf numFmtId="0" fontId="19" fillId="0" borderId="8" xfId="3" applyFont="1" applyBorder="1" applyAlignment="1" applyProtection="1">
      <alignment horizontal="left" vertical="center"/>
    </xf>
    <xf numFmtId="0" fontId="39" fillId="0" borderId="31" xfId="10" applyFont="1" applyBorder="1" applyAlignment="1">
      <alignment horizontal="center"/>
    </xf>
    <xf numFmtId="0" fontId="39" fillId="0" borderId="31" xfId="10" applyFont="1" applyBorder="1"/>
    <xf numFmtId="0" fontId="40" fillId="0" borderId="33" xfId="10" applyFont="1" applyBorder="1" applyAlignment="1">
      <alignment horizontal="center"/>
    </xf>
    <xf numFmtId="0" fontId="40" fillId="0" borderId="34" xfId="10" applyFont="1" applyBorder="1" applyAlignment="1">
      <alignment horizontal="left"/>
    </xf>
    <xf numFmtId="0" fontId="40" fillId="0" borderId="35" xfId="10" applyFont="1" applyBorder="1" applyAlignment="1">
      <alignment horizontal="center"/>
    </xf>
    <xf numFmtId="0" fontId="40" fillId="0" borderId="36" xfId="10" applyFont="1" applyBorder="1" applyAlignment="1">
      <alignment horizontal="center"/>
    </xf>
    <xf numFmtId="0" fontId="40" fillId="0" borderId="29" xfId="10" applyFont="1" applyBorder="1" applyAlignment="1">
      <alignment horizontal="center"/>
    </xf>
    <xf numFmtId="0" fontId="40" fillId="0" borderId="37" xfId="10" applyFont="1" applyBorder="1" applyAlignment="1">
      <alignment horizontal="center" wrapText="1"/>
    </xf>
    <xf numFmtId="0" fontId="41" fillId="0" borderId="38" xfId="10" applyFont="1" applyBorder="1" applyAlignment="1">
      <alignment horizontal="center"/>
    </xf>
    <xf numFmtId="0" fontId="41" fillId="0" borderId="27" xfId="10" applyFont="1" applyBorder="1"/>
    <xf numFmtId="0" fontId="41" fillId="0" borderId="39" xfId="10" applyFont="1" applyBorder="1"/>
    <xf numFmtId="0" fontId="41" fillId="0" borderId="40" xfId="10" applyFont="1" applyBorder="1" applyAlignment="1">
      <alignment horizontal="center"/>
    </xf>
    <xf numFmtId="0" fontId="41" fillId="0" borderId="28" xfId="10" applyFont="1" applyBorder="1"/>
    <xf numFmtId="0" fontId="41" fillId="0" borderId="41" xfId="10" applyFont="1" applyBorder="1"/>
    <xf numFmtId="0" fontId="42" fillId="0" borderId="37" xfId="10" applyFont="1" applyBorder="1" applyAlignment="1">
      <alignment horizontal="center" wrapText="1"/>
    </xf>
    <xf numFmtId="0" fontId="42" fillId="0" borderId="36" xfId="10" applyFont="1" applyBorder="1" applyAlignment="1">
      <alignment horizontal="center"/>
    </xf>
    <xf numFmtId="0" fontId="42" fillId="0" borderId="29" xfId="10" applyFont="1" applyBorder="1" applyAlignment="1">
      <alignment horizontal="center"/>
    </xf>
    <xf numFmtId="0" fontId="41" fillId="0" borderId="0" xfId="10" applyFont="1"/>
    <xf numFmtId="0" fontId="31" fillId="0" borderId="0" xfId="3" applyFont="1" applyAlignment="1" applyProtection="1">
      <alignment horizontal="center" wrapText="1"/>
    </xf>
    <xf numFmtId="0" fontId="31" fillId="0" borderId="0" xfId="3" applyFont="1" applyAlignment="1" applyProtection="1">
      <alignment horizontal="center"/>
    </xf>
    <xf numFmtId="0" fontId="18" fillId="0" borderId="8" xfId="3" applyFont="1" applyBorder="1" applyAlignment="1" applyProtection="1">
      <alignment horizontal="center" vertical="center"/>
    </xf>
    <xf numFmtId="0" fontId="18" fillId="0" borderId="8" xfId="3" applyFont="1" applyBorder="1" applyAlignment="1" applyProtection="1">
      <alignment horizontal="center" vertical="center" wrapText="1"/>
    </xf>
    <xf numFmtId="0" fontId="28" fillId="0" borderId="8" xfId="3" applyFont="1" applyBorder="1" applyAlignment="1" applyProtection="1">
      <alignment horizontal="center" vertical="center" wrapText="1"/>
    </xf>
    <xf numFmtId="0" fontId="28" fillId="0" borderId="8" xfId="3" applyFont="1" applyBorder="1" applyAlignment="1">
      <alignment horizontal="center" vertical="center" wrapText="1"/>
      <protection locked="0"/>
    </xf>
    <xf numFmtId="0" fontId="9" fillId="4" borderId="8" xfId="6" applyFont="1" applyFill="1" applyBorder="1" applyAlignment="1">
      <alignment horizontal="center" vertical="center" wrapText="1" readingOrder="1"/>
    </xf>
    <xf numFmtId="0" fontId="8" fillId="4" borderId="8" xfId="6" applyFont="1" applyFill="1" applyBorder="1" applyAlignment="1">
      <alignment horizontal="center" vertical="center" wrapText="1" readingOrder="1"/>
    </xf>
    <xf numFmtId="0" fontId="8" fillId="4" borderId="8" xfId="6" applyFont="1" applyFill="1" applyBorder="1" applyAlignment="1">
      <alignment horizontal="center" vertical="center" wrapText="1"/>
    </xf>
    <xf numFmtId="0" fontId="18" fillId="4" borderId="8" xfId="3" applyFont="1" applyFill="1" applyBorder="1" applyAlignment="1" applyProtection="1">
      <alignment horizontal="center" vertical="center"/>
    </xf>
    <xf numFmtId="0" fontId="35" fillId="5" borderId="8" xfId="6" applyFont="1" applyFill="1" applyBorder="1" applyAlignment="1">
      <alignment horizontal="center" vertical="center"/>
    </xf>
    <xf numFmtId="0" fontId="35" fillId="5" borderId="8" xfId="6" applyFont="1" applyFill="1" applyBorder="1">
      <alignment vertical="center"/>
    </xf>
    <xf numFmtId="0" fontId="10" fillId="0" borderId="0" xfId="3" applyFont="1" applyAlignment="1">
      <alignment vertical="center"/>
      <protection locked="0"/>
    </xf>
    <xf numFmtId="0" fontId="10" fillId="0" borderId="0" xfId="3" applyFont="1" applyAlignment="1">
      <alignment horizontal="center" vertical="center"/>
      <protection locked="0"/>
    </xf>
    <xf numFmtId="0" fontId="10" fillId="0" borderId="0" xfId="3" applyFont="1" applyAlignment="1">
      <alignment horizontal="left"/>
      <protection locked="0"/>
    </xf>
    <xf numFmtId="0" fontId="7" fillId="0" borderId="0" xfId="1" applyFont="1" applyProtection="1"/>
    <xf numFmtId="0" fontId="8" fillId="3" borderId="8" xfId="6" applyFont="1" applyFill="1" applyBorder="1" applyAlignment="1">
      <alignment horizontal="left" vertical="center"/>
    </xf>
    <xf numFmtId="0" fontId="8" fillId="3" borderId="8" xfId="6" applyFont="1" applyFill="1" applyBorder="1" applyAlignment="1">
      <alignment vertical="center" wrapText="1"/>
    </xf>
    <xf numFmtId="0" fontId="46" fillId="4" borderId="26" xfId="1" applyFont="1" applyFill="1" applyBorder="1" applyAlignment="1" applyProtection="1">
      <alignment horizontal="center"/>
    </xf>
    <xf numFmtId="0" fontId="8" fillId="3" borderId="8" xfId="6" applyFont="1" applyFill="1" applyBorder="1" applyAlignment="1"/>
    <xf numFmtId="0" fontId="8" fillId="3" borderId="8" xfId="1" applyFont="1" applyFill="1" applyBorder="1" applyAlignment="1" applyProtection="1">
      <alignment horizontal="center" vertical="center"/>
    </xf>
    <xf numFmtId="0" fontId="38" fillId="3" borderId="8" xfId="1" applyFont="1" applyFill="1" applyBorder="1" applyProtection="1"/>
    <xf numFmtId="0" fontId="46" fillId="4" borderId="27" xfId="1" applyFont="1" applyFill="1" applyBorder="1" applyAlignment="1" applyProtection="1">
      <alignment horizontal="center"/>
    </xf>
    <xf numFmtId="0" fontId="46" fillId="4" borderId="28" xfId="1" applyFont="1" applyFill="1" applyBorder="1" applyAlignment="1" applyProtection="1">
      <alignment horizontal="center"/>
    </xf>
    <xf numFmtId="0" fontId="38" fillId="3" borderId="8" xfId="6" applyFont="1" applyFill="1" applyBorder="1" applyAlignment="1"/>
    <xf numFmtId="0" fontId="8" fillId="9" borderId="8" xfId="6" applyFont="1" applyFill="1" applyBorder="1" applyAlignment="1">
      <alignment vertical="center" wrapText="1"/>
    </xf>
    <xf numFmtId="0" fontId="9" fillId="11" borderId="20" xfId="0" applyFont="1" applyFill="1" applyBorder="1" applyAlignment="1">
      <alignment horizontal="center" vertical="center"/>
    </xf>
    <xf numFmtId="0" fontId="8" fillId="9" borderId="8" xfId="6" applyFont="1" applyFill="1" applyBorder="1" applyAlignment="1">
      <alignment horizontal="center" vertical="center"/>
    </xf>
    <xf numFmtId="0" fontId="47" fillId="5" borderId="8" xfId="6" applyFont="1" applyFill="1" applyBorder="1" applyAlignment="1">
      <alignment vertical="center" wrapText="1"/>
    </xf>
    <xf numFmtId="0" fontId="48" fillId="5" borderId="29" xfId="1" applyFont="1" applyFill="1" applyBorder="1" applyAlignment="1" applyProtection="1">
      <alignment horizontal="center"/>
    </xf>
    <xf numFmtId="2" fontId="47" fillId="5" borderId="8" xfId="6" applyNumberFormat="1" applyFont="1" applyFill="1" applyBorder="1" applyAlignment="1">
      <alignment horizontal="center"/>
    </xf>
    <xf numFmtId="2" fontId="47" fillId="5" borderId="8" xfId="1" applyNumberFormat="1" applyFont="1" applyFill="1" applyBorder="1" applyAlignment="1" applyProtection="1">
      <alignment horizontal="center" vertical="center"/>
    </xf>
    <xf numFmtId="2" fontId="49" fillId="5" borderId="8" xfId="1" applyNumberFormat="1" applyFont="1" applyFill="1" applyBorder="1" applyProtection="1"/>
    <xf numFmtId="0" fontId="46" fillId="11" borderId="27" xfId="1" applyFont="1" applyFill="1" applyBorder="1" applyAlignment="1" applyProtection="1">
      <alignment horizontal="center"/>
    </xf>
    <xf numFmtId="0" fontId="8" fillId="9" borderId="8" xfId="6" applyFont="1" applyFill="1" applyBorder="1" applyAlignment="1"/>
    <xf numFmtId="0" fontId="8" fillId="9" borderId="8" xfId="1" applyFont="1" applyFill="1" applyBorder="1" applyAlignment="1" applyProtection="1">
      <alignment horizontal="center" vertical="center"/>
    </xf>
    <xf numFmtId="0" fontId="38" fillId="9" borderId="8" xfId="1" applyFont="1" applyFill="1" applyBorder="1" applyProtection="1"/>
    <xf numFmtId="0" fontId="8" fillId="5" borderId="8" xfId="6" applyFont="1" applyFill="1" applyBorder="1" applyAlignment="1">
      <alignment vertical="center" wrapText="1"/>
    </xf>
    <xf numFmtId="0" fontId="46" fillId="5" borderId="27" xfId="1" applyFont="1" applyFill="1" applyBorder="1" applyAlignment="1" applyProtection="1">
      <alignment horizontal="center"/>
    </xf>
    <xf numFmtId="2" fontId="8" fillId="5" borderId="8" xfId="6" applyNumberFormat="1" applyFont="1" applyFill="1" applyBorder="1" applyAlignment="1">
      <alignment horizontal="center"/>
    </xf>
    <xf numFmtId="2" fontId="8" fillId="5" borderId="8" xfId="1" applyNumberFormat="1" applyFont="1" applyFill="1" applyBorder="1" applyAlignment="1" applyProtection="1">
      <alignment horizontal="center" vertical="center"/>
    </xf>
    <xf numFmtId="2" fontId="38" fillId="5" borderId="8" xfId="1" applyNumberFormat="1" applyFont="1" applyFill="1" applyBorder="1" applyProtection="1"/>
    <xf numFmtId="1" fontId="50" fillId="4" borderId="20" xfId="0" applyNumberFormat="1" applyFont="1" applyFill="1" applyBorder="1" applyAlignment="1">
      <alignment horizontal="center" vertical="center"/>
    </xf>
    <xf numFmtId="1" fontId="8" fillId="3" borderId="8" xfId="6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/>
    </xf>
    <xf numFmtId="0" fontId="52" fillId="0" borderId="0" xfId="4" applyFont="1" applyProtection="1"/>
    <xf numFmtId="0" fontId="53" fillId="0" borderId="0" xfId="4" applyFont="1" applyProtection="1"/>
    <xf numFmtId="0" fontId="52" fillId="0" borderId="0" xfId="4" applyFont="1" applyAlignment="1" applyProtection="1">
      <alignment horizontal="center" vertical="center"/>
    </xf>
    <xf numFmtId="0" fontId="54" fillId="2" borderId="6" xfId="4" applyFont="1" applyFill="1" applyBorder="1" applyAlignment="1" applyProtection="1">
      <alignment vertical="center"/>
    </xf>
    <xf numFmtId="0" fontId="55" fillId="0" borderId="0" xfId="4" applyFont="1" applyAlignment="1" applyProtection="1">
      <alignment horizontal="left" vertical="center"/>
    </xf>
    <xf numFmtId="0" fontId="55" fillId="0" borderId="0" xfId="4" applyFont="1" applyAlignment="1" applyProtection="1">
      <alignment vertical="center"/>
    </xf>
    <xf numFmtId="0" fontId="55" fillId="0" borderId="0" xfId="4" applyFont="1" applyProtection="1"/>
    <xf numFmtId="0" fontId="27" fillId="0" borderId="3" xfId="4" applyFont="1" applyBorder="1" applyAlignment="1" applyProtection="1">
      <alignment horizontal="center" vertical="center"/>
    </xf>
    <xf numFmtId="0" fontId="40" fillId="0" borderId="3" xfId="4" applyFont="1" applyBorder="1" applyAlignment="1" applyProtection="1">
      <alignment horizontal="center"/>
    </xf>
    <xf numFmtId="2" fontId="27" fillId="0" borderId="3" xfId="4" applyNumberFormat="1" applyFont="1" applyBorder="1" applyAlignment="1" applyProtection="1">
      <alignment horizontal="center" vertical="center"/>
    </xf>
    <xf numFmtId="0" fontId="52" fillId="0" borderId="0" xfId="4" applyFont="1" applyAlignment="1" applyProtection="1">
      <alignment vertical="center"/>
    </xf>
    <xf numFmtId="164" fontId="27" fillId="0" borderId="3" xfId="4" applyNumberFormat="1" applyFont="1" applyBorder="1" applyAlignment="1" applyProtection="1">
      <alignment horizontal="center" vertical="center"/>
    </xf>
    <xf numFmtId="0" fontId="27" fillId="0" borderId="1" xfId="4" applyFont="1" applyBorder="1" applyAlignment="1" applyProtection="1">
      <alignment vertical="center"/>
    </xf>
    <xf numFmtId="0" fontId="27" fillId="8" borderId="6" xfId="4" applyFont="1" applyFill="1" applyBorder="1" applyAlignment="1" applyProtection="1">
      <alignment vertical="center"/>
    </xf>
    <xf numFmtId="0" fontId="27" fillId="8" borderId="3" xfId="4" applyFont="1" applyFill="1" applyBorder="1" applyAlignment="1" applyProtection="1">
      <alignment horizontal="center" vertical="center"/>
    </xf>
    <xf numFmtId="0" fontId="30" fillId="0" borderId="8" xfId="6" applyFont="1" applyBorder="1" applyAlignment="1"/>
    <xf numFmtId="0" fontId="30" fillId="0" borderId="8" xfId="6" applyFont="1" applyBorder="1" applyAlignment="1">
      <alignment horizontal="right"/>
    </xf>
    <xf numFmtId="0" fontId="32" fillId="0" borderId="8" xfId="6" applyFont="1" applyBorder="1" applyAlignment="1">
      <alignment horizontal="center" vertical="center"/>
    </xf>
    <xf numFmtId="17" fontId="32" fillId="0" borderId="8" xfId="6" applyNumberFormat="1" applyFont="1" applyBorder="1" applyAlignment="1">
      <alignment horizontal="center" vertical="center"/>
    </xf>
    <xf numFmtId="0" fontId="56" fillId="0" borderId="0" xfId="6" applyFont="1" applyAlignment="1">
      <alignment horizontal="center" vertical="center"/>
    </xf>
    <xf numFmtId="0" fontId="19" fillId="0" borderId="8" xfId="9" applyFont="1" applyBorder="1" applyAlignment="1" applyProtection="1">
      <alignment vertical="center"/>
    </xf>
    <xf numFmtId="0" fontId="19" fillId="0" borderId="8" xfId="9" applyFont="1" applyBorder="1" applyAlignment="1" applyProtection="1">
      <alignment horizontal="center" vertical="center" wrapText="1"/>
    </xf>
    <xf numFmtId="17" fontId="27" fillId="0" borderId="8" xfId="7" applyNumberFormat="1" applyFont="1" applyBorder="1" applyAlignment="1">
      <alignment horizontal="center" vertical="center"/>
    </xf>
    <xf numFmtId="0" fontId="19" fillId="0" borderId="8" xfId="9" applyFont="1" applyBorder="1" applyAlignment="1" applyProtection="1">
      <alignment horizontal="center" vertical="center"/>
    </xf>
    <xf numFmtId="1" fontId="19" fillId="0" borderId="8" xfId="9" applyNumberFormat="1" applyFont="1" applyBorder="1" applyAlignment="1" applyProtection="1">
      <alignment horizontal="center" vertical="center"/>
    </xf>
    <xf numFmtId="1" fontId="58" fillId="0" borderId="8" xfId="7" applyNumberFormat="1" applyFont="1" applyBorder="1">
      <alignment vertical="center"/>
    </xf>
    <xf numFmtId="0" fontId="58" fillId="0" borderId="8" xfId="7" applyFont="1" applyBorder="1">
      <alignment vertical="center"/>
    </xf>
    <xf numFmtId="0" fontId="59" fillId="0" borderId="8" xfId="9" applyFont="1" applyBorder="1" applyAlignment="1" applyProtection="1">
      <alignment horizontal="center" vertical="center" wrapText="1"/>
    </xf>
    <xf numFmtId="0" fontId="61" fillId="12" borderId="3" xfId="7" applyFont="1" applyFill="1" applyBorder="1" applyAlignment="1">
      <alignment horizontal="center"/>
    </xf>
    <xf numFmtId="0" fontId="43" fillId="12" borderId="8" xfId="3" applyFont="1" applyFill="1" applyBorder="1" applyAlignment="1" applyProtection="1">
      <alignment vertical="center"/>
    </xf>
    <xf numFmtId="0" fontId="43" fillId="12" borderId="42" xfId="3" applyFont="1" applyFill="1" applyBorder="1" applyAlignment="1" applyProtection="1">
      <alignment vertical="center"/>
    </xf>
    <xf numFmtId="0" fontId="61" fillId="12" borderId="6" xfId="10" applyFont="1" applyFill="1" applyBorder="1" applyAlignment="1">
      <alignment vertical="center"/>
    </xf>
    <xf numFmtId="0" fontId="43" fillId="12" borderId="8" xfId="3" applyFont="1" applyFill="1" applyBorder="1" applyAlignment="1" applyProtection="1">
      <alignment horizontal="center" vertical="center"/>
    </xf>
    <xf numFmtId="0" fontId="43" fillId="12" borderId="8" xfId="3" applyFont="1" applyFill="1" applyBorder="1" applyAlignment="1">
      <alignment vertical="center"/>
      <protection locked="0"/>
    </xf>
    <xf numFmtId="0" fontId="28" fillId="4" borderId="8" xfId="3" applyFont="1" applyFill="1" applyBorder="1" applyAlignment="1" applyProtection="1">
      <alignment horizontal="center" vertical="center"/>
    </xf>
    <xf numFmtId="17" fontId="36" fillId="4" borderId="8" xfId="7" applyNumberFormat="1" applyFont="1" applyFill="1" applyBorder="1" applyAlignment="1">
      <alignment horizontal="center" vertical="center"/>
    </xf>
    <xf numFmtId="0" fontId="43" fillId="12" borderId="8" xfId="1" applyFont="1" applyFill="1" applyBorder="1" applyAlignment="1" applyProtection="1">
      <alignment vertical="center"/>
    </xf>
    <xf numFmtId="0" fontId="50" fillId="4" borderId="8" xfId="6" applyFont="1" applyFill="1" applyBorder="1" applyAlignment="1">
      <alignment horizontal="center" vertical="center"/>
    </xf>
    <xf numFmtId="0" fontId="27" fillId="4" borderId="25" xfId="0" applyFont="1" applyFill="1" applyBorder="1" applyAlignment="1">
      <alignment horizontal="left" wrapText="1" readingOrder="1"/>
    </xf>
    <xf numFmtId="0" fontId="27" fillId="4" borderId="3" xfId="4" applyFont="1" applyFill="1" applyBorder="1" applyAlignment="1" applyProtection="1">
      <alignment vertical="center"/>
    </xf>
    <xf numFmtId="0" fontId="65" fillId="12" borderId="8" xfId="7" applyFont="1" applyFill="1" applyBorder="1" applyAlignment="1">
      <alignment horizontal="center" vertical="center"/>
    </xf>
    <xf numFmtId="0" fontId="12" fillId="4" borderId="11" xfId="3" applyFont="1" applyFill="1" applyBorder="1" applyAlignment="1" applyProtection="1">
      <alignment horizontal="center" vertical="center"/>
    </xf>
    <xf numFmtId="2" fontId="66" fillId="4" borderId="8" xfId="3" applyNumberFormat="1" applyFont="1" applyFill="1" applyBorder="1" applyAlignment="1" applyProtection="1">
      <alignment horizontal="center"/>
    </xf>
    <xf numFmtId="0" fontId="44" fillId="0" borderId="8" xfId="3" applyFont="1" applyBorder="1" applyAlignment="1">
      <alignment horizontal="center" vertical="center" wrapText="1"/>
      <protection locked="0"/>
    </xf>
    <xf numFmtId="0" fontId="44" fillId="0" borderId="8" xfId="3" applyFont="1" applyBorder="1" applyAlignment="1" applyProtection="1">
      <alignment horizontal="center" vertical="center" wrapText="1"/>
    </xf>
    <xf numFmtId="0" fontId="27" fillId="0" borderId="5" xfId="4" applyFont="1" applyBorder="1" applyAlignment="1" applyProtection="1">
      <alignment horizontal="center" vertical="center"/>
    </xf>
    <xf numFmtId="0" fontId="27" fillId="4" borderId="24" xfId="0" applyFont="1" applyFill="1" applyBorder="1" applyAlignment="1">
      <alignment horizontal="left" wrapText="1" readingOrder="1"/>
    </xf>
    <xf numFmtId="0" fontId="40" fillId="0" borderId="5" xfId="4" applyFont="1" applyBorder="1" applyAlignment="1" applyProtection="1">
      <alignment horizontal="center"/>
    </xf>
    <xf numFmtId="2" fontId="27" fillId="0" borderId="5" xfId="4" applyNumberFormat="1" applyFont="1" applyBorder="1" applyAlignment="1" applyProtection="1">
      <alignment horizontal="center" vertical="center"/>
    </xf>
    <xf numFmtId="17" fontId="36" fillId="4" borderId="46" xfId="7" applyNumberFormat="1" applyFont="1" applyFill="1" applyBorder="1" applyAlignment="1">
      <alignment horizontal="center" vertical="center"/>
    </xf>
    <xf numFmtId="0" fontId="11" fillId="0" borderId="11" xfId="7" applyFont="1" applyBorder="1" applyAlignment="1">
      <alignment horizontal="center" vertical="center" wrapText="1"/>
    </xf>
    <xf numFmtId="0" fontId="11" fillId="0" borderId="42" xfId="7" applyFont="1" applyBorder="1" applyAlignment="1">
      <alignment horizontal="center" vertical="center"/>
    </xf>
    <xf numFmtId="0" fontId="13" fillId="0" borderId="50" xfId="7" applyFont="1" applyBorder="1" applyAlignment="1"/>
    <xf numFmtId="1" fontId="11" fillId="0" borderId="8" xfId="7" applyNumberFormat="1" applyFont="1" applyBorder="1" applyAlignment="1">
      <alignment horizontal="center" vertical="center"/>
    </xf>
    <xf numFmtId="2" fontId="35" fillId="0" borderId="8" xfId="3" applyNumberFormat="1" applyFont="1" applyBorder="1" applyAlignment="1" applyProtection="1">
      <alignment horizontal="center" vertical="center"/>
    </xf>
    <xf numFmtId="0" fontId="44" fillId="0" borderId="8" xfId="3" applyFont="1" applyBorder="1" applyAlignment="1">
      <alignment horizontal="center" vertical="center"/>
      <protection locked="0"/>
    </xf>
    <xf numFmtId="2" fontId="11" fillId="0" borderId="8" xfId="7" applyNumberFormat="1" applyFont="1" applyBorder="1" applyAlignment="1">
      <alignment horizontal="center" vertical="center"/>
    </xf>
    <xf numFmtId="0" fontId="35" fillId="0" borderId="8" xfId="3" applyFont="1" applyBorder="1" applyAlignment="1" applyProtection="1">
      <alignment horizontal="center" vertical="center" wrapText="1"/>
    </xf>
    <xf numFmtId="0" fontId="11" fillId="0" borderId="3" xfId="0" applyFont="1" applyBorder="1">
      <alignment vertical="center"/>
    </xf>
    <xf numFmtId="0" fontId="11" fillId="0" borderId="4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49" xfId="0" applyFont="1" applyBorder="1" applyAlignment="1">
      <alignment horizontal="left" readingOrder="1"/>
    </xf>
    <xf numFmtId="0" fontId="11" fillId="0" borderId="48" xfId="0" applyFont="1" applyBorder="1" applyAlignment="1">
      <alignment horizontal="left" readingOrder="1"/>
    </xf>
    <xf numFmtId="0" fontId="11" fillId="0" borderId="5" xfId="0" applyFont="1" applyBorder="1">
      <alignment vertical="center"/>
    </xf>
    <xf numFmtId="0" fontId="11" fillId="0" borderId="8" xfId="0" applyFont="1" applyBorder="1" applyAlignment="1">
      <alignment horizontal="left" vertical="center"/>
    </xf>
    <xf numFmtId="0" fontId="11" fillId="0" borderId="8" xfId="7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34" fillId="0" borderId="0" xfId="0" applyFont="1" applyAlignment="1"/>
    <xf numFmtId="0" fontId="35" fillId="0" borderId="24" xfId="3" applyFont="1" applyBorder="1" applyAlignment="1" applyProtection="1">
      <alignment vertical="center"/>
    </xf>
    <xf numFmtId="0" fontId="35" fillId="0" borderId="25" xfId="3" applyFont="1" applyBorder="1" applyAlignment="1" applyProtection="1">
      <alignment vertical="center"/>
    </xf>
    <xf numFmtId="0" fontId="67" fillId="0" borderId="8" xfId="0" applyFont="1" applyBorder="1" applyAlignment="1">
      <alignment horizontal="left" vertical="center" readingOrder="1"/>
    </xf>
    <xf numFmtId="2" fontId="28" fillId="4" borderId="8" xfId="3" applyNumberFormat="1" applyFont="1" applyFill="1" applyBorder="1" applyAlignment="1" applyProtection="1">
      <alignment horizontal="center" vertical="center"/>
    </xf>
    <xf numFmtId="0" fontId="11" fillId="0" borderId="42" xfId="0" applyFont="1" applyBorder="1" applyAlignment="1">
      <alignment horizontal="left" vertical="center"/>
    </xf>
    <xf numFmtId="0" fontId="57" fillId="13" borderId="1" xfId="5" applyFont="1" applyFill="1" applyBorder="1" applyAlignment="1" applyProtection="1">
      <alignment horizontal="center"/>
    </xf>
    <xf numFmtId="0" fontId="57" fillId="13" borderId="2" xfId="5" applyFont="1" applyFill="1" applyBorder="1" applyAlignment="1" applyProtection="1">
      <alignment horizontal="center"/>
    </xf>
    <xf numFmtId="0" fontId="57" fillId="13" borderId="6" xfId="5" applyFont="1" applyFill="1" applyBorder="1" applyAlignment="1" applyProtection="1">
      <alignment horizontal="center"/>
    </xf>
    <xf numFmtId="0" fontId="16" fillId="12" borderId="12" xfId="5" applyFont="1" applyFill="1" applyBorder="1" applyAlignment="1" applyProtection="1">
      <alignment horizontal="center" vertical="center"/>
    </xf>
    <xf numFmtId="0" fontId="16" fillId="12" borderId="7" xfId="5" applyFont="1" applyFill="1" applyBorder="1" applyAlignment="1" applyProtection="1">
      <alignment horizontal="center" vertical="center"/>
    </xf>
    <xf numFmtId="0" fontId="16" fillId="12" borderId="13" xfId="5" applyFont="1" applyFill="1" applyBorder="1" applyAlignment="1" applyProtection="1">
      <alignment horizontal="center" vertical="center"/>
    </xf>
    <xf numFmtId="0" fontId="16" fillId="12" borderId="14" xfId="5" applyFont="1" applyFill="1" applyBorder="1" applyAlignment="1" applyProtection="1">
      <alignment horizontal="center" vertical="center"/>
    </xf>
    <xf numFmtId="0" fontId="16" fillId="12" borderId="0" xfId="5" applyFont="1" applyFill="1" applyAlignment="1" applyProtection="1">
      <alignment horizontal="center" vertical="center"/>
    </xf>
    <xf numFmtId="0" fontId="16" fillId="12" borderId="15" xfId="5" applyFont="1" applyFill="1" applyBorder="1" applyAlignment="1" applyProtection="1">
      <alignment horizontal="center" vertical="center"/>
    </xf>
    <xf numFmtId="0" fontId="17" fillId="0" borderId="14" xfId="5" applyFont="1" applyBorder="1" applyAlignment="1" applyProtection="1">
      <alignment horizontal="center" vertical="center"/>
    </xf>
    <xf numFmtId="0" fontId="17" fillId="0" borderId="0" xfId="5" applyFont="1" applyAlignment="1" applyProtection="1">
      <alignment horizontal="center" vertical="center"/>
    </xf>
    <xf numFmtId="0" fontId="17" fillId="0" borderId="15" xfId="5" applyFont="1" applyBorder="1" applyAlignment="1" applyProtection="1">
      <alignment horizontal="center" vertical="center"/>
    </xf>
    <xf numFmtId="0" fontId="18" fillId="0" borderId="1" xfId="5" applyFont="1" applyBorder="1" applyAlignment="1" applyProtection="1">
      <alignment horizontal="center" vertical="center"/>
    </xf>
    <xf numFmtId="0" fontId="18" fillId="0" borderId="2" xfId="5" applyFont="1" applyBorder="1" applyAlignment="1" applyProtection="1">
      <alignment horizontal="center" vertical="center"/>
    </xf>
    <xf numFmtId="0" fontId="18" fillId="0" borderId="6" xfId="5" applyFont="1" applyBorder="1" applyAlignment="1" applyProtection="1">
      <alignment horizontal="center" vertical="center"/>
    </xf>
    <xf numFmtId="0" fontId="18" fillId="0" borderId="16" xfId="5" applyFont="1" applyBorder="1" applyAlignment="1" applyProtection="1">
      <alignment horizontal="center" vertical="center"/>
    </xf>
    <xf numFmtId="0" fontId="18" fillId="0" borderId="17" xfId="5" applyFont="1" applyBorder="1" applyAlignment="1" applyProtection="1">
      <alignment horizontal="center" vertical="center"/>
    </xf>
    <xf numFmtId="0" fontId="18" fillId="0" borderId="18" xfId="5" applyFont="1" applyBorder="1" applyAlignment="1" applyProtection="1">
      <alignment horizontal="center" vertical="center"/>
    </xf>
    <xf numFmtId="0" fontId="19" fillId="0" borderId="16" xfId="5" applyFont="1" applyBorder="1" applyAlignment="1" applyProtection="1">
      <alignment horizontal="center" vertical="center"/>
    </xf>
    <xf numFmtId="0" fontId="19" fillId="0" borderId="18" xfId="5" applyFont="1" applyBorder="1" applyAlignment="1" applyProtection="1">
      <alignment horizontal="center" vertical="center"/>
    </xf>
    <xf numFmtId="0" fontId="19" fillId="0" borderId="1" xfId="5" applyFont="1" applyBorder="1" applyAlignment="1" applyProtection="1">
      <alignment horizontal="center" vertical="center"/>
    </xf>
    <xf numFmtId="0" fontId="19" fillId="0" borderId="6" xfId="5" applyFont="1" applyBorder="1" applyAlignment="1" applyProtection="1">
      <alignment horizontal="center" vertical="center"/>
    </xf>
    <xf numFmtId="0" fontId="64" fillId="12" borderId="8" xfId="2" applyFont="1" applyFill="1" applyBorder="1" applyAlignment="1" applyProtection="1">
      <alignment horizontal="center"/>
    </xf>
    <xf numFmtId="0" fontId="20" fillId="0" borderId="8" xfId="2" applyFont="1" applyBorder="1" applyAlignment="1" applyProtection="1">
      <alignment horizontal="left" vertical="center"/>
    </xf>
    <xf numFmtId="0" fontId="21" fillId="0" borderId="8" xfId="2" applyFont="1" applyBorder="1" applyAlignment="1" applyProtection="1">
      <alignment horizontal="center" vertical="center"/>
    </xf>
    <xf numFmtId="0" fontId="19" fillId="0" borderId="0" xfId="2" applyFont="1" applyAlignment="1" applyProtection="1">
      <alignment horizontal="left" vertical="center"/>
    </xf>
    <xf numFmtId="0" fontId="24" fillId="0" borderId="0" xfId="2" applyFont="1" applyAlignment="1" applyProtection="1">
      <alignment horizontal="center" vertical="center"/>
    </xf>
    <xf numFmtId="0" fontId="65" fillId="12" borderId="9" xfId="7" applyFont="1" applyFill="1" applyBorder="1" applyAlignment="1">
      <alignment horizontal="center" vertical="center"/>
    </xf>
    <xf numFmtId="0" fontId="65" fillId="12" borderId="10" xfId="7" applyFont="1" applyFill="1" applyBorder="1" applyAlignment="1">
      <alignment horizontal="center" vertical="center"/>
    </xf>
    <xf numFmtId="0" fontId="65" fillId="12" borderId="11" xfId="7" applyFont="1" applyFill="1" applyBorder="1" applyAlignment="1">
      <alignment horizontal="center" vertical="center"/>
    </xf>
    <xf numFmtId="0" fontId="13" fillId="0" borderId="10" xfId="7" applyFont="1" applyBorder="1" applyAlignment="1">
      <alignment horizontal="center"/>
    </xf>
    <xf numFmtId="0" fontId="27" fillId="0" borderId="8" xfId="7" applyFont="1" applyBorder="1" applyAlignment="1" applyProtection="1">
      <alignment horizontal="center" vertical="center"/>
      <protection locked="0"/>
    </xf>
    <xf numFmtId="0" fontId="60" fillId="12" borderId="21" xfId="9" applyFont="1" applyFill="1" applyBorder="1" applyAlignment="1">
      <alignment horizontal="center" vertical="center"/>
      <protection locked="0"/>
    </xf>
    <xf numFmtId="0" fontId="60" fillId="12" borderId="22" xfId="9" applyFont="1" applyFill="1" applyBorder="1" applyAlignment="1">
      <alignment horizontal="center" vertical="center"/>
      <protection locked="0"/>
    </xf>
    <xf numFmtId="0" fontId="60" fillId="12" borderId="23" xfId="9" applyFont="1" applyFill="1" applyBorder="1" applyAlignment="1">
      <alignment horizontal="center" vertical="center"/>
      <protection locked="0"/>
    </xf>
    <xf numFmtId="0" fontId="26" fillId="0" borderId="12" xfId="9" applyFont="1" applyBorder="1" applyAlignment="1">
      <alignment horizontal="center" vertical="center"/>
      <protection locked="0"/>
    </xf>
    <xf numFmtId="0" fontId="26" fillId="0" borderId="7" xfId="9" applyFont="1" applyBorder="1" applyAlignment="1">
      <alignment horizontal="center" vertical="center"/>
      <protection locked="0"/>
    </xf>
    <xf numFmtId="0" fontId="26" fillId="0" borderId="13" xfId="9" applyFont="1" applyBorder="1" applyAlignment="1">
      <alignment horizontal="center" vertical="center"/>
      <protection locked="0"/>
    </xf>
    <xf numFmtId="0" fontId="12" fillId="4" borderId="9" xfId="3" applyFont="1" applyFill="1" applyBorder="1" applyAlignment="1" applyProtection="1">
      <alignment horizontal="center" vertical="center"/>
    </xf>
    <xf numFmtId="0" fontId="12" fillId="4" borderId="10" xfId="3" applyFont="1" applyFill="1" applyBorder="1" applyAlignment="1" applyProtection="1">
      <alignment horizontal="center" vertical="center"/>
    </xf>
    <xf numFmtId="0" fontId="12" fillId="4" borderId="11" xfId="3" applyFont="1" applyFill="1" applyBorder="1" applyAlignment="1" applyProtection="1">
      <alignment horizontal="center" vertical="center"/>
    </xf>
    <xf numFmtId="0" fontId="32" fillId="0" borderId="8" xfId="3" applyFont="1" applyBorder="1" applyAlignment="1" applyProtection="1">
      <alignment horizontal="center" vertical="center"/>
    </xf>
    <xf numFmtId="0" fontId="19" fillId="0" borderId="9" xfId="3" applyFont="1" applyBorder="1" applyAlignment="1" applyProtection="1">
      <alignment horizontal="left"/>
    </xf>
    <xf numFmtId="0" fontId="19" fillId="0" borderId="10" xfId="3" applyFont="1" applyBorder="1" applyAlignment="1" applyProtection="1">
      <alignment horizontal="left"/>
    </xf>
    <xf numFmtId="0" fontId="19" fillId="0" borderId="8" xfId="3" applyFont="1" applyBorder="1" applyAlignment="1" applyProtection="1">
      <alignment horizontal="center" vertical="center" wrapText="1"/>
    </xf>
    <xf numFmtId="0" fontId="19" fillId="0" borderId="8" xfId="3" applyFont="1" applyBorder="1" applyAlignment="1" applyProtection="1">
      <alignment horizontal="center" vertical="center"/>
    </xf>
    <xf numFmtId="0" fontId="26" fillId="0" borderId="8" xfId="3" applyFont="1" applyBorder="1" applyAlignment="1" applyProtection="1">
      <alignment horizontal="center"/>
    </xf>
    <xf numFmtId="0" fontId="26" fillId="0" borderId="43" xfId="3" applyFont="1" applyBorder="1" applyAlignment="1" applyProtection="1">
      <alignment horizontal="center"/>
    </xf>
    <xf numFmtId="0" fontId="19" fillId="0" borderId="42" xfId="3" applyFont="1" applyBorder="1" applyAlignment="1" applyProtection="1">
      <alignment horizontal="center" vertical="center" wrapText="1"/>
    </xf>
    <xf numFmtId="0" fontId="19" fillId="0" borderId="43" xfId="3" applyFont="1" applyBorder="1" applyAlignment="1" applyProtection="1">
      <alignment horizontal="center" vertical="center" wrapText="1"/>
    </xf>
    <xf numFmtId="0" fontId="62" fillId="12" borderId="9" xfId="3" applyFont="1" applyFill="1" applyBorder="1" applyAlignment="1" applyProtection="1">
      <alignment horizontal="center" vertical="center"/>
    </xf>
    <xf numFmtId="0" fontId="62" fillId="12" borderId="10" xfId="3" applyFont="1" applyFill="1" applyBorder="1" applyAlignment="1" applyProtection="1">
      <alignment horizontal="center" vertical="center"/>
    </xf>
    <xf numFmtId="0" fontId="62" fillId="12" borderId="44" xfId="3" applyFont="1" applyFill="1" applyBorder="1" applyAlignment="1" applyProtection="1">
      <alignment horizontal="center" vertical="center"/>
    </xf>
    <xf numFmtId="0" fontId="62" fillId="12" borderId="45" xfId="3" applyFont="1" applyFill="1" applyBorder="1" applyAlignment="1" applyProtection="1">
      <alignment horizontal="center" vertical="center"/>
    </xf>
    <xf numFmtId="0" fontId="19" fillId="0" borderId="1" xfId="3" applyFont="1" applyBorder="1" applyAlignment="1" applyProtection="1">
      <alignment horizontal="center"/>
    </xf>
    <xf numFmtId="0" fontId="19" fillId="0" borderId="2" xfId="3" applyFont="1" applyBorder="1" applyAlignment="1" applyProtection="1">
      <alignment horizontal="center"/>
    </xf>
    <xf numFmtId="0" fontId="19" fillId="0" borderId="6" xfId="3" applyFont="1" applyBorder="1" applyAlignment="1" applyProtection="1">
      <alignment horizontal="center"/>
    </xf>
    <xf numFmtId="0" fontId="62" fillId="12" borderId="8" xfId="3" applyFont="1" applyFill="1" applyBorder="1" applyAlignment="1" applyProtection="1">
      <alignment horizontal="center" vertical="center"/>
    </xf>
    <xf numFmtId="0" fontId="19" fillId="0" borderId="11" xfId="3" applyFont="1" applyBorder="1" applyAlignment="1" applyProtection="1">
      <alignment horizontal="left"/>
    </xf>
    <xf numFmtId="0" fontId="10" fillId="0" borderId="44" xfId="0" applyFont="1" applyBorder="1" applyAlignment="1">
      <alignment horizontal="left" vertical="center"/>
    </xf>
    <xf numFmtId="0" fontId="39" fillId="0" borderId="30" xfId="10" applyFont="1" applyBorder="1" applyAlignment="1">
      <alignment horizontal="left"/>
    </xf>
    <xf numFmtId="0" fontId="39" fillId="0" borderId="31" xfId="10" applyFont="1" applyBorder="1" applyAlignment="1">
      <alignment horizontal="left"/>
    </xf>
    <xf numFmtId="0" fontId="39" fillId="0" borderId="32" xfId="10" applyFont="1" applyBorder="1" applyAlignment="1">
      <alignment horizontal="left"/>
    </xf>
    <xf numFmtId="0" fontId="40" fillId="5" borderId="1" xfId="10" applyFont="1" applyFill="1" applyBorder="1" applyAlignment="1">
      <alignment horizontal="center"/>
    </xf>
    <xf numFmtId="0" fontId="40" fillId="5" borderId="2" xfId="10" applyFont="1" applyFill="1" applyBorder="1" applyAlignment="1">
      <alignment horizontal="center"/>
    </xf>
    <xf numFmtId="0" fontId="40" fillId="5" borderId="6" xfId="10" applyFont="1" applyFill="1" applyBorder="1" applyAlignment="1">
      <alignment horizontal="center"/>
    </xf>
    <xf numFmtId="0" fontId="40" fillId="0" borderId="1" xfId="10" applyFont="1" applyBorder="1" applyAlignment="1">
      <alignment horizontal="center"/>
    </xf>
    <xf numFmtId="0" fontId="40" fillId="0" borderId="2" xfId="10" applyFont="1" applyBorder="1" applyAlignment="1">
      <alignment horizontal="center"/>
    </xf>
    <xf numFmtId="0" fontId="40" fillId="0" borderId="6" xfId="10" applyFont="1" applyBorder="1" applyAlignment="1">
      <alignment horizontal="center"/>
    </xf>
    <xf numFmtId="0" fontId="63" fillId="12" borderId="1" xfId="10" applyFont="1" applyFill="1" applyBorder="1" applyAlignment="1">
      <alignment horizontal="center" vertical="center"/>
    </xf>
    <xf numFmtId="0" fontId="63" fillId="12" borderId="2" xfId="10" applyFont="1" applyFill="1" applyBorder="1" applyAlignment="1">
      <alignment horizontal="center" vertical="center"/>
    </xf>
    <xf numFmtId="0" fontId="18" fillId="0" borderId="9" xfId="3" applyFont="1" applyBorder="1" applyAlignment="1" applyProtection="1">
      <alignment horizontal="left" vertical="center"/>
    </xf>
    <xf numFmtId="0" fontId="18" fillId="0" borderId="10" xfId="3" applyFont="1" applyBorder="1" applyAlignment="1" applyProtection="1">
      <alignment horizontal="left" vertical="center"/>
    </xf>
    <xf numFmtId="0" fontId="18" fillId="0" borderId="11" xfId="3" applyFont="1" applyBorder="1" applyAlignment="1" applyProtection="1">
      <alignment horizontal="left" vertical="center"/>
    </xf>
    <xf numFmtId="0" fontId="18" fillId="0" borderId="9" xfId="3" applyFont="1" applyBorder="1" applyAlignment="1" applyProtection="1">
      <alignment horizontal="center" vertical="center"/>
    </xf>
    <xf numFmtId="0" fontId="18" fillId="0" borderId="10" xfId="3" applyFont="1" applyBorder="1" applyAlignment="1" applyProtection="1">
      <alignment horizontal="center" vertical="center"/>
    </xf>
    <xf numFmtId="0" fontId="18" fillId="0" borderId="11" xfId="3" applyFont="1" applyBorder="1" applyAlignment="1" applyProtection="1">
      <alignment horizontal="center" vertical="center"/>
    </xf>
    <xf numFmtId="0" fontId="18" fillId="0" borderId="8" xfId="3" applyFont="1" applyBorder="1" applyAlignment="1" applyProtection="1">
      <alignment horizontal="center" vertical="center"/>
    </xf>
    <xf numFmtId="0" fontId="62" fillId="12" borderId="8" xfId="3" applyFont="1" applyFill="1" applyBorder="1" applyAlignment="1">
      <alignment horizontal="center" vertical="center"/>
      <protection locked="0"/>
    </xf>
    <xf numFmtId="0" fontId="35" fillId="4" borderId="8" xfId="3" applyFont="1" applyFill="1" applyBorder="1" applyAlignment="1" applyProtection="1">
      <alignment horizontal="left" vertical="center"/>
    </xf>
    <xf numFmtId="0" fontId="33" fillId="0" borderId="8" xfId="3" applyFont="1" applyBorder="1" applyAlignment="1">
      <alignment horizontal="left" vertical="center"/>
      <protection locked="0"/>
    </xf>
    <xf numFmtId="0" fontId="60" fillId="12" borderId="8" xfId="1" applyFont="1" applyFill="1" applyBorder="1" applyAlignment="1" applyProtection="1">
      <alignment horizontal="center" vertical="center"/>
    </xf>
    <xf numFmtId="0" fontId="8" fillId="3" borderId="8" xfId="1" applyFont="1" applyFill="1" applyBorder="1" applyAlignment="1" applyProtection="1">
      <alignment horizontal="center" vertical="center" wrapText="1"/>
    </xf>
    <xf numFmtId="0" fontId="51" fillId="0" borderId="0" xfId="1" applyFont="1" applyAlignment="1" applyProtection="1">
      <alignment horizontal="center" vertical="center"/>
    </xf>
    <xf numFmtId="0" fontId="52" fillId="5" borderId="7" xfId="4" applyFont="1" applyFill="1" applyBorder="1" applyAlignment="1" applyProtection="1">
      <alignment horizontal="center" vertical="center" wrapText="1"/>
    </xf>
    <xf numFmtId="0" fontId="45" fillId="2" borderId="1" xfId="4" applyFont="1" applyFill="1" applyBorder="1" applyAlignment="1" applyProtection="1">
      <alignment horizontal="center" vertical="center"/>
    </xf>
    <xf numFmtId="0" fontId="45" fillId="2" borderId="2" xfId="4" applyFont="1" applyFill="1" applyBorder="1" applyAlignment="1" applyProtection="1">
      <alignment horizontal="center" vertical="center"/>
    </xf>
    <xf numFmtId="0" fontId="55" fillId="0" borderId="14" xfId="4" applyFont="1" applyBorder="1" applyAlignment="1" applyProtection="1">
      <alignment horizontal="left" vertical="center"/>
    </xf>
    <xf numFmtId="0" fontId="55" fillId="0" borderId="0" xfId="4" applyFont="1" applyAlignment="1" applyProtection="1">
      <alignment horizontal="left" vertical="center"/>
    </xf>
    <xf numFmtId="0" fontId="55" fillId="0" borderId="47" xfId="4" applyFont="1" applyBorder="1" applyAlignment="1" applyProtection="1">
      <alignment horizontal="left" vertical="center"/>
    </xf>
    <xf numFmtId="0" fontId="37" fillId="0" borderId="46" xfId="4" applyFont="1" applyBorder="1" applyAlignment="1" applyProtection="1">
      <alignment horizontal="center" vertical="center"/>
    </xf>
    <xf numFmtId="0" fontId="52" fillId="0" borderId="46" xfId="4" applyFont="1" applyBorder="1" applyAlignment="1" applyProtection="1">
      <alignment horizontal="center" vertical="center"/>
    </xf>
    <xf numFmtId="0" fontId="52" fillId="0" borderId="46" xfId="4" applyFont="1" applyBorder="1" applyAlignment="1" applyProtection="1">
      <alignment horizontal="center" vertical="center" wrapText="1"/>
    </xf>
    <xf numFmtId="0" fontId="27" fillId="0" borderId="46" xfId="4" applyFont="1" applyBorder="1" applyAlignment="1" applyProtection="1">
      <alignment horizontal="center" vertical="center"/>
    </xf>
    <xf numFmtId="0" fontId="64" fillId="12" borderId="8" xfId="6" applyFont="1" applyFill="1" applyBorder="1" applyAlignment="1">
      <alignment horizontal="center" vertical="center"/>
    </xf>
  </cellXfs>
  <cellStyles count="13">
    <cellStyle name="Normal" xfId="0" builtinId="0"/>
    <cellStyle name="Normal 16" xfId="10" xr:uid="{00000000-0005-0000-0000-000001000000}"/>
    <cellStyle name="Normal 17 2" xfId="1" xr:uid="{00000000-0005-0000-0000-000002000000}"/>
    <cellStyle name="Normal 19" xfId="3" xr:uid="{00000000-0005-0000-0000-000003000000}"/>
    <cellStyle name="Normal 19 2" xfId="9" xr:uid="{00000000-0005-0000-0000-000004000000}"/>
    <cellStyle name="Normal 19 3" xfId="12" xr:uid="{00000000-0005-0000-0000-000005000000}"/>
    <cellStyle name="Normal 2" xfId="6" xr:uid="{00000000-0005-0000-0000-000006000000}"/>
    <cellStyle name="Normal 2 7 2" xfId="4" xr:uid="{00000000-0005-0000-0000-000007000000}"/>
    <cellStyle name="Normal 21" xfId="7" xr:uid="{00000000-0005-0000-0000-000008000000}"/>
    <cellStyle name="Normal 3" xfId="11" xr:uid="{00000000-0005-0000-0000-000009000000}"/>
    <cellStyle name="Normal 3 2" xfId="5" xr:uid="{00000000-0005-0000-0000-00000A000000}"/>
    <cellStyle name="Normal 4" xfId="2" xr:uid="{00000000-0005-0000-0000-00000B000000}"/>
    <cellStyle name="Normal 4 4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2670414</xdr:colOff>
      <xdr:row>1</xdr:row>
      <xdr:rowOff>26630</xdr:rowOff>
    </xdr:from>
    <xdr:to>
      <xdr:col>4</xdr:col>
      <xdr:colOff>335935</xdr:colOff>
      <xdr:row>1</xdr:row>
      <xdr:rowOff>924848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284930" y="210985"/>
          <a:ext cx="3698021" cy="89821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 editAs="oneCell">
    <xdr:from>
      <xdr:col>4</xdr:col>
      <xdr:colOff>1002573</xdr:colOff>
      <xdr:row>1</xdr:row>
      <xdr:rowOff>143387</xdr:rowOff>
    </xdr:from>
    <xdr:to>
      <xdr:col>5</xdr:col>
      <xdr:colOff>1186834</xdr:colOff>
      <xdr:row>2</xdr:row>
      <xdr:rowOff>61452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9479AD-ABB7-94A4-70F9-49D465DB0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9589" y="327742"/>
          <a:ext cx="2191680" cy="92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0"/>
  <sheetViews>
    <sheetView zoomScale="93" zoomScaleNormal="93" workbookViewId="0">
      <selection activeCell="M11" sqref="M11"/>
    </sheetView>
  </sheetViews>
  <sheetFormatPr defaultColWidth="9.109375" defaultRowHeight="13.8"/>
  <cols>
    <col min="1" max="1" width="9.109375" style="6"/>
    <col min="2" max="2" width="42" style="6" customWidth="1"/>
    <col min="3" max="3" width="23.88671875" style="6" customWidth="1"/>
    <col min="4" max="4" width="24.6640625" style="6" customWidth="1"/>
    <col min="5" max="5" width="30.109375" style="6" customWidth="1"/>
    <col min="6" max="6" width="18.6640625" style="6" customWidth="1"/>
    <col min="7" max="11" width="9.109375" style="6"/>
    <col min="12" max="12" width="11.5546875" style="6" customWidth="1"/>
    <col min="13" max="16384" width="9.109375" style="6"/>
  </cols>
  <sheetData>
    <row r="1" spans="2:6" ht="14.4" thickBot="1"/>
    <row r="2" spans="2:6" ht="78.75" customHeight="1" thickBot="1">
      <c r="B2" s="183"/>
      <c r="C2" s="184"/>
      <c r="D2" s="184"/>
      <c r="E2" s="184"/>
      <c r="F2" s="185"/>
    </row>
    <row r="3" spans="2:6" ht="35.1" customHeight="1">
      <c r="B3" s="186" t="s">
        <v>98</v>
      </c>
      <c r="C3" s="187"/>
      <c r="D3" s="187"/>
      <c r="E3" s="187"/>
      <c r="F3" s="188"/>
    </row>
    <row r="4" spans="2:6" ht="34.950000000000003" customHeight="1">
      <c r="B4" s="189"/>
      <c r="C4" s="190"/>
      <c r="D4" s="190"/>
      <c r="E4" s="190"/>
      <c r="F4" s="191"/>
    </row>
    <row r="5" spans="2:6" ht="45" customHeight="1" thickBot="1">
      <c r="B5" s="192" t="s">
        <v>81</v>
      </c>
      <c r="C5" s="193"/>
      <c r="D5" s="193"/>
      <c r="E5" s="193"/>
      <c r="F5" s="194"/>
    </row>
    <row r="6" spans="2:6" s="8" customFormat="1" ht="54.9" customHeight="1" thickBot="1">
      <c r="B6" s="7" t="s">
        <v>5</v>
      </c>
      <c r="C6" s="195"/>
      <c r="D6" s="196"/>
      <c r="E6" s="196"/>
      <c r="F6" s="197"/>
    </row>
    <row r="7" spans="2:6" s="8" customFormat="1" ht="54.9" customHeight="1" thickBot="1">
      <c r="B7" s="7" t="s">
        <v>6</v>
      </c>
      <c r="C7" s="198" t="s">
        <v>7</v>
      </c>
      <c r="D7" s="199"/>
      <c r="E7" s="198" t="s">
        <v>8</v>
      </c>
      <c r="F7" s="200"/>
    </row>
    <row r="8" spans="2:6" s="8" customFormat="1" ht="54.9" customHeight="1" thickBot="1">
      <c r="B8" s="9"/>
      <c r="C8" s="201"/>
      <c r="D8" s="202"/>
      <c r="E8" s="198" t="s">
        <v>133</v>
      </c>
      <c r="F8" s="200"/>
    </row>
    <row r="9" spans="2:6" s="8" customFormat="1" ht="54.9" customHeight="1" thickBot="1">
      <c r="B9" s="9" t="s">
        <v>9</v>
      </c>
      <c r="C9" s="195" t="s">
        <v>10</v>
      </c>
      <c r="D9" s="197"/>
      <c r="E9" s="195" t="s">
        <v>11</v>
      </c>
      <c r="F9" s="197"/>
    </row>
    <row r="10" spans="2:6" s="8" customFormat="1" ht="54.9" customHeight="1" thickBot="1">
      <c r="B10" s="10"/>
      <c r="C10" s="203"/>
      <c r="D10" s="204"/>
      <c r="E10" s="195" t="s">
        <v>136</v>
      </c>
      <c r="F10" s="197"/>
    </row>
    <row r="20" spans="13:13">
      <c r="M20" s="11"/>
    </row>
  </sheetData>
  <mergeCells count="12">
    <mergeCell ref="C8:D8"/>
    <mergeCell ref="E8:F8"/>
    <mergeCell ref="C9:D9"/>
    <mergeCell ref="E9:F9"/>
    <mergeCell ref="C10:D10"/>
    <mergeCell ref="E10:F10"/>
    <mergeCell ref="B2:F2"/>
    <mergeCell ref="B3:F4"/>
    <mergeCell ref="B5:F5"/>
    <mergeCell ref="C6:F6"/>
    <mergeCell ref="C7:D7"/>
    <mergeCell ref="E7:F7"/>
  </mergeCells>
  <printOptions horizontalCentered="1" verticalCentered="1"/>
  <pageMargins left="0.31496062992125984" right="0" top="0.55118110236220474" bottom="0.55118110236220474" header="0.11811023622047245" footer="0.11811023622047245"/>
  <pageSetup paperSize="9" scale="95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5:Q18"/>
  <sheetViews>
    <sheetView topLeftCell="A8" zoomScale="60" zoomScaleNormal="60" workbookViewId="0">
      <selection activeCell="M11" sqref="M11"/>
    </sheetView>
  </sheetViews>
  <sheetFormatPr defaultColWidth="9.109375" defaultRowHeight="14.4"/>
  <cols>
    <col min="1" max="1" width="9.109375" style="77"/>
    <col min="2" max="2" width="38.6640625" style="77" customWidth="1"/>
    <col min="3" max="3" width="13.44140625" style="77" customWidth="1"/>
    <col min="4" max="4" width="12" style="78" customWidth="1"/>
    <col min="5" max="5" width="19" style="78" customWidth="1"/>
    <col min="6" max="17" width="12.6640625" style="78" customWidth="1"/>
    <col min="18" max="16384" width="9.109375" style="77"/>
  </cols>
  <sheetData>
    <row r="5" spans="2:17" ht="15" thickBot="1"/>
    <row r="6" spans="2:17" ht="67.5" customHeight="1" thickTop="1" thickBot="1">
      <c r="B6" s="261" t="s">
        <v>135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143" t="s">
        <v>53</v>
      </c>
    </row>
    <row r="7" spans="2:17" s="79" customFormat="1" ht="51" customHeight="1" thickTop="1" thickBot="1">
      <c r="B7" s="263" t="s">
        <v>94</v>
      </c>
      <c r="C7" s="263"/>
      <c r="D7" s="263"/>
      <c r="E7" s="263"/>
      <c r="F7" s="263"/>
      <c r="G7" s="263"/>
      <c r="H7" s="263"/>
      <c r="I7" s="263"/>
      <c r="J7" s="263"/>
      <c r="K7" s="263" t="s">
        <v>1</v>
      </c>
      <c r="L7" s="263"/>
      <c r="M7" s="263"/>
      <c r="N7" s="263"/>
      <c r="O7" s="263"/>
      <c r="P7" s="263"/>
      <c r="Q7" s="263"/>
    </row>
    <row r="8" spans="2:17" ht="78.75" customHeight="1" thickTop="1" thickBot="1">
      <c r="B8" s="167" t="s">
        <v>209</v>
      </c>
      <c r="C8" s="69" t="s">
        <v>95</v>
      </c>
      <c r="D8" s="70" t="s">
        <v>96</v>
      </c>
      <c r="E8" s="70" t="s">
        <v>215</v>
      </c>
      <c r="F8" s="145">
        <v>45383</v>
      </c>
      <c r="G8" s="145">
        <v>45413</v>
      </c>
      <c r="H8" s="145">
        <v>45444</v>
      </c>
      <c r="I8" s="145">
        <v>45474</v>
      </c>
      <c r="J8" s="145">
        <v>45505</v>
      </c>
      <c r="K8" s="145">
        <v>45536</v>
      </c>
      <c r="L8" s="145">
        <v>45566</v>
      </c>
      <c r="M8" s="145">
        <v>45597</v>
      </c>
      <c r="N8" s="145">
        <v>45627</v>
      </c>
      <c r="O8" s="145">
        <v>45658</v>
      </c>
      <c r="P8" s="145">
        <v>45689</v>
      </c>
      <c r="Q8" s="145">
        <v>45717</v>
      </c>
    </row>
    <row r="9" spans="2:17" ht="69.900000000000006" customHeight="1" thickTop="1" thickBot="1">
      <c r="B9" s="180" t="s">
        <v>145</v>
      </c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</row>
    <row r="10" spans="2:17" ht="69.900000000000006" customHeight="1" thickTop="1" thickBot="1">
      <c r="B10" s="180" t="s">
        <v>211</v>
      </c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2:17" ht="69.900000000000006" customHeight="1" thickTop="1" thickBot="1">
      <c r="B11" s="180" t="s">
        <v>142</v>
      </c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</row>
    <row r="12" spans="2:17" ht="69.900000000000006" customHeight="1" thickTop="1" thickBot="1">
      <c r="B12" s="180" t="s">
        <v>144</v>
      </c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2:17" ht="69.900000000000006" customHeight="1" thickTop="1" thickBot="1">
      <c r="B13" s="180" t="s">
        <v>210</v>
      </c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</row>
    <row r="14" spans="2:17" ht="69.900000000000006" customHeight="1" thickTop="1" thickBot="1">
      <c r="B14" s="180" t="s">
        <v>212</v>
      </c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</row>
    <row r="15" spans="2:17" ht="69.900000000000006" customHeight="1" thickTop="1" thickBot="1">
      <c r="B15" s="180" t="s">
        <v>203</v>
      </c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2:17" ht="69.900000000000006" customHeight="1" thickTop="1" thickBot="1">
      <c r="B16" s="180" t="s">
        <v>175</v>
      </c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2:17" ht="69.900000000000006" customHeight="1" thickTop="1" thickBot="1">
      <c r="B17" s="262" t="s">
        <v>216</v>
      </c>
      <c r="C17" s="262"/>
      <c r="D17" s="144"/>
      <c r="E17" s="144"/>
      <c r="F17" s="181">
        <f>SUMPRODUCT($C9:$C16,F9:F16)</f>
        <v>0</v>
      </c>
      <c r="G17" s="181">
        <f t="shared" ref="G17:Q17" si="0">SUMPRODUCT($C9:$C16,G9:G16)</f>
        <v>0</v>
      </c>
      <c r="H17" s="181">
        <f t="shared" si="0"/>
        <v>0</v>
      </c>
      <c r="I17" s="181">
        <f t="shared" si="0"/>
        <v>0</v>
      </c>
      <c r="J17" s="181">
        <f t="shared" si="0"/>
        <v>0</v>
      </c>
      <c r="K17" s="181">
        <f t="shared" si="0"/>
        <v>0</v>
      </c>
      <c r="L17" s="181">
        <f t="shared" si="0"/>
        <v>0</v>
      </c>
      <c r="M17" s="181">
        <f t="shared" si="0"/>
        <v>0</v>
      </c>
      <c r="N17" s="181">
        <f t="shared" si="0"/>
        <v>0</v>
      </c>
      <c r="O17" s="181">
        <f t="shared" si="0"/>
        <v>0</v>
      </c>
      <c r="P17" s="181">
        <f t="shared" si="0"/>
        <v>0</v>
      </c>
      <c r="Q17" s="181">
        <f t="shared" si="0"/>
        <v>0</v>
      </c>
    </row>
    <row r="18" spans="2:17" ht="15" thickTop="1"/>
  </sheetData>
  <sortState xmlns:xlrd2="http://schemas.microsoft.com/office/spreadsheetml/2017/richdata2" ref="A9:Q15">
    <sortCondition descending="1" ref="B9"/>
  </sortState>
  <mergeCells count="4">
    <mergeCell ref="B6:P6"/>
    <mergeCell ref="B17:C17"/>
    <mergeCell ref="B7:J7"/>
    <mergeCell ref="K7:Q7"/>
  </mergeCells>
  <pageMargins left="0.21" right="0.16" top="0.34" bottom="0.34" header="0.3" footer="0.3"/>
  <pageSetup paperSize="9" scale="5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M16"/>
  <sheetViews>
    <sheetView topLeftCell="A10" zoomScale="80" zoomScaleNormal="80" workbookViewId="0">
      <selection activeCell="M11" sqref="M11"/>
    </sheetView>
  </sheetViews>
  <sheetFormatPr defaultColWidth="9.109375" defaultRowHeight="14.4"/>
  <cols>
    <col min="1" max="1" width="53" style="22" customWidth="1"/>
    <col min="2" max="2" width="12.6640625" style="109" customWidth="1"/>
    <col min="3" max="6" width="12.6640625" style="22" customWidth="1"/>
    <col min="7" max="13" width="12.6640625" style="80" customWidth="1"/>
    <col min="14" max="16384" width="9.109375" style="80"/>
  </cols>
  <sheetData>
    <row r="4" spans="1:13" ht="15" thickBot="1"/>
    <row r="5" spans="1:13" ht="69" customHeight="1" thickTop="1" thickBot="1">
      <c r="A5" s="264" t="s">
        <v>129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146" t="s">
        <v>65</v>
      </c>
    </row>
    <row r="6" spans="1:13" ht="69" customHeight="1" thickTop="1" thickBot="1">
      <c r="A6" s="147" t="s">
        <v>54</v>
      </c>
      <c r="B6" s="145">
        <v>45383</v>
      </c>
      <c r="C6" s="145">
        <v>45413</v>
      </c>
      <c r="D6" s="145">
        <v>45444</v>
      </c>
      <c r="E6" s="145">
        <v>45474</v>
      </c>
      <c r="F6" s="145">
        <v>45505</v>
      </c>
      <c r="G6" s="145">
        <v>45536</v>
      </c>
      <c r="H6" s="145">
        <v>45566</v>
      </c>
      <c r="I6" s="145">
        <v>45597</v>
      </c>
      <c r="J6" s="145">
        <v>45627</v>
      </c>
      <c r="K6" s="145">
        <v>45658</v>
      </c>
      <c r="L6" s="145">
        <v>45689</v>
      </c>
      <c r="M6" s="145">
        <v>45717</v>
      </c>
    </row>
    <row r="7" spans="1:13" ht="55.2" customHeight="1" thickTop="1" thickBot="1">
      <c r="A7" s="81" t="s">
        <v>55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</row>
    <row r="8" spans="1:13" ht="69" customHeight="1" thickTop="1" thickBot="1">
      <c r="A8" s="82" t="s">
        <v>56</v>
      </c>
      <c r="B8" s="83"/>
      <c r="C8" s="84"/>
      <c r="D8" s="84"/>
      <c r="E8" s="84"/>
      <c r="F8" s="84"/>
      <c r="G8" s="85"/>
      <c r="H8" s="85"/>
      <c r="I8" s="86"/>
      <c r="J8" s="86"/>
      <c r="K8" s="86"/>
      <c r="L8" s="86"/>
      <c r="M8" s="86"/>
    </row>
    <row r="9" spans="1:13" ht="69" customHeight="1" thickTop="1" thickBot="1">
      <c r="A9" s="82" t="s">
        <v>57</v>
      </c>
      <c r="B9" s="87"/>
      <c r="C9" s="84"/>
      <c r="D9" s="84"/>
      <c r="E9" s="84"/>
      <c r="F9" s="84"/>
      <c r="G9" s="85"/>
      <c r="H9" s="85"/>
      <c r="I9" s="86"/>
      <c r="J9" s="86"/>
      <c r="K9" s="86"/>
      <c r="L9" s="86"/>
      <c r="M9" s="86"/>
    </row>
    <row r="10" spans="1:13" ht="69" customHeight="1" thickTop="1" thickBot="1">
      <c r="A10" s="82" t="s">
        <v>58</v>
      </c>
      <c r="B10" s="88"/>
      <c r="C10" s="84"/>
      <c r="D10" s="89"/>
      <c r="E10" s="84"/>
      <c r="F10" s="84"/>
      <c r="G10" s="85"/>
      <c r="H10" s="85"/>
      <c r="I10" s="86"/>
      <c r="J10" s="86"/>
      <c r="K10" s="86"/>
      <c r="L10" s="86"/>
      <c r="M10" s="86"/>
    </row>
    <row r="11" spans="1:13" ht="69" customHeight="1" thickTop="1" thickBot="1">
      <c r="A11" s="90" t="s">
        <v>59</v>
      </c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</row>
    <row r="12" spans="1:13" ht="69" customHeight="1" thickTop="1" thickBot="1">
      <c r="A12" s="93" t="s">
        <v>60</v>
      </c>
      <c r="B12" s="94"/>
      <c r="C12" s="95"/>
      <c r="D12" s="95"/>
      <c r="E12" s="95"/>
      <c r="F12" s="95"/>
      <c r="G12" s="96"/>
      <c r="H12" s="97"/>
      <c r="I12" s="97"/>
      <c r="J12" s="97"/>
      <c r="K12" s="97"/>
      <c r="L12" s="97"/>
      <c r="M12" s="97"/>
    </row>
    <row r="13" spans="1:13" ht="69" customHeight="1" thickTop="1" thickBot="1">
      <c r="A13" s="90" t="s">
        <v>61</v>
      </c>
      <c r="B13" s="98"/>
      <c r="C13" s="99"/>
      <c r="D13" s="99"/>
      <c r="E13" s="99"/>
      <c r="F13" s="99"/>
      <c r="G13" s="100"/>
      <c r="H13" s="101"/>
      <c r="I13" s="101"/>
      <c r="J13" s="101"/>
      <c r="K13" s="101"/>
      <c r="L13" s="101"/>
      <c r="M13" s="101"/>
    </row>
    <row r="14" spans="1:13" ht="69" customHeight="1" thickTop="1" thickBot="1">
      <c r="A14" s="102" t="s">
        <v>62</v>
      </c>
      <c r="B14" s="103"/>
      <c r="C14" s="104"/>
      <c r="D14" s="104"/>
      <c r="E14" s="104"/>
      <c r="F14" s="104"/>
      <c r="G14" s="105"/>
      <c r="H14" s="106"/>
      <c r="I14" s="106"/>
      <c r="J14" s="106"/>
      <c r="K14" s="106"/>
      <c r="L14" s="106"/>
      <c r="M14" s="106"/>
    </row>
    <row r="15" spans="1:13" ht="69" customHeight="1" thickTop="1" thickBot="1">
      <c r="A15" s="82" t="s">
        <v>63</v>
      </c>
      <c r="B15" s="107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spans="1:13" ht="26.4" thickTop="1">
      <c r="A16" s="266"/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</row>
  </sheetData>
  <mergeCells count="3">
    <mergeCell ref="A5:L5"/>
    <mergeCell ref="B7:M7"/>
    <mergeCell ref="A16:M16"/>
  </mergeCells>
  <pageMargins left="0.31496062992125984" right="0" top="0.35433070866141736" bottom="0.35433070866141736" header="0.31496062992125984" footer="0.31496062992125984"/>
  <pageSetup paperSize="9" scale="6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tabSelected="1" workbookViewId="0">
      <selection activeCell="M11" sqref="M11"/>
    </sheetView>
  </sheetViews>
  <sheetFormatPr defaultColWidth="10" defaultRowHeight="14.4"/>
  <cols>
    <col min="1" max="1" width="8.5546875" style="110" customWidth="1"/>
    <col min="2" max="2" width="36.109375" style="110" customWidth="1"/>
    <col min="3" max="3" width="9.109375" style="110" customWidth="1"/>
    <col min="4" max="15" width="10.6640625" style="110" customWidth="1"/>
    <col min="16" max="252" width="10" style="110"/>
    <col min="253" max="253" width="6.33203125" style="110" customWidth="1"/>
    <col min="254" max="254" width="27.5546875" style="110" customWidth="1"/>
    <col min="255" max="258" width="7.33203125" style="110" customWidth="1"/>
    <col min="259" max="259" width="9.88671875" style="110" customWidth="1"/>
    <col min="260" max="260" width="6.109375" style="110" customWidth="1"/>
    <col min="261" max="264" width="8.6640625" style="110" customWidth="1"/>
    <col min="265" max="265" width="10" style="110" customWidth="1"/>
    <col min="266" max="266" width="8.6640625" style="110" customWidth="1"/>
    <col min="267" max="267" width="6.6640625" style="110" customWidth="1"/>
    <col min="268" max="268" width="9.44140625" style="110" customWidth="1"/>
    <col min="269" max="269" width="8.6640625" style="110" customWidth="1"/>
    <col min="270" max="270" width="9.6640625" style="110" customWidth="1"/>
    <col min="271" max="271" width="8.88671875" style="110" customWidth="1"/>
    <col min="272" max="508" width="10" style="110"/>
    <col min="509" max="509" width="6.33203125" style="110" customWidth="1"/>
    <col min="510" max="510" width="27.5546875" style="110" customWidth="1"/>
    <col min="511" max="514" width="7.33203125" style="110" customWidth="1"/>
    <col min="515" max="515" width="9.88671875" style="110" customWidth="1"/>
    <col min="516" max="516" width="6.109375" style="110" customWidth="1"/>
    <col min="517" max="520" width="8.6640625" style="110" customWidth="1"/>
    <col min="521" max="521" width="10" style="110" customWidth="1"/>
    <col min="522" max="522" width="8.6640625" style="110" customWidth="1"/>
    <col min="523" max="523" width="6.6640625" style="110" customWidth="1"/>
    <col min="524" max="524" width="9.44140625" style="110" customWidth="1"/>
    <col min="525" max="525" width="8.6640625" style="110" customWidth="1"/>
    <col min="526" max="526" width="9.6640625" style="110" customWidth="1"/>
    <col min="527" max="527" width="8.88671875" style="110" customWidth="1"/>
    <col min="528" max="764" width="10" style="110"/>
    <col min="765" max="765" width="6.33203125" style="110" customWidth="1"/>
    <col min="766" max="766" width="27.5546875" style="110" customWidth="1"/>
    <col min="767" max="770" width="7.33203125" style="110" customWidth="1"/>
    <col min="771" max="771" width="9.88671875" style="110" customWidth="1"/>
    <col min="772" max="772" width="6.109375" style="110" customWidth="1"/>
    <col min="773" max="776" width="8.6640625" style="110" customWidth="1"/>
    <col min="777" max="777" width="10" style="110" customWidth="1"/>
    <col min="778" max="778" width="8.6640625" style="110" customWidth="1"/>
    <col min="779" max="779" width="6.6640625" style="110" customWidth="1"/>
    <col min="780" max="780" width="9.44140625" style="110" customWidth="1"/>
    <col min="781" max="781" width="8.6640625" style="110" customWidth="1"/>
    <col min="782" max="782" width="9.6640625" style="110" customWidth="1"/>
    <col min="783" max="783" width="8.88671875" style="110" customWidth="1"/>
    <col min="784" max="1020" width="10" style="110"/>
    <col min="1021" max="1021" width="6.33203125" style="110" customWidth="1"/>
    <col min="1022" max="1022" width="27.5546875" style="110" customWidth="1"/>
    <col min="1023" max="1026" width="7.33203125" style="110" customWidth="1"/>
    <col min="1027" max="1027" width="9.88671875" style="110" customWidth="1"/>
    <col min="1028" max="1028" width="6.109375" style="110" customWidth="1"/>
    <col min="1029" max="1032" width="8.6640625" style="110" customWidth="1"/>
    <col min="1033" max="1033" width="10" style="110" customWidth="1"/>
    <col min="1034" max="1034" width="8.6640625" style="110" customWidth="1"/>
    <col min="1035" max="1035" width="6.6640625" style="110" customWidth="1"/>
    <col min="1036" max="1036" width="9.44140625" style="110" customWidth="1"/>
    <col min="1037" max="1037" width="8.6640625" style="110" customWidth="1"/>
    <col min="1038" max="1038" width="9.6640625" style="110" customWidth="1"/>
    <col min="1039" max="1039" width="8.88671875" style="110" customWidth="1"/>
    <col min="1040" max="1276" width="10" style="110"/>
    <col min="1277" max="1277" width="6.33203125" style="110" customWidth="1"/>
    <col min="1278" max="1278" width="27.5546875" style="110" customWidth="1"/>
    <col min="1279" max="1282" width="7.33203125" style="110" customWidth="1"/>
    <col min="1283" max="1283" width="9.88671875" style="110" customWidth="1"/>
    <col min="1284" max="1284" width="6.109375" style="110" customWidth="1"/>
    <col min="1285" max="1288" width="8.6640625" style="110" customWidth="1"/>
    <col min="1289" max="1289" width="10" style="110" customWidth="1"/>
    <col min="1290" max="1290" width="8.6640625" style="110" customWidth="1"/>
    <col min="1291" max="1291" width="6.6640625" style="110" customWidth="1"/>
    <col min="1292" max="1292" width="9.44140625" style="110" customWidth="1"/>
    <col min="1293" max="1293" width="8.6640625" style="110" customWidth="1"/>
    <col min="1294" max="1294" width="9.6640625" style="110" customWidth="1"/>
    <col min="1295" max="1295" width="8.88671875" style="110" customWidth="1"/>
    <col min="1296" max="1532" width="10" style="110"/>
    <col min="1533" max="1533" width="6.33203125" style="110" customWidth="1"/>
    <col min="1534" max="1534" width="27.5546875" style="110" customWidth="1"/>
    <col min="1535" max="1538" width="7.33203125" style="110" customWidth="1"/>
    <col min="1539" max="1539" width="9.88671875" style="110" customWidth="1"/>
    <col min="1540" max="1540" width="6.109375" style="110" customWidth="1"/>
    <col min="1541" max="1544" width="8.6640625" style="110" customWidth="1"/>
    <col min="1545" max="1545" width="10" style="110" customWidth="1"/>
    <col min="1546" max="1546" width="8.6640625" style="110" customWidth="1"/>
    <col min="1547" max="1547" width="6.6640625" style="110" customWidth="1"/>
    <col min="1548" max="1548" width="9.44140625" style="110" customWidth="1"/>
    <col min="1549" max="1549" width="8.6640625" style="110" customWidth="1"/>
    <col min="1550" max="1550" width="9.6640625" style="110" customWidth="1"/>
    <col min="1551" max="1551" width="8.88671875" style="110" customWidth="1"/>
    <col min="1552" max="1788" width="10" style="110"/>
    <col min="1789" max="1789" width="6.33203125" style="110" customWidth="1"/>
    <col min="1790" max="1790" width="27.5546875" style="110" customWidth="1"/>
    <col min="1791" max="1794" width="7.33203125" style="110" customWidth="1"/>
    <col min="1795" max="1795" width="9.88671875" style="110" customWidth="1"/>
    <col min="1796" max="1796" width="6.109375" style="110" customWidth="1"/>
    <col min="1797" max="1800" width="8.6640625" style="110" customWidth="1"/>
    <col min="1801" max="1801" width="10" style="110" customWidth="1"/>
    <col min="1802" max="1802" width="8.6640625" style="110" customWidth="1"/>
    <col min="1803" max="1803" width="6.6640625" style="110" customWidth="1"/>
    <col min="1804" max="1804" width="9.44140625" style="110" customWidth="1"/>
    <col min="1805" max="1805" width="8.6640625" style="110" customWidth="1"/>
    <col min="1806" max="1806" width="9.6640625" style="110" customWidth="1"/>
    <col min="1807" max="1807" width="8.88671875" style="110" customWidth="1"/>
    <col min="1808" max="2044" width="10" style="110"/>
    <col min="2045" max="2045" width="6.33203125" style="110" customWidth="1"/>
    <col min="2046" max="2046" width="27.5546875" style="110" customWidth="1"/>
    <col min="2047" max="2050" width="7.33203125" style="110" customWidth="1"/>
    <col min="2051" max="2051" width="9.88671875" style="110" customWidth="1"/>
    <col min="2052" max="2052" width="6.109375" style="110" customWidth="1"/>
    <col min="2053" max="2056" width="8.6640625" style="110" customWidth="1"/>
    <col min="2057" max="2057" width="10" style="110" customWidth="1"/>
    <col min="2058" max="2058" width="8.6640625" style="110" customWidth="1"/>
    <col min="2059" max="2059" width="6.6640625" style="110" customWidth="1"/>
    <col min="2060" max="2060" width="9.44140625" style="110" customWidth="1"/>
    <col min="2061" max="2061" width="8.6640625" style="110" customWidth="1"/>
    <col min="2062" max="2062" width="9.6640625" style="110" customWidth="1"/>
    <col min="2063" max="2063" width="8.88671875" style="110" customWidth="1"/>
    <col min="2064" max="2300" width="10" style="110"/>
    <col min="2301" max="2301" width="6.33203125" style="110" customWidth="1"/>
    <col min="2302" max="2302" width="27.5546875" style="110" customWidth="1"/>
    <col min="2303" max="2306" width="7.33203125" style="110" customWidth="1"/>
    <col min="2307" max="2307" width="9.88671875" style="110" customWidth="1"/>
    <col min="2308" max="2308" width="6.109375" style="110" customWidth="1"/>
    <col min="2309" max="2312" width="8.6640625" style="110" customWidth="1"/>
    <col min="2313" max="2313" width="10" style="110" customWidth="1"/>
    <col min="2314" max="2314" width="8.6640625" style="110" customWidth="1"/>
    <col min="2315" max="2315" width="6.6640625" style="110" customWidth="1"/>
    <col min="2316" max="2316" width="9.44140625" style="110" customWidth="1"/>
    <col min="2317" max="2317" width="8.6640625" style="110" customWidth="1"/>
    <col min="2318" max="2318" width="9.6640625" style="110" customWidth="1"/>
    <col min="2319" max="2319" width="8.88671875" style="110" customWidth="1"/>
    <col min="2320" max="2556" width="10" style="110"/>
    <col min="2557" max="2557" width="6.33203125" style="110" customWidth="1"/>
    <col min="2558" max="2558" width="27.5546875" style="110" customWidth="1"/>
    <col min="2559" max="2562" width="7.33203125" style="110" customWidth="1"/>
    <col min="2563" max="2563" width="9.88671875" style="110" customWidth="1"/>
    <col min="2564" max="2564" width="6.109375" style="110" customWidth="1"/>
    <col min="2565" max="2568" width="8.6640625" style="110" customWidth="1"/>
    <col min="2569" max="2569" width="10" style="110" customWidth="1"/>
    <col min="2570" max="2570" width="8.6640625" style="110" customWidth="1"/>
    <col min="2571" max="2571" width="6.6640625" style="110" customWidth="1"/>
    <col min="2572" max="2572" width="9.44140625" style="110" customWidth="1"/>
    <col min="2573" max="2573" width="8.6640625" style="110" customWidth="1"/>
    <col min="2574" max="2574" width="9.6640625" style="110" customWidth="1"/>
    <col min="2575" max="2575" width="8.88671875" style="110" customWidth="1"/>
    <col min="2576" max="2812" width="10" style="110"/>
    <col min="2813" max="2813" width="6.33203125" style="110" customWidth="1"/>
    <col min="2814" max="2814" width="27.5546875" style="110" customWidth="1"/>
    <col min="2815" max="2818" width="7.33203125" style="110" customWidth="1"/>
    <col min="2819" max="2819" width="9.88671875" style="110" customWidth="1"/>
    <col min="2820" max="2820" width="6.109375" style="110" customWidth="1"/>
    <col min="2821" max="2824" width="8.6640625" style="110" customWidth="1"/>
    <col min="2825" max="2825" width="10" style="110" customWidth="1"/>
    <col min="2826" max="2826" width="8.6640625" style="110" customWidth="1"/>
    <col min="2827" max="2827" width="6.6640625" style="110" customWidth="1"/>
    <col min="2828" max="2828" width="9.44140625" style="110" customWidth="1"/>
    <col min="2829" max="2829" width="8.6640625" style="110" customWidth="1"/>
    <col min="2830" max="2830" width="9.6640625" style="110" customWidth="1"/>
    <col min="2831" max="2831" width="8.88671875" style="110" customWidth="1"/>
    <col min="2832" max="3068" width="10" style="110"/>
    <col min="3069" max="3069" width="6.33203125" style="110" customWidth="1"/>
    <col min="3070" max="3070" width="27.5546875" style="110" customWidth="1"/>
    <col min="3071" max="3074" width="7.33203125" style="110" customWidth="1"/>
    <col min="3075" max="3075" width="9.88671875" style="110" customWidth="1"/>
    <col min="3076" max="3076" width="6.109375" style="110" customWidth="1"/>
    <col min="3077" max="3080" width="8.6640625" style="110" customWidth="1"/>
    <col min="3081" max="3081" width="10" style="110" customWidth="1"/>
    <col min="3082" max="3082" width="8.6640625" style="110" customWidth="1"/>
    <col min="3083" max="3083" width="6.6640625" style="110" customWidth="1"/>
    <col min="3084" max="3084" width="9.44140625" style="110" customWidth="1"/>
    <col min="3085" max="3085" width="8.6640625" style="110" customWidth="1"/>
    <col min="3086" max="3086" width="9.6640625" style="110" customWidth="1"/>
    <col min="3087" max="3087" width="8.88671875" style="110" customWidth="1"/>
    <col min="3088" max="3324" width="10" style="110"/>
    <col min="3325" max="3325" width="6.33203125" style="110" customWidth="1"/>
    <col min="3326" max="3326" width="27.5546875" style="110" customWidth="1"/>
    <col min="3327" max="3330" width="7.33203125" style="110" customWidth="1"/>
    <col min="3331" max="3331" width="9.88671875" style="110" customWidth="1"/>
    <col min="3332" max="3332" width="6.109375" style="110" customWidth="1"/>
    <col min="3333" max="3336" width="8.6640625" style="110" customWidth="1"/>
    <col min="3337" max="3337" width="10" style="110" customWidth="1"/>
    <col min="3338" max="3338" width="8.6640625" style="110" customWidth="1"/>
    <col min="3339" max="3339" width="6.6640625" style="110" customWidth="1"/>
    <col min="3340" max="3340" width="9.44140625" style="110" customWidth="1"/>
    <col min="3341" max="3341" width="8.6640625" style="110" customWidth="1"/>
    <col min="3342" max="3342" width="9.6640625" style="110" customWidth="1"/>
    <col min="3343" max="3343" width="8.88671875" style="110" customWidth="1"/>
    <col min="3344" max="3580" width="10" style="110"/>
    <col min="3581" max="3581" width="6.33203125" style="110" customWidth="1"/>
    <col min="3582" max="3582" width="27.5546875" style="110" customWidth="1"/>
    <col min="3583" max="3586" width="7.33203125" style="110" customWidth="1"/>
    <col min="3587" max="3587" width="9.88671875" style="110" customWidth="1"/>
    <col min="3588" max="3588" width="6.109375" style="110" customWidth="1"/>
    <col min="3589" max="3592" width="8.6640625" style="110" customWidth="1"/>
    <col min="3593" max="3593" width="10" style="110" customWidth="1"/>
    <col min="3594" max="3594" width="8.6640625" style="110" customWidth="1"/>
    <col min="3595" max="3595" width="6.6640625" style="110" customWidth="1"/>
    <col min="3596" max="3596" width="9.44140625" style="110" customWidth="1"/>
    <col min="3597" max="3597" width="8.6640625" style="110" customWidth="1"/>
    <col min="3598" max="3598" width="9.6640625" style="110" customWidth="1"/>
    <col min="3599" max="3599" width="8.88671875" style="110" customWidth="1"/>
    <col min="3600" max="3836" width="10" style="110"/>
    <col min="3837" max="3837" width="6.33203125" style="110" customWidth="1"/>
    <col min="3838" max="3838" width="27.5546875" style="110" customWidth="1"/>
    <col min="3839" max="3842" width="7.33203125" style="110" customWidth="1"/>
    <col min="3843" max="3843" width="9.88671875" style="110" customWidth="1"/>
    <col min="3844" max="3844" width="6.109375" style="110" customWidth="1"/>
    <col min="3845" max="3848" width="8.6640625" style="110" customWidth="1"/>
    <col min="3849" max="3849" width="10" style="110" customWidth="1"/>
    <col min="3850" max="3850" width="8.6640625" style="110" customWidth="1"/>
    <col min="3851" max="3851" width="6.6640625" style="110" customWidth="1"/>
    <col min="3852" max="3852" width="9.44140625" style="110" customWidth="1"/>
    <col min="3853" max="3853" width="8.6640625" style="110" customWidth="1"/>
    <col min="3854" max="3854" width="9.6640625" style="110" customWidth="1"/>
    <col min="3855" max="3855" width="8.88671875" style="110" customWidth="1"/>
    <col min="3856" max="4092" width="10" style="110"/>
    <col min="4093" max="4093" width="6.33203125" style="110" customWidth="1"/>
    <col min="4094" max="4094" width="27.5546875" style="110" customWidth="1"/>
    <col min="4095" max="4098" width="7.33203125" style="110" customWidth="1"/>
    <col min="4099" max="4099" width="9.88671875" style="110" customWidth="1"/>
    <col min="4100" max="4100" width="6.109375" style="110" customWidth="1"/>
    <col min="4101" max="4104" width="8.6640625" style="110" customWidth="1"/>
    <col min="4105" max="4105" width="10" style="110" customWidth="1"/>
    <col min="4106" max="4106" width="8.6640625" style="110" customWidth="1"/>
    <col min="4107" max="4107" width="6.6640625" style="110" customWidth="1"/>
    <col min="4108" max="4108" width="9.44140625" style="110" customWidth="1"/>
    <col min="4109" max="4109" width="8.6640625" style="110" customWidth="1"/>
    <col min="4110" max="4110" width="9.6640625" style="110" customWidth="1"/>
    <col min="4111" max="4111" width="8.88671875" style="110" customWidth="1"/>
    <col min="4112" max="4348" width="10" style="110"/>
    <col min="4349" max="4349" width="6.33203125" style="110" customWidth="1"/>
    <col min="4350" max="4350" width="27.5546875" style="110" customWidth="1"/>
    <col min="4351" max="4354" width="7.33203125" style="110" customWidth="1"/>
    <col min="4355" max="4355" width="9.88671875" style="110" customWidth="1"/>
    <col min="4356" max="4356" width="6.109375" style="110" customWidth="1"/>
    <col min="4357" max="4360" width="8.6640625" style="110" customWidth="1"/>
    <col min="4361" max="4361" width="10" style="110" customWidth="1"/>
    <col min="4362" max="4362" width="8.6640625" style="110" customWidth="1"/>
    <col min="4363" max="4363" width="6.6640625" style="110" customWidth="1"/>
    <col min="4364" max="4364" width="9.44140625" style="110" customWidth="1"/>
    <col min="4365" max="4365" width="8.6640625" style="110" customWidth="1"/>
    <col min="4366" max="4366" width="9.6640625" style="110" customWidth="1"/>
    <col min="4367" max="4367" width="8.88671875" style="110" customWidth="1"/>
    <col min="4368" max="4604" width="10" style="110"/>
    <col min="4605" max="4605" width="6.33203125" style="110" customWidth="1"/>
    <col min="4606" max="4606" width="27.5546875" style="110" customWidth="1"/>
    <col min="4607" max="4610" width="7.33203125" style="110" customWidth="1"/>
    <col min="4611" max="4611" width="9.88671875" style="110" customWidth="1"/>
    <col min="4612" max="4612" width="6.109375" style="110" customWidth="1"/>
    <col min="4613" max="4616" width="8.6640625" style="110" customWidth="1"/>
    <col min="4617" max="4617" width="10" style="110" customWidth="1"/>
    <col min="4618" max="4618" width="8.6640625" style="110" customWidth="1"/>
    <col min="4619" max="4619" width="6.6640625" style="110" customWidth="1"/>
    <col min="4620" max="4620" width="9.44140625" style="110" customWidth="1"/>
    <col min="4621" max="4621" width="8.6640625" style="110" customWidth="1"/>
    <col min="4622" max="4622" width="9.6640625" style="110" customWidth="1"/>
    <col min="4623" max="4623" width="8.88671875" style="110" customWidth="1"/>
    <col min="4624" max="4860" width="10" style="110"/>
    <col min="4861" max="4861" width="6.33203125" style="110" customWidth="1"/>
    <col min="4862" max="4862" width="27.5546875" style="110" customWidth="1"/>
    <col min="4863" max="4866" width="7.33203125" style="110" customWidth="1"/>
    <col min="4867" max="4867" width="9.88671875" style="110" customWidth="1"/>
    <col min="4868" max="4868" width="6.109375" style="110" customWidth="1"/>
    <col min="4869" max="4872" width="8.6640625" style="110" customWidth="1"/>
    <col min="4873" max="4873" width="10" style="110" customWidth="1"/>
    <col min="4874" max="4874" width="8.6640625" style="110" customWidth="1"/>
    <col min="4875" max="4875" width="6.6640625" style="110" customWidth="1"/>
    <col min="4876" max="4876" width="9.44140625" style="110" customWidth="1"/>
    <col min="4877" max="4877" width="8.6640625" style="110" customWidth="1"/>
    <col min="4878" max="4878" width="9.6640625" style="110" customWidth="1"/>
    <col min="4879" max="4879" width="8.88671875" style="110" customWidth="1"/>
    <col min="4880" max="5116" width="10" style="110"/>
    <col min="5117" max="5117" width="6.33203125" style="110" customWidth="1"/>
    <col min="5118" max="5118" width="27.5546875" style="110" customWidth="1"/>
    <col min="5119" max="5122" width="7.33203125" style="110" customWidth="1"/>
    <col min="5123" max="5123" width="9.88671875" style="110" customWidth="1"/>
    <col min="5124" max="5124" width="6.109375" style="110" customWidth="1"/>
    <col min="5125" max="5128" width="8.6640625" style="110" customWidth="1"/>
    <col min="5129" max="5129" width="10" style="110" customWidth="1"/>
    <col min="5130" max="5130" width="8.6640625" style="110" customWidth="1"/>
    <col min="5131" max="5131" width="6.6640625" style="110" customWidth="1"/>
    <col min="5132" max="5132" width="9.44140625" style="110" customWidth="1"/>
    <col min="5133" max="5133" width="8.6640625" style="110" customWidth="1"/>
    <col min="5134" max="5134" width="9.6640625" style="110" customWidth="1"/>
    <col min="5135" max="5135" width="8.88671875" style="110" customWidth="1"/>
    <col min="5136" max="5372" width="10" style="110"/>
    <col min="5373" max="5373" width="6.33203125" style="110" customWidth="1"/>
    <col min="5374" max="5374" width="27.5546875" style="110" customWidth="1"/>
    <col min="5375" max="5378" width="7.33203125" style="110" customWidth="1"/>
    <col min="5379" max="5379" width="9.88671875" style="110" customWidth="1"/>
    <col min="5380" max="5380" width="6.109375" style="110" customWidth="1"/>
    <col min="5381" max="5384" width="8.6640625" style="110" customWidth="1"/>
    <col min="5385" max="5385" width="10" style="110" customWidth="1"/>
    <col min="5386" max="5386" width="8.6640625" style="110" customWidth="1"/>
    <col min="5387" max="5387" width="6.6640625" style="110" customWidth="1"/>
    <col min="5388" max="5388" width="9.44140625" style="110" customWidth="1"/>
    <col min="5389" max="5389" width="8.6640625" style="110" customWidth="1"/>
    <col min="5390" max="5390" width="9.6640625" style="110" customWidth="1"/>
    <col min="5391" max="5391" width="8.88671875" style="110" customWidth="1"/>
    <col min="5392" max="5628" width="10" style="110"/>
    <col min="5629" max="5629" width="6.33203125" style="110" customWidth="1"/>
    <col min="5630" max="5630" width="27.5546875" style="110" customWidth="1"/>
    <col min="5631" max="5634" width="7.33203125" style="110" customWidth="1"/>
    <col min="5635" max="5635" width="9.88671875" style="110" customWidth="1"/>
    <col min="5636" max="5636" width="6.109375" style="110" customWidth="1"/>
    <col min="5637" max="5640" width="8.6640625" style="110" customWidth="1"/>
    <col min="5641" max="5641" width="10" style="110" customWidth="1"/>
    <col min="5642" max="5642" width="8.6640625" style="110" customWidth="1"/>
    <col min="5643" max="5643" width="6.6640625" style="110" customWidth="1"/>
    <col min="5644" max="5644" width="9.44140625" style="110" customWidth="1"/>
    <col min="5645" max="5645" width="8.6640625" style="110" customWidth="1"/>
    <col min="5646" max="5646" width="9.6640625" style="110" customWidth="1"/>
    <col min="5647" max="5647" width="8.88671875" style="110" customWidth="1"/>
    <col min="5648" max="5884" width="10" style="110"/>
    <col min="5885" max="5885" width="6.33203125" style="110" customWidth="1"/>
    <col min="5886" max="5886" width="27.5546875" style="110" customWidth="1"/>
    <col min="5887" max="5890" width="7.33203125" style="110" customWidth="1"/>
    <col min="5891" max="5891" width="9.88671875" style="110" customWidth="1"/>
    <col min="5892" max="5892" width="6.109375" style="110" customWidth="1"/>
    <col min="5893" max="5896" width="8.6640625" style="110" customWidth="1"/>
    <col min="5897" max="5897" width="10" style="110" customWidth="1"/>
    <col min="5898" max="5898" width="8.6640625" style="110" customWidth="1"/>
    <col min="5899" max="5899" width="6.6640625" style="110" customWidth="1"/>
    <col min="5900" max="5900" width="9.44140625" style="110" customWidth="1"/>
    <col min="5901" max="5901" width="8.6640625" style="110" customWidth="1"/>
    <col min="5902" max="5902" width="9.6640625" style="110" customWidth="1"/>
    <col min="5903" max="5903" width="8.88671875" style="110" customWidth="1"/>
    <col min="5904" max="6140" width="10" style="110"/>
    <col min="6141" max="6141" width="6.33203125" style="110" customWidth="1"/>
    <col min="6142" max="6142" width="27.5546875" style="110" customWidth="1"/>
    <col min="6143" max="6146" width="7.33203125" style="110" customWidth="1"/>
    <col min="6147" max="6147" width="9.88671875" style="110" customWidth="1"/>
    <col min="6148" max="6148" width="6.109375" style="110" customWidth="1"/>
    <col min="6149" max="6152" width="8.6640625" style="110" customWidth="1"/>
    <col min="6153" max="6153" width="10" style="110" customWidth="1"/>
    <col min="6154" max="6154" width="8.6640625" style="110" customWidth="1"/>
    <col min="6155" max="6155" width="6.6640625" style="110" customWidth="1"/>
    <col min="6156" max="6156" width="9.44140625" style="110" customWidth="1"/>
    <col min="6157" max="6157" width="8.6640625" style="110" customWidth="1"/>
    <col min="6158" max="6158" width="9.6640625" style="110" customWidth="1"/>
    <col min="6159" max="6159" width="8.88671875" style="110" customWidth="1"/>
    <col min="6160" max="6396" width="10" style="110"/>
    <col min="6397" max="6397" width="6.33203125" style="110" customWidth="1"/>
    <col min="6398" max="6398" width="27.5546875" style="110" customWidth="1"/>
    <col min="6399" max="6402" width="7.33203125" style="110" customWidth="1"/>
    <col min="6403" max="6403" width="9.88671875" style="110" customWidth="1"/>
    <col min="6404" max="6404" width="6.109375" style="110" customWidth="1"/>
    <col min="6405" max="6408" width="8.6640625" style="110" customWidth="1"/>
    <col min="6409" max="6409" width="10" style="110" customWidth="1"/>
    <col min="6410" max="6410" width="8.6640625" style="110" customWidth="1"/>
    <col min="6411" max="6411" width="6.6640625" style="110" customWidth="1"/>
    <col min="6412" max="6412" width="9.44140625" style="110" customWidth="1"/>
    <col min="6413" max="6413" width="8.6640625" style="110" customWidth="1"/>
    <col min="6414" max="6414" width="9.6640625" style="110" customWidth="1"/>
    <col min="6415" max="6415" width="8.88671875" style="110" customWidth="1"/>
    <col min="6416" max="6652" width="10" style="110"/>
    <col min="6653" max="6653" width="6.33203125" style="110" customWidth="1"/>
    <col min="6654" max="6654" width="27.5546875" style="110" customWidth="1"/>
    <col min="6655" max="6658" width="7.33203125" style="110" customWidth="1"/>
    <col min="6659" max="6659" width="9.88671875" style="110" customWidth="1"/>
    <col min="6660" max="6660" width="6.109375" style="110" customWidth="1"/>
    <col min="6661" max="6664" width="8.6640625" style="110" customWidth="1"/>
    <col min="6665" max="6665" width="10" style="110" customWidth="1"/>
    <col min="6666" max="6666" width="8.6640625" style="110" customWidth="1"/>
    <col min="6667" max="6667" width="6.6640625" style="110" customWidth="1"/>
    <col min="6668" max="6668" width="9.44140625" style="110" customWidth="1"/>
    <col min="6669" max="6669" width="8.6640625" style="110" customWidth="1"/>
    <col min="6670" max="6670" width="9.6640625" style="110" customWidth="1"/>
    <col min="6671" max="6671" width="8.88671875" style="110" customWidth="1"/>
    <col min="6672" max="6908" width="10" style="110"/>
    <col min="6909" max="6909" width="6.33203125" style="110" customWidth="1"/>
    <col min="6910" max="6910" width="27.5546875" style="110" customWidth="1"/>
    <col min="6911" max="6914" width="7.33203125" style="110" customWidth="1"/>
    <col min="6915" max="6915" width="9.88671875" style="110" customWidth="1"/>
    <col min="6916" max="6916" width="6.109375" style="110" customWidth="1"/>
    <col min="6917" max="6920" width="8.6640625" style="110" customWidth="1"/>
    <col min="6921" max="6921" width="10" style="110" customWidth="1"/>
    <col min="6922" max="6922" width="8.6640625" style="110" customWidth="1"/>
    <col min="6923" max="6923" width="6.6640625" style="110" customWidth="1"/>
    <col min="6924" max="6924" width="9.44140625" style="110" customWidth="1"/>
    <col min="6925" max="6925" width="8.6640625" style="110" customWidth="1"/>
    <col min="6926" max="6926" width="9.6640625" style="110" customWidth="1"/>
    <col min="6927" max="6927" width="8.88671875" style="110" customWidth="1"/>
    <col min="6928" max="7164" width="10" style="110"/>
    <col min="7165" max="7165" width="6.33203125" style="110" customWidth="1"/>
    <col min="7166" max="7166" width="27.5546875" style="110" customWidth="1"/>
    <col min="7167" max="7170" width="7.33203125" style="110" customWidth="1"/>
    <col min="7171" max="7171" width="9.88671875" style="110" customWidth="1"/>
    <col min="7172" max="7172" width="6.109375" style="110" customWidth="1"/>
    <col min="7173" max="7176" width="8.6640625" style="110" customWidth="1"/>
    <col min="7177" max="7177" width="10" style="110" customWidth="1"/>
    <col min="7178" max="7178" width="8.6640625" style="110" customWidth="1"/>
    <col min="7179" max="7179" width="6.6640625" style="110" customWidth="1"/>
    <col min="7180" max="7180" width="9.44140625" style="110" customWidth="1"/>
    <col min="7181" max="7181" width="8.6640625" style="110" customWidth="1"/>
    <col min="7182" max="7182" width="9.6640625" style="110" customWidth="1"/>
    <col min="7183" max="7183" width="8.88671875" style="110" customWidth="1"/>
    <col min="7184" max="7420" width="10" style="110"/>
    <col min="7421" max="7421" width="6.33203125" style="110" customWidth="1"/>
    <col min="7422" max="7422" width="27.5546875" style="110" customWidth="1"/>
    <col min="7423" max="7426" width="7.33203125" style="110" customWidth="1"/>
    <col min="7427" max="7427" width="9.88671875" style="110" customWidth="1"/>
    <col min="7428" max="7428" width="6.109375" style="110" customWidth="1"/>
    <col min="7429" max="7432" width="8.6640625" style="110" customWidth="1"/>
    <col min="7433" max="7433" width="10" style="110" customWidth="1"/>
    <col min="7434" max="7434" width="8.6640625" style="110" customWidth="1"/>
    <col min="7435" max="7435" width="6.6640625" style="110" customWidth="1"/>
    <col min="7436" max="7436" width="9.44140625" style="110" customWidth="1"/>
    <col min="7437" max="7437" width="8.6640625" style="110" customWidth="1"/>
    <col min="7438" max="7438" width="9.6640625" style="110" customWidth="1"/>
    <col min="7439" max="7439" width="8.88671875" style="110" customWidth="1"/>
    <col min="7440" max="7676" width="10" style="110"/>
    <col min="7677" max="7677" width="6.33203125" style="110" customWidth="1"/>
    <col min="7678" max="7678" width="27.5546875" style="110" customWidth="1"/>
    <col min="7679" max="7682" width="7.33203125" style="110" customWidth="1"/>
    <col min="7683" max="7683" width="9.88671875" style="110" customWidth="1"/>
    <col min="7684" max="7684" width="6.109375" style="110" customWidth="1"/>
    <col min="7685" max="7688" width="8.6640625" style="110" customWidth="1"/>
    <col min="7689" max="7689" width="10" style="110" customWidth="1"/>
    <col min="7690" max="7690" width="8.6640625" style="110" customWidth="1"/>
    <col min="7691" max="7691" width="6.6640625" style="110" customWidth="1"/>
    <col min="7692" max="7692" width="9.44140625" style="110" customWidth="1"/>
    <col min="7693" max="7693" width="8.6640625" style="110" customWidth="1"/>
    <col min="7694" max="7694" width="9.6640625" style="110" customWidth="1"/>
    <col min="7695" max="7695" width="8.88671875" style="110" customWidth="1"/>
    <col min="7696" max="7932" width="10" style="110"/>
    <col min="7933" max="7933" width="6.33203125" style="110" customWidth="1"/>
    <col min="7934" max="7934" width="27.5546875" style="110" customWidth="1"/>
    <col min="7935" max="7938" width="7.33203125" style="110" customWidth="1"/>
    <col min="7939" max="7939" width="9.88671875" style="110" customWidth="1"/>
    <col min="7940" max="7940" width="6.109375" style="110" customWidth="1"/>
    <col min="7941" max="7944" width="8.6640625" style="110" customWidth="1"/>
    <col min="7945" max="7945" width="10" style="110" customWidth="1"/>
    <col min="7946" max="7946" width="8.6640625" style="110" customWidth="1"/>
    <col min="7947" max="7947" width="6.6640625" style="110" customWidth="1"/>
    <col min="7948" max="7948" width="9.44140625" style="110" customWidth="1"/>
    <col min="7949" max="7949" width="8.6640625" style="110" customWidth="1"/>
    <col min="7950" max="7950" width="9.6640625" style="110" customWidth="1"/>
    <col min="7951" max="7951" width="8.88671875" style="110" customWidth="1"/>
    <col min="7952" max="8188" width="10" style="110"/>
    <col min="8189" max="8189" width="6.33203125" style="110" customWidth="1"/>
    <col min="8190" max="8190" width="27.5546875" style="110" customWidth="1"/>
    <col min="8191" max="8194" width="7.33203125" style="110" customWidth="1"/>
    <col min="8195" max="8195" width="9.88671875" style="110" customWidth="1"/>
    <col min="8196" max="8196" width="6.109375" style="110" customWidth="1"/>
    <col min="8197" max="8200" width="8.6640625" style="110" customWidth="1"/>
    <col min="8201" max="8201" width="10" style="110" customWidth="1"/>
    <col min="8202" max="8202" width="8.6640625" style="110" customWidth="1"/>
    <col min="8203" max="8203" width="6.6640625" style="110" customWidth="1"/>
    <col min="8204" max="8204" width="9.44140625" style="110" customWidth="1"/>
    <col min="8205" max="8205" width="8.6640625" style="110" customWidth="1"/>
    <col min="8206" max="8206" width="9.6640625" style="110" customWidth="1"/>
    <col min="8207" max="8207" width="8.88671875" style="110" customWidth="1"/>
    <col min="8208" max="8444" width="10" style="110"/>
    <col min="8445" max="8445" width="6.33203125" style="110" customWidth="1"/>
    <col min="8446" max="8446" width="27.5546875" style="110" customWidth="1"/>
    <col min="8447" max="8450" width="7.33203125" style="110" customWidth="1"/>
    <col min="8451" max="8451" width="9.88671875" style="110" customWidth="1"/>
    <col min="8452" max="8452" width="6.109375" style="110" customWidth="1"/>
    <col min="8453" max="8456" width="8.6640625" style="110" customWidth="1"/>
    <col min="8457" max="8457" width="10" style="110" customWidth="1"/>
    <col min="8458" max="8458" width="8.6640625" style="110" customWidth="1"/>
    <col min="8459" max="8459" width="6.6640625" style="110" customWidth="1"/>
    <col min="8460" max="8460" width="9.44140625" style="110" customWidth="1"/>
    <col min="8461" max="8461" width="8.6640625" style="110" customWidth="1"/>
    <col min="8462" max="8462" width="9.6640625" style="110" customWidth="1"/>
    <col min="8463" max="8463" width="8.88671875" style="110" customWidth="1"/>
    <col min="8464" max="8700" width="10" style="110"/>
    <col min="8701" max="8701" width="6.33203125" style="110" customWidth="1"/>
    <col min="8702" max="8702" width="27.5546875" style="110" customWidth="1"/>
    <col min="8703" max="8706" width="7.33203125" style="110" customWidth="1"/>
    <col min="8707" max="8707" width="9.88671875" style="110" customWidth="1"/>
    <col min="8708" max="8708" width="6.109375" style="110" customWidth="1"/>
    <col min="8709" max="8712" width="8.6640625" style="110" customWidth="1"/>
    <col min="8713" max="8713" width="10" style="110" customWidth="1"/>
    <col min="8714" max="8714" width="8.6640625" style="110" customWidth="1"/>
    <col min="8715" max="8715" width="6.6640625" style="110" customWidth="1"/>
    <col min="8716" max="8716" width="9.44140625" style="110" customWidth="1"/>
    <col min="8717" max="8717" width="8.6640625" style="110" customWidth="1"/>
    <col min="8718" max="8718" width="9.6640625" style="110" customWidth="1"/>
    <col min="8719" max="8719" width="8.88671875" style="110" customWidth="1"/>
    <col min="8720" max="8956" width="10" style="110"/>
    <col min="8957" max="8957" width="6.33203125" style="110" customWidth="1"/>
    <col min="8958" max="8958" width="27.5546875" style="110" customWidth="1"/>
    <col min="8959" max="8962" width="7.33203125" style="110" customWidth="1"/>
    <col min="8963" max="8963" width="9.88671875" style="110" customWidth="1"/>
    <col min="8964" max="8964" width="6.109375" style="110" customWidth="1"/>
    <col min="8965" max="8968" width="8.6640625" style="110" customWidth="1"/>
    <col min="8969" max="8969" width="10" style="110" customWidth="1"/>
    <col min="8970" max="8970" width="8.6640625" style="110" customWidth="1"/>
    <col min="8971" max="8971" width="6.6640625" style="110" customWidth="1"/>
    <col min="8972" max="8972" width="9.44140625" style="110" customWidth="1"/>
    <col min="8973" max="8973" width="8.6640625" style="110" customWidth="1"/>
    <col min="8974" max="8974" width="9.6640625" style="110" customWidth="1"/>
    <col min="8975" max="8975" width="8.88671875" style="110" customWidth="1"/>
    <col min="8976" max="9212" width="10" style="110"/>
    <col min="9213" max="9213" width="6.33203125" style="110" customWidth="1"/>
    <col min="9214" max="9214" width="27.5546875" style="110" customWidth="1"/>
    <col min="9215" max="9218" width="7.33203125" style="110" customWidth="1"/>
    <col min="9219" max="9219" width="9.88671875" style="110" customWidth="1"/>
    <col min="9220" max="9220" width="6.109375" style="110" customWidth="1"/>
    <col min="9221" max="9224" width="8.6640625" style="110" customWidth="1"/>
    <col min="9225" max="9225" width="10" style="110" customWidth="1"/>
    <col min="9226" max="9226" width="8.6640625" style="110" customWidth="1"/>
    <col min="9227" max="9227" width="6.6640625" style="110" customWidth="1"/>
    <col min="9228" max="9228" width="9.44140625" style="110" customWidth="1"/>
    <col min="9229" max="9229" width="8.6640625" style="110" customWidth="1"/>
    <col min="9230" max="9230" width="9.6640625" style="110" customWidth="1"/>
    <col min="9231" max="9231" width="8.88671875" style="110" customWidth="1"/>
    <col min="9232" max="9468" width="10" style="110"/>
    <col min="9469" max="9469" width="6.33203125" style="110" customWidth="1"/>
    <col min="9470" max="9470" width="27.5546875" style="110" customWidth="1"/>
    <col min="9471" max="9474" width="7.33203125" style="110" customWidth="1"/>
    <col min="9475" max="9475" width="9.88671875" style="110" customWidth="1"/>
    <col min="9476" max="9476" width="6.109375" style="110" customWidth="1"/>
    <col min="9477" max="9480" width="8.6640625" style="110" customWidth="1"/>
    <col min="9481" max="9481" width="10" style="110" customWidth="1"/>
    <col min="9482" max="9482" width="8.6640625" style="110" customWidth="1"/>
    <col min="9483" max="9483" width="6.6640625" style="110" customWidth="1"/>
    <col min="9484" max="9484" width="9.44140625" style="110" customWidth="1"/>
    <col min="9485" max="9485" width="8.6640625" style="110" customWidth="1"/>
    <col min="9486" max="9486" width="9.6640625" style="110" customWidth="1"/>
    <col min="9487" max="9487" width="8.88671875" style="110" customWidth="1"/>
    <col min="9488" max="9724" width="10" style="110"/>
    <col min="9725" max="9725" width="6.33203125" style="110" customWidth="1"/>
    <col min="9726" max="9726" width="27.5546875" style="110" customWidth="1"/>
    <col min="9727" max="9730" width="7.33203125" style="110" customWidth="1"/>
    <col min="9731" max="9731" width="9.88671875" style="110" customWidth="1"/>
    <col min="9732" max="9732" width="6.109375" style="110" customWidth="1"/>
    <col min="9733" max="9736" width="8.6640625" style="110" customWidth="1"/>
    <col min="9737" max="9737" width="10" style="110" customWidth="1"/>
    <col min="9738" max="9738" width="8.6640625" style="110" customWidth="1"/>
    <col min="9739" max="9739" width="6.6640625" style="110" customWidth="1"/>
    <col min="9740" max="9740" width="9.44140625" style="110" customWidth="1"/>
    <col min="9741" max="9741" width="8.6640625" style="110" customWidth="1"/>
    <col min="9742" max="9742" width="9.6640625" style="110" customWidth="1"/>
    <col min="9743" max="9743" width="8.88671875" style="110" customWidth="1"/>
    <col min="9744" max="9980" width="10" style="110"/>
    <col min="9981" max="9981" width="6.33203125" style="110" customWidth="1"/>
    <col min="9982" max="9982" width="27.5546875" style="110" customWidth="1"/>
    <col min="9983" max="9986" width="7.33203125" style="110" customWidth="1"/>
    <col min="9987" max="9987" width="9.88671875" style="110" customWidth="1"/>
    <col min="9988" max="9988" width="6.109375" style="110" customWidth="1"/>
    <col min="9989" max="9992" width="8.6640625" style="110" customWidth="1"/>
    <col min="9993" max="9993" width="10" style="110" customWidth="1"/>
    <col min="9994" max="9994" width="8.6640625" style="110" customWidth="1"/>
    <col min="9995" max="9995" width="6.6640625" style="110" customWidth="1"/>
    <col min="9996" max="9996" width="9.44140625" style="110" customWidth="1"/>
    <col min="9997" max="9997" width="8.6640625" style="110" customWidth="1"/>
    <col min="9998" max="9998" width="9.6640625" style="110" customWidth="1"/>
    <col min="9999" max="9999" width="8.88671875" style="110" customWidth="1"/>
    <col min="10000" max="10236" width="10" style="110"/>
    <col min="10237" max="10237" width="6.33203125" style="110" customWidth="1"/>
    <col min="10238" max="10238" width="27.5546875" style="110" customWidth="1"/>
    <col min="10239" max="10242" width="7.33203125" style="110" customWidth="1"/>
    <col min="10243" max="10243" width="9.88671875" style="110" customWidth="1"/>
    <col min="10244" max="10244" width="6.109375" style="110" customWidth="1"/>
    <col min="10245" max="10248" width="8.6640625" style="110" customWidth="1"/>
    <col min="10249" max="10249" width="10" style="110" customWidth="1"/>
    <col min="10250" max="10250" width="8.6640625" style="110" customWidth="1"/>
    <col min="10251" max="10251" width="6.6640625" style="110" customWidth="1"/>
    <col min="10252" max="10252" width="9.44140625" style="110" customWidth="1"/>
    <col min="10253" max="10253" width="8.6640625" style="110" customWidth="1"/>
    <col min="10254" max="10254" width="9.6640625" style="110" customWidth="1"/>
    <col min="10255" max="10255" width="8.88671875" style="110" customWidth="1"/>
    <col min="10256" max="10492" width="10" style="110"/>
    <col min="10493" max="10493" width="6.33203125" style="110" customWidth="1"/>
    <col min="10494" max="10494" width="27.5546875" style="110" customWidth="1"/>
    <col min="10495" max="10498" width="7.33203125" style="110" customWidth="1"/>
    <col min="10499" max="10499" width="9.88671875" style="110" customWidth="1"/>
    <col min="10500" max="10500" width="6.109375" style="110" customWidth="1"/>
    <col min="10501" max="10504" width="8.6640625" style="110" customWidth="1"/>
    <col min="10505" max="10505" width="10" style="110" customWidth="1"/>
    <col min="10506" max="10506" width="8.6640625" style="110" customWidth="1"/>
    <col min="10507" max="10507" width="6.6640625" style="110" customWidth="1"/>
    <col min="10508" max="10508" width="9.44140625" style="110" customWidth="1"/>
    <col min="10509" max="10509" width="8.6640625" style="110" customWidth="1"/>
    <col min="10510" max="10510" width="9.6640625" style="110" customWidth="1"/>
    <col min="10511" max="10511" width="8.88671875" style="110" customWidth="1"/>
    <col min="10512" max="10748" width="10" style="110"/>
    <col min="10749" max="10749" width="6.33203125" style="110" customWidth="1"/>
    <col min="10750" max="10750" width="27.5546875" style="110" customWidth="1"/>
    <col min="10751" max="10754" width="7.33203125" style="110" customWidth="1"/>
    <col min="10755" max="10755" width="9.88671875" style="110" customWidth="1"/>
    <col min="10756" max="10756" width="6.109375" style="110" customWidth="1"/>
    <col min="10757" max="10760" width="8.6640625" style="110" customWidth="1"/>
    <col min="10761" max="10761" width="10" style="110" customWidth="1"/>
    <col min="10762" max="10762" width="8.6640625" style="110" customWidth="1"/>
    <col min="10763" max="10763" width="6.6640625" style="110" customWidth="1"/>
    <col min="10764" max="10764" width="9.44140625" style="110" customWidth="1"/>
    <col min="10765" max="10765" width="8.6640625" style="110" customWidth="1"/>
    <col min="10766" max="10766" width="9.6640625" style="110" customWidth="1"/>
    <col min="10767" max="10767" width="8.88671875" style="110" customWidth="1"/>
    <col min="10768" max="11004" width="10" style="110"/>
    <col min="11005" max="11005" width="6.33203125" style="110" customWidth="1"/>
    <col min="11006" max="11006" width="27.5546875" style="110" customWidth="1"/>
    <col min="11007" max="11010" width="7.33203125" style="110" customWidth="1"/>
    <col min="11011" max="11011" width="9.88671875" style="110" customWidth="1"/>
    <col min="11012" max="11012" width="6.109375" style="110" customWidth="1"/>
    <col min="11013" max="11016" width="8.6640625" style="110" customWidth="1"/>
    <col min="11017" max="11017" width="10" style="110" customWidth="1"/>
    <col min="11018" max="11018" width="8.6640625" style="110" customWidth="1"/>
    <col min="11019" max="11019" width="6.6640625" style="110" customWidth="1"/>
    <col min="11020" max="11020" width="9.44140625" style="110" customWidth="1"/>
    <col min="11021" max="11021" width="8.6640625" style="110" customWidth="1"/>
    <col min="11022" max="11022" width="9.6640625" style="110" customWidth="1"/>
    <col min="11023" max="11023" width="8.88671875" style="110" customWidth="1"/>
    <col min="11024" max="11260" width="10" style="110"/>
    <col min="11261" max="11261" width="6.33203125" style="110" customWidth="1"/>
    <col min="11262" max="11262" width="27.5546875" style="110" customWidth="1"/>
    <col min="11263" max="11266" width="7.33203125" style="110" customWidth="1"/>
    <col min="11267" max="11267" width="9.88671875" style="110" customWidth="1"/>
    <col min="11268" max="11268" width="6.109375" style="110" customWidth="1"/>
    <col min="11269" max="11272" width="8.6640625" style="110" customWidth="1"/>
    <col min="11273" max="11273" width="10" style="110" customWidth="1"/>
    <col min="11274" max="11274" width="8.6640625" style="110" customWidth="1"/>
    <col min="11275" max="11275" width="6.6640625" style="110" customWidth="1"/>
    <col min="11276" max="11276" width="9.44140625" style="110" customWidth="1"/>
    <col min="11277" max="11277" width="8.6640625" style="110" customWidth="1"/>
    <col min="11278" max="11278" width="9.6640625" style="110" customWidth="1"/>
    <col min="11279" max="11279" width="8.88671875" style="110" customWidth="1"/>
    <col min="11280" max="11516" width="10" style="110"/>
    <col min="11517" max="11517" width="6.33203125" style="110" customWidth="1"/>
    <col min="11518" max="11518" width="27.5546875" style="110" customWidth="1"/>
    <col min="11519" max="11522" width="7.33203125" style="110" customWidth="1"/>
    <col min="11523" max="11523" width="9.88671875" style="110" customWidth="1"/>
    <col min="11524" max="11524" width="6.109375" style="110" customWidth="1"/>
    <col min="11525" max="11528" width="8.6640625" style="110" customWidth="1"/>
    <col min="11529" max="11529" width="10" style="110" customWidth="1"/>
    <col min="11530" max="11530" width="8.6640625" style="110" customWidth="1"/>
    <col min="11531" max="11531" width="6.6640625" style="110" customWidth="1"/>
    <col min="11532" max="11532" width="9.44140625" style="110" customWidth="1"/>
    <col min="11533" max="11533" width="8.6640625" style="110" customWidth="1"/>
    <col min="11534" max="11534" width="9.6640625" style="110" customWidth="1"/>
    <col min="11535" max="11535" width="8.88671875" style="110" customWidth="1"/>
    <col min="11536" max="11772" width="10" style="110"/>
    <col min="11773" max="11773" width="6.33203125" style="110" customWidth="1"/>
    <col min="11774" max="11774" width="27.5546875" style="110" customWidth="1"/>
    <col min="11775" max="11778" width="7.33203125" style="110" customWidth="1"/>
    <col min="11779" max="11779" width="9.88671875" style="110" customWidth="1"/>
    <col min="11780" max="11780" width="6.109375" style="110" customWidth="1"/>
    <col min="11781" max="11784" width="8.6640625" style="110" customWidth="1"/>
    <col min="11785" max="11785" width="10" style="110" customWidth="1"/>
    <col min="11786" max="11786" width="8.6640625" style="110" customWidth="1"/>
    <col min="11787" max="11787" width="6.6640625" style="110" customWidth="1"/>
    <col min="11788" max="11788" width="9.44140625" style="110" customWidth="1"/>
    <col min="11789" max="11789" width="8.6640625" style="110" customWidth="1"/>
    <col min="11790" max="11790" width="9.6640625" style="110" customWidth="1"/>
    <col min="11791" max="11791" width="8.88671875" style="110" customWidth="1"/>
    <col min="11792" max="12028" width="10" style="110"/>
    <col min="12029" max="12029" width="6.33203125" style="110" customWidth="1"/>
    <col min="12030" max="12030" width="27.5546875" style="110" customWidth="1"/>
    <col min="12031" max="12034" width="7.33203125" style="110" customWidth="1"/>
    <col min="12035" max="12035" width="9.88671875" style="110" customWidth="1"/>
    <col min="12036" max="12036" width="6.109375" style="110" customWidth="1"/>
    <col min="12037" max="12040" width="8.6640625" style="110" customWidth="1"/>
    <col min="12041" max="12041" width="10" style="110" customWidth="1"/>
    <col min="12042" max="12042" width="8.6640625" style="110" customWidth="1"/>
    <col min="12043" max="12043" width="6.6640625" style="110" customWidth="1"/>
    <col min="12044" max="12044" width="9.44140625" style="110" customWidth="1"/>
    <col min="12045" max="12045" width="8.6640625" style="110" customWidth="1"/>
    <col min="12046" max="12046" width="9.6640625" style="110" customWidth="1"/>
    <col min="12047" max="12047" width="8.88671875" style="110" customWidth="1"/>
    <col min="12048" max="12284" width="10" style="110"/>
    <col min="12285" max="12285" width="6.33203125" style="110" customWidth="1"/>
    <col min="12286" max="12286" width="27.5546875" style="110" customWidth="1"/>
    <col min="12287" max="12290" width="7.33203125" style="110" customWidth="1"/>
    <col min="12291" max="12291" width="9.88671875" style="110" customWidth="1"/>
    <col min="12292" max="12292" width="6.109375" style="110" customWidth="1"/>
    <col min="12293" max="12296" width="8.6640625" style="110" customWidth="1"/>
    <col min="12297" max="12297" width="10" style="110" customWidth="1"/>
    <col min="12298" max="12298" width="8.6640625" style="110" customWidth="1"/>
    <col min="12299" max="12299" width="6.6640625" style="110" customWidth="1"/>
    <col min="12300" max="12300" width="9.44140625" style="110" customWidth="1"/>
    <col min="12301" max="12301" width="8.6640625" style="110" customWidth="1"/>
    <col min="12302" max="12302" width="9.6640625" style="110" customWidth="1"/>
    <col min="12303" max="12303" width="8.88671875" style="110" customWidth="1"/>
    <col min="12304" max="12540" width="10" style="110"/>
    <col min="12541" max="12541" width="6.33203125" style="110" customWidth="1"/>
    <col min="12542" max="12542" width="27.5546875" style="110" customWidth="1"/>
    <col min="12543" max="12546" width="7.33203125" style="110" customWidth="1"/>
    <col min="12547" max="12547" width="9.88671875" style="110" customWidth="1"/>
    <col min="12548" max="12548" width="6.109375" style="110" customWidth="1"/>
    <col min="12549" max="12552" width="8.6640625" style="110" customWidth="1"/>
    <col min="12553" max="12553" width="10" style="110" customWidth="1"/>
    <col min="12554" max="12554" width="8.6640625" style="110" customWidth="1"/>
    <col min="12555" max="12555" width="6.6640625" style="110" customWidth="1"/>
    <col min="12556" max="12556" width="9.44140625" style="110" customWidth="1"/>
    <col min="12557" max="12557" width="8.6640625" style="110" customWidth="1"/>
    <col min="12558" max="12558" width="9.6640625" style="110" customWidth="1"/>
    <col min="12559" max="12559" width="8.88671875" style="110" customWidth="1"/>
    <col min="12560" max="12796" width="10" style="110"/>
    <col min="12797" max="12797" width="6.33203125" style="110" customWidth="1"/>
    <col min="12798" max="12798" width="27.5546875" style="110" customWidth="1"/>
    <col min="12799" max="12802" width="7.33203125" style="110" customWidth="1"/>
    <col min="12803" max="12803" width="9.88671875" style="110" customWidth="1"/>
    <col min="12804" max="12804" width="6.109375" style="110" customWidth="1"/>
    <col min="12805" max="12808" width="8.6640625" style="110" customWidth="1"/>
    <col min="12809" max="12809" width="10" style="110" customWidth="1"/>
    <col min="12810" max="12810" width="8.6640625" style="110" customWidth="1"/>
    <col min="12811" max="12811" width="6.6640625" style="110" customWidth="1"/>
    <col min="12812" max="12812" width="9.44140625" style="110" customWidth="1"/>
    <col min="12813" max="12813" width="8.6640625" style="110" customWidth="1"/>
    <col min="12814" max="12814" width="9.6640625" style="110" customWidth="1"/>
    <col min="12815" max="12815" width="8.88671875" style="110" customWidth="1"/>
    <col min="12816" max="13052" width="10" style="110"/>
    <col min="13053" max="13053" width="6.33203125" style="110" customWidth="1"/>
    <col min="13054" max="13054" width="27.5546875" style="110" customWidth="1"/>
    <col min="13055" max="13058" width="7.33203125" style="110" customWidth="1"/>
    <col min="13059" max="13059" width="9.88671875" style="110" customWidth="1"/>
    <col min="13060" max="13060" width="6.109375" style="110" customWidth="1"/>
    <col min="13061" max="13064" width="8.6640625" style="110" customWidth="1"/>
    <col min="13065" max="13065" width="10" style="110" customWidth="1"/>
    <col min="13066" max="13066" width="8.6640625" style="110" customWidth="1"/>
    <col min="13067" max="13067" width="6.6640625" style="110" customWidth="1"/>
    <col min="13068" max="13068" width="9.44140625" style="110" customWidth="1"/>
    <col min="13069" max="13069" width="8.6640625" style="110" customWidth="1"/>
    <col min="13070" max="13070" width="9.6640625" style="110" customWidth="1"/>
    <col min="13071" max="13071" width="8.88671875" style="110" customWidth="1"/>
    <col min="13072" max="13308" width="10" style="110"/>
    <col min="13309" max="13309" width="6.33203125" style="110" customWidth="1"/>
    <col min="13310" max="13310" width="27.5546875" style="110" customWidth="1"/>
    <col min="13311" max="13314" width="7.33203125" style="110" customWidth="1"/>
    <col min="13315" max="13315" width="9.88671875" style="110" customWidth="1"/>
    <col min="13316" max="13316" width="6.109375" style="110" customWidth="1"/>
    <col min="13317" max="13320" width="8.6640625" style="110" customWidth="1"/>
    <col min="13321" max="13321" width="10" style="110" customWidth="1"/>
    <col min="13322" max="13322" width="8.6640625" style="110" customWidth="1"/>
    <col min="13323" max="13323" width="6.6640625" style="110" customWidth="1"/>
    <col min="13324" max="13324" width="9.44140625" style="110" customWidth="1"/>
    <col min="13325" max="13325" width="8.6640625" style="110" customWidth="1"/>
    <col min="13326" max="13326" width="9.6640625" style="110" customWidth="1"/>
    <col min="13327" max="13327" width="8.88671875" style="110" customWidth="1"/>
    <col min="13328" max="13564" width="10" style="110"/>
    <col min="13565" max="13565" width="6.33203125" style="110" customWidth="1"/>
    <col min="13566" max="13566" width="27.5546875" style="110" customWidth="1"/>
    <col min="13567" max="13570" width="7.33203125" style="110" customWidth="1"/>
    <col min="13571" max="13571" width="9.88671875" style="110" customWidth="1"/>
    <col min="13572" max="13572" width="6.109375" style="110" customWidth="1"/>
    <col min="13573" max="13576" width="8.6640625" style="110" customWidth="1"/>
    <col min="13577" max="13577" width="10" style="110" customWidth="1"/>
    <col min="13578" max="13578" width="8.6640625" style="110" customWidth="1"/>
    <col min="13579" max="13579" width="6.6640625" style="110" customWidth="1"/>
    <col min="13580" max="13580" width="9.44140625" style="110" customWidth="1"/>
    <col min="13581" max="13581" width="8.6640625" style="110" customWidth="1"/>
    <col min="13582" max="13582" width="9.6640625" style="110" customWidth="1"/>
    <col min="13583" max="13583" width="8.88671875" style="110" customWidth="1"/>
    <col min="13584" max="13820" width="10" style="110"/>
    <col min="13821" max="13821" width="6.33203125" style="110" customWidth="1"/>
    <col min="13822" max="13822" width="27.5546875" style="110" customWidth="1"/>
    <col min="13823" max="13826" width="7.33203125" style="110" customWidth="1"/>
    <col min="13827" max="13827" width="9.88671875" style="110" customWidth="1"/>
    <col min="13828" max="13828" width="6.109375" style="110" customWidth="1"/>
    <col min="13829" max="13832" width="8.6640625" style="110" customWidth="1"/>
    <col min="13833" max="13833" width="10" style="110" customWidth="1"/>
    <col min="13834" max="13834" width="8.6640625" style="110" customWidth="1"/>
    <col min="13835" max="13835" width="6.6640625" style="110" customWidth="1"/>
    <col min="13836" max="13836" width="9.44140625" style="110" customWidth="1"/>
    <col min="13837" max="13837" width="8.6640625" style="110" customWidth="1"/>
    <col min="13838" max="13838" width="9.6640625" style="110" customWidth="1"/>
    <col min="13839" max="13839" width="8.88671875" style="110" customWidth="1"/>
    <col min="13840" max="14076" width="10" style="110"/>
    <col min="14077" max="14077" width="6.33203125" style="110" customWidth="1"/>
    <col min="14078" max="14078" width="27.5546875" style="110" customWidth="1"/>
    <col min="14079" max="14082" width="7.33203125" style="110" customWidth="1"/>
    <col min="14083" max="14083" width="9.88671875" style="110" customWidth="1"/>
    <col min="14084" max="14084" width="6.109375" style="110" customWidth="1"/>
    <col min="14085" max="14088" width="8.6640625" style="110" customWidth="1"/>
    <col min="14089" max="14089" width="10" style="110" customWidth="1"/>
    <col min="14090" max="14090" width="8.6640625" style="110" customWidth="1"/>
    <col min="14091" max="14091" width="6.6640625" style="110" customWidth="1"/>
    <col min="14092" max="14092" width="9.44140625" style="110" customWidth="1"/>
    <col min="14093" max="14093" width="8.6640625" style="110" customWidth="1"/>
    <col min="14094" max="14094" width="9.6640625" style="110" customWidth="1"/>
    <col min="14095" max="14095" width="8.88671875" style="110" customWidth="1"/>
    <col min="14096" max="14332" width="10" style="110"/>
    <col min="14333" max="14333" width="6.33203125" style="110" customWidth="1"/>
    <col min="14334" max="14334" width="27.5546875" style="110" customWidth="1"/>
    <col min="14335" max="14338" width="7.33203125" style="110" customWidth="1"/>
    <col min="14339" max="14339" width="9.88671875" style="110" customWidth="1"/>
    <col min="14340" max="14340" width="6.109375" style="110" customWidth="1"/>
    <col min="14341" max="14344" width="8.6640625" style="110" customWidth="1"/>
    <col min="14345" max="14345" width="10" style="110" customWidth="1"/>
    <col min="14346" max="14346" width="8.6640625" style="110" customWidth="1"/>
    <col min="14347" max="14347" width="6.6640625" style="110" customWidth="1"/>
    <col min="14348" max="14348" width="9.44140625" style="110" customWidth="1"/>
    <col min="14349" max="14349" width="8.6640625" style="110" customWidth="1"/>
    <col min="14350" max="14350" width="9.6640625" style="110" customWidth="1"/>
    <col min="14351" max="14351" width="8.88671875" style="110" customWidth="1"/>
    <col min="14352" max="14588" width="10" style="110"/>
    <col min="14589" max="14589" width="6.33203125" style="110" customWidth="1"/>
    <col min="14590" max="14590" width="27.5546875" style="110" customWidth="1"/>
    <col min="14591" max="14594" width="7.33203125" style="110" customWidth="1"/>
    <col min="14595" max="14595" width="9.88671875" style="110" customWidth="1"/>
    <col min="14596" max="14596" width="6.109375" style="110" customWidth="1"/>
    <col min="14597" max="14600" width="8.6640625" style="110" customWidth="1"/>
    <col min="14601" max="14601" width="10" style="110" customWidth="1"/>
    <col min="14602" max="14602" width="8.6640625" style="110" customWidth="1"/>
    <col min="14603" max="14603" width="6.6640625" style="110" customWidth="1"/>
    <col min="14604" max="14604" width="9.44140625" style="110" customWidth="1"/>
    <col min="14605" max="14605" width="8.6640625" style="110" customWidth="1"/>
    <col min="14606" max="14606" width="9.6640625" style="110" customWidth="1"/>
    <col min="14607" max="14607" width="8.88671875" style="110" customWidth="1"/>
    <col min="14608" max="14844" width="10" style="110"/>
    <col min="14845" max="14845" width="6.33203125" style="110" customWidth="1"/>
    <col min="14846" max="14846" width="27.5546875" style="110" customWidth="1"/>
    <col min="14847" max="14850" width="7.33203125" style="110" customWidth="1"/>
    <col min="14851" max="14851" width="9.88671875" style="110" customWidth="1"/>
    <col min="14852" max="14852" width="6.109375" style="110" customWidth="1"/>
    <col min="14853" max="14856" width="8.6640625" style="110" customWidth="1"/>
    <col min="14857" max="14857" width="10" style="110" customWidth="1"/>
    <col min="14858" max="14858" width="8.6640625" style="110" customWidth="1"/>
    <col min="14859" max="14859" width="6.6640625" style="110" customWidth="1"/>
    <col min="14860" max="14860" width="9.44140625" style="110" customWidth="1"/>
    <col min="14861" max="14861" width="8.6640625" style="110" customWidth="1"/>
    <col min="14862" max="14862" width="9.6640625" style="110" customWidth="1"/>
    <col min="14863" max="14863" width="8.88671875" style="110" customWidth="1"/>
    <col min="14864" max="15100" width="10" style="110"/>
    <col min="15101" max="15101" width="6.33203125" style="110" customWidth="1"/>
    <col min="15102" max="15102" width="27.5546875" style="110" customWidth="1"/>
    <col min="15103" max="15106" width="7.33203125" style="110" customWidth="1"/>
    <col min="15107" max="15107" width="9.88671875" style="110" customWidth="1"/>
    <col min="15108" max="15108" width="6.109375" style="110" customWidth="1"/>
    <col min="15109" max="15112" width="8.6640625" style="110" customWidth="1"/>
    <col min="15113" max="15113" width="10" style="110" customWidth="1"/>
    <col min="15114" max="15114" width="8.6640625" style="110" customWidth="1"/>
    <col min="15115" max="15115" width="6.6640625" style="110" customWidth="1"/>
    <col min="15116" max="15116" width="9.44140625" style="110" customWidth="1"/>
    <col min="15117" max="15117" width="8.6640625" style="110" customWidth="1"/>
    <col min="15118" max="15118" width="9.6640625" style="110" customWidth="1"/>
    <col min="15119" max="15119" width="8.88671875" style="110" customWidth="1"/>
    <col min="15120" max="15356" width="10" style="110"/>
    <col min="15357" max="15357" width="6.33203125" style="110" customWidth="1"/>
    <col min="15358" max="15358" width="27.5546875" style="110" customWidth="1"/>
    <col min="15359" max="15362" width="7.33203125" style="110" customWidth="1"/>
    <col min="15363" max="15363" width="9.88671875" style="110" customWidth="1"/>
    <col min="15364" max="15364" width="6.109375" style="110" customWidth="1"/>
    <col min="15365" max="15368" width="8.6640625" style="110" customWidth="1"/>
    <col min="15369" max="15369" width="10" style="110" customWidth="1"/>
    <col min="15370" max="15370" width="8.6640625" style="110" customWidth="1"/>
    <col min="15371" max="15371" width="6.6640625" style="110" customWidth="1"/>
    <col min="15372" max="15372" width="9.44140625" style="110" customWidth="1"/>
    <col min="15373" max="15373" width="8.6640625" style="110" customWidth="1"/>
    <col min="15374" max="15374" width="9.6640625" style="110" customWidth="1"/>
    <col min="15375" max="15375" width="8.88671875" style="110" customWidth="1"/>
    <col min="15376" max="15612" width="10" style="110"/>
    <col min="15613" max="15613" width="6.33203125" style="110" customWidth="1"/>
    <col min="15614" max="15614" width="27.5546875" style="110" customWidth="1"/>
    <col min="15615" max="15618" width="7.33203125" style="110" customWidth="1"/>
    <col min="15619" max="15619" width="9.88671875" style="110" customWidth="1"/>
    <col min="15620" max="15620" width="6.109375" style="110" customWidth="1"/>
    <col min="15621" max="15624" width="8.6640625" style="110" customWidth="1"/>
    <col min="15625" max="15625" width="10" style="110" customWidth="1"/>
    <col min="15626" max="15626" width="8.6640625" style="110" customWidth="1"/>
    <col min="15627" max="15627" width="6.6640625" style="110" customWidth="1"/>
    <col min="15628" max="15628" width="9.44140625" style="110" customWidth="1"/>
    <col min="15629" max="15629" width="8.6640625" style="110" customWidth="1"/>
    <col min="15630" max="15630" width="9.6640625" style="110" customWidth="1"/>
    <col min="15631" max="15631" width="8.88671875" style="110" customWidth="1"/>
    <col min="15632" max="15868" width="10" style="110"/>
    <col min="15869" max="15869" width="6.33203125" style="110" customWidth="1"/>
    <col min="15870" max="15870" width="27.5546875" style="110" customWidth="1"/>
    <col min="15871" max="15874" width="7.33203125" style="110" customWidth="1"/>
    <col min="15875" max="15875" width="9.88671875" style="110" customWidth="1"/>
    <col min="15876" max="15876" width="6.109375" style="110" customWidth="1"/>
    <col min="15877" max="15880" width="8.6640625" style="110" customWidth="1"/>
    <col min="15881" max="15881" width="10" style="110" customWidth="1"/>
    <col min="15882" max="15882" width="8.6640625" style="110" customWidth="1"/>
    <col min="15883" max="15883" width="6.6640625" style="110" customWidth="1"/>
    <col min="15884" max="15884" width="9.44140625" style="110" customWidth="1"/>
    <col min="15885" max="15885" width="8.6640625" style="110" customWidth="1"/>
    <col min="15886" max="15886" width="9.6640625" style="110" customWidth="1"/>
    <col min="15887" max="15887" width="8.88671875" style="110" customWidth="1"/>
    <col min="15888" max="16124" width="10" style="110"/>
    <col min="16125" max="16125" width="6.33203125" style="110" customWidth="1"/>
    <col min="16126" max="16126" width="27.5546875" style="110" customWidth="1"/>
    <col min="16127" max="16130" width="7.33203125" style="110" customWidth="1"/>
    <col min="16131" max="16131" width="9.88671875" style="110" customWidth="1"/>
    <col min="16132" max="16132" width="6.109375" style="110" customWidth="1"/>
    <col min="16133" max="16136" width="8.6640625" style="110" customWidth="1"/>
    <col min="16137" max="16137" width="10" style="110" customWidth="1"/>
    <col min="16138" max="16138" width="8.6640625" style="110" customWidth="1"/>
    <col min="16139" max="16139" width="6.6640625" style="110" customWidth="1"/>
    <col min="16140" max="16140" width="9.44140625" style="110" customWidth="1"/>
    <col min="16141" max="16141" width="8.6640625" style="110" customWidth="1"/>
    <col min="16142" max="16142" width="9.6640625" style="110" customWidth="1"/>
    <col min="16143" max="16143" width="8.88671875" style="110" customWidth="1"/>
    <col min="16144" max="16384" width="10" style="110"/>
  </cols>
  <sheetData>
    <row r="1" spans="1:15" s="112" customFormat="1" ht="15.75" customHeight="1" thickBot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</row>
    <row r="2" spans="1:15" ht="30" customHeight="1" thickBot="1">
      <c r="A2" s="268" t="s">
        <v>64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113" t="s">
        <v>213</v>
      </c>
    </row>
    <row r="3" spans="1:15" ht="18.75" customHeight="1" thickBot="1">
      <c r="A3" s="270" t="s">
        <v>83</v>
      </c>
      <c r="B3" s="271"/>
      <c r="C3" s="114"/>
      <c r="D3" s="115"/>
      <c r="E3" s="115"/>
      <c r="F3" s="116"/>
      <c r="G3" s="115"/>
      <c r="I3" s="115"/>
      <c r="J3" s="115"/>
      <c r="K3" s="115"/>
      <c r="L3" s="115"/>
      <c r="M3" s="272" t="s">
        <v>97</v>
      </c>
      <c r="N3" s="272"/>
      <c r="O3" s="272"/>
    </row>
    <row r="4" spans="1:15" ht="30" customHeight="1" thickBot="1">
      <c r="A4" s="273" t="s">
        <v>66</v>
      </c>
      <c r="B4" s="274" t="s">
        <v>67</v>
      </c>
      <c r="C4" s="275" t="s">
        <v>68</v>
      </c>
      <c r="D4" s="276" t="s">
        <v>69</v>
      </c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1:15" ht="17.25" customHeight="1" thickBot="1">
      <c r="A5" s="273"/>
      <c r="B5" s="274"/>
      <c r="C5" s="275"/>
      <c r="D5" s="159">
        <v>45383</v>
      </c>
      <c r="E5" s="159">
        <v>45413</v>
      </c>
      <c r="F5" s="159">
        <v>45444</v>
      </c>
      <c r="G5" s="159">
        <v>45474</v>
      </c>
      <c r="H5" s="159">
        <v>45505</v>
      </c>
      <c r="I5" s="159">
        <v>45536</v>
      </c>
      <c r="J5" s="159">
        <v>45566</v>
      </c>
      <c r="K5" s="159">
        <v>45597</v>
      </c>
      <c r="L5" s="159">
        <v>45627</v>
      </c>
      <c r="M5" s="159">
        <v>45658</v>
      </c>
      <c r="N5" s="159">
        <v>45689</v>
      </c>
      <c r="O5" s="159">
        <v>45717</v>
      </c>
    </row>
    <row r="6" spans="1:15" s="120" customFormat="1" ht="54" customHeight="1" thickBot="1">
      <c r="A6" s="155"/>
      <c r="B6" s="156"/>
      <c r="C6" s="156"/>
      <c r="D6" s="157"/>
      <c r="E6" s="158"/>
      <c r="F6" s="155"/>
      <c r="G6" s="155"/>
      <c r="H6" s="155"/>
      <c r="I6" s="155"/>
      <c r="J6" s="158"/>
      <c r="K6" s="158"/>
      <c r="L6" s="158"/>
      <c r="M6" s="158"/>
      <c r="N6" s="158"/>
      <c r="O6" s="158"/>
    </row>
    <row r="7" spans="1:15" s="120" customFormat="1" ht="54" customHeight="1" thickBot="1">
      <c r="A7" s="117"/>
      <c r="B7" s="148"/>
      <c r="C7" s="148"/>
      <c r="D7" s="118"/>
      <c r="E7" s="117"/>
      <c r="F7" s="117"/>
      <c r="G7" s="117"/>
      <c r="H7" s="117"/>
      <c r="I7" s="119"/>
      <c r="J7" s="117"/>
      <c r="K7" s="117"/>
      <c r="L7" s="119"/>
      <c r="M7" s="117"/>
      <c r="N7" s="119"/>
      <c r="O7" s="117"/>
    </row>
    <row r="8" spans="1:15" s="120" customFormat="1" ht="54" customHeight="1" thickBot="1">
      <c r="A8" s="117"/>
      <c r="B8" s="148"/>
      <c r="C8" s="148"/>
      <c r="D8" s="118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</row>
    <row r="9" spans="1:15" s="120" customFormat="1" ht="54" customHeight="1" thickBot="1">
      <c r="A9" s="117"/>
      <c r="B9" s="148"/>
      <c r="C9" s="148"/>
      <c r="D9" s="118"/>
      <c r="E9" s="117"/>
      <c r="F9" s="119"/>
      <c r="G9" s="117"/>
      <c r="H9" s="117"/>
      <c r="I9" s="117"/>
      <c r="J9" s="117"/>
      <c r="K9" s="117"/>
      <c r="L9" s="117"/>
      <c r="M9" s="119"/>
      <c r="N9" s="117"/>
      <c r="O9" s="117"/>
    </row>
    <row r="10" spans="1:15" s="120" customFormat="1" ht="54" customHeight="1" thickBot="1">
      <c r="A10" s="117"/>
      <c r="B10" s="148"/>
      <c r="C10" s="148"/>
      <c r="D10" s="118"/>
      <c r="E10" s="117"/>
      <c r="F10" s="117"/>
      <c r="G10" s="117"/>
      <c r="H10" s="117"/>
      <c r="I10" s="117"/>
      <c r="J10" s="117"/>
      <c r="K10" s="117"/>
      <c r="L10" s="121"/>
      <c r="M10" s="119"/>
      <c r="N10" s="117"/>
      <c r="O10" s="117"/>
    </row>
    <row r="11" spans="1:15" s="120" customFormat="1" ht="54" customHeight="1" thickBot="1">
      <c r="A11" s="117"/>
      <c r="B11" s="148"/>
      <c r="C11" s="148"/>
      <c r="D11" s="118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</row>
    <row r="12" spans="1:15" s="120" customFormat="1" ht="54" customHeight="1" thickBot="1">
      <c r="A12" s="117"/>
      <c r="B12" s="148"/>
      <c r="C12" s="148"/>
      <c r="D12" s="118"/>
      <c r="E12" s="117"/>
      <c r="F12" s="119"/>
      <c r="G12" s="119"/>
      <c r="H12" s="117"/>
      <c r="I12" s="119"/>
      <c r="J12" s="119"/>
      <c r="K12" s="119"/>
      <c r="L12" s="119"/>
      <c r="M12" s="119"/>
      <c r="N12" s="119"/>
      <c r="O12" s="119"/>
    </row>
    <row r="13" spans="1:15" s="120" customFormat="1" ht="54" customHeight="1" thickBot="1">
      <c r="A13" s="117"/>
      <c r="B13" s="149"/>
      <c r="C13" s="149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</row>
    <row r="14" spans="1:15" s="120" customFormat="1" ht="54" customHeight="1" thickBot="1">
      <c r="A14" s="117"/>
      <c r="B14" s="149"/>
      <c r="C14" s="149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 spans="1:15" s="120" customFormat="1" ht="54" customHeight="1" thickBot="1">
      <c r="A15" s="117"/>
      <c r="B15" s="149"/>
      <c r="C15" s="149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</row>
    <row r="16" spans="1:15" s="120" customFormat="1" ht="54" customHeight="1" thickBot="1">
      <c r="A16" s="122" t="s">
        <v>4</v>
      </c>
      <c r="B16" s="123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</row>
    <row r="17" spans="1:15" ht="54" customHeight="1">
      <c r="A17" s="267" t="s">
        <v>70</v>
      </c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</row>
  </sheetData>
  <mergeCells count="8">
    <mergeCell ref="A17:O17"/>
    <mergeCell ref="A2:N2"/>
    <mergeCell ref="A3:B3"/>
    <mergeCell ref="M3:O3"/>
    <mergeCell ref="A4:A5"/>
    <mergeCell ref="B4:B5"/>
    <mergeCell ref="C4:C5"/>
    <mergeCell ref="D4:O4"/>
  </mergeCells>
  <printOptions horizontalCentered="1" verticalCentered="1"/>
  <pageMargins left="0.31496062992125984" right="0" top="0.35433070866141736" bottom="0.15748031496062992" header="0.31496062992125984" footer="0.31496062992125984"/>
  <pageSetup paperSize="9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16"/>
  <sheetViews>
    <sheetView topLeftCell="A10" workbookViewId="0">
      <selection activeCell="M11" sqref="M11"/>
    </sheetView>
  </sheetViews>
  <sheetFormatPr defaultColWidth="10" defaultRowHeight="14.4"/>
  <cols>
    <col min="1" max="1" width="10" style="22"/>
    <col min="2" max="2" width="65.5546875" style="22" customWidth="1"/>
    <col min="3" max="3" width="11.88671875" style="22" customWidth="1"/>
    <col min="4" max="4" width="63.44140625" style="22" customWidth="1"/>
    <col min="5" max="5" width="11.88671875" style="22" customWidth="1"/>
    <col min="6" max="16384" width="10" style="22"/>
  </cols>
  <sheetData>
    <row r="1" spans="1:5" ht="36" customHeight="1" thickTop="1" thickBot="1">
      <c r="A1" s="277" t="s">
        <v>71</v>
      </c>
      <c r="B1" s="277"/>
      <c r="C1" s="277"/>
      <c r="D1" s="277"/>
      <c r="E1" s="277"/>
    </row>
    <row r="2" spans="1:5" ht="18.600000000000001" thickTop="1" thickBot="1">
      <c r="A2" s="125"/>
      <c r="B2" s="125"/>
      <c r="C2" s="125"/>
      <c r="D2" s="125"/>
      <c r="E2" s="126" t="s">
        <v>214</v>
      </c>
    </row>
    <row r="3" spans="1:5" ht="30" customHeight="1" thickTop="1" thickBot="1">
      <c r="A3" s="127" t="s">
        <v>72</v>
      </c>
      <c r="B3" s="127" t="s">
        <v>73</v>
      </c>
      <c r="C3" s="127" t="s">
        <v>74</v>
      </c>
      <c r="D3" s="127" t="s">
        <v>75</v>
      </c>
      <c r="E3" s="127" t="s">
        <v>74</v>
      </c>
    </row>
    <row r="4" spans="1:5" s="129" customFormat="1" ht="46.5" customHeight="1" thickTop="1" thickBot="1">
      <c r="A4" s="128">
        <v>45383</v>
      </c>
      <c r="B4" s="127"/>
      <c r="C4" s="127"/>
      <c r="D4" s="127"/>
      <c r="E4" s="127"/>
    </row>
    <row r="5" spans="1:5" s="129" customFormat="1" ht="46.5" customHeight="1" thickTop="1" thickBot="1">
      <c r="A5" s="128">
        <v>45413</v>
      </c>
      <c r="B5" s="127"/>
      <c r="C5" s="127"/>
      <c r="D5" s="127"/>
      <c r="E5" s="127"/>
    </row>
    <row r="6" spans="1:5" s="129" customFormat="1" ht="46.5" customHeight="1" thickTop="1" thickBot="1">
      <c r="A6" s="128">
        <v>45444</v>
      </c>
      <c r="B6" s="127"/>
      <c r="C6" s="127"/>
      <c r="D6" s="127"/>
      <c r="E6" s="127"/>
    </row>
    <row r="7" spans="1:5" s="129" customFormat="1" ht="46.5" customHeight="1" thickTop="1" thickBot="1">
      <c r="A7" s="128">
        <v>45474</v>
      </c>
      <c r="B7" s="127"/>
      <c r="C7" s="127"/>
      <c r="D7" s="127"/>
      <c r="E7" s="127"/>
    </row>
    <row r="8" spans="1:5" s="129" customFormat="1" ht="46.5" customHeight="1" thickTop="1" thickBot="1">
      <c r="A8" s="128">
        <v>45505</v>
      </c>
      <c r="B8" s="127"/>
      <c r="C8" s="127"/>
      <c r="D8" s="127"/>
      <c r="E8" s="127"/>
    </row>
    <row r="9" spans="1:5" s="129" customFormat="1" ht="46.5" customHeight="1" thickTop="1" thickBot="1">
      <c r="A9" s="128">
        <v>45536</v>
      </c>
      <c r="B9" s="127"/>
      <c r="C9" s="127"/>
      <c r="D9" s="127"/>
      <c r="E9" s="127"/>
    </row>
    <row r="10" spans="1:5" s="129" customFormat="1" ht="46.5" customHeight="1" thickTop="1" thickBot="1">
      <c r="A10" s="128">
        <v>45566</v>
      </c>
      <c r="B10" s="127"/>
      <c r="C10" s="127"/>
      <c r="D10" s="127"/>
      <c r="E10" s="127"/>
    </row>
    <row r="11" spans="1:5" s="129" customFormat="1" ht="46.5" customHeight="1" thickTop="1" thickBot="1">
      <c r="A11" s="128">
        <v>45597</v>
      </c>
      <c r="B11" s="127"/>
      <c r="C11" s="127"/>
      <c r="D11" s="127"/>
      <c r="E11" s="127"/>
    </row>
    <row r="12" spans="1:5" s="129" customFormat="1" ht="46.5" customHeight="1" thickTop="1" thickBot="1">
      <c r="A12" s="128">
        <v>45627</v>
      </c>
      <c r="B12" s="127"/>
      <c r="C12" s="127"/>
      <c r="D12" s="127"/>
      <c r="E12" s="127"/>
    </row>
    <row r="13" spans="1:5" s="129" customFormat="1" ht="46.5" customHeight="1" thickTop="1" thickBot="1">
      <c r="A13" s="128">
        <v>45658</v>
      </c>
      <c r="B13" s="127"/>
      <c r="C13" s="127"/>
      <c r="D13" s="127"/>
      <c r="E13" s="127"/>
    </row>
    <row r="14" spans="1:5" s="129" customFormat="1" ht="46.5" customHeight="1" thickTop="1" thickBot="1">
      <c r="A14" s="128">
        <v>45689</v>
      </c>
      <c r="B14" s="127"/>
      <c r="C14" s="127"/>
      <c r="D14" s="127"/>
      <c r="E14" s="127"/>
    </row>
    <row r="15" spans="1:5" s="129" customFormat="1" ht="46.5" customHeight="1" thickTop="1" thickBot="1">
      <c r="A15" s="128">
        <v>45717</v>
      </c>
      <c r="B15" s="127"/>
      <c r="C15" s="127"/>
      <c r="D15" s="127"/>
      <c r="E15" s="127"/>
    </row>
    <row r="16" spans="1:5" ht="15" thickTop="1"/>
  </sheetData>
  <mergeCells count="1">
    <mergeCell ref="A1:E1"/>
  </mergeCells>
  <printOptions horizontalCentered="1" verticalCentered="1"/>
  <pageMargins left="0.5" right="0" top="0.75" bottom="0.75" header="0.3" footer="0.3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2"/>
  <sheetViews>
    <sheetView workbookViewId="0">
      <selection activeCell="M11" sqref="M11"/>
    </sheetView>
  </sheetViews>
  <sheetFormatPr defaultColWidth="10" defaultRowHeight="13.8"/>
  <cols>
    <col min="1" max="1" width="6.6640625" style="12" customWidth="1"/>
    <col min="2" max="2" width="42.109375" style="12" bestFit="1" customWidth="1"/>
    <col min="3" max="14" width="8.6640625" style="12" customWidth="1"/>
    <col min="15" max="256" width="10" style="12"/>
    <col min="257" max="257" width="6" style="12" bestFit="1" customWidth="1"/>
    <col min="258" max="258" width="35.109375" style="12" customWidth="1"/>
    <col min="259" max="270" width="8.6640625" style="12" customWidth="1"/>
    <col min="271" max="512" width="10" style="12"/>
    <col min="513" max="513" width="6" style="12" bestFit="1" customWidth="1"/>
    <col min="514" max="514" width="35.109375" style="12" customWidth="1"/>
    <col min="515" max="526" width="8.6640625" style="12" customWidth="1"/>
    <col min="527" max="768" width="10" style="12"/>
    <col min="769" max="769" width="6" style="12" bestFit="1" customWidth="1"/>
    <col min="770" max="770" width="35.109375" style="12" customWidth="1"/>
    <col min="771" max="782" width="8.6640625" style="12" customWidth="1"/>
    <col min="783" max="1024" width="10" style="12"/>
    <col min="1025" max="1025" width="6" style="12" bestFit="1" customWidth="1"/>
    <col min="1026" max="1026" width="35.109375" style="12" customWidth="1"/>
    <col min="1027" max="1038" width="8.6640625" style="12" customWidth="1"/>
    <col min="1039" max="1280" width="10" style="12"/>
    <col min="1281" max="1281" width="6" style="12" bestFit="1" customWidth="1"/>
    <col min="1282" max="1282" width="35.109375" style="12" customWidth="1"/>
    <col min="1283" max="1294" width="8.6640625" style="12" customWidth="1"/>
    <col min="1295" max="1536" width="10" style="12"/>
    <col min="1537" max="1537" width="6" style="12" bestFit="1" customWidth="1"/>
    <col min="1538" max="1538" width="35.109375" style="12" customWidth="1"/>
    <col min="1539" max="1550" width="8.6640625" style="12" customWidth="1"/>
    <col min="1551" max="1792" width="10" style="12"/>
    <col min="1793" max="1793" width="6" style="12" bestFit="1" customWidth="1"/>
    <col min="1794" max="1794" width="35.109375" style="12" customWidth="1"/>
    <col min="1795" max="1806" width="8.6640625" style="12" customWidth="1"/>
    <col min="1807" max="2048" width="10" style="12"/>
    <col min="2049" max="2049" width="6" style="12" bestFit="1" customWidth="1"/>
    <col min="2050" max="2050" width="35.109375" style="12" customWidth="1"/>
    <col min="2051" max="2062" width="8.6640625" style="12" customWidth="1"/>
    <col min="2063" max="2304" width="10" style="12"/>
    <col min="2305" max="2305" width="6" style="12" bestFit="1" customWidth="1"/>
    <col min="2306" max="2306" width="35.109375" style="12" customWidth="1"/>
    <col min="2307" max="2318" width="8.6640625" style="12" customWidth="1"/>
    <col min="2319" max="2560" width="10" style="12"/>
    <col min="2561" max="2561" width="6" style="12" bestFit="1" customWidth="1"/>
    <col min="2562" max="2562" width="35.109375" style="12" customWidth="1"/>
    <col min="2563" max="2574" width="8.6640625" style="12" customWidth="1"/>
    <col min="2575" max="2816" width="10" style="12"/>
    <col min="2817" max="2817" width="6" style="12" bestFit="1" customWidth="1"/>
    <col min="2818" max="2818" width="35.109375" style="12" customWidth="1"/>
    <col min="2819" max="2830" width="8.6640625" style="12" customWidth="1"/>
    <col min="2831" max="3072" width="10" style="12"/>
    <col min="3073" max="3073" width="6" style="12" bestFit="1" customWidth="1"/>
    <col min="3074" max="3074" width="35.109375" style="12" customWidth="1"/>
    <col min="3075" max="3086" width="8.6640625" style="12" customWidth="1"/>
    <col min="3087" max="3328" width="10" style="12"/>
    <col min="3329" max="3329" width="6" style="12" bestFit="1" customWidth="1"/>
    <col min="3330" max="3330" width="35.109375" style="12" customWidth="1"/>
    <col min="3331" max="3342" width="8.6640625" style="12" customWidth="1"/>
    <col min="3343" max="3584" width="10" style="12"/>
    <col min="3585" max="3585" width="6" style="12" bestFit="1" customWidth="1"/>
    <col min="3586" max="3586" width="35.109375" style="12" customWidth="1"/>
    <col min="3587" max="3598" width="8.6640625" style="12" customWidth="1"/>
    <col min="3599" max="3840" width="10" style="12"/>
    <col min="3841" max="3841" width="6" style="12" bestFit="1" customWidth="1"/>
    <col min="3842" max="3842" width="35.109375" style="12" customWidth="1"/>
    <col min="3843" max="3854" width="8.6640625" style="12" customWidth="1"/>
    <col min="3855" max="4096" width="10" style="12"/>
    <col min="4097" max="4097" width="6" style="12" bestFit="1" customWidth="1"/>
    <col min="4098" max="4098" width="35.109375" style="12" customWidth="1"/>
    <col min="4099" max="4110" width="8.6640625" style="12" customWidth="1"/>
    <col min="4111" max="4352" width="10" style="12"/>
    <col min="4353" max="4353" width="6" style="12" bestFit="1" customWidth="1"/>
    <col min="4354" max="4354" width="35.109375" style="12" customWidth="1"/>
    <col min="4355" max="4366" width="8.6640625" style="12" customWidth="1"/>
    <col min="4367" max="4608" width="10" style="12"/>
    <col min="4609" max="4609" width="6" style="12" bestFit="1" customWidth="1"/>
    <col min="4610" max="4610" width="35.109375" style="12" customWidth="1"/>
    <col min="4611" max="4622" width="8.6640625" style="12" customWidth="1"/>
    <col min="4623" max="4864" width="10" style="12"/>
    <col min="4865" max="4865" width="6" style="12" bestFit="1" customWidth="1"/>
    <col min="4866" max="4866" width="35.109375" style="12" customWidth="1"/>
    <col min="4867" max="4878" width="8.6640625" style="12" customWidth="1"/>
    <col min="4879" max="5120" width="10" style="12"/>
    <col min="5121" max="5121" width="6" style="12" bestFit="1" customWidth="1"/>
    <col min="5122" max="5122" width="35.109375" style="12" customWidth="1"/>
    <col min="5123" max="5134" width="8.6640625" style="12" customWidth="1"/>
    <col min="5135" max="5376" width="10" style="12"/>
    <col min="5377" max="5377" width="6" style="12" bestFit="1" customWidth="1"/>
    <col min="5378" max="5378" width="35.109375" style="12" customWidth="1"/>
    <col min="5379" max="5390" width="8.6640625" style="12" customWidth="1"/>
    <col min="5391" max="5632" width="10" style="12"/>
    <col min="5633" max="5633" width="6" style="12" bestFit="1" customWidth="1"/>
    <col min="5634" max="5634" width="35.109375" style="12" customWidth="1"/>
    <col min="5635" max="5646" width="8.6640625" style="12" customWidth="1"/>
    <col min="5647" max="5888" width="10" style="12"/>
    <col min="5889" max="5889" width="6" style="12" bestFit="1" customWidth="1"/>
    <col min="5890" max="5890" width="35.109375" style="12" customWidth="1"/>
    <col min="5891" max="5902" width="8.6640625" style="12" customWidth="1"/>
    <col min="5903" max="6144" width="10" style="12"/>
    <col min="6145" max="6145" width="6" style="12" bestFit="1" customWidth="1"/>
    <col min="6146" max="6146" width="35.109375" style="12" customWidth="1"/>
    <col min="6147" max="6158" width="8.6640625" style="12" customWidth="1"/>
    <col min="6159" max="6400" width="10" style="12"/>
    <col min="6401" max="6401" width="6" style="12" bestFit="1" customWidth="1"/>
    <col min="6402" max="6402" width="35.109375" style="12" customWidth="1"/>
    <col min="6403" max="6414" width="8.6640625" style="12" customWidth="1"/>
    <col min="6415" max="6656" width="10" style="12"/>
    <col min="6657" max="6657" width="6" style="12" bestFit="1" customWidth="1"/>
    <col min="6658" max="6658" width="35.109375" style="12" customWidth="1"/>
    <col min="6659" max="6670" width="8.6640625" style="12" customWidth="1"/>
    <col min="6671" max="6912" width="10" style="12"/>
    <col min="6913" max="6913" width="6" style="12" bestFit="1" customWidth="1"/>
    <col min="6914" max="6914" width="35.109375" style="12" customWidth="1"/>
    <col min="6915" max="6926" width="8.6640625" style="12" customWidth="1"/>
    <col min="6927" max="7168" width="10" style="12"/>
    <col min="7169" max="7169" width="6" style="12" bestFit="1" customWidth="1"/>
    <col min="7170" max="7170" width="35.109375" style="12" customWidth="1"/>
    <col min="7171" max="7182" width="8.6640625" style="12" customWidth="1"/>
    <col min="7183" max="7424" width="10" style="12"/>
    <col min="7425" max="7425" width="6" style="12" bestFit="1" customWidth="1"/>
    <col min="7426" max="7426" width="35.109375" style="12" customWidth="1"/>
    <col min="7427" max="7438" width="8.6640625" style="12" customWidth="1"/>
    <col min="7439" max="7680" width="10" style="12"/>
    <col min="7681" max="7681" width="6" style="12" bestFit="1" customWidth="1"/>
    <col min="7682" max="7682" width="35.109375" style="12" customWidth="1"/>
    <col min="7683" max="7694" width="8.6640625" style="12" customWidth="1"/>
    <col min="7695" max="7936" width="10" style="12"/>
    <col min="7937" max="7937" width="6" style="12" bestFit="1" customWidth="1"/>
    <col min="7938" max="7938" width="35.109375" style="12" customWidth="1"/>
    <col min="7939" max="7950" width="8.6640625" style="12" customWidth="1"/>
    <col min="7951" max="8192" width="10" style="12"/>
    <col min="8193" max="8193" width="6" style="12" bestFit="1" customWidth="1"/>
    <col min="8194" max="8194" width="35.109375" style="12" customWidth="1"/>
    <col min="8195" max="8206" width="8.6640625" style="12" customWidth="1"/>
    <col min="8207" max="8448" width="10" style="12"/>
    <col min="8449" max="8449" width="6" style="12" bestFit="1" customWidth="1"/>
    <col min="8450" max="8450" width="35.109375" style="12" customWidth="1"/>
    <col min="8451" max="8462" width="8.6640625" style="12" customWidth="1"/>
    <col min="8463" max="8704" width="10" style="12"/>
    <col min="8705" max="8705" width="6" style="12" bestFit="1" customWidth="1"/>
    <col min="8706" max="8706" width="35.109375" style="12" customWidth="1"/>
    <col min="8707" max="8718" width="8.6640625" style="12" customWidth="1"/>
    <col min="8719" max="8960" width="10" style="12"/>
    <col min="8961" max="8961" width="6" style="12" bestFit="1" customWidth="1"/>
    <col min="8962" max="8962" width="35.109375" style="12" customWidth="1"/>
    <col min="8963" max="8974" width="8.6640625" style="12" customWidth="1"/>
    <col min="8975" max="9216" width="10" style="12"/>
    <col min="9217" max="9217" width="6" style="12" bestFit="1" customWidth="1"/>
    <col min="9218" max="9218" width="35.109375" style="12" customWidth="1"/>
    <col min="9219" max="9230" width="8.6640625" style="12" customWidth="1"/>
    <col min="9231" max="9472" width="10" style="12"/>
    <col min="9473" max="9473" width="6" style="12" bestFit="1" customWidth="1"/>
    <col min="9474" max="9474" width="35.109375" style="12" customWidth="1"/>
    <col min="9475" max="9486" width="8.6640625" style="12" customWidth="1"/>
    <col min="9487" max="9728" width="10" style="12"/>
    <col min="9729" max="9729" width="6" style="12" bestFit="1" customWidth="1"/>
    <col min="9730" max="9730" width="35.109375" style="12" customWidth="1"/>
    <col min="9731" max="9742" width="8.6640625" style="12" customWidth="1"/>
    <col min="9743" max="9984" width="10" style="12"/>
    <col min="9985" max="9985" width="6" style="12" bestFit="1" customWidth="1"/>
    <col min="9986" max="9986" width="35.109375" style="12" customWidth="1"/>
    <col min="9987" max="9998" width="8.6640625" style="12" customWidth="1"/>
    <col min="9999" max="10240" width="10" style="12"/>
    <col min="10241" max="10241" width="6" style="12" bestFit="1" customWidth="1"/>
    <col min="10242" max="10242" width="35.109375" style="12" customWidth="1"/>
    <col min="10243" max="10254" width="8.6640625" style="12" customWidth="1"/>
    <col min="10255" max="10496" width="10" style="12"/>
    <col min="10497" max="10497" width="6" style="12" bestFit="1" customWidth="1"/>
    <col min="10498" max="10498" width="35.109375" style="12" customWidth="1"/>
    <col min="10499" max="10510" width="8.6640625" style="12" customWidth="1"/>
    <col min="10511" max="10752" width="10" style="12"/>
    <col min="10753" max="10753" width="6" style="12" bestFit="1" customWidth="1"/>
    <col min="10754" max="10754" width="35.109375" style="12" customWidth="1"/>
    <col min="10755" max="10766" width="8.6640625" style="12" customWidth="1"/>
    <col min="10767" max="11008" width="10" style="12"/>
    <col min="11009" max="11009" width="6" style="12" bestFit="1" customWidth="1"/>
    <col min="11010" max="11010" width="35.109375" style="12" customWidth="1"/>
    <col min="11011" max="11022" width="8.6640625" style="12" customWidth="1"/>
    <col min="11023" max="11264" width="10" style="12"/>
    <col min="11265" max="11265" width="6" style="12" bestFit="1" customWidth="1"/>
    <col min="11266" max="11266" width="35.109375" style="12" customWidth="1"/>
    <col min="11267" max="11278" width="8.6640625" style="12" customWidth="1"/>
    <col min="11279" max="11520" width="10" style="12"/>
    <col min="11521" max="11521" width="6" style="12" bestFit="1" customWidth="1"/>
    <col min="11522" max="11522" width="35.109375" style="12" customWidth="1"/>
    <col min="11523" max="11534" width="8.6640625" style="12" customWidth="1"/>
    <col min="11535" max="11776" width="10" style="12"/>
    <col min="11777" max="11777" width="6" style="12" bestFit="1" customWidth="1"/>
    <col min="11778" max="11778" width="35.109375" style="12" customWidth="1"/>
    <col min="11779" max="11790" width="8.6640625" style="12" customWidth="1"/>
    <col min="11791" max="12032" width="10" style="12"/>
    <col min="12033" max="12033" width="6" style="12" bestFit="1" customWidth="1"/>
    <col min="12034" max="12034" width="35.109375" style="12" customWidth="1"/>
    <col min="12035" max="12046" width="8.6640625" style="12" customWidth="1"/>
    <col min="12047" max="12288" width="10" style="12"/>
    <col min="12289" max="12289" width="6" style="12" bestFit="1" customWidth="1"/>
    <col min="12290" max="12290" width="35.109375" style="12" customWidth="1"/>
    <col min="12291" max="12302" width="8.6640625" style="12" customWidth="1"/>
    <col min="12303" max="12544" width="10" style="12"/>
    <col min="12545" max="12545" width="6" style="12" bestFit="1" customWidth="1"/>
    <col min="12546" max="12546" width="35.109375" style="12" customWidth="1"/>
    <col min="12547" max="12558" width="8.6640625" style="12" customWidth="1"/>
    <col min="12559" max="12800" width="10" style="12"/>
    <col min="12801" max="12801" width="6" style="12" bestFit="1" customWidth="1"/>
    <col min="12802" max="12802" width="35.109375" style="12" customWidth="1"/>
    <col min="12803" max="12814" width="8.6640625" style="12" customWidth="1"/>
    <col min="12815" max="13056" width="10" style="12"/>
    <col min="13057" max="13057" width="6" style="12" bestFit="1" customWidth="1"/>
    <col min="13058" max="13058" width="35.109375" style="12" customWidth="1"/>
    <col min="13059" max="13070" width="8.6640625" style="12" customWidth="1"/>
    <col min="13071" max="13312" width="10" style="12"/>
    <col min="13313" max="13313" width="6" style="12" bestFit="1" customWidth="1"/>
    <col min="13314" max="13314" width="35.109375" style="12" customWidth="1"/>
    <col min="13315" max="13326" width="8.6640625" style="12" customWidth="1"/>
    <col min="13327" max="13568" width="10" style="12"/>
    <col min="13569" max="13569" width="6" style="12" bestFit="1" customWidth="1"/>
    <col min="13570" max="13570" width="35.109375" style="12" customWidth="1"/>
    <col min="13571" max="13582" width="8.6640625" style="12" customWidth="1"/>
    <col min="13583" max="13824" width="10" style="12"/>
    <col min="13825" max="13825" width="6" style="12" bestFit="1" customWidth="1"/>
    <col min="13826" max="13826" width="35.109375" style="12" customWidth="1"/>
    <col min="13827" max="13838" width="8.6640625" style="12" customWidth="1"/>
    <col min="13839" max="14080" width="10" style="12"/>
    <col min="14081" max="14081" width="6" style="12" bestFit="1" customWidth="1"/>
    <col min="14082" max="14082" width="35.109375" style="12" customWidth="1"/>
    <col min="14083" max="14094" width="8.6640625" style="12" customWidth="1"/>
    <col min="14095" max="14336" width="10" style="12"/>
    <col min="14337" max="14337" width="6" style="12" bestFit="1" customWidth="1"/>
    <col min="14338" max="14338" width="35.109375" style="12" customWidth="1"/>
    <col min="14339" max="14350" width="8.6640625" style="12" customWidth="1"/>
    <col min="14351" max="14592" width="10" style="12"/>
    <col min="14593" max="14593" width="6" style="12" bestFit="1" customWidth="1"/>
    <col min="14594" max="14594" width="35.109375" style="12" customWidth="1"/>
    <col min="14595" max="14606" width="8.6640625" style="12" customWidth="1"/>
    <col min="14607" max="14848" width="10" style="12"/>
    <col min="14849" max="14849" width="6" style="12" bestFit="1" customWidth="1"/>
    <col min="14850" max="14850" width="35.109375" style="12" customWidth="1"/>
    <col min="14851" max="14862" width="8.6640625" style="12" customWidth="1"/>
    <col min="14863" max="15104" width="10" style="12"/>
    <col min="15105" max="15105" width="6" style="12" bestFit="1" customWidth="1"/>
    <col min="15106" max="15106" width="35.109375" style="12" customWidth="1"/>
    <col min="15107" max="15118" width="8.6640625" style="12" customWidth="1"/>
    <col min="15119" max="15360" width="10" style="12"/>
    <col min="15361" max="15361" width="6" style="12" bestFit="1" customWidth="1"/>
    <col min="15362" max="15362" width="35.109375" style="12" customWidth="1"/>
    <col min="15363" max="15374" width="8.6640625" style="12" customWidth="1"/>
    <col min="15375" max="15616" width="10" style="12"/>
    <col min="15617" max="15617" width="6" style="12" bestFit="1" customWidth="1"/>
    <col min="15618" max="15618" width="35.109375" style="12" customWidth="1"/>
    <col min="15619" max="15630" width="8.6640625" style="12" customWidth="1"/>
    <col min="15631" max="15872" width="10" style="12"/>
    <col min="15873" max="15873" width="6" style="12" bestFit="1" customWidth="1"/>
    <col min="15874" max="15874" width="35.109375" style="12" customWidth="1"/>
    <col min="15875" max="15886" width="8.6640625" style="12" customWidth="1"/>
    <col min="15887" max="16128" width="10" style="12"/>
    <col min="16129" max="16129" width="6" style="12" bestFit="1" customWidth="1"/>
    <col min="16130" max="16130" width="35.109375" style="12" customWidth="1"/>
    <col min="16131" max="16142" width="8.6640625" style="12" customWidth="1"/>
    <col min="16143" max="16384" width="10" style="12"/>
  </cols>
  <sheetData>
    <row r="1" spans="1:14" ht="22.2" thickTop="1" thickBot="1">
      <c r="A1" s="205" t="s">
        <v>82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14" ht="15.75" customHeight="1" thickTop="1" thickBot="1">
      <c r="A2" s="206" t="s">
        <v>83</v>
      </c>
      <c r="B2" s="206"/>
      <c r="C2" s="206"/>
      <c r="D2" s="206"/>
      <c r="E2" s="206"/>
      <c r="F2" s="206"/>
      <c r="G2" s="206"/>
      <c r="H2" s="206"/>
      <c r="I2" s="206"/>
      <c r="J2" s="206" t="s">
        <v>84</v>
      </c>
      <c r="K2" s="206"/>
      <c r="L2" s="206"/>
      <c r="M2" s="206"/>
      <c r="N2" s="207" t="s">
        <v>12</v>
      </c>
    </row>
    <row r="3" spans="1:14" ht="15.75" customHeight="1" thickTop="1" thickBot="1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</row>
    <row r="4" spans="1:14" ht="30" customHeight="1" thickTop="1" thickBot="1">
      <c r="A4" s="13" t="s">
        <v>13</v>
      </c>
      <c r="B4" s="13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14" t="s">
        <v>23</v>
      </c>
      <c r="L4" s="14" t="s">
        <v>24</v>
      </c>
      <c r="M4" s="14" t="s">
        <v>25</v>
      </c>
      <c r="N4" s="14" t="s">
        <v>26</v>
      </c>
    </row>
    <row r="5" spans="1:14" ht="30" customHeight="1" thickTop="1" thickBot="1">
      <c r="A5" s="14">
        <v>1</v>
      </c>
      <c r="B5" s="15" t="s">
        <v>27</v>
      </c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30" customHeight="1" thickTop="1" thickBot="1">
      <c r="A6" s="14">
        <v>2</v>
      </c>
      <c r="B6" s="15" t="s">
        <v>28</v>
      </c>
      <c r="C6" s="18"/>
      <c r="D6" s="18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30" customHeight="1" thickTop="1" thickBot="1">
      <c r="A7" s="14">
        <v>3</v>
      </c>
      <c r="B7" s="15" t="s">
        <v>29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ht="30" customHeight="1" thickTop="1" thickBot="1">
      <c r="A8" s="14">
        <v>4</v>
      </c>
      <c r="B8" s="15" t="s">
        <v>30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ht="30" customHeight="1" thickTop="1" thickBot="1">
      <c r="A9" s="14">
        <v>5</v>
      </c>
      <c r="B9" s="15" t="s">
        <v>31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30" customHeight="1" thickTop="1" thickBot="1">
      <c r="A10" s="14">
        <v>6</v>
      </c>
      <c r="B10" s="15" t="s">
        <v>32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30" customHeight="1" thickTop="1" thickBot="1">
      <c r="A11" s="14">
        <v>7</v>
      </c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30" customHeight="1" thickTop="1" thickBot="1">
      <c r="A12" s="14">
        <v>8</v>
      </c>
      <c r="B12" s="15" t="s">
        <v>34</v>
      </c>
      <c r="C12" s="16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30" customHeight="1" thickTop="1" thickBot="1">
      <c r="A13" s="14">
        <v>9</v>
      </c>
      <c r="B13" s="15" t="s">
        <v>35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30" customHeight="1" thickTop="1" thickBot="1">
      <c r="A14" s="14">
        <v>10</v>
      </c>
      <c r="B14" s="15" t="s">
        <v>36</v>
      </c>
      <c r="C14" s="16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ht="30" customHeight="1" thickTop="1" thickBot="1">
      <c r="A15" s="14">
        <v>11</v>
      </c>
      <c r="B15" s="15" t="s">
        <v>37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30" customHeight="1" thickTop="1" thickBot="1">
      <c r="A16" s="14">
        <v>12</v>
      </c>
      <c r="B16" s="20" t="s">
        <v>38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8" ht="30" customHeight="1" thickTop="1" thickBot="1">
      <c r="A17" s="14">
        <v>13</v>
      </c>
      <c r="B17" s="15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8" ht="30" customHeight="1" thickTop="1" thickBot="1">
      <c r="A18" s="14">
        <v>14</v>
      </c>
      <c r="B18" s="15" t="s">
        <v>40</v>
      </c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8" ht="30" customHeight="1" thickTop="1" thickBot="1">
      <c r="A19" s="14">
        <v>15</v>
      </c>
      <c r="B19" s="15" t="s">
        <v>41</v>
      </c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Q19" s="22"/>
      <c r="R19" s="22"/>
    </row>
    <row r="20" spans="1:18" ht="30" customHeight="1" thickTop="1" thickBot="1">
      <c r="A20" s="14">
        <v>16</v>
      </c>
      <c r="B20" s="15" t="s">
        <v>42</v>
      </c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Q20" s="22"/>
      <c r="R20" s="22"/>
    </row>
    <row r="21" spans="1:18" ht="15" thickTop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Q21" s="22"/>
      <c r="R21" s="22"/>
    </row>
    <row r="22" spans="1:18" ht="18">
      <c r="A22" s="208"/>
      <c r="B22" s="208"/>
      <c r="C22" s="24"/>
      <c r="D22" s="209"/>
      <c r="E22" s="209"/>
      <c r="F22" s="209"/>
      <c r="G22" s="24"/>
      <c r="H22" s="24"/>
      <c r="I22" s="24"/>
      <c r="J22" s="24"/>
      <c r="K22" s="24"/>
      <c r="Q22" s="22"/>
      <c r="R22" s="22"/>
    </row>
  </sheetData>
  <mergeCells count="6">
    <mergeCell ref="A1:N1"/>
    <mergeCell ref="A2:I3"/>
    <mergeCell ref="J2:M3"/>
    <mergeCell ref="N2:N3"/>
    <mergeCell ref="A22:B22"/>
    <mergeCell ref="D22:F22"/>
  </mergeCells>
  <printOptions horizontalCentered="1" verticalCentered="1"/>
  <pageMargins left="0.51181102362204722" right="0" top="0.15748031496062992" bottom="0.15748031496062992" header="0.15748031496062992" footer="0.15748031496062992"/>
  <pageSetup paperSize="9" scale="8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4"/>
  <sheetViews>
    <sheetView topLeftCell="A74" zoomScale="70" zoomScaleNormal="70" workbookViewId="0">
      <selection activeCell="M11" sqref="M11"/>
    </sheetView>
  </sheetViews>
  <sheetFormatPr defaultColWidth="9.109375" defaultRowHeight="23.4"/>
  <cols>
    <col min="1" max="1" width="29.5546875" style="4" customWidth="1"/>
    <col min="2" max="3" width="15" style="25" customWidth="1"/>
    <col min="4" max="4" width="14.88671875" style="25" customWidth="1"/>
    <col min="5" max="5" width="14.44140625" style="25" customWidth="1"/>
    <col min="6" max="7" width="14.33203125" style="25" customWidth="1"/>
    <col min="8" max="8" width="13.88671875" style="25" customWidth="1"/>
    <col min="9" max="14" width="16.33203125" style="25" bestFit="1" customWidth="1"/>
    <col min="15" max="16384" width="9.109375" style="4"/>
  </cols>
  <sheetData>
    <row r="1" spans="1:15" ht="24" thickBot="1"/>
    <row r="2" spans="1:15" ht="24.6" thickTop="1" thickBot="1">
      <c r="A2" s="213" t="s">
        <v>205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162"/>
    </row>
    <row r="3" spans="1:15" ht="39.75" customHeight="1" thickTop="1" thickBot="1">
      <c r="A3" s="210" t="s">
        <v>99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2"/>
      <c r="N3" s="150" t="s">
        <v>100</v>
      </c>
    </row>
    <row r="4" spans="1:15" ht="69.900000000000006" customHeight="1" thickTop="1" thickBot="1">
      <c r="A4" s="161" t="s">
        <v>134</v>
      </c>
      <c r="B4" s="2" t="s">
        <v>85</v>
      </c>
      <c r="C4" s="3">
        <v>45383</v>
      </c>
      <c r="D4" s="3">
        <v>45413</v>
      </c>
      <c r="E4" s="3">
        <v>45444</v>
      </c>
      <c r="F4" s="3">
        <v>45474</v>
      </c>
      <c r="G4" s="3">
        <v>45505</v>
      </c>
      <c r="H4" s="3">
        <v>45536</v>
      </c>
      <c r="I4" s="3">
        <v>45566</v>
      </c>
      <c r="J4" s="3">
        <v>45597</v>
      </c>
      <c r="K4" s="3">
        <v>45627</v>
      </c>
      <c r="L4" s="3">
        <v>45658</v>
      </c>
      <c r="M4" s="3">
        <v>45689</v>
      </c>
      <c r="N4" s="3">
        <v>45717</v>
      </c>
    </row>
    <row r="5" spans="1:15" ht="35.1" customHeight="1" thickTop="1" thickBot="1">
      <c r="A5" s="168" t="s">
        <v>138</v>
      </c>
      <c r="B5" s="2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15" ht="35.1" customHeight="1" thickTop="1" thickBot="1">
      <c r="A6" s="168" t="s">
        <v>139</v>
      </c>
      <c r="B6" s="2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</row>
    <row r="7" spans="1:15" ht="35.1" customHeight="1" thickTop="1" thickBot="1">
      <c r="A7" s="168" t="s">
        <v>140</v>
      </c>
      <c r="B7" s="160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</row>
    <row r="8" spans="1:15" ht="35.1" customHeight="1" thickTop="1" thickBot="1">
      <c r="A8" s="168" t="s">
        <v>141</v>
      </c>
      <c r="B8" s="160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</row>
    <row r="9" spans="1:15" ht="35.1" customHeight="1" thickTop="1" thickBot="1">
      <c r="A9" s="168" t="s">
        <v>142</v>
      </c>
      <c r="B9" s="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</row>
    <row r="10" spans="1:15" ht="35.1" customHeight="1" thickTop="1" thickBot="1">
      <c r="A10" s="168" t="s">
        <v>144</v>
      </c>
      <c r="B10" s="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</row>
    <row r="11" spans="1:15" ht="35.1" customHeight="1" thickTop="1" thickBot="1">
      <c r="A11" s="168" t="s">
        <v>145</v>
      </c>
      <c r="B11" s="2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</row>
    <row r="12" spans="1:15" ht="35.1" customHeight="1" thickTop="1" thickBot="1">
      <c r="A12" s="168" t="s">
        <v>188</v>
      </c>
      <c r="B12" s="2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</row>
    <row r="13" spans="1:15" ht="35.1" customHeight="1" thickTop="1" thickBot="1">
      <c r="A13" s="168" t="s">
        <v>146</v>
      </c>
      <c r="B13" s="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</row>
    <row r="14" spans="1:15" ht="35.1" customHeight="1" thickTop="1" thickBot="1">
      <c r="A14" s="168" t="s">
        <v>147</v>
      </c>
      <c r="B14" s="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</row>
    <row r="15" spans="1:15" ht="35.1" customHeight="1" thickTop="1" thickBot="1">
      <c r="A15" s="168" t="s">
        <v>148</v>
      </c>
      <c r="B15" s="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1:15" ht="35.1" customHeight="1" thickTop="1" thickBot="1">
      <c r="A16" s="168" t="s">
        <v>149</v>
      </c>
      <c r="B16" s="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</row>
    <row r="17" spans="1:14" ht="35.1" customHeight="1" thickTop="1" thickBot="1">
      <c r="A17" s="169" t="s">
        <v>150</v>
      </c>
      <c r="B17" s="2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</row>
    <row r="18" spans="1:14" ht="35.1" customHeight="1" thickTop="1" thickBot="1">
      <c r="A18" s="170"/>
      <c r="B18" s="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</row>
    <row r="19" spans="1:14" ht="35.1" customHeight="1" thickTop="1" thickBot="1">
      <c r="A19" s="170"/>
      <c r="B19" s="2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</row>
    <row r="20" spans="1:14" s="5" customFormat="1" ht="39.9" customHeight="1" thickTop="1" thickBot="1">
      <c r="A20" s="26" t="s">
        <v>0</v>
      </c>
      <c r="B20" s="27"/>
      <c r="C20" s="27">
        <f>SUMPRODUCT($B5:$B19,C5:C19)</f>
        <v>0</v>
      </c>
      <c r="D20" s="27">
        <f t="shared" ref="D20:N20" si="0">SUMPRODUCT($B5:$B19,D5:D19)</f>
        <v>0</v>
      </c>
      <c r="E20" s="27">
        <f t="shared" si="0"/>
        <v>0</v>
      </c>
      <c r="F20" s="27">
        <f t="shared" si="0"/>
        <v>0</v>
      </c>
      <c r="G20" s="27">
        <f t="shared" si="0"/>
        <v>0</v>
      </c>
      <c r="H20" s="27">
        <f t="shared" si="0"/>
        <v>0</v>
      </c>
      <c r="I20" s="27">
        <f t="shared" si="0"/>
        <v>0</v>
      </c>
      <c r="J20" s="27">
        <f t="shared" si="0"/>
        <v>0</v>
      </c>
      <c r="K20" s="27">
        <f t="shared" si="0"/>
        <v>0</v>
      </c>
      <c r="L20" s="27">
        <f t="shared" si="0"/>
        <v>0</v>
      </c>
      <c r="M20" s="27">
        <f t="shared" si="0"/>
        <v>0</v>
      </c>
      <c r="N20" s="27">
        <f t="shared" si="0"/>
        <v>0</v>
      </c>
    </row>
    <row r="21" spans="1:14" s="5" customFormat="1" ht="39.9" customHeight="1" thickTop="1" thickBo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ht="24.6" thickTop="1" thickBot="1">
      <c r="A22" s="213" t="s">
        <v>151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</row>
    <row r="23" spans="1:14" ht="69.900000000000006" customHeight="1" thickTop="1" thickBot="1">
      <c r="A23" s="210" t="s">
        <v>99</v>
      </c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2"/>
      <c r="N23" s="150" t="s">
        <v>100</v>
      </c>
    </row>
    <row r="24" spans="1:14" ht="71.400000000000006" thickTop="1" thickBot="1">
      <c r="A24" s="161" t="s">
        <v>134</v>
      </c>
      <c r="B24" s="2" t="s">
        <v>85</v>
      </c>
      <c r="C24" s="3">
        <v>45383</v>
      </c>
      <c r="D24" s="3">
        <v>45413</v>
      </c>
      <c r="E24" s="3">
        <v>45444</v>
      </c>
      <c r="F24" s="3">
        <v>45474</v>
      </c>
      <c r="G24" s="3">
        <v>45505</v>
      </c>
      <c r="H24" s="3">
        <v>45536</v>
      </c>
      <c r="I24" s="3">
        <v>45566</v>
      </c>
      <c r="J24" s="3">
        <v>45597</v>
      </c>
      <c r="K24" s="3">
        <v>45627</v>
      </c>
      <c r="L24" s="3">
        <v>45658</v>
      </c>
      <c r="M24" s="3">
        <v>45689</v>
      </c>
      <c r="N24" s="3">
        <v>45717</v>
      </c>
    </row>
    <row r="25" spans="1:14" ht="35.1" customHeight="1" thickTop="1" thickBot="1">
      <c r="A25" s="168" t="s">
        <v>152</v>
      </c>
      <c r="B25" s="2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</row>
    <row r="26" spans="1:14" ht="35.1" customHeight="1" thickTop="1" thickBot="1">
      <c r="A26" s="168" t="s">
        <v>153</v>
      </c>
      <c r="B26" s="2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</row>
    <row r="27" spans="1:14" ht="35.1" customHeight="1" thickTop="1" thickBot="1">
      <c r="A27" s="168" t="s">
        <v>154</v>
      </c>
      <c r="B27" s="2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</row>
    <row r="28" spans="1:14" ht="35.1" customHeight="1" thickTop="1" thickBot="1">
      <c r="A28" s="168" t="s">
        <v>155</v>
      </c>
      <c r="B28" s="2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</row>
    <row r="29" spans="1:14" ht="35.1" customHeight="1" thickTop="1" thickBot="1">
      <c r="A29" s="168" t="s">
        <v>156</v>
      </c>
      <c r="B29" s="2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</row>
    <row r="30" spans="1:14" ht="35.1" customHeight="1" thickTop="1" thickBot="1">
      <c r="A30" s="168" t="s">
        <v>157</v>
      </c>
      <c r="B30" s="2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</row>
    <row r="31" spans="1:14" ht="35.1" customHeight="1" thickTop="1" thickBot="1">
      <c r="A31" s="170" t="s">
        <v>200</v>
      </c>
      <c r="B31" s="2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</row>
    <row r="32" spans="1:14" ht="35.1" customHeight="1" thickTop="1" thickBot="1">
      <c r="A32" s="168" t="s">
        <v>143</v>
      </c>
      <c r="B32" s="2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</row>
    <row r="33" spans="1:14" ht="35.1" customHeight="1" thickTop="1" thickBot="1">
      <c r="A33" s="168" t="s">
        <v>158</v>
      </c>
      <c r="B33" s="2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</row>
    <row r="34" spans="1:14" ht="35.1" customHeight="1" thickTop="1" thickBot="1">
      <c r="A34" s="168" t="s">
        <v>159</v>
      </c>
      <c r="B34" s="2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</row>
    <row r="35" spans="1:14" ht="35.1" customHeight="1" thickTop="1" thickBot="1">
      <c r="A35" s="168" t="s">
        <v>160</v>
      </c>
      <c r="B35" s="2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</row>
    <row r="36" spans="1:14" ht="35.1" customHeight="1" thickTop="1" thickBot="1">
      <c r="A36" s="170" t="s">
        <v>204</v>
      </c>
      <c r="B36" s="2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</row>
    <row r="37" spans="1:14" ht="35.1" customHeight="1" thickTop="1" thickBot="1">
      <c r="A37" s="168" t="s">
        <v>161</v>
      </c>
      <c r="B37" s="2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</row>
    <row r="38" spans="1:14" ht="35.1" customHeight="1" thickTop="1" thickBot="1">
      <c r="A38" s="168" t="s">
        <v>162</v>
      </c>
      <c r="B38" s="2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</row>
    <row r="39" spans="1:14" ht="35.1" customHeight="1" thickTop="1" thickBot="1">
      <c r="A39" s="168" t="s">
        <v>163</v>
      </c>
      <c r="B39" s="2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</row>
    <row r="40" spans="1:14" ht="35.1" customHeight="1" thickTop="1" thickBot="1">
      <c r="A40" s="168" t="s">
        <v>164</v>
      </c>
      <c r="B40" s="2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</row>
    <row r="41" spans="1:14" ht="35.1" customHeight="1" thickTop="1" thickBot="1">
      <c r="A41" s="169" t="s">
        <v>165</v>
      </c>
      <c r="B41" s="2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</row>
    <row r="42" spans="1:14" ht="35.1" customHeight="1" thickTop="1" thickBot="1">
      <c r="A42" s="171"/>
      <c r="B42" s="2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</row>
    <row r="43" spans="1:14" s="5" customFormat="1" ht="39.9" customHeight="1" thickTop="1" thickBot="1">
      <c r="A43" s="172"/>
      <c r="B43" s="2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</row>
    <row r="44" spans="1:14" ht="24.6" thickTop="1" thickBot="1">
      <c r="A44" s="26" t="s">
        <v>0</v>
      </c>
      <c r="B44" s="27"/>
      <c r="C44" s="27">
        <f>SUMPRODUCT($B25:$B43,C25:C43)</f>
        <v>0</v>
      </c>
      <c r="D44" s="27">
        <f t="shared" ref="D44:N44" si="1">SUMPRODUCT($B25:$B43,D25:D43)</f>
        <v>0</v>
      </c>
      <c r="E44" s="27">
        <f t="shared" si="1"/>
        <v>0</v>
      </c>
      <c r="F44" s="27">
        <f t="shared" si="1"/>
        <v>0</v>
      </c>
      <c r="G44" s="27">
        <f t="shared" si="1"/>
        <v>0</v>
      </c>
      <c r="H44" s="27">
        <f t="shared" si="1"/>
        <v>0</v>
      </c>
      <c r="I44" s="27">
        <f t="shared" si="1"/>
        <v>0</v>
      </c>
      <c r="J44" s="27">
        <f t="shared" si="1"/>
        <v>0</v>
      </c>
      <c r="K44" s="27">
        <f t="shared" si="1"/>
        <v>0</v>
      </c>
      <c r="L44" s="27">
        <f t="shared" si="1"/>
        <v>0</v>
      </c>
      <c r="M44" s="27">
        <f t="shared" si="1"/>
        <v>0</v>
      </c>
      <c r="N44" s="27">
        <f t="shared" si="1"/>
        <v>0</v>
      </c>
    </row>
    <row r="45" spans="1:14" ht="24.6" thickTop="1" thickBot="1"/>
    <row r="46" spans="1:14" ht="24.6" thickTop="1" thickBot="1">
      <c r="A46" s="213" t="s">
        <v>166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</row>
    <row r="47" spans="1:14" ht="69.900000000000006" customHeight="1" thickTop="1" thickBot="1">
      <c r="A47" s="210" t="s">
        <v>99</v>
      </c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2"/>
      <c r="N47" s="150" t="s">
        <v>100</v>
      </c>
    </row>
    <row r="48" spans="1:14" ht="71.400000000000006" thickTop="1" thickBot="1">
      <c r="A48" s="161" t="s">
        <v>134</v>
      </c>
      <c r="B48" s="2" t="s">
        <v>85</v>
      </c>
      <c r="C48" s="3">
        <v>45383</v>
      </c>
      <c r="D48" s="3">
        <v>45413</v>
      </c>
      <c r="E48" s="3">
        <v>45444</v>
      </c>
      <c r="F48" s="3">
        <v>45474</v>
      </c>
      <c r="G48" s="3">
        <v>45505</v>
      </c>
      <c r="H48" s="3">
        <v>45536</v>
      </c>
      <c r="I48" s="3">
        <v>45566</v>
      </c>
      <c r="J48" s="3">
        <v>45597</v>
      </c>
      <c r="K48" s="3">
        <v>45627</v>
      </c>
      <c r="L48" s="3">
        <v>45658</v>
      </c>
      <c r="M48" s="3">
        <v>45689</v>
      </c>
      <c r="N48" s="3">
        <v>45717</v>
      </c>
    </row>
    <row r="49" spans="1:14" ht="35.1" customHeight="1" thickTop="1" thickBot="1">
      <c r="A49" s="168" t="s">
        <v>167</v>
      </c>
      <c r="B49" s="2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</row>
    <row r="50" spans="1:14" ht="35.1" customHeight="1" thickTop="1" thickBot="1">
      <c r="A50" s="168" t="s">
        <v>168</v>
      </c>
      <c r="B50" s="2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</row>
    <row r="51" spans="1:14" ht="35.1" customHeight="1" thickTop="1" thickBot="1">
      <c r="A51" s="168" t="s">
        <v>169</v>
      </c>
      <c r="B51" s="2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</row>
    <row r="52" spans="1:14" ht="35.1" customHeight="1" thickTop="1" thickBot="1">
      <c r="A52" s="168" t="s">
        <v>170</v>
      </c>
      <c r="B52" s="2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</row>
    <row r="53" spans="1:14" ht="35.1" customHeight="1" thickTop="1" thickBot="1">
      <c r="A53" s="168" t="s">
        <v>206</v>
      </c>
      <c r="B53" s="2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</row>
    <row r="54" spans="1:14" ht="35.1" customHeight="1" thickTop="1" thickBot="1">
      <c r="A54" s="168" t="s">
        <v>171</v>
      </c>
      <c r="B54" s="2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</row>
    <row r="55" spans="1:14" ht="35.1" customHeight="1" thickTop="1" thickBot="1">
      <c r="A55" s="168" t="s">
        <v>172</v>
      </c>
      <c r="B55" s="2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</row>
    <row r="56" spans="1:14" ht="35.1" customHeight="1" thickTop="1" thickBot="1">
      <c r="A56" s="168" t="s">
        <v>189</v>
      </c>
      <c r="B56" s="2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</row>
    <row r="57" spans="1:14" ht="35.1" customHeight="1" thickTop="1" thickBot="1">
      <c r="A57" s="168" t="s">
        <v>190</v>
      </c>
      <c r="B57" s="2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</row>
    <row r="58" spans="1:14" ht="35.1" customHeight="1" thickTop="1" thickBot="1">
      <c r="A58" s="170" t="s">
        <v>193</v>
      </c>
      <c r="B58" s="2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</row>
    <row r="59" spans="1:14" ht="35.1" customHeight="1" thickTop="1" thickBot="1">
      <c r="A59" s="170" t="s">
        <v>194</v>
      </c>
      <c r="B59" s="2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</row>
    <row r="60" spans="1:14" ht="35.1" customHeight="1" thickTop="1" thickBot="1">
      <c r="A60" s="170" t="s">
        <v>195</v>
      </c>
      <c r="B60" s="2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</row>
    <row r="61" spans="1:14" ht="35.1" customHeight="1" thickTop="1" thickBot="1">
      <c r="A61" s="170" t="s">
        <v>196</v>
      </c>
      <c r="B61" s="2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</row>
    <row r="62" spans="1:14" ht="35.1" customHeight="1" thickTop="1" thickBot="1">
      <c r="A62" s="170"/>
      <c r="B62" s="2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</row>
    <row r="63" spans="1:14" ht="35.1" customHeight="1" thickTop="1" thickBot="1">
      <c r="A63" s="170"/>
      <c r="B63" s="2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</row>
    <row r="64" spans="1:14" ht="35.1" customHeight="1" thickTop="1" thickBot="1">
      <c r="A64" s="170"/>
      <c r="B64" s="2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</row>
    <row r="65" spans="1:14" ht="35.1" customHeight="1" thickTop="1" thickBot="1">
      <c r="A65" s="173"/>
      <c r="B65" s="2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</row>
    <row r="66" spans="1:14" ht="24.6" thickTop="1" thickBot="1">
      <c r="A66" s="26" t="s">
        <v>0</v>
      </c>
      <c r="B66" s="27"/>
      <c r="C66" s="27">
        <f>SUMPRODUCT($B49:$B65,C49:C65)</f>
        <v>0</v>
      </c>
      <c r="D66" s="27">
        <f t="shared" ref="D66:N66" si="2">SUMPRODUCT($B49:$B65,D49:D65)</f>
        <v>0</v>
      </c>
      <c r="E66" s="27">
        <f t="shared" si="2"/>
        <v>0</v>
      </c>
      <c r="F66" s="27">
        <f t="shared" si="2"/>
        <v>0</v>
      </c>
      <c r="G66" s="27">
        <f t="shared" si="2"/>
        <v>0</v>
      </c>
      <c r="H66" s="27">
        <f t="shared" si="2"/>
        <v>0</v>
      </c>
      <c r="I66" s="27">
        <f t="shared" si="2"/>
        <v>0</v>
      </c>
      <c r="J66" s="27">
        <f t="shared" si="2"/>
        <v>0</v>
      </c>
      <c r="K66" s="27">
        <f t="shared" si="2"/>
        <v>0</v>
      </c>
      <c r="L66" s="27">
        <f t="shared" si="2"/>
        <v>0</v>
      </c>
      <c r="M66" s="27">
        <f t="shared" si="2"/>
        <v>0</v>
      </c>
      <c r="N66" s="27">
        <f t="shared" si="2"/>
        <v>0</v>
      </c>
    </row>
    <row r="67" spans="1:14" ht="24" thickTop="1"/>
    <row r="69" spans="1:14" ht="24" thickBot="1"/>
    <row r="70" spans="1:14" ht="24.6" thickTop="1" thickBot="1">
      <c r="A70" s="213" t="s">
        <v>173</v>
      </c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</row>
    <row r="71" spans="1:14" ht="69.900000000000006" customHeight="1" thickTop="1" thickBot="1">
      <c r="A71" s="210" t="s">
        <v>99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2"/>
      <c r="N71" s="150" t="s">
        <v>100</v>
      </c>
    </row>
    <row r="72" spans="1:14" ht="71.400000000000006" thickTop="1" thickBot="1">
      <c r="A72" s="161" t="s">
        <v>134</v>
      </c>
      <c r="B72" s="2" t="s">
        <v>85</v>
      </c>
      <c r="C72" s="3">
        <v>45383</v>
      </c>
      <c r="D72" s="3">
        <v>45413</v>
      </c>
      <c r="E72" s="3">
        <v>45444</v>
      </c>
      <c r="F72" s="3">
        <v>45474</v>
      </c>
      <c r="G72" s="3">
        <v>45505</v>
      </c>
      <c r="H72" s="3">
        <v>45536</v>
      </c>
      <c r="I72" s="3">
        <v>45566</v>
      </c>
      <c r="J72" s="3">
        <v>45597</v>
      </c>
      <c r="K72" s="3">
        <v>45627</v>
      </c>
      <c r="L72" s="3">
        <v>45658</v>
      </c>
      <c r="M72" s="3">
        <v>45689</v>
      </c>
      <c r="N72" s="3">
        <v>45717</v>
      </c>
    </row>
    <row r="73" spans="1:14" ht="35.1" customHeight="1" thickTop="1" thickBot="1">
      <c r="A73" s="174" t="s">
        <v>174</v>
      </c>
      <c r="B73" s="2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</row>
    <row r="74" spans="1:14" ht="35.1" customHeight="1" thickTop="1" thickBot="1">
      <c r="A74" s="175" t="s">
        <v>184</v>
      </c>
      <c r="B74" s="2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</row>
    <row r="75" spans="1:14" ht="35.1" customHeight="1" thickTop="1" thickBot="1">
      <c r="A75" s="175" t="s">
        <v>185</v>
      </c>
      <c r="B75" s="2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</row>
    <row r="76" spans="1:14" ht="35.1" customHeight="1" thickTop="1" thickBot="1">
      <c r="A76" s="174" t="s">
        <v>175</v>
      </c>
      <c r="B76" s="2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</row>
    <row r="77" spans="1:14" ht="35.1" customHeight="1" thickTop="1" thickBot="1">
      <c r="A77" s="174" t="s">
        <v>176</v>
      </c>
      <c r="B77" s="2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</row>
    <row r="78" spans="1:14" ht="35.1" customHeight="1" thickTop="1" thickBot="1">
      <c r="A78" s="174" t="s">
        <v>177</v>
      </c>
      <c r="B78" s="2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</row>
    <row r="79" spans="1:14" ht="35.1" customHeight="1" thickTop="1" thickBot="1">
      <c r="A79" s="171" t="s">
        <v>191</v>
      </c>
      <c r="B79" s="2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</row>
    <row r="80" spans="1:14" ht="35.1" customHeight="1" thickTop="1" thickBot="1">
      <c r="A80" s="171" t="s">
        <v>192</v>
      </c>
      <c r="B80" s="2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</row>
    <row r="81" spans="1:14" ht="35.1" customHeight="1" thickTop="1" thickBot="1">
      <c r="A81" s="174" t="s">
        <v>178</v>
      </c>
      <c r="B81" s="2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</row>
    <row r="82" spans="1:14" ht="35.1" customHeight="1" thickTop="1" thickBot="1">
      <c r="A82" s="174" t="s">
        <v>179</v>
      </c>
      <c r="B82" s="2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</row>
    <row r="83" spans="1:14" ht="35.1" customHeight="1" thickTop="1" thickBot="1">
      <c r="A83" s="174" t="s">
        <v>180</v>
      </c>
      <c r="B83" s="2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</row>
    <row r="84" spans="1:14" ht="35.1" customHeight="1" thickTop="1" thickBot="1">
      <c r="A84" s="176" t="s">
        <v>181</v>
      </c>
      <c r="B84" s="2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</row>
    <row r="85" spans="1:14" ht="35.1" customHeight="1" thickTop="1" thickBot="1">
      <c r="A85" s="174" t="s">
        <v>182</v>
      </c>
      <c r="B85" s="2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</row>
    <row r="86" spans="1:14" ht="35.1" customHeight="1" thickTop="1" thickBot="1">
      <c r="A86" s="175" t="s">
        <v>183</v>
      </c>
      <c r="B86" s="2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</row>
    <row r="87" spans="1:14" ht="35.1" customHeight="1" thickTop="1" thickBot="1">
      <c r="A87" s="171"/>
      <c r="B87" s="2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</row>
    <row r="88" spans="1:14" ht="35.1" customHeight="1" thickTop="1" thickBot="1">
      <c r="A88" s="171"/>
      <c r="B88" s="2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</row>
    <row r="89" spans="1:14" ht="35.1" customHeight="1" thickTop="1" thickBot="1">
      <c r="A89" s="171"/>
      <c r="B89" s="2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</row>
    <row r="90" spans="1:14" s="5" customFormat="1" ht="39.9" customHeight="1" thickTop="1" thickBot="1">
      <c r="A90" s="172"/>
      <c r="B90" s="2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</row>
    <row r="91" spans="1:14" ht="24.6" thickTop="1" thickBot="1">
      <c r="A91" s="26" t="s">
        <v>0</v>
      </c>
      <c r="B91" s="27"/>
      <c r="C91" s="27">
        <f>SUMPRODUCT($B73:$B90,C73:C90)</f>
        <v>0</v>
      </c>
      <c r="D91" s="27">
        <f t="shared" ref="D91:N91" si="3">SUMPRODUCT($B73:$B90,D73:D90)</f>
        <v>0</v>
      </c>
      <c r="E91" s="27">
        <f t="shared" si="3"/>
        <v>0</v>
      </c>
      <c r="F91" s="27">
        <f t="shared" si="3"/>
        <v>0</v>
      </c>
      <c r="G91" s="27">
        <f t="shared" si="3"/>
        <v>0</v>
      </c>
      <c r="H91" s="27">
        <f t="shared" si="3"/>
        <v>0</v>
      </c>
      <c r="I91" s="27">
        <f t="shared" si="3"/>
        <v>0</v>
      </c>
      <c r="J91" s="27">
        <f t="shared" si="3"/>
        <v>0</v>
      </c>
      <c r="K91" s="27">
        <f t="shared" si="3"/>
        <v>0</v>
      </c>
      <c r="L91" s="27">
        <f t="shared" si="3"/>
        <v>0</v>
      </c>
      <c r="M91" s="27">
        <f t="shared" si="3"/>
        <v>0</v>
      </c>
      <c r="N91" s="27">
        <f t="shared" si="3"/>
        <v>0</v>
      </c>
    </row>
    <row r="92" spans="1:14" ht="24" thickTop="1">
      <c r="A92" s="177" t="s">
        <v>187</v>
      </c>
    </row>
    <row r="93" spans="1:14" ht="24" thickBot="1">
      <c r="A93" s="177"/>
    </row>
    <row r="94" spans="1:14" ht="24.6" thickTop="1" thickBot="1">
      <c r="A94" s="213" t="s">
        <v>186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</row>
    <row r="95" spans="1:14" ht="69.900000000000006" customHeight="1" thickTop="1" thickBot="1">
      <c r="A95" s="210" t="s">
        <v>99</v>
      </c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2"/>
      <c r="N95" s="150" t="s">
        <v>100</v>
      </c>
    </row>
    <row r="96" spans="1:14" ht="71.400000000000006" thickTop="1" thickBot="1">
      <c r="A96" s="161" t="s">
        <v>134</v>
      </c>
      <c r="B96" s="2" t="s">
        <v>85</v>
      </c>
      <c r="C96" s="3">
        <v>45383</v>
      </c>
      <c r="D96" s="3">
        <v>45413</v>
      </c>
      <c r="E96" s="3">
        <v>45444</v>
      </c>
      <c r="F96" s="3">
        <v>45474</v>
      </c>
      <c r="G96" s="3">
        <v>45505</v>
      </c>
      <c r="H96" s="3">
        <v>45536</v>
      </c>
      <c r="I96" s="3">
        <v>45566</v>
      </c>
      <c r="J96" s="3">
        <v>45597</v>
      </c>
      <c r="K96" s="3">
        <v>45627</v>
      </c>
      <c r="L96" s="3">
        <v>45658</v>
      </c>
      <c r="M96" s="3">
        <v>45689</v>
      </c>
      <c r="N96" s="3">
        <v>45717</v>
      </c>
    </row>
    <row r="97" spans="1:14" ht="35.1" customHeight="1" thickTop="1" thickBot="1">
      <c r="A97" s="174" t="s">
        <v>174</v>
      </c>
      <c r="B97" s="2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</row>
    <row r="98" spans="1:14" ht="35.1" customHeight="1" thickTop="1" thickBot="1">
      <c r="A98" s="175" t="s">
        <v>184</v>
      </c>
      <c r="B98" s="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</row>
    <row r="99" spans="1:14" ht="35.1" customHeight="1" thickTop="1" thickBot="1">
      <c r="A99" s="175" t="s">
        <v>185</v>
      </c>
      <c r="B99" s="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</row>
    <row r="100" spans="1:14" ht="35.1" customHeight="1" thickTop="1" thickBot="1">
      <c r="A100" s="174" t="s">
        <v>175</v>
      </c>
      <c r="B100" s="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</row>
    <row r="101" spans="1:14" ht="35.1" customHeight="1" thickTop="1" thickBot="1">
      <c r="A101" s="174" t="s">
        <v>176</v>
      </c>
      <c r="B101" s="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</row>
    <row r="102" spans="1:14" ht="35.1" customHeight="1" thickTop="1" thickBot="1">
      <c r="A102" s="174" t="s">
        <v>177</v>
      </c>
      <c r="B102" s="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</row>
    <row r="103" spans="1:14" ht="35.1" customHeight="1" thickTop="1" thickBot="1">
      <c r="A103" s="171" t="s">
        <v>191</v>
      </c>
      <c r="B103" s="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</row>
    <row r="104" spans="1:14" ht="35.1" customHeight="1" thickTop="1" thickBot="1">
      <c r="A104" s="171" t="s">
        <v>192</v>
      </c>
      <c r="B104" s="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</row>
    <row r="105" spans="1:14" ht="35.1" customHeight="1" thickTop="1" thickBot="1">
      <c r="A105" s="174" t="s">
        <v>178</v>
      </c>
      <c r="B105" s="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</row>
    <row r="106" spans="1:14" ht="35.1" customHeight="1" thickTop="1" thickBot="1">
      <c r="A106" s="174" t="s">
        <v>179</v>
      </c>
      <c r="B106" s="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</row>
    <row r="107" spans="1:14" ht="35.1" customHeight="1" thickTop="1" thickBot="1">
      <c r="A107" s="174" t="s">
        <v>180</v>
      </c>
      <c r="B107" s="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</row>
    <row r="108" spans="1:14" ht="35.1" customHeight="1" thickTop="1" thickBot="1">
      <c r="A108" s="176" t="s">
        <v>181</v>
      </c>
      <c r="B108" s="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</row>
    <row r="109" spans="1:14" ht="35.1" customHeight="1" thickTop="1" thickBot="1">
      <c r="A109" s="174" t="s">
        <v>182</v>
      </c>
      <c r="B109" s="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</row>
    <row r="110" spans="1:14" ht="35.1" customHeight="1" thickTop="1" thickBot="1">
      <c r="A110" s="175" t="s">
        <v>183</v>
      </c>
      <c r="B110" s="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</row>
    <row r="111" spans="1:14" ht="35.1" customHeight="1" thickTop="1" thickBot="1">
      <c r="A111" s="175"/>
      <c r="B111" s="2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</row>
    <row r="112" spans="1:14" s="5" customFormat="1" ht="39.9" customHeight="1" thickTop="1" thickBot="1">
      <c r="A112" s="172"/>
      <c r="B112" s="2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</row>
    <row r="113" spans="1:14" ht="24.6" thickTop="1" thickBot="1">
      <c r="A113" s="26" t="s">
        <v>0</v>
      </c>
      <c r="B113" s="27"/>
      <c r="C113" s="27">
        <f>SUMPRODUCT($B97:$B112,C97:C112)</f>
        <v>0</v>
      </c>
      <c r="D113" s="27">
        <f t="shared" ref="D113:N113" si="4">SUMPRODUCT($B97:$B112,D97:D112)</f>
        <v>0</v>
      </c>
      <c r="E113" s="27">
        <f t="shared" si="4"/>
        <v>0</v>
      </c>
      <c r="F113" s="27">
        <f t="shared" si="4"/>
        <v>0</v>
      </c>
      <c r="G113" s="27">
        <f t="shared" si="4"/>
        <v>0</v>
      </c>
      <c r="H113" s="27">
        <f t="shared" si="4"/>
        <v>0</v>
      </c>
      <c r="I113" s="27">
        <f t="shared" si="4"/>
        <v>0</v>
      </c>
      <c r="J113" s="27">
        <f t="shared" si="4"/>
        <v>0</v>
      </c>
      <c r="K113" s="27">
        <f t="shared" si="4"/>
        <v>0</v>
      </c>
      <c r="L113" s="27">
        <f t="shared" si="4"/>
        <v>0</v>
      </c>
      <c r="M113" s="27">
        <f t="shared" si="4"/>
        <v>0</v>
      </c>
      <c r="N113" s="27">
        <f t="shared" si="4"/>
        <v>0</v>
      </c>
    </row>
    <row r="114" spans="1:14" ht="24" thickTop="1">
      <c r="A114" s="177" t="s">
        <v>187</v>
      </c>
    </row>
  </sheetData>
  <sortState xmlns:xlrd2="http://schemas.microsoft.com/office/spreadsheetml/2017/richdata2" ref="A32:N87">
    <sortCondition ref="A32:A87"/>
  </sortState>
  <mergeCells count="10">
    <mergeCell ref="A3:M3"/>
    <mergeCell ref="A23:M23"/>
    <mergeCell ref="A2:N2"/>
    <mergeCell ref="A22:N22"/>
    <mergeCell ref="A46:N46"/>
    <mergeCell ref="A47:M47"/>
    <mergeCell ref="A70:N70"/>
    <mergeCell ref="A71:M71"/>
    <mergeCell ref="A94:N94"/>
    <mergeCell ref="A95:M95"/>
  </mergeCells>
  <printOptions horizontalCentered="1"/>
  <pageMargins left="0.19685039370078741" right="0" top="0.23622047244094491" bottom="0.23622047244094491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P16"/>
  <sheetViews>
    <sheetView topLeftCell="A7" workbookViewId="0">
      <selection activeCell="M11" sqref="M11"/>
    </sheetView>
  </sheetViews>
  <sheetFormatPr defaultColWidth="9.109375" defaultRowHeight="14.4"/>
  <cols>
    <col min="1" max="1" width="6" style="1" customWidth="1"/>
    <col min="2" max="2" width="22" style="1" customWidth="1"/>
    <col min="3" max="3" width="12.44140625" style="1" customWidth="1"/>
    <col min="4" max="4" width="12.33203125" style="1" bestFit="1" customWidth="1"/>
    <col min="5" max="5" width="12.6640625" style="1" bestFit="1" customWidth="1"/>
    <col min="6" max="16" width="10.6640625" style="1" customWidth="1"/>
    <col min="17" max="16384" width="9.109375" style="1"/>
  </cols>
  <sheetData>
    <row r="4" spans="2:16" ht="15" thickBot="1"/>
    <row r="5" spans="2:16" ht="64.5" customHeight="1" thickBot="1">
      <c r="B5" s="215" t="s">
        <v>128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7"/>
      <c r="P5" s="138" t="s">
        <v>76</v>
      </c>
    </row>
    <row r="6" spans="2:16" ht="56.25" customHeight="1" thickBot="1">
      <c r="B6" s="30" t="s">
        <v>131</v>
      </c>
      <c r="C6" s="218"/>
      <c r="D6" s="219"/>
      <c r="E6" s="219"/>
      <c r="F6" s="219"/>
      <c r="G6" s="219"/>
      <c r="H6" s="219"/>
      <c r="I6" s="219"/>
      <c r="J6" s="220"/>
      <c r="K6" s="31" t="s">
        <v>1</v>
      </c>
      <c r="L6" s="218"/>
      <c r="M6" s="219"/>
      <c r="N6" s="219"/>
      <c r="O6" s="219"/>
      <c r="P6" s="220"/>
    </row>
    <row r="7" spans="2:16" ht="87" customHeight="1" thickTop="1" thickBot="1">
      <c r="B7" s="130" t="s">
        <v>54</v>
      </c>
      <c r="C7" s="137" t="s">
        <v>77</v>
      </c>
      <c r="D7" s="131" t="s">
        <v>86</v>
      </c>
      <c r="E7" s="132">
        <v>45383</v>
      </c>
      <c r="F7" s="132">
        <v>45413</v>
      </c>
      <c r="G7" s="132">
        <v>45444</v>
      </c>
      <c r="H7" s="132">
        <v>45474</v>
      </c>
      <c r="I7" s="132">
        <v>45505</v>
      </c>
      <c r="J7" s="132">
        <v>45536</v>
      </c>
      <c r="K7" s="132">
        <v>45566</v>
      </c>
      <c r="L7" s="132">
        <v>45597</v>
      </c>
      <c r="M7" s="132">
        <v>45627</v>
      </c>
      <c r="N7" s="132">
        <v>45658</v>
      </c>
      <c r="O7" s="132">
        <v>45689</v>
      </c>
      <c r="P7" s="132">
        <v>45717</v>
      </c>
    </row>
    <row r="8" spans="2:16" ht="50.1" customHeight="1" thickTop="1" thickBot="1">
      <c r="B8" s="178" t="s">
        <v>197</v>
      </c>
      <c r="C8" s="133">
        <v>13</v>
      </c>
      <c r="D8" s="133"/>
      <c r="E8" s="134">
        <f>'MOV SEC '!C20</f>
        <v>0</v>
      </c>
      <c r="F8" s="134">
        <f>'MOV SEC '!D20</f>
        <v>0</v>
      </c>
      <c r="G8" s="134">
        <f>'MOV SEC '!E20</f>
        <v>0</v>
      </c>
      <c r="H8" s="134">
        <f>'MOV SEC '!F20</f>
        <v>0</v>
      </c>
      <c r="I8" s="134">
        <f>'MOV SEC '!G20</f>
        <v>0</v>
      </c>
      <c r="J8" s="134">
        <f>'MOV SEC '!H20</f>
        <v>0</v>
      </c>
      <c r="K8" s="134">
        <f>'MOV SEC '!I20</f>
        <v>0</v>
      </c>
      <c r="L8" s="134">
        <f>'MOV SEC '!J20</f>
        <v>0</v>
      </c>
      <c r="M8" s="134">
        <f>'MOV SEC '!K20</f>
        <v>0</v>
      </c>
      <c r="N8" s="134">
        <f>'MOV SEC '!L20</f>
        <v>0</v>
      </c>
      <c r="O8" s="134">
        <f>'MOV SEC '!M20</f>
        <v>0</v>
      </c>
      <c r="P8" s="134">
        <f>'MOV SEC '!N20</f>
        <v>0</v>
      </c>
    </row>
    <row r="9" spans="2:16" ht="50.1" customHeight="1" thickTop="1" thickBot="1">
      <c r="B9" s="178" t="s">
        <v>198</v>
      </c>
      <c r="C9" s="133">
        <v>17</v>
      </c>
      <c r="D9" s="133"/>
      <c r="E9" s="134">
        <f>'MOV SEC '!C44</f>
        <v>0</v>
      </c>
      <c r="F9" s="134">
        <f>'MOV SEC '!D44</f>
        <v>0</v>
      </c>
      <c r="G9" s="134">
        <f>'MOV SEC '!E44</f>
        <v>0</v>
      </c>
      <c r="H9" s="134">
        <f>'MOV SEC '!F44</f>
        <v>0</v>
      </c>
      <c r="I9" s="134">
        <f>'MOV SEC '!G44</f>
        <v>0</v>
      </c>
      <c r="J9" s="134">
        <f>'MOV SEC '!H44</f>
        <v>0</v>
      </c>
      <c r="K9" s="134">
        <f>'MOV SEC '!I44</f>
        <v>0</v>
      </c>
      <c r="L9" s="134">
        <f>'MOV SEC '!J44</f>
        <v>0</v>
      </c>
      <c r="M9" s="134">
        <f>'MOV SEC '!K44</f>
        <v>0</v>
      </c>
      <c r="N9" s="134">
        <f>'MOV SEC '!L44</f>
        <v>0</v>
      </c>
      <c r="O9" s="134">
        <f>'MOV SEC '!M44</f>
        <v>0</v>
      </c>
      <c r="P9" s="134">
        <f>'MOV SEC '!N44</f>
        <v>0</v>
      </c>
    </row>
    <row r="10" spans="2:16" ht="50.1" customHeight="1" thickTop="1" thickBot="1">
      <c r="B10" s="179" t="s">
        <v>199</v>
      </c>
      <c r="C10" s="133">
        <v>13</v>
      </c>
      <c r="D10" s="133"/>
      <c r="E10" s="134">
        <f>'MOV SEC '!C66</f>
        <v>0</v>
      </c>
      <c r="F10" s="134">
        <f>'MOV SEC '!D66</f>
        <v>0</v>
      </c>
      <c r="G10" s="134">
        <f>'MOV SEC '!E66</f>
        <v>0</v>
      </c>
      <c r="H10" s="134">
        <f>'MOV SEC '!F66</f>
        <v>0</v>
      </c>
      <c r="I10" s="134">
        <f>'MOV SEC '!G66</f>
        <v>0</v>
      </c>
      <c r="J10" s="134">
        <f>'MOV SEC '!H66</f>
        <v>0</v>
      </c>
      <c r="K10" s="134">
        <f>'MOV SEC '!I66</f>
        <v>0</v>
      </c>
      <c r="L10" s="134">
        <f>'MOV SEC '!J66</f>
        <v>0</v>
      </c>
      <c r="M10" s="134">
        <f>'MOV SEC '!K66</f>
        <v>0</v>
      </c>
      <c r="N10" s="134">
        <f>'MOV SEC '!L66</f>
        <v>0</v>
      </c>
      <c r="O10" s="134">
        <f>'MOV SEC '!M66</f>
        <v>0</v>
      </c>
      <c r="P10" s="134">
        <f>'MOV SEC '!N66</f>
        <v>0</v>
      </c>
    </row>
    <row r="11" spans="2:16" ht="50.1" customHeight="1" thickTop="1" thickBot="1">
      <c r="B11" s="179" t="s">
        <v>207</v>
      </c>
      <c r="C11" s="133">
        <v>14</v>
      </c>
      <c r="D11" s="133"/>
      <c r="E11" s="134">
        <f>'MOV SEC '!C91+'MOV SEC '!C113</f>
        <v>0</v>
      </c>
      <c r="F11" s="134">
        <f>'MOV SEC '!D91+'MOV SEC '!D113</f>
        <v>0</v>
      </c>
      <c r="G11" s="134">
        <f>'MOV SEC '!E91+'MOV SEC '!E113</f>
        <v>0</v>
      </c>
      <c r="H11" s="134">
        <f>'MOV SEC '!F91+'MOV SEC '!F113</f>
        <v>0</v>
      </c>
      <c r="I11" s="134">
        <f>'MOV SEC '!G91+'MOV SEC '!G113</f>
        <v>0</v>
      </c>
      <c r="J11" s="134">
        <f>'MOV SEC '!H91+'MOV SEC '!H113</f>
        <v>0</v>
      </c>
      <c r="K11" s="134">
        <f>'MOV SEC '!I91+'MOV SEC '!I113</f>
        <v>0</v>
      </c>
      <c r="L11" s="134">
        <f>'MOV SEC '!J91+'MOV SEC '!J113</f>
        <v>0</v>
      </c>
      <c r="M11" s="134">
        <f>'MOV SEC '!K91+'MOV SEC '!K113</f>
        <v>0</v>
      </c>
      <c r="N11" s="134">
        <f>'MOV SEC '!L91+'MOV SEC '!L113</f>
        <v>0</v>
      </c>
      <c r="O11" s="134">
        <f>'MOV SEC '!M91+'MOV SEC '!M113</f>
        <v>0</v>
      </c>
      <c r="P11" s="134">
        <f>'MOV SEC '!N91+'MOV SEC '!N113</f>
        <v>0</v>
      </c>
    </row>
    <row r="12" spans="2:16" ht="50.1" customHeight="1" thickTop="1" thickBot="1">
      <c r="B12" s="130" t="s">
        <v>2</v>
      </c>
      <c r="C12" s="134">
        <f>C8+C9+C10+C11</f>
        <v>57</v>
      </c>
      <c r="D12" s="133"/>
      <c r="E12" s="134">
        <f>E8+E9+E10+E11</f>
        <v>0</v>
      </c>
      <c r="F12" s="134">
        <f t="shared" ref="F12:P12" si="0">F8+F9+F10+F11</f>
        <v>0</v>
      </c>
      <c r="G12" s="134">
        <f t="shared" si="0"/>
        <v>0</v>
      </c>
      <c r="H12" s="134">
        <f t="shared" si="0"/>
        <v>0</v>
      </c>
      <c r="I12" s="134">
        <f t="shared" si="0"/>
        <v>0</v>
      </c>
      <c r="J12" s="134">
        <f t="shared" si="0"/>
        <v>0</v>
      </c>
      <c r="K12" s="134">
        <f t="shared" si="0"/>
        <v>0</v>
      </c>
      <c r="L12" s="134">
        <f t="shared" si="0"/>
        <v>0</v>
      </c>
      <c r="M12" s="134">
        <f t="shared" si="0"/>
        <v>0</v>
      </c>
      <c r="N12" s="134">
        <f t="shared" si="0"/>
        <v>0</v>
      </c>
      <c r="O12" s="134">
        <f t="shared" si="0"/>
        <v>0</v>
      </c>
      <c r="P12" s="134">
        <f t="shared" si="0"/>
        <v>0</v>
      </c>
    </row>
    <row r="13" spans="2:16" ht="52.5" customHeight="1" thickTop="1" thickBot="1">
      <c r="B13" s="214" t="s">
        <v>78</v>
      </c>
      <c r="C13" s="214"/>
      <c r="D13" s="214"/>
      <c r="E13" s="135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</row>
    <row r="14" spans="2:16" ht="52.5" customHeight="1" thickTop="1" thickBot="1">
      <c r="B14" s="214" t="s">
        <v>79</v>
      </c>
      <c r="C14" s="214"/>
      <c r="D14" s="214"/>
      <c r="E14" s="136" t="e">
        <f>E12/E13*100</f>
        <v>#DIV/0!</v>
      </c>
      <c r="F14" s="136" t="e">
        <f t="shared" ref="F14:P14" si="1">F12/F13*100</f>
        <v>#DIV/0!</v>
      </c>
      <c r="G14" s="136" t="e">
        <f t="shared" si="1"/>
        <v>#DIV/0!</v>
      </c>
      <c r="H14" s="136" t="e">
        <f t="shared" si="1"/>
        <v>#DIV/0!</v>
      </c>
      <c r="I14" s="136" t="e">
        <f t="shared" si="1"/>
        <v>#DIV/0!</v>
      </c>
      <c r="J14" s="136" t="e">
        <f t="shared" si="1"/>
        <v>#DIV/0!</v>
      </c>
      <c r="K14" s="136" t="e">
        <f t="shared" si="1"/>
        <v>#DIV/0!</v>
      </c>
      <c r="L14" s="136" t="e">
        <f t="shared" si="1"/>
        <v>#DIV/0!</v>
      </c>
      <c r="M14" s="136" t="e">
        <f t="shared" si="1"/>
        <v>#DIV/0!</v>
      </c>
      <c r="N14" s="136" t="e">
        <f t="shared" si="1"/>
        <v>#DIV/0!</v>
      </c>
      <c r="O14" s="136" t="e">
        <f t="shared" si="1"/>
        <v>#DIV/0!</v>
      </c>
      <c r="P14" s="136" t="e">
        <f t="shared" si="1"/>
        <v>#DIV/0!</v>
      </c>
    </row>
    <row r="15" spans="2:16" ht="52.5" customHeight="1" thickTop="1" thickBot="1">
      <c r="B15" s="214" t="s">
        <v>80</v>
      </c>
      <c r="C15" s="214"/>
      <c r="D15" s="214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</row>
    <row r="16" spans="2:16" ht="15" thickTop="1"/>
  </sheetData>
  <mergeCells count="6">
    <mergeCell ref="B15:D15"/>
    <mergeCell ref="B5:O5"/>
    <mergeCell ref="C6:J6"/>
    <mergeCell ref="L6:P6"/>
    <mergeCell ref="B13:D13"/>
    <mergeCell ref="B14:D14"/>
  </mergeCells>
  <pageMargins left="0.11811023622047245" right="0.11811023622047245" top="0.15748031496062992" bottom="0.15748031496062992" header="0" footer="0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3"/>
  <sheetViews>
    <sheetView topLeftCell="A91" zoomScale="70" zoomScaleNormal="70" workbookViewId="0">
      <selection activeCell="M11" sqref="M11"/>
    </sheetView>
  </sheetViews>
  <sheetFormatPr defaultColWidth="9.109375" defaultRowHeight="23.4"/>
  <cols>
    <col min="1" max="1" width="29.6640625" style="4" customWidth="1"/>
    <col min="2" max="2" width="15" style="25" customWidth="1"/>
    <col min="3" max="14" width="15.6640625" style="25" customWidth="1"/>
    <col min="15" max="16384" width="9.109375" style="4"/>
  </cols>
  <sheetData>
    <row r="1" spans="1:15" ht="24" thickBot="1"/>
    <row r="2" spans="1:15" ht="24.6" thickTop="1" thickBot="1">
      <c r="A2" s="213" t="s">
        <v>137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162"/>
    </row>
    <row r="3" spans="1:15" ht="39.75" customHeight="1" thickTop="1" thickBot="1">
      <c r="A3" s="210" t="s">
        <v>87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2"/>
      <c r="N3" s="150" t="s">
        <v>100</v>
      </c>
    </row>
    <row r="4" spans="1:15" ht="69.900000000000006" customHeight="1" thickTop="1" thickBot="1">
      <c r="A4" s="161" t="s">
        <v>134</v>
      </c>
      <c r="B4" s="2" t="s">
        <v>85</v>
      </c>
      <c r="C4" s="3">
        <v>45383</v>
      </c>
      <c r="D4" s="3">
        <v>45413</v>
      </c>
      <c r="E4" s="3">
        <v>45444</v>
      </c>
      <c r="F4" s="3">
        <v>45474</v>
      </c>
      <c r="G4" s="3">
        <v>45505</v>
      </c>
      <c r="H4" s="3">
        <v>45536</v>
      </c>
      <c r="I4" s="3">
        <v>45566</v>
      </c>
      <c r="J4" s="3">
        <v>45597</v>
      </c>
      <c r="K4" s="3">
        <v>45627</v>
      </c>
      <c r="L4" s="3">
        <v>45658</v>
      </c>
      <c r="M4" s="3">
        <v>45689</v>
      </c>
      <c r="N4" s="3">
        <v>45717</v>
      </c>
    </row>
    <row r="5" spans="1:15" ht="35.1" customHeight="1" thickTop="1" thickBot="1">
      <c r="A5" s="168" t="s">
        <v>138</v>
      </c>
      <c r="B5" s="2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15" ht="35.1" customHeight="1" thickTop="1" thickBot="1">
      <c r="A6" s="168" t="s">
        <v>139</v>
      </c>
      <c r="B6" s="2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</row>
    <row r="7" spans="1:15" ht="35.1" customHeight="1" thickTop="1" thickBot="1">
      <c r="A7" s="168" t="s">
        <v>140</v>
      </c>
      <c r="B7" s="160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</row>
    <row r="8" spans="1:15" ht="35.1" customHeight="1" thickTop="1" thickBot="1">
      <c r="A8" s="168" t="s">
        <v>141</v>
      </c>
      <c r="B8" s="160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</row>
    <row r="9" spans="1:15" ht="35.1" customHeight="1" thickTop="1" thickBot="1">
      <c r="A9" s="168" t="s">
        <v>142</v>
      </c>
      <c r="B9" s="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</row>
    <row r="10" spans="1:15" ht="35.1" customHeight="1" thickTop="1" thickBot="1">
      <c r="A10" s="168" t="s">
        <v>144</v>
      </c>
      <c r="B10" s="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</row>
    <row r="11" spans="1:15" ht="35.1" customHeight="1" thickTop="1" thickBot="1">
      <c r="A11" s="168" t="s">
        <v>145</v>
      </c>
      <c r="B11" s="2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</row>
    <row r="12" spans="1:15" ht="35.1" customHeight="1" thickTop="1" thickBot="1">
      <c r="A12" s="168" t="s">
        <v>188</v>
      </c>
      <c r="B12" s="2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</row>
    <row r="13" spans="1:15" ht="35.1" customHeight="1" thickTop="1" thickBot="1">
      <c r="A13" s="168" t="s">
        <v>146</v>
      </c>
      <c r="B13" s="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</row>
    <row r="14" spans="1:15" ht="35.1" customHeight="1" thickTop="1" thickBot="1">
      <c r="A14" s="168" t="s">
        <v>147</v>
      </c>
      <c r="B14" s="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</row>
    <row r="15" spans="1:15" ht="35.1" customHeight="1" thickTop="1" thickBot="1">
      <c r="A15" s="168" t="s">
        <v>148</v>
      </c>
      <c r="B15" s="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1:15" ht="35.1" customHeight="1" thickTop="1" thickBot="1">
      <c r="A16" s="168" t="s">
        <v>149</v>
      </c>
      <c r="B16" s="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</row>
    <row r="17" spans="1:14" ht="35.1" customHeight="1" thickTop="1" thickBot="1">
      <c r="A17" s="169" t="s">
        <v>150</v>
      </c>
      <c r="B17" s="2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</row>
    <row r="18" spans="1:14" ht="35.1" customHeight="1" thickTop="1" thickBot="1">
      <c r="A18" s="170"/>
      <c r="B18" s="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</row>
    <row r="19" spans="1:14" ht="35.1" customHeight="1" thickTop="1" thickBot="1">
      <c r="A19" s="170"/>
      <c r="B19" s="2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</row>
    <row r="20" spans="1:14" s="5" customFormat="1" ht="39.9" customHeight="1" thickTop="1" thickBot="1">
      <c r="A20" s="26" t="s">
        <v>0</v>
      </c>
      <c r="B20" s="27"/>
      <c r="C20" s="27">
        <f t="shared" ref="C20:N20" si="0">SUMPRODUCT($B5:$B19,C5:C19)</f>
        <v>0</v>
      </c>
      <c r="D20" s="27">
        <f t="shared" si="0"/>
        <v>0</v>
      </c>
      <c r="E20" s="27">
        <f t="shared" si="0"/>
        <v>0</v>
      </c>
      <c r="F20" s="27">
        <f t="shared" si="0"/>
        <v>0</v>
      </c>
      <c r="G20" s="27">
        <f t="shared" si="0"/>
        <v>0</v>
      </c>
      <c r="H20" s="27">
        <f t="shared" si="0"/>
        <v>0</v>
      </c>
      <c r="I20" s="27">
        <f t="shared" si="0"/>
        <v>0</v>
      </c>
      <c r="J20" s="27">
        <f t="shared" si="0"/>
        <v>0</v>
      </c>
      <c r="K20" s="27">
        <f t="shared" si="0"/>
        <v>0</v>
      </c>
      <c r="L20" s="27">
        <f t="shared" si="0"/>
        <v>0</v>
      </c>
      <c r="M20" s="27">
        <f t="shared" si="0"/>
        <v>0</v>
      </c>
      <c r="N20" s="27">
        <f t="shared" si="0"/>
        <v>0</v>
      </c>
    </row>
    <row r="21" spans="1:14" s="5" customFormat="1" ht="39.9" customHeight="1" thickTop="1" thickBo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ht="24.6" thickTop="1" thickBot="1">
      <c r="A22" s="213" t="s">
        <v>151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</row>
    <row r="23" spans="1:14" ht="69.900000000000006" customHeight="1" thickTop="1" thickBot="1">
      <c r="A23" s="210" t="s">
        <v>87</v>
      </c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2"/>
      <c r="N23" s="150" t="s">
        <v>100</v>
      </c>
    </row>
    <row r="24" spans="1:14" ht="71.400000000000006" thickTop="1" thickBot="1">
      <c r="A24" s="161" t="s">
        <v>134</v>
      </c>
      <c r="B24" s="2" t="s">
        <v>85</v>
      </c>
      <c r="C24" s="3">
        <v>45383</v>
      </c>
      <c r="D24" s="3">
        <v>45413</v>
      </c>
      <c r="E24" s="3">
        <v>45444</v>
      </c>
      <c r="F24" s="3">
        <v>45474</v>
      </c>
      <c r="G24" s="3">
        <v>45505</v>
      </c>
      <c r="H24" s="3">
        <v>45536</v>
      </c>
      <c r="I24" s="3">
        <v>45566</v>
      </c>
      <c r="J24" s="3">
        <v>45597</v>
      </c>
      <c r="K24" s="3">
        <v>45627</v>
      </c>
      <c r="L24" s="3">
        <v>45658</v>
      </c>
      <c r="M24" s="3">
        <v>45689</v>
      </c>
      <c r="N24" s="3">
        <v>45717</v>
      </c>
    </row>
    <row r="25" spans="1:14" ht="35.1" customHeight="1" thickTop="1" thickBot="1">
      <c r="A25" s="168" t="s">
        <v>152</v>
      </c>
      <c r="B25" s="2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</row>
    <row r="26" spans="1:14" ht="35.1" customHeight="1" thickTop="1" thickBot="1">
      <c r="A26" s="168" t="s">
        <v>153</v>
      </c>
      <c r="B26" s="2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</row>
    <row r="27" spans="1:14" ht="35.1" customHeight="1" thickTop="1" thickBot="1">
      <c r="A27" s="168" t="s">
        <v>154</v>
      </c>
      <c r="B27" s="2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</row>
    <row r="28" spans="1:14" ht="35.1" customHeight="1" thickTop="1" thickBot="1">
      <c r="A28" s="168" t="s">
        <v>155</v>
      </c>
      <c r="B28" s="2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</row>
    <row r="29" spans="1:14" ht="35.1" customHeight="1" thickTop="1" thickBot="1">
      <c r="A29" s="168" t="s">
        <v>156</v>
      </c>
      <c r="B29" s="2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</row>
    <row r="30" spans="1:14" ht="35.1" customHeight="1" thickTop="1" thickBot="1">
      <c r="A30" s="168" t="s">
        <v>157</v>
      </c>
      <c r="B30" s="2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</row>
    <row r="31" spans="1:14" ht="35.1" customHeight="1" thickTop="1" thickBot="1">
      <c r="A31" s="170" t="s">
        <v>200</v>
      </c>
      <c r="B31" s="2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</row>
    <row r="32" spans="1:14" ht="35.1" customHeight="1" thickTop="1" thickBot="1">
      <c r="A32" s="168" t="s">
        <v>143</v>
      </c>
      <c r="B32" s="2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</row>
    <row r="33" spans="1:14" ht="35.1" customHeight="1" thickTop="1" thickBot="1">
      <c r="A33" s="168" t="s">
        <v>158</v>
      </c>
      <c r="B33" s="2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</row>
    <row r="34" spans="1:14" ht="35.1" customHeight="1" thickTop="1" thickBot="1">
      <c r="A34" s="168" t="s">
        <v>159</v>
      </c>
      <c r="B34" s="2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</row>
    <row r="35" spans="1:14" ht="35.1" customHeight="1" thickTop="1" thickBot="1">
      <c r="A35" s="168" t="s">
        <v>160</v>
      </c>
      <c r="B35" s="2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</row>
    <row r="36" spans="1:14" ht="35.1" customHeight="1" thickTop="1" thickBot="1">
      <c r="A36" s="170" t="s">
        <v>204</v>
      </c>
      <c r="B36" s="2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</row>
    <row r="37" spans="1:14" ht="35.1" customHeight="1" thickTop="1" thickBot="1">
      <c r="A37" s="168" t="s">
        <v>161</v>
      </c>
      <c r="B37" s="2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</row>
    <row r="38" spans="1:14" ht="35.1" customHeight="1" thickTop="1" thickBot="1">
      <c r="A38" s="168" t="s">
        <v>162</v>
      </c>
      <c r="B38" s="2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</row>
    <row r="39" spans="1:14" ht="35.1" customHeight="1" thickTop="1" thickBot="1">
      <c r="A39" s="168" t="s">
        <v>163</v>
      </c>
      <c r="B39" s="2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</row>
    <row r="40" spans="1:14" ht="35.1" customHeight="1" thickTop="1" thickBot="1">
      <c r="A40" s="168" t="s">
        <v>164</v>
      </c>
      <c r="B40" s="2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</row>
    <row r="41" spans="1:14" ht="35.1" customHeight="1" thickTop="1" thickBot="1">
      <c r="A41" s="169" t="s">
        <v>165</v>
      </c>
      <c r="B41" s="2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</row>
    <row r="42" spans="1:14" ht="35.1" customHeight="1" thickTop="1" thickBot="1">
      <c r="A42" s="171"/>
      <c r="B42" s="2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</row>
    <row r="43" spans="1:14" s="5" customFormat="1" ht="39.9" customHeight="1" thickTop="1" thickBot="1">
      <c r="A43" s="172"/>
      <c r="B43" s="2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</row>
    <row r="44" spans="1:14" ht="24.6" thickTop="1" thickBot="1">
      <c r="A44" s="26" t="s">
        <v>0</v>
      </c>
      <c r="B44" s="27"/>
      <c r="C44" s="27">
        <f t="shared" ref="C44:N44" si="1">SUMPRODUCT($B25:$B43,C25:C43)</f>
        <v>0</v>
      </c>
      <c r="D44" s="27">
        <f t="shared" si="1"/>
        <v>0</v>
      </c>
      <c r="E44" s="27">
        <f t="shared" si="1"/>
        <v>0</v>
      </c>
      <c r="F44" s="27">
        <f t="shared" si="1"/>
        <v>0</v>
      </c>
      <c r="G44" s="27">
        <f t="shared" si="1"/>
        <v>0</v>
      </c>
      <c r="H44" s="27">
        <f t="shared" si="1"/>
        <v>0</v>
      </c>
      <c r="I44" s="27">
        <f t="shared" si="1"/>
        <v>0</v>
      </c>
      <c r="J44" s="27">
        <f t="shared" si="1"/>
        <v>0</v>
      </c>
      <c r="K44" s="27">
        <f t="shared" si="1"/>
        <v>0</v>
      </c>
      <c r="L44" s="27">
        <f t="shared" si="1"/>
        <v>0</v>
      </c>
      <c r="M44" s="27">
        <f t="shared" si="1"/>
        <v>0</v>
      </c>
      <c r="N44" s="27">
        <f t="shared" si="1"/>
        <v>0</v>
      </c>
    </row>
    <row r="45" spans="1:14" ht="24.6" thickTop="1" thickBot="1"/>
    <row r="46" spans="1:14" ht="24.6" thickTop="1" thickBot="1">
      <c r="A46" s="213" t="s">
        <v>166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</row>
    <row r="47" spans="1:14" ht="69.900000000000006" customHeight="1" thickTop="1" thickBot="1">
      <c r="A47" s="210" t="s">
        <v>87</v>
      </c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2"/>
      <c r="N47" s="150" t="s">
        <v>100</v>
      </c>
    </row>
    <row r="48" spans="1:14" ht="71.400000000000006" thickTop="1" thickBot="1">
      <c r="A48" s="161" t="s">
        <v>134</v>
      </c>
      <c r="B48" s="2" t="s">
        <v>85</v>
      </c>
      <c r="C48" s="3">
        <v>45383</v>
      </c>
      <c r="D48" s="3">
        <v>45413</v>
      </c>
      <c r="E48" s="3">
        <v>45444</v>
      </c>
      <c r="F48" s="3">
        <v>45474</v>
      </c>
      <c r="G48" s="3">
        <v>45505</v>
      </c>
      <c r="H48" s="3">
        <v>45536</v>
      </c>
      <c r="I48" s="3">
        <v>45566</v>
      </c>
      <c r="J48" s="3">
        <v>45597</v>
      </c>
      <c r="K48" s="3">
        <v>45627</v>
      </c>
      <c r="L48" s="3">
        <v>45658</v>
      </c>
      <c r="M48" s="3">
        <v>45689</v>
      </c>
      <c r="N48" s="3">
        <v>45717</v>
      </c>
    </row>
    <row r="49" spans="1:14" ht="35.1" customHeight="1" thickTop="1" thickBot="1">
      <c r="A49" s="168" t="s">
        <v>167</v>
      </c>
      <c r="B49" s="2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</row>
    <row r="50" spans="1:14" ht="35.1" customHeight="1" thickTop="1" thickBot="1">
      <c r="A50" s="168" t="s">
        <v>168</v>
      </c>
      <c r="B50" s="2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</row>
    <row r="51" spans="1:14" ht="35.1" customHeight="1" thickTop="1" thickBot="1">
      <c r="A51" s="168" t="s">
        <v>169</v>
      </c>
      <c r="B51" s="2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</row>
    <row r="52" spans="1:14" ht="35.1" customHeight="1" thickTop="1" thickBot="1">
      <c r="A52" s="168" t="s">
        <v>170</v>
      </c>
      <c r="B52" s="2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</row>
    <row r="53" spans="1:14" ht="35.1" customHeight="1" thickTop="1" thickBot="1">
      <c r="A53" s="168" t="s">
        <v>206</v>
      </c>
      <c r="B53" s="2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</row>
    <row r="54" spans="1:14" ht="35.1" customHeight="1" thickTop="1" thickBot="1">
      <c r="A54" s="168" t="s">
        <v>171</v>
      </c>
      <c r="B54" s="2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</row>
    <row r="55" spans="1:14" ht="35.1" customHeight="1" thickTop="1" thickBot="1">
      <c r="A55" s="168" t="s">
        <v>172</v>
      </c>
      <c r="B55" s="2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</row>
    <row r="56" spans="1:14" ht="35.1" customHeight="1" thickTop="1" thickBot="1">
      <c r="A56" s="168" t="s">
        <v>189</v>
      </c>
      <c r="B56" s="2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</row>
    <row r="57" spans="1:14" ht="35.1" customHeight="1" thickTop="1" thickBot="1">
      <c r="A57" s="168" t="s">
        <v>190</v>
      </c>
      <c r="B57" s="2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</row>
    <row r="58" spans="1:14" ht="35.1" customHeight="1" thickTop="1" thickBot="1">
      <c r="A58" s="170" t="s">
        <v>193</v>
      </c>
      <c r="B58" s="2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</row>
    <row r="59" spans="1:14" ht="35.1" customHeight="1" thickTop="1" thickBot="1">
      <c r="A59" s="170" t="s">
        <v>194</v>
      </c>
      <c r="B59" s="2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</row>
    <row r="60" spans="1:14" ht="35.1" customHeight="1" thickTop="1" thickBot="1">
      <c r="A60" s="170" t="s">
        <v>195</v>
      </c>
      <c r="B60" s="2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</row>
    <row r="61" spans="1:14" ht="35.1" customHeight="1" thickTop="1" thickBot="1">
      <c r="A61" s="170" t="s">
        <v>196</v>
      </c>
      <c r="B61" s="2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</row>
    <row r="62" spans="1:14" ht="35.1" customHeight="1" thickTop="1" thickBot="1">
      <c r="A62" s="170"/>
      <c r="B62" s="2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</row>
    <row r="63" spans="1:14" ht="35.1" customHeight="1" thickTop="1" thickBot="1">
      <c r="A63" s="170"/>
      <c r="B63" s="2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</row>
    <row r="64" spans="1:14" ht="35.1" customHeight="1" thickTop="1" thickBot="1">
      <c r="A64" s="170"/>
      <c r="B64" s="2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</row>
    <row r="65" spans="1:14" ht="35.1" customHeight="1" thickTop="1" thickBot="1">
      <c r="A65" s="173"/>
      <c r="B65" s="2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</row>
    <row r="66" spans="1:14" ht="24.6" thickTop="1" thickBot="1">
      <c r="A66" s="26" t="s">
        <v>0</v>
      </c>
      <c r="B66" s="27"/>
      <c r="C66" s="27">
        <f>SUMPRODUCT($B49:$B65,C49:C65)</f>
        <v>0</v>
      </c>
      <c r="D66" s="27">
        <f t="shared" ref="D66:N66" si="2">SUMPRODUCT($B49:$B65,D49:D65)</f>
        <v>0</v>
      </c>
      <c r="E66" s="27">
        <f t="shared" si="2"/>
        <v>0</v>
      </c>
      <c r="F66" s="27">
        <f t="shared" si="2"/>
        <v>0</v>
      </c>
      <c r="G66" s="27">
        <f t="shared" si="2"/>
        <v>0</v>
      </c>
      <c r="H66" s="27">
        <f t="shared" si="2"/>
        <v>0</v>
      </c>
      <c r="I66" s="27">
        <f t="shared" si="2"/>
        <v>0</v>
      </c>
      <c r="J66" s="27">
        <f t="shared" si="2"/>
        <v>0</v>
      </c>
      <c r="K66" s="27">
        <f t="shared" si="2"/>
        <v>0</v>
      </c>
      <c r="L66" s="27">
        <f t="shared" si="2"/>
        <v>0</v>
      </c>
      <c r="M66" s="27">
        <f t="shared" si="2"/>
        <v>0</v>
      </c>
      <c r="N66" s="27">
        <f t="shared" si="2"/>
        <v>0</v>
      </c>
    </row>
    <row r="67" spans="1:14" ht="24" thickTop="1"/>
    <row r="69" spans="1:14" ht="24" thickBot="1"/>
    <row r="70" spans="1:14" ht="24.6" thickTop="1" thickBot="1">
      <c r="A70" s="213" t="s">
        <v>173</v>
      </c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</row>
    <row r="71" spans="1:14" ht="69.900000000000006" customHeight="1" thickTop="1" thickBot="1">
      <c r="A71" s="210" t="s">
        <v>87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2"/>
      <c r="N71" s="150" t="s">
        <v>100</v>
      </c>
    </row>
    <row r="72" spans="1:14" ht="71.400000000000006" thickTop="1" thickBot="1">
      <c r="A72" s="161" t="s">
        <v>134</v>
      </c>
      <c r="B72" s="2" t="s">
        <v>85</v>
      </c>
      <c r="C72" s="3">
        <v>45383</v>
      </c>
      <c r="D72" s="3">
        <v>45413</v>
      </c>
      <c r="E72" s="3">
        <v>45444</v>
      </c>
      <c r="F72" s="3">
        <v>45474</v>
      </c>
      <c r="G72" s="3">
        <v>45505</v>
      </c>
      <c r="H72" s="3">
        <v>45536</v>
      </c>
      <c r="I72" s="3">
        <v>45566</v>
      </c>
      <c r="J72" s="3">
        <v>45597</v>
      </c>
      <c r="K72" s="3">
        <v>45627</v>
      </c>
      <c r="L72" s="3">
        <v>45658</v>
      </c>
      <c r="M72" s="3">
        <v>45689</v>
      </c>
      <c r="N72" s="3">
        <v>45717</v>
      </c>
    </row>
    <row r="73" spans="1:14" ht="35.1" customHeight="1" thickTop="1" thickBot="1">
      <c r="A73" s="182" t="s">
        <v>174</v>
      </c>
      <c r="B73" s="2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</row>
    <row r="74" spans="1:14" ht="35.1" customHeight="1" thickTop="1" thickBot="1">
      <c r="A74" s="175" t="s">
        <v>184</v>
      </c>
      <c r="B74" s="160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</row>
    <row r="75" spans="1:14" ht="35.1" customHeight="1" thickTop="1" thickBot="1">
      <c r="A75" s="175" t="s">
        <v>185</v>
      </c>
      <c r="B75" s="160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</row>
    <row r="76" spans="1:14" ht="35.1" customHeight="1" thickTop="1" thickBot="1">
      <c r="A76" s="174" t="s">
        <v>175</v>
      </c>
      <c r="B76" s="160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</row>
    <row r="77" spans="1:14" ht="35.1" customHeight="1" thickTop="1" thickBot="1">
      <c r="A77" s="174" t="s">
        <v>176</v>
      </c>
      <c r="B77" s="2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</row>
    <row r="78" spans="1:14" ht="35.1" customHeight="1" thickTop="1" thickBot="1">
      <c r="A78" s="174" t="s">
        <v>177</v>
      </c>
      <c r="B78" s="2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</row>
    <row r="79" spans="1:14" ht="35.1" customHeight="1" thickTop="1" thickBot="1">
      <c r="A79" s="171" t="s">
        <v>191</v>
      </c>
      <c r="B79" s="2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</row>
    <row r="80" spans="1:14" ht="35.1" customHeight="1" thickTop="1" thickBot="1">
      <c r="A80" s="171" t="s">
        <v>192</v>
      </c>
      <c r="B80" s="2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</row>
    <row r="81" spans="1:14" ht="35.1" customHeight="1" thickTop="1" thickBot="1">
      <c r="A81" s="174" t="s">
        <v>178</v>
      </c>
      <c r="B81" s="2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</row>
    <row r="82" spans="1:14" ht="35.1" customHeight="1" thickTop="1" thickBot="1">
      <c r="A82" s="174" t="s">
        <v>179</v>
      </c>
      <c r="B82" s="2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</row>
    <row r="83" spans="1:14" ht="35.1" customHeight="1" thickTop="1" thickBot="1">
      <c r="A83" s="174" t="s">
        <v>180</v>
      </c>
      <c r="B83" s="2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</row>
    <row r="84" spans="1:14" ht="35.1" customHeight="1" thickTop="1" thickBot="1">
      <c r="A84" s="176" t="s">
        <v>181</v>
      </c>
      <c r="B84" s="2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</row>
    <row r="85" spans="1:14" ht="35.1" customHeight="1" thickTop="1" thickBot="1">
      <c r="A85" s="174" t="s">
        <v>182</v>
      </c>
      <c r="B85" s="2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</row>
    <row r="86" spans="1:14" ht="35.1" customHeight="1" thickTop="1" thickBot="1">
      <c r="A86" s="175" t="s">
        <v>183</v>
      </c>
      <c r="B86" s="2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</row>
    <row r="87" spans="1:14" ht="35.1" customHeight="1" thickTop="1" thickBot="1">
      <c r="A87" s="171"/>
      <c r="B87" s="2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</row>
    <row r="88" spans="1:14" ht="35.1" customHeight="1" thickTop="1" thickBot="1">
      <c r="A88" s="171"/>
      <c r="B88" s="2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</row>
    <row r="89" spans="1:14" ht="35.1" customHeight="1" thickTop="1" thickBot="1">
      <c r="A89" s="171"/>
      <c r="B89" s="2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</row>
    <row r="90" spans="1:14" s="5" customFormat="1" ht="39.9" customHeight="1" thickTop="1" thickBot="1">
      <c r="A90" s="172"/>
      <c r="B90" s="2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</row>
    <row r="91" spans="1:14" ht="24.6" thickTop="1" thickBot="1">
      <c r="A91" s="26" t="s">
        <v>0</v>
      </c>
      <c r="B91" s="27"/>
      <c r="C91" s="27">
        <f t="shared" ref="C91:N91" si="3">SUMPRODUCT($B73:$B90,C73:C90)</f>
        <v>0</v>
      </c>
      <c r="D91" s="27">
        <f t="shared" si="3"/>
        <v>0</v>
      </c>
      <c r="E91" s="27">
        <f t="shared" si="3"/>
        <v>0</v>
      </c>
      <c r="F91" s="27">
        <f t="shared" si="3"/>
        <v>0</v>
      </c>
      <c r="G91" s="27">
        <f t="shared" si="3"/>
        <v>0</v>
      </c>
      <c r="H91" s="27">
        <f t="shared" si="3"/>
        <v>0</v>
      </c>
      <c r="I91" s="27">
        <f t="shared" si="3"/>
        <v>0</v>
      </c>
      <c r="J91" s="27">
        <f t="shared" si="3"/>
        <v>0</v>
      </c>
      <c r="K91" s="27">
        <f t="shared" si="3"/>
        <v>0</v>
      </c>
      <c r="L91" s="27">
        <f t="shared" si="3"/>
        <v>0</v>
      </c>
      <c r="M91" s="27">
        <f t="shared" si="3"/>
        <v>0</v>
      </c>
      <c r="N91" s="27">
        <f t="shared" si="3"/>
        <v>0</v>
      </c>
    </row>
    <row r="92" spans="1:14" ht="24.6" thickTop="1" thickBot="1">
      <c r="A92" s="177" t="s">
        <v>187</v>
      </c>
    </row>
    <row r="93" spans="1:14" ht="24.6" thickTop="1" thickBot="1">
      <c r="A93" s="213" t="s">
        <v>186</v>
      </c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</row>
    <row r="94" spans="1:14" ht="69.900000000000006" customHeight="1" thickTop="1" thickBot="1">
      <c r="A94" s="210" t="s">
        <v>201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2"/>
      <c r="N94" s="150" t="s">
        <v>100</v>
      </c>
    </row>
    <row r="95" spans="1:14" ht="71.400000000000006" thickTop="1" thickBot="1">
      <c r="A95" s="161" t="s">
        <v>134</v>
      </c>
      <c r="B95" s="2" t="s">
        <v>85</v>
      </c>
      <c r="C95" s="3">
        <v>45383</v>
      </c>
      <c r="D95" s="3">
        <v>45413</v>
      </c>
      <c r="E95" s="3">
        <v>45444</v>
      </c>
      <c r="F95" s="3">
        <v>45474</v>
      </c>
      <c r="G95" s="3">
        <v>45505</v>
      </c>
      <c r="H95" s="3">
        <v>45536</v>
      </c>
      <c r="I95" s="3">
        <v>45566</v>
      </c>
      <c r="J95" s="3">
        <v>45597</v>
      </c>
      <c r="K95" s="3">
        <v>45627</v>
      </c>
      <c r="L95" s="3">
        <v>45658</v>
      </c>
      <c r="M95" s="3">
        <v>45689</v>
      </c>
      <c r="N95" s="3">
        <v>45717</v>
      </c>
    </row>
    <row r="96" spans="1:14" ht="35.1" customHeight="1" thickTop="1" thickBot="1">
      <c r="A96" s="182" t="s">
        <v>174</v>
      </c>
      <c r="B96" s="2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</row>
    <row r="97" spans="1:14" ht="35.1" customHeight="1" thickTop="1" thickBot="1">
      <c r="A97" s="175" t="s">
        <v>184</v>
      </c>
      <c r="B97" s="2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</row>
    <row r="98" spans="1:14" ht="35.1" customHeight="1" thickTop="1" thickBot="1">
      <c r="A98" s="175" t="s">
        <v>185</v>
      </c>
      <c r="B98" s="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</row>
    <row r="99" spans="1:14" ht="35.1" customHeight="1" thickTop="1" thickBot="1">
      <c r="A99" s="174" t="s">
        <v>175</v>
      </c>
      <c r="B99" s="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</row>
    <row r="100" spans="1:14" ht="35.1" customHeight="1" thickTop="1" thickBot="1">
      <c r="A100" s="174" t="s">
        <v>176</v>
      </c>
      <c r="B100" s="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</row>
    <row r="101" spans="1:14" ht="35.1" customHeight="1" thickTop="1" thickBot="1">
      <c r="A101" s="174" t="s">
        <v>177</v>
      </c>
      <c r="B101" s="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</row>
    <row r="102" spans="1:14" ht="35.1" customHeight="1" thickTop="1" thickBot="1">
      <c r="A102" s="171" t="s">
        <v>191</v>
      </c>
      <c r="B102" s="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</row>
    <row r="103" spans="1:14" ht="35.1" customHeight="1" thickTop="1" thickBot="1">
      <c r="A103" s="171" t="s">
        <v>192</v>
      </c>
      <c r="B103" s="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</row>
    <row r="104" spans="1:14" ht="35.1" customHeight="1" thickTop="1" thickBot="1">
      <c r="A104" s="174" t="s">
        <v>178</v>
      </c>
      <c r="B104" s="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</row>
    <row r="105" spans="1:14" ht="35.1" customHeight="1" thickTop="1" thickBot="1">
      <c r="A105" s="174" t="s">
        <v>179</v>
      </c>
      <c r="B105" s="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</row>
    <row r="106" spans="1:14" ht="35.1" customHeight="1" thickTop="1" thickBot="1">
      <c r="A106" s="174" t="s">
        <v>180</v>
      </c>
      <c r="B106" s="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</row>
    <row r="107" spans="1:14" ht="35.1" customHeight="1" thickTop="1" thickBot="1">
      <c r="A107" s="176" t="s">
        <v>181</v>
      </c>
      <c r="B107" s="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</row>
    <row r="108" spans="1:14" ht="35.1" customHeight="1" thickTop="1" thickBot="1">
      <c r="A108" s="174" t="s">
        <v>182</v>
      </c>
      <c r="B108" s="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</row>
    <row r="109" spans="1:14" ht="35.1" customHeight="1" thickTop="1" thickBot="1">
      <c r="A109" s="175" t="s">
        <v>183</v>
      </c>
      <c r="B109" s="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</row>
    <row r="110" spans="1:14" ht="35.1" customHeight="1" thickTop="1" thickBot="1">
      <c r="A110" s="175"/>
      <c r="B110" s="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</row>
    <row r="111" spans="1:14" s="5" customFormat="1" ht="39.9" customHeight="1" thickTop="1" thickBot="1">
      <c r="A111" s="172"/>
      <c r="B111" s="2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</row>
    <row r="112" spans="1:14" ht="24.6" thickTop="1" thickBot="1">
      <c r="A112" s="26" t="s">
        <v>0</v>
      </c>
      <c r="B112" s="27"/>
      <c r="C112" s="27">
        <f>SUMPRODUCT($B96:$B111,C96:C111)</f>
        <v>0</v>
      </c>
      <c r="D112" s="27">
        <f t="shared" ref="D112:N112" si="4">SUMPRODUCT($B96:$B111,D96:D111)</f>
        <v>0</v>
      </c>
      <c r="E112" s="27">
        <f t="shared" si="4"/>
        <v>0</v>
      </c>
      <c r="F112" s="27">
        <f t="shared" si="4"/>
        <v>0</v>
      </c>
      <c r="G112" s="27">
        <f t="shared" si="4"/>
        <v>0</v>
      </c>
      <c r="H112" s="27">
        <f t="shared" si="4"/>
        <v>0</v>
      </c>
      <c r="I112" s="27">
        <f t="shared" si="4"/>
        <v>0</v>
      </c>
      <c r="J112" s="27">
        <f t="shared" si="4"/>
        <v>0</v>
      </c>
      <c r="K112" s="27">
        <f t="shared" si="4"/>
        <v>0</v>
      </c>
      <c r="L112" s="27">
        <f t="shared" si="4"/>
        <v>0</v>
      </c>
      <c r="M112" s="27">
        <f t="shared" si="4"/>
        <v>0</v>
      </c>
      <c r="N112" s="27">
        <f t="shared" si="4"/>
        <v>0</v>
      </c>
    </row>
    <row r="113" spans="1:1" ht="24" thickTop="1">
      <c r="A113" s="177" t="s">
        <v>187</v>
      </c>
    </row>
  </sheetData>
  <mergeCells count="10">
    <mergeCell ref="A70:N70"/>
    <mergeCell ref="A71:M71"/>
    <mergeCell ref="A93:N93"/>
    <mergeCell ref="A94:M94"/>
    <mergeCell ref="A2:N2"/>
    <mergeCell ref="A3:M3"/>
    <mergeCell ref="A22:N22"/>
    <mergeCell ref="A23:M23"/>
    <mergeCell ref="A46:N46"/>
    <mergeCell ref="A47:M47"/>
  </mergeCells>
  <printOptions horizontalCentered="1"/>
  <pageMargins left="0.19685039370078741" right="0" top="0.23622047244094491" bottom="0.23622047244094491" header="0" footer="0"/>
  <pageSetup paperSize="9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:P16"/>
  <sheetViews>
    <sheetView topLeftCell="A9" workbookViewId="0">
      <selection activeCell="M11" sqref="M11"/>
    </sheetView>
  </sheetViews>
  <sheetFormatPr defaultColWidth="9.109375" defaultRowHeight="14.4"/>
  <cols>
    <col min="1" max="1" width="6" style="1" customWidth="1"/>
    <col min="2" max="2" width="22" style="1" customWidth="1"/>
    <col min="3" max="3" width="12.5546875" style="1" customWidth="1"/>
    <col min="4" max="4" width="11.44140625" style="1" bestFit="1" customWidth="1"/>
    <col min="5" max="16" width="10.6640625" style="1" customWidth="1"/>
    <col min="17" max="16384" width="9.109375" style="1"/>
  </cols>
  <sheetData>
    <row r="6" spans="2:16" ht="15" thickBot="1"/>
    <row r="7" spans="2:16" ht="64.5" customHeight="1" thickBot="1">
      <c r="B7" s="215" t="s">
        <v>88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38" t="s">
        <v>132</v>
      </c>
    </row>
    <row r="8" spans="2:16" ht="56.25" customHeight="1" thickBot="1">
      <c r="B8" s="30" t="s">
        <v>131</v>
      </c>
      <c r="C8" s="218"/>
      <c r="D8" s="219"/>
      <c r="E8" s="219"/>
      <c r="F8" s="219"/>
      <c r="G8" s="219"/>
      <c r="H8" s="219"/>
      <c r="I8" s="219"/>
      <c r="J8" s="220"/>
      <c r="K8" s="31" t="s">
        <v>1</v>
      </c>
      <c r="L8" s="218"/>
      <c r="M8" s="219"/>
      <c r="N8" s="219"/>
      <c r="O8" s="219"/>
      <c r="P8" s="220"/>
    </row>
    <row r="9" spans="2:16" ht="82.5" customHeight="1" thickTop="1" thickBot="1">
      <c r="B9" s="130" t="s">
        <v>54</v>
      </c>
      <c r="C9" s="137" t="s">
        <v>77</v>
      </c>
      <c r="D9" s="131" t="s">
        <v>102</v>
      </c>
      <c r="E9" s="132">
        <v>45383</v>
      </c>
      <c r="F9" s="132">
        <v>45413</v>
      </c>
      <c r="G9" s="132">
        <v>45444</v>
      </c>
      <c r="H9" s="132">
        <v>45474</v>
      </c>
      <c r="I9" s="132">
        <v>45505</v>
      </c>
      <c r="J9" s="132">
        <v>45536</v>
      </c>
      <c r="K9" s="132">
        <v>45566</v>
      </c>
      <c r="L9" s="132">
        <v>45597</v>
      </c>
      <c r="M9" s="132">
        <v>45627</v>
      </c>
      <c r="N9" s="132">
        <v>45658</v>
      </c>
      <c r="O9" s="132">
        <v>45689</v>
      </c>
      <c r="P9" s="132">
        <v>45717</v>
      </c>
    </row>
    <row r="10" spans="2:16" ht="50.1" customHeight="1" thickTop="1" thickBot="1">
      <c r="B10" s="178" t="s">
        <v>197</v>
      </c>
      <c r="C10" s="133">
        <v>13</v>
      </c>
      <c r="D10" s="133"/>
      <c r="E10" s="134">
        <f>'MOV PRI'!C20</f>
        <v>0</v>
      </c>
      <c r="F10" s="134">
        <f>'MOV PRI'!D20</f>
        <v>0</v>
      </c>
      <c r="G10" s="134">
        <f>'MOV PRI'!E20</f>
        <v>0</v>
      </c>
      <c r="H10" s="134">
        <f>'MOV PRI'!F20</f>
        <v>0</v>
      </c>
      <c r="I10" s="134">
        <f>'MOV PRI'!G20</f>
        <v>0</v>
      </c>
      <c r="J10" s="134">
        <f>'MOV PRI'!H20</f>
        <v>0</v>
      </c>
      <c r="K10" s="134">
        <f>'MOV PRI'!I20</f>
        <v>0</v>
      </c>
      <c r="L10" s="134">
        <f>'MOV PRI'!J20</f>
        <v>0</v>
      </c>
      <c r="M10" s="134">
        <f>'MOV PRI'!K20</f>
        <v>0</v>
      </c>
      <c r="N10" s="134">
        <f>'MOV PRI'!L20</f>
        <v>0</v>
      </c>
      <c r="O10" s="134">
        <f>'MOV PRI'!M20</f>
        <v>0</v>
      </c>
      <c r="P10" s="134">
        <f>'MOV PRI'!N20</f>
        <v>0</v>
      </c>
    </row>
    <row r="11" spans="2:16" ht="50.1" customHeight="1" thickTop="1" thickBot="1">
      <c r="B11" s="178" t="s">
        <v>198</v>
      </c>
      <c r="C11" s="133">
        <v>17</v>
      </c>
      <c r="D11" s="133"/>
      <c r="E11" s="134">
        <f>'MOV PRI'!C44</f>
        <v>0</v>
      </c>
      <c r="F11" s="134">
        <f>'MOV PRI'!D44</f>
        <v>0</v>
      </c>
      <c r="G11" s="134">
        <f>'MOV PRI'!E44</f>
        <v>0</v>
      </c>
      <c r="H11" s="134">
        <f>'MOV PRI'!F44</f>
        <v>0</v>
      </c>
      <c r="I11" s="134">
        <f>'MOV PRI'!G44</f>
        <v>0</v>
      </c>
      <c r="J11" s="134">
        <f>'MOV PRI'!H44</f>
        <v>0</v>
      </c>
      <c r="K11" s="134">
        <f>'MOV PRI'!I44</f>
        <v>0</v>
      </c>
      <c r="L11" s="134">
        <f>'MOV PRI'!J44</f>
        <v>0</v>
      </c>
      <c r="M11" s="134">
        <f>'MOV PRI'!K44</f>
        <v>0</v>
      </c>
      <c r="N11" s="134">
        <f>'MOV PRI'!L44</f>
        <v>0</v>
      </c>
      <c r="O11" s="134">
        <f>'MOV PRI'!M44</f>
        <v>0</v>
      </c>
      <c r="P11" s="134">
        <f>'MOV PRI'!N44</f>
        <v>0</v>
      </c>
    </row>
    <row r="12" spans="2:16" ht="50.1" customHeight="1" thickTop="1" thickBot="1">
      <c r="B12" s="179" t="s">
        <v>199</v>
      </c>
      <c r="C12" s="133">
        <v>13</v>
      </c>
      <c r="D12" s="133"/>
      <c r="E12" s="134">
        <f>'MOV PRI'!C66</f>
        <v>0</v>
      </c>
      <c r="F12" s="134">
        <f>'MOV PRI'!D66</f>
        <v>0</v>
      </c>
      <c r="G12" s="134">
        <f>'MOV PRI'!E66</f>
        <v>0</v>
      </c>
      <c r="H12" s="134">
        <f>'MOV PRI'!F66</f>
        <v>0</v>
      </c>
      <c r="I12" s="134">
        <f>'MOV PRI'!G66</f>
        <v>0</v>
      </c>
      <c r="J12" s="134">
        <f>'MOV PRI'!H66</f>
        <v>0</v>
      </c>
      <c r="K12" s="134">
        <f>'MOV PRI'!I66</f>
        <v>0</v>
      </c>
      <c r="L12" s="134">
        <f>'MOV PRI'!J66</f>
        <v>0</v>
      </c>
      <c r="M12" s="134">
        <f>'MOV PRI'!K66</f>
        <v>0</v>
      </c>
      <c r="N12" s="134">
        <f>'MOV PRI'!L66</f>
        <v>0</v>
      </c>
      <c r="O12" s="134">
        <f>'MOV PRI'!M66</f>
        <v>0</v>
      </c>
      <c r="P12" s="134">
        <f>'MOV PRI'!N66</f>
        <v>0</v>
      </c>
    </row>
    <row r="13" spans="2:16" ht="50.1" customHeight="1" thickTop="1" thickBot="1">
      <c r="B13" s="179" t="s">
        <v>207</v>
      </c>
      <c r="C13" s="133">
        <v>14</v>
      </c>
      <c r="D13" s="133"/>
      <c r="E13" s="134">
        <f>'MOV PRI'!C91+'MOV PRI'!C112</f>
        <v>0</v>
      </c>
      <c r="F13" s="134">
        <f>'MOV PRI'!D91+'MOV PRI'!D112</f>
        <v>0</v>
      </c>
      <c r="G13" s="134">
        <f>'MOV PRI'!E91+'MOV PRI'!E112</f>
        <v>0</v>
      </c>
      <c r="H13" s="134">
        <f>'MOV PRI'!F91+'MOV PRI'!F112</f>
        <v>0</v>
      </c>
      <c r="I13" s="134">
        <f>'MOV PRI'!G91+'MOV PRI'!G112</f>
        <v>0</v>
      </c>
      <c r="J13" s="134">
        <f>'MOV PRI'!H91+'MOV PRI'!H112</f>
        <v>0</v>
      </c>
      <c r="K13" s="134">
        <f>'MOV PRI'!I91+'MOV PRI'!I112</f>
        <v>0</v>
      </c>
      <c r="L13" s="134">
        <f>'MOV PRI'!J91+'MOV PRI'!J112</f>
        <v>0</v>
      </c>
      <c r="M13" s="134">
        <f>'MOV PRI'!K91+'MOV PRI'!K112</f>
        <v>0</v>
      </c>
      <c r="N13" s="134">
        <f>'MOV PRI'!L91+'MOV PRI'!L112</f>
        <v>0</v>
      </c>
      <c r="O13" s="134">
        <f>'MOV PRI'!M91+'MOV PRI'!M112</f>
        <v>0</v>
      </c>
      <c r="P13" s="134">
        <f>'MOV PRI'!N91+'MOV PRI'!N112</f>
        <v>0</v>
      </c>
    </row>
    <row r="14" spans="2:16" ht="50.1" customHeight="1" thickTop="1" thickBot="1">
      <c r="B14" s="130" t="s">
        <v>2</v>
      </c>
      <c r="C14" s="134">
        <f>C10+C11+C12+C13</f>
        <v>57</v>
      </c>
      <c r="D14" s="133"/>
      <c r="E14" s="134">
        <f>E10+E11+E12+E13</f>
        <v>0</v>
      </c>
      <c r="F14" s="134">
        <f t="shared" ref="F14:P14" si="0">F10+F11+F12+F13</f>
        <v>0</v>
      </c>
      <c r="G14" s="134">
        <f t="shared" si="0"/>
        <v>0</v>
      </c>
      <c r="H14" s="134">
        <f t="shared" si="0"/>
        <v>0</v>
      </c>
      <c r="I14" s="134">
        <f t="shared" si="0"/>
        <v>0</v>
      </c>
      <c r="J14" s="134">
        <f t="shared" si="0"/>
        <v>0</v>
      </c>
      <c r="K14" s="134">
        <f t="shared" si="0"/>
        <v>0</v>
      </c>
      <c r="L14" s="134">
        <f t="shared" si="0"/>
        <v>0</v>
      </c>
      <c r="M14" s="134">
        <f t="shared" si="0"/>
        <v>0</v>
      </c>
      <c r="N14" s="134">
        <f t="shared" si="0"/>
        <v>0</v>
      </c>
      <c r="O14" s="134">
        <f t="shared" si="0"/>
        <v>0</v>
      </c>
      <c r="P14" s="134">
        <f t="shared" si="0"/>
        <v>0</v>
      </c>
    </row>
    <row r="15" spans="2:16" ht="48.75" customHeight="1" thickTop="1" thickBot="1">
      <c r="B15" s="214" t="s">
        <v>101</v>
      </c>
      <c r="C15" s="214"/>
      <c r="D15" s="214"/>
      <c r="E15" s="135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</row>
    <row r="16" spans="2:16" ht="15" thickTop="1"/>
  </sheetData>
  <mergeCells count="4">
    <mergeCell ref="B7:O7"/>
    <mergeCell ref="C8:J8"/>
    <mergeCell ref="L8:P8"/>
    <mergeCell ref="B15:D15"/>
  </mergeCells>
  <pageMargins left="0.11811023622047245" right="0.11811023622047245" top="0.15748031496062992" bottom="0.15748031496062992" header="0" footer="0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S49"/>
  <sheetViews>
    <sheetView topLeftCell="A19" zoomScale="70" zoomScaleNormal="70" workbookViewId="0">
      <selection activeCell="M11" sqref="M11"/>
    </sheetView>
  </sheetViews>
  <sheetFormatPr defaultColWidth="9.109375" defaultRowHeight="17.399999999999999"/>
  <cols>
    <col min="1" max="1" width="7.6640625" style="33" customWidth="1"/>
    <col min="2" max="2" width="29.109375" style="34" bestFit="1" customWidth="1"/>
    <col min="3" max="3" width="10.6640625" style="34" customWidth="1"/>
    <col min="4" max="4" width="16.6640625" style="34" customWidth="1"/>
    <col min="5" max="5" width="29.6640625" style="35" bestFit="1" customWidth="1"/>
    <col min="6" max="7" width="18.88671875" style="35" customWidth="1"/>
    <col min="8" max="9" width="11" style="36" bestFit="1" customWidth="1"/>
    <col min="10" max="10" width="10.109375" style="36" bestFit="1" customWidth="1"/>
    <col min="11" max="13" width="10.6640625" style="36" bestFit="1" customWidth="1"/>
    <col min="14" max="14" width="10.5546875" style="37" bestFit="1" customWidth="1"/>
    <col min="15" max="17" width="10.6640625" style="37" bestFit="1" customWidth="1"/>
    <col min="18" max="19" width="11" style="37" bestFit="1" customWidth="1"/>
    <col min="20" max="16384" width="9.109375" style="33"/>
  </cols>
  <sheetData>
    <row r="3" spans="1:19" ht="18" thickBot="1"/>
    <row r="4" spans="1:19" ht="39.9" customHeight="1" thickTop="1" thickBot="1">
      <c r="A4" s="224" t="s">
        <v>13</v>
      </c>
      <c r="B4" s="240" t="s">
        <v>120</v>
      </c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139" t="s">
        <v>43</v>
      </c>
    </row>
    <row r="5" spans="1:19" ht="39.9" customHeight="1" thickTop="1" thickBot="1">
      <c r="A5" s="224"/>
      <c r="B5" s="225" t="s">
        <v>90</v>
      </c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41"/>
      <c r="N5" s="225" t="s">
        <v>84</v>
      </c>
      <c r="O5" s="226"/>
      <c r="P5" s="226"/>
      <c r="Q5" s="226"/>
      <c r="R5" s="226"/>
      <c r="S5" s="241"/>
    </row>
    <row r="6" spans="1:19" ht="39.9" customHeight="1" thickTop="1" thickBot="1">
      <c r="A6" s="224"/>
      <c r="B6" s="227" t="s">
        <v>121</v>
      </c>
      <c r="C6" s="227" t="s">
        <v>122</v>
      </c>
      <c r="D6" s="228" t="s">
        <v>45</v>
      </c>
      <c r="E6" s="227" t="s">
        <v>123</v>
      </c>
      <c r="F6" s="227" t="s">
        <v>124</v>
      </c>
      <c r="G6" s="231" t="s">
        <v>125</v>
      </c>
      <c r="H6" s="229" t="s">
        <v>48</v>
      </c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</row>
    <row r="7" spans="1:19" ht="39.9" customHeight="1" thickTop="1" thickBot="1">
      <c r="A7" s="224"/>
      <c r="B7" s="227"/>
      <c r="C7" s="227"/>
      <c r="D7" s="228"/>
      <c r="E7" s="227"/>
      <c r="F7" s="227"/>
      <c r="G7" s="232"/>
      <c r="H7" s="40">
        <v>45383</v>
      </c>
      <c r="I7" s="40">
        <v>45413</v>
      </c>
      <c r="J7" s="40">
        <v>45444</v>
      </c>
      <c r="K7" s="40">
        <v>45474</v>
      </c>
      <c r="L7" s="40">
        <v>45505</v>
      </c>
      <c r="M7" s="40">
        <v>45536</v>
      </c>
      <c r="N7" s="40">
        <v>45566</v>
      </c>
      <c r="O7" s="40">
        <v>45597</v>
      </c>
      <c r="P7" s="40">
        <v>45627</v>
      </c>
      <c r="Q7" s="40">
        <v>45658</v>
      </c>
      <c r="R7" s="40">
        <v>45689</v>
      </c>
      <c r="S7" s="40">
        <v>45717</v>
      </c>
    </row>
    <row r="8" spans="1:19" ht="65.099999999999994" customHeight="1" thickTop="1" thickBot="1">
      <c r="A8" s="41">
        <v>1</v>
      </c>
      <c r="B8" s="38"/>
      <c r="C8" s="38"/>
      <c r="D8" s="39"/>
      <c r="E8" s="38"/>
      <c r="F8" s="38"/>
      <c r="G8" s="38"/>
      <c r="H8" s="39"/>
      <c r="I8" s="39"/>
      <c r="J8" s="39"/>
      <c r="K8" s="39"/>
      <c r="L8" s="39"/>
      <c r="M8" s="39"/>
      <c r="N8" s="39"/>
      <c r="O8" s="39"/>
      <c r="P8" s="42"/>
      <c r="Q8" s="39"/>
      <c r="R8" s="39"/>
      <c r="S8" s="39"/>
    </row>
    <row r="9" spans="1:19" ht="65.099999999999994" customHeight="1" thickTop="1" thickBot="1">
      <c r="A9" s="41">
        <v>2</v>
      </c>
      <c r="B9" s="38"/>
      <c r="C9" s="38"/>
      <c r="D9" s="39"/>
      <c r="E9" s="38"/>
      <c r="F9" s="38"/>
      <c r="G9" s="38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65.099999999999994" customHeight="1" thickTop="1" thickBot="1">
      <c r="A10" s="41">
        <v>3</v>
      </c>
      <c r="B10" s="38"/>
      <c r="C10" s="38"/>
      <c r="D10" s="39"/>
      <c r="E10" s="38"/>
      <c r="F10" s="38"/>
      <c r="G10" s="38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ht="65.099999999999994" customHeight="1" thickTop="1" thickBot="1">
      <c r="A11" s="41">
        <v>4</v>
      </c>
      <c r="B11" s="38"/>
      <c r="C11" s="38"/>
      <c r="D11" s="39"/>
      <c r="E11" s="38"/>
      <c r="F11" s="38"/>
      <c r="G11" s="38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ht="65.099999999999994" customHeight="1" thickTop="1" thickBot="1">
      <c r="A12" s="41">
        <v>5</v>
      </c>
      <c r="B12" s="38"/>
      <c r="C12" s="38"/>
      <c r="D12" s="39"/>
      <c r="E12" s="38"/>
      <c r="F12" s="38"/>
      <c r="G12" s="38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t="65.099999999999994" customHeight="1" thickTop="1" thickBot="1">
      <c r="A13" s="41">
        <v>6</v>
      </c>
      <c r="B13" s="38"/>
      <c r="C13" s="38"/>
      <c r="D13" s="39"/>
      <c r="E13" s="38"/>
      <c r="F13" s="38"/>
      <c r="G13" s="38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t="65.099999999999994" customHeight="1" thickTop="1" thickBot="1">
      <c r="A14" s="41">
        <v>7</v>
      </c>
      <c r="B14" s="38"/>
      <c r="C14" s="38"/>
      <c r="D14" s="39"/>
      <c r="E14" s="38"/>
      <c r="F14" s="38"/>
      <c r="G14" s="38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t="65.099999999999994" customHeight="1" thickTop="1" thickBot="1">
      <c r="A15" s="41">
        <v>8</v>
      </c>
      <c r="B15" s="38"/>
      <c r="C15" s="38"/>
      <c r="D15" s="39"/>
      <c r="E15" s="38"/>
      <c r="F15" s="38"/>
      <c r="G15" s="3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t="65.099999999999994" customHeight="1" thickTop="1" thickBot="1">
      <c r="A16" s="41">
        <v>9</v>
      </c>
      <c r="B16" s="38"/>
      <c r="C16" s="38"/>
      <c r="D16" s="39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ht="65.099999999999994" customHeight="1" thickTop="1" thickBot="1">
      <c r="A17" s="41">
        <v>10</v>
      </c>
      <c r="B17" s="38"/>
      <c r="C17" s="38"/>
      <c r="D17" s="39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t="65.099999999999994" customHeight="1" thickTop="1" thickBot="1">
      <c r="A18" s="221" t="s">
        <v>2</v>
      </c>
      <c r="B18" s="222"/>
      <c r="C18" s="222"/>
      <c r="D18" s="222"/>
      <c r="E18" s="222"/>
      <c r="F18" s="223"/>
      <c r="G18" s="151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</row>
    <row r="19" spans="1:19" s="43" customFormat="1" ht="32.1" customHeight="1" thickTop="1">
      <c r="A19" s="242" t="s">
        <v>126</v>
      </c>
      <c r="B19" s="242"/>
      <c r="C19" s="242"/>
      <c r="D19" s="242"/>
      <c r="E19" s="242"/>
    </row>
    <row r="20" spans="1:19" s="43" customFormat="1" ht="32.1" customHeight="1"/>
    <row r="21" spans="1:19" s="43" customFormat="1" ht="32.1" customHeight="1"/>
    <row r="22" spans="1:19" s="43" customFormat="1" ht="32.1" customHeight="1"/>
    <row r="23" spans="1:19" s="43" customFormat="1" ht="32.1" customHeight="1" thickBot="1"/>
    <row r="24" spans="1:19" ht="39.9" customHeight="1" thickTop="1" thickBot="1">
      <c r="A24" s="224" t="s">
        <v>13</v>
      </c>
      <c r="B24" s="233" t="s">
        <v>89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5"/>
      <c r="O24" s="235"/>
      <c r="P24" s="235"/>
      <c r="Q24" s="236"/>
      <c r="R24" s="140" t="s">
        <v>43</v>
      </c>
      <c r="S24" s="43"/>
    </row>
    <row r="25" spans="1:19" ht="39.9" customHeight="1" thickTop="1" thickBot="1">
      <c r="A25" s="224"/>
      <c r="B25" s="225" t="s">
        <v>90</v>
      </c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37" t="s">
        <v>84</v>
      </c>
      <c r="O25" s="238"/>
      <c r="P25" s="238"/>
      <c r="Q25" s="238"/>
      <c r="R25" s="239"/>
      <c r="S25" s="43"/>
    </row>
    <row r="26" spans="1:19" ht="39.9" customHeight="1" thickTop="1" thickBot="1">
      <c r="A26" s="224"/>
      <c r="B26" s="227" t="s">
        <v>44</v>
      </c>
      <c r="C26" s="227" t="s">
        <v>130</v>
      </c>
      <c r="D26" s="228" t="s">
        <v>45</v>
      </c>
      <c r="E26" s="227" t="s">
        <v>46</v>
      </c>
      <c r="F26" s="227" t="s">
        <v>47</v>
      </c>
      <c r="G26" s="229" t="s">
        <v>48</v>
      </c>
      <c r="H26" s="229"/>
      <c r="I26" s="229"/>
      <c r="J26" s="229"/>
      <c r="K26" s="229"/>
      <c r="L26" s="229"/>
      <c r="M26" s="229"/>
      <c r="N26" s="230"/>
      <c r="O26" s="230"/>
      <c r="P26" s="230"/>
      <c r="Q26" s="230"/>
      <c r="R26" s="230"/>
      <c r="S26" s="33"/>
    </row>
    <row r="27" spans="1:19" ht="39.9" customHeight="1" thickTop="1" thickBot="1">
      <c r="A27" s="224"/>
      <c r="B27" s="227"/>
      <c r="C27" s="227"/>
      <c r="D27" s="228"/>
      <c r="E27" s="227"/>
      <c r="F27" s="227"/>
      <c r="G27" s="40">
        <v>45383</v>
      </c>
      <c r="H27" s="40">
        <v>45413</v>
      </c>
      <c r="I27" s="40">
        <v>45444</v>
      </c>
      <c r="J27" s="40">
        <v>45474</v>
      </c>
      <c r="K27" s="40">
        <v>45505</v>
      </c>
      <c r="L27" s="40">
        <v>45536</v>
      </c>
      <c r="M27" s="40">
        <v>45566</v>
      </c>
      <c r="N27" s="40">
        <v>45597</v>
      </c>
      <c r="O27" s="40">
        <v>45627</v>
      </c>
      <c r="P27" s="40">
        <v>45658</v>
      </c>
      <c r="Q27" s="40">
        <v>45689</v>
      </c>
      <c r="R27" s="40">
        <v>45717</v>
      </c>
      <c r="S27" s="33"/>
    </row>
    <row r="28" spans="1:19" ht="38.1" customHeight="1" thickTop="1" thickBot="1">
      <c r="A28" s="44"/>
      <c r="B28" s="38"/>
      <c r="C28" s="38"/>
      <c r="D28" s="39"/>
      <c r="E28" s="38"/>
      <c r="F28" s="38"/>
      <c r="G28" s="39"/>
      <c r="H28" s="39"/>
      <c r="I28" s="39"/>
      <c r="J28" s="39"/>
      <c r="K28" s="39"/>
      <c r="L28" s="39"/>
      <c r="M28" s="39"/>
      <c r="N28" s="39"/>
      <c r="O28" s="42"/>
      <c r="P28" s="39"/>
      <c r="Q28" s="39"/>
      <c r="R28" s="39"/>
      <c r="S28" s="33"/>
    </row>
    <row r="29" spans="1:19" ht="38.1" customHeight="1" thickTop="1" thickBot="1">
      <c r="A29" s="44"/>
      <c r="B29" s="38"/>
      <c r="C29" s="38"/>
      <c r="D29" s="39"/>
      <c r="E29" s="38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3"/>
    </row>
    <row r="30" spans="1:19" ht="38.1" customHeight="1" thickTop="1" thickBot="1">
      <c r="A30" s="44"/>
      <c r="B30" s="38"/>
      <c r="C30" s="38"/>
      <c r="D30" s="39"/>
      <c r="E30" s="38"/>
      <c r="F30" s="38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3"/>
    </row>
    <row r="31" spans="1:19" ht="38.1" customHeight="1" thickTop="1" thickBot="1">
      <c r="A31" s="44"/>
      <c r="B31" s="38"/>
      <c r="C31" s="38"/>
      <c r="D31" s="39"/>
      <c r="E31" s="38"/>
      <c r="F31" s="38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3"/>
    </row>
    <row r="32" spans="1:19" ht="38.1" customHeight="1" thickTop="1" thickBot="1">
      <c r="A32" s="44"/>
      <c r="B32" s="38"/>
      <c r="C32" s="38"/>
      <c r="D32" s="39"/>
      <c r="E32" s="38"/>
      <c r="F32" s="38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3"/>
    </row>
    <row r="33" spans="1:19" ht="38.1" customHeight="1" thickTop="1" thickBot="1">
      <c r="A33" s="44"/>
      <c r="B33" s="38"/>
      <c r="C33" s="38"/>
      <c r="D33" s="39"/>
      <c r="E33" s="38"/>
      <c r="F33" s="38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3"/>
    </row>
    <row r="34" spans="1:19" ht="38.1" customHeight="1" thickTop="1" thickBot="1">
      <c r="A34" s="44"/>
      <c r="B34" s="38"/>
      <c r="C34" s="38"/>
      <c r="D34" s="39"/>
      <c r="E34" s="38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3"/>
    </row>
    <row r="35" spans="1:19" ht="38.1" customHeight="1" thickTop="1" thickBot="1">
      <c r="A35" s="44"/>
      <c r="B35" s="38"/>
      <c r="C35" s="38"/>
      <c r="D35" s="39"/>
      <c r="E35" s="38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3"/>
    </row>
    <row r="36" spans="1:19" ht="38.1" customHeight="1" thickTop="1" thickBot="1">
      <c r="A36" s="44"/>
      <c r="B36" s="38"/>
      <c r="C36" s="38"/>
      <c r="D36" s="39"/>
      <c r="E36" s="38"/>
      <c r="F36" s="3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3"/>
    </row>
    <row r="37" spans="1:19" ht="38.1" customHeight="1" thickTop="1" thickBot="1">
      <c r="A37" s="44"/>
      <c r="B37" s="38"/>
      <c r="C37" s="38"/>
      <c r="D37" s="39"/>
      <c r="E37" s="38"/>
      <c r="F37" s="38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3"/>
    </row>
    <row r="38" spans="1:19" ht="38.1" customHeight="1" thickTop="1" thickBot="1">
      <c r="A38" s="45"/>
      <c r="B38" s="46"/>
      <c r="C38" s="46"/>
      <c r="D38" s="39"/>
      <c r="E38" s="38"/>
      <c r="F38" s="38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3"/>
    </row>
    <row r="39" spans="1:19" ht="38.1" customHeight="1" thickTop="1" thickBot="1">
      <c r="A39" s="44"/>
      <c r="B39" s="46"/>
      <c r="C39" s="46"/>
      <c r="D39" s="39"/>
      <c r="E39" s="38"/>
      <c r="F39" s="38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3"/>
    </row>
    <row r="40" spans="1:19" ht="38.1" customHeight="1" thickTop="1" thickBot="1">
      <c r="A40" s="44"/>
      <c r="B40" s="46"/>
      <c r="C40" s="46"/>
      <c r="D40" s="39"/>
      <c r="E40" s="38"/>
      <c r="F40" s="38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3"/>
    </row>
    <row r="41" spans="1:19" ht="38.1" customHeight="1" thickTop="1" thickBot="1">
      <c r="A41" s="44"/>
      <c r="B41" s="46"/>
      <c r="C41" s="46"/>
      <c r="D41" s="39"/>
      <c r="E41" s="38"/>
      <c r="F41" s="3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3"/>
    </row>
    <row r="42" spans="1:19" ht="38.1" customHeight="1" thickTop="1" thickBot="1">
      <c r="A42" s="44"/>
      <c r="B42" s="46"/>
      <c r="C42" s="46"/>
      <c r="D42" s="39"/>
      <c r="E42" s="38"/>
      <c r="F42" s="38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3"/>
    </row>
    <row r="43" spans="1:19" ht="38.1" customHeight="1" thickTop="1" thickBot="1">
      <c r="A43" s="44"/>
      <c r="B43" s="46"/>
      <c r="C43" s="46"/>
      <c r="D43" s="39"/>
      <c r="E43" s="38"/>
      <c r="F43" s="38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3"/>
    </row>
    <row r="44" spans="1:19" ht="38.1" customHeight="1" thickTop="1" thickBot="1">
      <c r="A44" s="44"/>
      <c r="B44" s="46"/>
      <c r="C44" s="46"/>
      <c r="D44" s="39"/>
      <c r="E44" s="38"/>
      <c r="F44" s="38"/>
      <c r="G44" s="39"/>
      <c r="H44" s="39"/>
      <c r="I44" s="39"/>
      <c r="J44" s="39"/>
      <c r="K44" s="39"/>
      <c r="L44" s="39"/>
      <c r="M44" s="39"/>
      <c r="N44" s="39"/>
      <c r="O44" s="42"/>
      <c r="P44" s="42"/>
      <c r="Q44" s="39"/>
      <c r="R44" s="39"/>
      <c r="S44" s="33"/>
    </row>
    <row r="45" spans="1:19" ht="38.1" customHeight="1" thickTop="1" thickBot="1">
      <c r="A45" s="44"/>
      <c r="B45" s="46"/>
      <c r="C45" s="46"/>
      <c r="D45" s="39"/>
      <c r="E45" s="38"/>
      <c r="F45" s="38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3"/>
    </row>
    <row r="46" spans="1:19" ht="38.1" customHeight="1" thickTop="1" thickBot="1">
      <c r="A46" s="44"/>
      <c r="B46" s="46"/>
      <c r="C46" s="46"/>
      <c r="D46" s="39"/>
      <c r="E46" s="38"/>
      <c r="F46" s="38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3"/>
    </row>
    <row r="47" spans="1:19" ht="38.1" customHeight="1" thickTop="1" thickBot="1">
      <c r="A47" s="44"/>
      <c r="B47" s="46"/>
      <c r="C47" s="46"/>
      <c r="D47" s="39"/>
      <c r="E47" s="38"/>
      <c r="F47" s="38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3"/>
    </row>
    <row r="48" spans="1:19" ht="32.1" customHeight="1" thickTop="1" thickBot="1">
      <c r="A48" s="221" t="s">
        <v>2</v>
      </c>
      <c r="B48" s="222"/>
      <c r="C48" s="222"/>
      <c r="D48" s="222"/>
      <c r="E48" s="222"/>
      <c r="F48" s="223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33"/>
    </row>
    <row r="49" ht="18" thickTop="1"/>
  </sheetData>
  <mergeCells count="24">
    <mergeCell ref="A18:F18"/>
    <mergeCell ref="G6:G7"/>
    <mergeCell ref="B24:Q24"/>
    <mergeCell ref="N25:R25"/>
    <mergeCell ref="A4:A7"/>
    <mergeCell ref="B4:R4"/>
    <mergeCell ref="B5:M5"/>
    <mergeCell ref="N5:S5"/>
    <mergeCell ref="B6:B7"/>
    <mergeCell ref="C6:C7"/>
    <mergeCell ref="D6:D7"/>
    <mergeCell ref="E6:E7"/>
    <mergeCell ref="F6:F7"/>
    <mergeCell ref="H6:S6"/>
    <mergeCell ref="A19:E19"/>
    <mergeCell ref="A48:F48"/>
    <mergeCell ref="A24:A27"/>
    <mergeCell ref="B25:M25"/>
    <mergeCell ref="B26:B27"/>
    <mergeCell ref="C26:C27"/>
    <mergeCell ref="D26:D27"/>
    <mergeCell ref="E26:E27"/>
    <mergeCell ref="F26:F27"/>
    <mergeCell ref="G26:R26"/>
  </mergeCells>
  <pageMargins left="0.19685039370078741" right="0" top="0.43307086614173229" bottom="0" header="0.31496062992125984" footer="0.31496062992125984"/>
  <pageSetup paperSize="9" scale="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1"/>
  <sheetViews>
    <sheetView workbookViewId="0">
      <selection activeCell="M11" sqref="M11"/>
    </sheetView>
  </sheetViews>
  <sheetFormatPr defaultColWidth="9.109375" defaultRowHeight="14.4"/>
  <cols>
    <col min="1" max="1" width="6.6640625" style="64" customWidth="1"/>
    <col min="2" max="2" width="35.6640625" style="64" customWidth="1"/>
    <col min="3" max="3" width="12.44140625" style="64" customWidth="1"/>
    <col min="4" max="4" width="9.109375" style="64"/>
    <col min="5" max="5" width="35.6640625" style="64" customWidth="1"/>
    <col min="6" max="6" width="12.44140625" style="64" customWidth="1"/>
    <col min="7" max="7" width="9.109375" style="64"/>
    <col min="8" max="8" width="35.6640625" style="64" customWidth="1"/>
    <col min="9" max="9" width="12.44140625" style="64" customWidth="1"/>
    <col min="10" max="16384" width="9.109375" style="64"/>
  </cols>
  <sheetData>
    <row r="1" spans="1:9" ht="45" customHeight="1" thickBot="1">
      <c r="A1" s="252" t="s">
        <v>103</v>
      </c>
      <c r="B1" s="253"/>
      <c r="C1" s="253"/>
      <c r="D1" s="253"/>
      <c r="E1" s="253"/>
      <c r="F1" s="253"/>
      <c r="G1" s="253"/>
      <c r="H1" s="253"/>
      <c r="I1" s="141" t="s">
        <v>127</v>
      </c>
    </row>
    <row r="2" spans="1:9" ht="16.2" thickBot="1">
      <c r="A2" s="243" t="s">
        <v>104</v>
      </c>
      <c r="B2" s="244"/>
      <c r="C2" s="244"/>
      <c r="D2" s="47" t="s">
        <v>1</v>
      </c>
      <c r="E2" s="48"/>
      <c r="F2" s="244" t="s">
        <v>105</v>
      </c>
      <c r="G2" s="244"/>
      <c r="H2" s="244"/>
      <c r="I2" s="245"/>
    </row>
    <row r="3" spans="1:9" ht="15" thickBot="1">
      <c r="A3" s="246" t="s">
        <v>106</v>
      </c>
      <c r="B3" s="247"/>
      <c r="C3" s="247"/>
      <c r="D3" s="247"/>
      <c r="E3" s="247"/>
      <c r="F3" s="247"/>
      <c r="G3" s="247"/>
      <c r="H3" s="247"/>
      <c r="I3" s="248"/>
    </row>
    <row r="4" spans="1:9" ht="23.1" customHeight="1">
      <c r="A4" s="49" t="s">
        <v>107</v>
      </c>
      <c r="B4" s="50" t="s">
        <v>108</v>
      </c>
      <c r="C4" s="51"/>
      <c r="D4" s="49" t="s">
        <v>107</v>
      </c>
      <c r="E4" s="50" t="s">
        <v>109</v>
      </c>
      <c r="F4" s="51"/>
      <c r="G4" s="49" t="s">
        <v>107</v>
      </c>
      <c r="H4" s="50" t="s">
        <v>110</v>
      </c>
      <c r="I4" s="51"/>
    </row>
    <row r="5" spans="1:9" ht="25.5" customHeight="1">
      <c r="A5" s="52" t="s">
        <v>111</v>
      </c>
      <c r="B5" s="53" t="s">
        <v>112</v>
      </c>
      <c r="C5" s="61" t="s">
        <v>113</v>
      </c>
      <c r="D5" s="62" t="s">
        <v>111</v>
      </c>
      <c r="E5" s="63" t="s">
        <v>112</v>
      </c>
      <c r="F5" s="61" t="s">
        <v>113</v>
      </c>
      <c r="G5" s="62" t="s">
        <v>111</v>
      </c>
      <c r="H5" s="63" t="s">
        <v>112</v>
      </c>
      <c r="I5" s="61" t="s">
        <v>113</v>
      </c>
    </row>
    <row r="6" spans="1:9" ht="23.1" customHeight="1">
      <c r="A6" s="55">
        <v>1</v>
      </c>
      <c r="B6" s="56"/>
      <c r="C6" s="57"/>
      <c r="D6" s="55">
        <v>1</v>
      </c>
      <c r="E6" s="56"/>
      <c r="F6" s="57"/>
      <c r="G6" s="55">
        <v>1</v>
      </c>
      <c r="H6" s="56"/>
      <c r="I6" s="57"/>
    </row>
    <row r="7" spans="1:9" ht="23.1" customHeight="1">
      <c r="A7" s="55">
        <v>2</v>
      </c>
      <c r="B7" s="56"/>
      <c r="C7" s="57"/>
      <c r="D7" s="55">
        <v>2</v>
      </c>
      <c r="E7" s="56"/>
      <c r="F7" s="57"/>
      <c r="G7" s="55">
        <v>2</v>
      </c>
      <c r="H7" s="56"/>
      <c r="I7" s="57"/>
    </row>
    <row r="8" spans="1:9" ht="23.1" customHeight="1">
      <c r="A8" s="55">
        <v>3</v>
      </c>
      <c r="B8" s="56"/>
      <c r="C8" s="57"/>
      <c r="D8" s="55">
        <v>3</v>
      </c>
      <c r="E8" s="56"/>
      <c r="F8" s="57"/>
      <c r="G8" s="55">
        <v>3</v>
      </c>
      <c r="H8" s="56"/>
      <c r="I8" s="57"/>
    </row>
    <row r="9" spans="1:9" ht="23.1" customHeight="1">
      <c r="A9" s="55">
        <v>4</v>
      </c>
      <c r="B9" s="56"/>
      <c r="C9" s="57"/>
      <c r="D9" s="55">
        <v>4</v>
      </c>
      <c r="E9" s="56"/>
      <c r="F9" s="57"/>
      <c r="G9" s="55">
        <v>4</v>
      </c>
      <c r="H9" s="56"/>
      <c r="I9" s="57"/>
    </row>
    <row r="10" spans="1:9" ht="23.1" customHeight="1">
      <c r="A10" s="55">
        <v>5</v>
      </c>
      <c r="B10" s="56"/>
      <c r="C10" s="57"/>
      <c r="D10" s="55">
        <v>5</v>
      </c>
      <c r="E10" s="56"/>
      <c r="F10" s="57"/>
      <c r="G10" s="55">
        <v>5</v>
      </c>
      <c r="H10" s="56"/>
      <c r="I10" s="57"/>
    </row>
    <row r="11" spans="1:9" ht="23.1" customHeight="1">
      <c r="A11" s="55">
        <v>6</v>
      </c>
      <c r="B11" s="56"/>
      <c r="C11" s="57"/>
      <c r="D11" s="55">
        <v>6</v>
      </c>
      <c r="E11" s="56"/>
      <c r="F11" s="57"/>
      <c r="G11" s="55">
        <v>6</v>
      </c>
      <c r="H11" s="56"/>
      <c r="I11" s="57"/>
    </row>
    <row r="12" spans="1:9" ht="23.1" customHeight="1">
      <c r="A12" s="55">
        <v>7</v>
      </c>
      <c r="B12" s="56"/>
      <c r="C12" s="57"/>
      <c r="D12" s="55">
        <v>7</v>
      </c>
      <c r="E12" s="56"/>
      <c r="F12" s="57"/>
      <c r="G12" s="55">
        <v>7</v>
      </c>
      <c r="H12" s="56"/>
      <c r="I12" s="57"/>
    </row>
    <row r="13" spans="1:9" ht="23.1" customHeight="1">
      <c r="A13" s="55">
        <v>8</v>
      </c>
      <c r="B13" s="56"/>
      <c r="C13" s="57"/>
      <c r="D13" s="55">
        <v>8</v>
      </c>
      <c r="E13" s="56"/>
      <c r="F13" s="57"/>
      <c r="G13" s="55">
        <v>8</v>
      </c>
      <c r="H13" s="56"/>
      <c r="I13" s="57"/>
    </row>
    <row r="14" spans="1:9" ht="23.1" customHeight="1">
      <c r="A14" s="55">
        <v>9</v>
      </c>
      <c r="B14" s="56"/>
      <c r="C14" s="57"/>
      <c r="D14" s="55">
        <v>9</v>
      </c>
      <c r="E14" s="56"/>
      <c r="F14" s="57"/>
      <c r="G14" s="55">
        <v>9</v>
      </c>
      <c r="H14" s="56"/>
      <c r="I14" s="57"/>
    </row>
    <row r="15" spans="1:9" ht="23.1" customHeight="1">
      <c r="A15" s="55">
        <v>10</v>
      </c>
      <c r="B15" s="56"/>
      <c r="C15" s="57"/>
      <c r="D15" s="55">
        <v>10</v>
      </c>
      <c r="E15" s="56"/>
      <c r="F15" s="57"/>
      <c r="G15" s="55">
        <v>10</v>
      </c>
      <c r="H15" s="56"/>
      <c r="I15" s="57"/>
    </row>
    <row r="16" spans="1:9" ht="23.1" customHeight="1">
      <c r="A16" s="55">
        <v>11</v>
      </c>
      <c r="B16" s="56"/>
      <c r="C16" s="57"/>
      <c r="D16" s="55">
        <v>11</v>
      </c>
      <c r="E16" s="56"/>
      <c r="F16" s="57"/>
      <c r="G16" s="55">
        <v>11</v>
      </c>
      <c r="H16" s="56"/>
      <c r="I16" s="57"/>
    </row>
    <row r="17" spans="1:9" ht="23.1" customHeight="1" thickBot="1">
      <c r="A17" s="58">
        <v>12</v>
      </c>
      <c r="B17" s="59"/>
      <c r="C17" s="60"/>
      <c r="D17" s="58">
        <v>12</v>
      </c>
      <c r="E17" s="59"/>
      <c r="F17" s="60"/>
      <c r="G17" s="58">
        <v>12</v>
      </c>
      <c r="H17" s="59"/>
      <c r="I17" s="60"/>
    </row>
    <row r="18" spans="1:9" ht="9.6" customHeight="1" thickBot="1">
      <c r="A18" s="249"/>
      <c r="B18" s="250"/>
      <c r="C18" s="250"/>
      <c r="D18" s="250"/>
      <c r="E18" s="250"/>
      <c r="F18" s="250"/>
      <c r="G18" s="250"/>
      <c r="H18" s="250"/>
      <c r="I18" s="251"/>
    </row>
    <row r="19" spans="1:9" ht="23.1" customHeight="1">
      <c r="A19" s="49" t="s">
        <v>107</v>
      </c>
      <c r="B19" s="50" t="s">
        <v>114</v>
      </c>
      <c r="C19" s="51"/>
      <c r="D19" s="49" t="s">
        <v>107</v>
      </c>
      <c r="E19" s="50" t="s">
        <v>115</v>
      </c>
      <c r="F19" s="51"/>
      <c r="G19" s="49" t="s">
        <v>107</v>
      </c>
      <c r="H19" s="50" t="s">
        <v>116</v>
      </c>
      <c r="I19" s="51"/>
    </row>
    <row r="20" spans="1:9" ht="27" customHeight="1">
      <c r="A20" s="52" t="s">
        <v>111</v>
      </c>
      <c r="B20" s="53" t="s">
        <v>112</v>
      </c>
      <c r="C20" s="61" t="s">
        <v>113</v>
      </c>
      <c r="D20" s="52" t="s">
        <v>111</v>
      </c>
      <c r="E20" s="53" t="s">
        <v>112</v>
      </c>
      <c r="F20" s="61" t="s">
        <v>113</v>
      </c>
      <c r="G20" s="52" t="s">
        <v>111</v>
      </c>
      <c r="H20" s="53" t="s">
        <v>112</v>
      </c>
      <c r="I20" s="61" t="s">
        <v>113</v>
      </c>
    </row>
    <row r="21" spans="1:9" ht="23.1" customHeight="1">
      <c r="A21" s="55">
        <v>1</v>
      </c>
      <c r="B21" s="56"/>
      <c r="C21" s="57"/>
      <c r="D21" s="55">
        <v>1</v>
      </c>
      <c r="E21" s="56"/>
      <c r="F21" s="57"/>
      <c r="G21" s="55">
        <v>1</v>
      </c>
      <c r="H21" s="56"/>
      <c r="I21" s="57"/>
    </row>
    <row r="22" spans="1:9" ht="23.1" customHeight="1">
      <c r="A22" s="55">
        <v>2</v>
      </c>
      <c r="B22" s="56"/>
      <c r="C22" s="57"/>
      <c r="D22" s="55">
        <v>2</v>
      </c>
      <c r="E22" s="56"/>
      <c r="F22" s="57"/>
      <c r="G22" s="55">
        <v>2</v>
      </c>
      <c r="H22" s="56"/>
      <c r="I22" s="57"/>
    </row>
    <row r="23" spans="1:9" ht="23.1" customHeight="1">
      <c r="A23" s="55">
        <v>3</v>
      </c>
      <c r="B23" s="56"/>
      <c r="C23" s="57"/>
      <c r="D23" s="55">
        <v>3</v>
      </c>
      <c r="E23" s="56"/>
      <c r="F23" s="57"/>
      <c r="G23" s="55">
        <v>3</v>
      </c>
      <c r="H23" s="56"/>
      <c r="I23" s="57"/>
    </row>
    <row r="24" spans="1:9" ht="23.1" customHeight="1">
      <c r="A24" s="55">
        <v>4</v>
      </c>
      <c r="B24" s="56"/>
      <c r="C24" s="57"/>
      <c r="D24" s="55">
        <v>4</v>
      </c>
      <c r="E24" s="56"/>
      <c r="F24" s="57"/>
      <c r="G24" s="55">
        <v>4</v>
      </c>
      <c r="H24" s="56"/>
      <c r="I24" s="57"/>
    </row>
    <row r="25" spans="1:9" ht="23.1" customHeight="1">
      <c r="A25" s="55">
        <v>5</v>
      </c>
      <c r="B25" s="56"/>
      <c r="C25" s="57"/>
      <c r="D25" s="55">
        <v>5</v>
      </c>
      <c r="E25" s="56"/>
      <c r="F25" s="57"/>
      <c r="G25" s="55">
        <v>5</v>
      </c>
      <c r="H25" s="56"/>
      <c r="I25" s="57"/>
    </row>
    <row r="26" spans="1:9" ht="23.1" customHeight="1">
      <c r="A26" s="55">
        <v>6</v>
      </c>
      <c r="B26" s="56"/>
      <c r="C26" s="57"/>
      <c r="D26" s="55">
        <v>6</v>
      </c>
      <c r="E26" s="56"/>
      <c r="F26" s="57"/>
      <c r="G26" s="55">
        <v>6</v>
      </c>
      <c r="H26" s="56"/>
      <c r="I26" s="57"/>
    </row>
    <row r="27" spans="1:9" ht="23.1" customHeight="1">
      <c r="A27" s="55">
        <v>7</v>
      </c>
      <c r="B27" s="56"/>
      <c r="C27" s="57"/>
      <c r="D27" s="55">
        <v>7</v>
      </c>
      <c r="E27" s="56"/>
      <c r="F27" s="57"/>
      <c r="G27" s="55">
        <v>7</v>
      </c>
      <c r="H27" s="56"/>
      <c r="I27" s="57"/>
    </row>
    <row r="28" spans="1:9" ht="23.1" customHeight="1">
      <c r="A28" s="55">
        <v>8</v>
      </c>
      <c r="B28" s="56"/>
      <c r="C28" s="57"/>
      <c r="D28" s="55">
        <v>8</v>
      </c>
      <c r="E28" s="56"/>
      <c r="F28" s="57"/>
      <c r="G28" s="55">
        <v>8</v>
      </c>
      <c r="H28" s="56"/>
      <c r="I28" s="57"/>
    </row>
    <row r="29" spans="1:9" ht="23.1" customHeight="1">
      <c r="A29" s="55">
        <v>9</v>
      </c>
      <c r="B29" s="56"/>
      <c r="C29" s="57"/>
      <c r="D29" s="55">
        <v>9</v>
      </c>
      <c r="E29" s="56"/>
      <c r="F29" s="57"/>
      <c r="G29" s="55">
        <v>9</v>
      </c>
      <c r="H29" s="56"/>
      <c r="I29" s="57"/>
    </row>
    <row r="30" spans="1:9" ht="23.1" customHeight="1">
      <c r="A30" s="55">
        <v>10</v>
      </c>
      <c r="B30" s="56"/>
      <c r="C30" s="57"/>
      <c r="D30" s="55">
        <v>10</v>
      </c>
      <c r="E30" s="56"/>
      <c r="F30" s="57"/>
      <c r="G30" s="55">
        <v>10</v>
      </c>
      <c r="H30" s="56"/>
      <c r="I30" s="57"/>
    </row>
    <row r="31" spans="1:9" ht="23.1" customHeight="1">
      <c r="A31" s="55">
        <v>11</v>
      </c>
      <c r="B31" s="56"/>
      <c r="C31" s="57"/>
      <c r="D31" s="55">
        <v>11</v>
      </c>
      <c r="E31" s="56"/>
      <c r="F31" s="57"/>
      <c r="G31" s="55">
        <v>11</v>
      </c>
      <c r="H31" s="56"/>
      <c r="I31" s="57"/>
    </row>
    <row r="32" spans="1:9" ht="23.1" customHeight="1" thickBot="1">
      <c r="A32" s="58">
        <v>12</v>
      </c>
      <c r="B32" s="59"/>
      <c r="C32" s="60"/>
      <c r="D32" s="58">
        <v>12</v>
      </c>
      <c r="E32" s="59"/>
      <c r="F32" s="60"/>
      <c r="G32" s="58">
        <v>12</v>
      </c>
      <c r="H32" s="59"/>
      <c r="I32" s="60"/>
    </row>
    <row r="33" spans="1:9">
      <c r="A33" s="64" t="s">
        <v>202</v>
      </c>
    </row>
    <row r="36" spans="1:9" ht="15" thickBot="1"/>
    <row r="37" spans="1:9" ht="45" customHeight="1" thickBot="1">
      <c r="A37" s="252" t="s">
        <v>103</v>
      </c>
      <c r="B37" s="253"/>
      <c r="C37" s="253"/>
      <c r="D37" s="253"/>
      <c r="E37" s="253"/>
      <c r="F37" s="253"/>
      <c r="G37" s="253"/>
      <c r="H37" s="253"/>
      <c r="I37" s="141" t="s">
        <v>127</v>
      </c>
    </row>
    <row r="38" spans="1:9" ht="16.2" thickBot="1">
      <c r="A38" s="243" t="s">
        <v>104</v>
      </c>
      <c r="B38" s="244"/>
      <c r="C38" s="244"/>
      <c r="D38" s="47" t="s">
        <v>1</v>
      </c>
      <c r="E38" s="48"/>
      <c r="F38" s="244" t="s">
        <v>105</v>
      </c>
      <c r="G38" s="244"/>
      <c r="H38" s="244"/>
      <c r="I38" s="245"/>
    </row>
    <row r="39" spans="1:9" ht="15" thickBot="1">
      <c r="A39" s="246" t="s">
        <v>117</v>
      </c>
      <c r="B39" s="247"/>
      <c r="C39" s="247"/>
      <c r="D39" s="247"/>
      <c r="E39" s="247"/>
      <c r="F39" s="247"/>
      <c r="G39" s="247"/>
      <c r="H39" s="247"/>
      <c r="I39" s="248"/>
    </row>
    <row r="40" spans="1:9" ht="23.1" customHeight="1">
      <c r="A40" s="49" t="s">
        <v>107</v>
      </c>
      <c r="B40" s="50" t="s">
        <v>108</v>
      </c>
      <c r="C40" s="51"/>
      <c r="D40" s="49" t="s">
        <v>107</v>
      </c>
      <c r="E40" s="50" t="s">
        <v>109</v>
      </c>
      <c r="F40" s="51"/>
      <c r="G40" s="49" t="s">
        <v>107</v>
      </c>
      <c r="H40" s="50" t="s">
        <v>110</v>
      </c>
      <c r="I40" s="51"/>
    </row>
    <row r="41" spans="1:9" ht="32.25" customHeight="1">
      <c r="A41" s="52" t="s">
        <v>111</v>
      </c>
      <c r="B41" s="53" t="s">
        <v>112</v>
      </c>
      <c r="C41" s="61" t="s">
        <v>113</v>
      </c>
      <c r="D41" s="52" t="s">
        <v>111</v>
      </c>
      <c r="E41" s="53" t="s">
        <v>112</v>
      </c>
      <c r="F41" s="54" t="s">
        <v>113</v>
      </c>
      <c r="G41" s="52" t="s">
        <v>111</v>
      </c>
      <c r="H41" s="53" t="s">
        <v>112</v>
      </c>
      <c r="I41" s="61" t="s">
        <v>113</v>
      </c>
    </row>
    <row r="42" spans="1:9" ht="23.1" customHeight="1">
      <c r="A42" s="55">
        <v>1</v>
      </c>
      <c r="B42" s="56"/>
      <c r="C42" s="57"/>
      <c r="D42" s="55">
        <v>1</v>
      </c>
      <c r="E42" s="56"/>
      <c r="F42" s="57"/>
      <c r="G42" s="55">
        <v>1</v>
      </c>
      <c r="H42" s="56"/>
      <c r="I42" s="57"/>
    </row>
    <row r="43" spans="1:9" ht="23.1" customHeight="1">
      <c r="A43" s="55">
        <v>2</v>
      </c>
      <c r="B43" s="56"/>
      <c r="C43" s="57"/>
      <c r="D43" s="55">
        <v>2</v>
      </c>
      <c r="E43" s="56"/>
      <c r="F43" s="57"/>
      <c r="G43" s="55">
        <v>2</v>
      </c>
      <c r="H43" s="56"/>
      <c r="I43" s="57"/>
    </row>
    <row r="44" spans="1:9" ht="23.1" customHeight="1">
      <c r="A44" s="55">
        <v>3</v>
      </c>
      <c r="B44" s="56"/>
      <c r="C44" s="57"/>
      <c r="D44" s="55">
        <v>3</v>
      </c>
      <c r="E44" s="56"/>
      <c r="F44" s="57"/>
      <c r="G44" s="55">
        <v>3</v>
      </c>
      <c r="H44" s="56"/>
      <c r="I44" s="57"/>
    </row>
    <row r="45" spans="1:9" ht="23.1" customHeight="1">
      <c r="A45" s="55">
        <v>4</v>
      </c>
      <c r="B45" s="56"/>
      <c r="C45" s="57"/>
      <c r="D45" s="55">
        <v>4</v>
      </c>
      <c r="E45" s="56"/>
      <c r="F45" s="57"/>
      <c r="G45" s="55">
        <v>4</v>
      </c>
      <c r="H45" s="56"/>
      <c r="I45" s="57"/>
    </row>
    <row r="46" spans="1:9" ht="23.1" customHeight="1">
      <c r="A46" s="55">
        <v>5</v>
      </c>
      <c r="B46" s="56"/>
      <c r="C46" s="57"/>
      <c r="D46" s="55">
        <v>5</v>
      </c>
      <c r="E46" s="56"/>
      <c r="F46" s="57"/>
      <c r="G46" s="55">
        <v>5</v>
      </c>
      <c r="H46" s="56"/>
      <c r="I46" s="57"/>
    </row>
    <row r="47" spans="1:9" ht="23.1" customHeight="1">
      <c r="A47" s="55">
        <v>6</v>
      </c>
      <c r="B47" s="56"/>
      <c r="C47" s="57"/>
      <c r="D47" s="55">
        <v>6</v>
      </c>
      <c r="E47" s="56"/>
      <c r="F47" s="57"/>
      <c r="G47" s="55">
        <v>6</v>
      </c>
      <c r="H47" s="56"/>
      <c r="I47" s="57"/>
    </row>
    <row r="48" spans="1:9" ht="23.1" customHeight="1">
      <c r="A48" s="55">
        <v>7</v>
      </c>
      <c r="B48" s="56"/>
      <c r="C48" s="57"/>
      <c r="D48" s="55">
        <v>7</v>
      </c>
      <c r="E48" s="56"/>
      <c r="F48" s="57"/>
      <c r="G48" s="55">
        <v>7</v>
      </c>
      <c r="H48" s="56"/>
      <c r="I48" s="57"/>
    </row>
    <row r="49" spans="1:9" ht="23.1" customHeight="1">
      <c r="A49" s="55">
        <v>8</v>
      </c>
      <c r="B49" s="56"/>
      <c r="C49" s="57"/>
      <c r="D49" s="55">
        <v>8</v>
      </c>
      <c r="E49" s="56"/>
      <c r="F49" s="57"/>
      <c r="G49" s="55">
        <v>8</v>
      </c>
      <c r="H49" s="56"/>
      <c r="I49" s="57"/>
    </row>
    <row r="50" spans="1:9" ht="23.1" customHeight="1">
      <c r="A50" s="55">
        <v>9</v>
      </c>
      <c r="B50" s="56"/>
      <c r="C50" s="57"/>
      <c r="D50" s="55">
        <v>9</v>
      </c>
      <c r="E50" s="56"/>
      <c r="F50" s="57"/>
      <c r="G50" s="55">
        <v>9</v>
      </c>
      <c r="H50" s="56"/>
      <c r="I50" s="57"/>
    </row>
    <row r="51" spans="1:9" ht="23.1" customHeight="1">
      <c r="A51" s="55">
        <v>10</v>
      </c>
      <c r="B51" s="56"/>
      <c r="C51" s="57"/>
      <c r="D51" s="55">
        <v>10</v>
      </c>
      <c r="E51" s="56"/>
      <c r="F51" s="57"/>
      <c r="G51" s="55">
        <v>10</v>
      </c>
      <c r="H51" s="56"/>
      <c r="I51" s="57"/>
    </row>
    <row r="52" spans="1:9" ht="23.1" customHeight="1">
      <c r="A52" s="55">
        <v>11</v>
      </c>
      <c r="B52" s="56"/>
      <c r="C52" s="57"/>
      <c r="D52" s="55">
        <v>11</v>
      </c>
      <c r="E52" s="56"/>
      <c r="F52" s="57"/>
      <c r="G52" s="55">
        <v>11</v>
      </c>
      <c r="H52" s="56"/>
      <c r="I52" s="57"/>
    </row>
    <row r="53" spans="1:9" ht="23.1" customHeight="1" thickBot="1">
      <c r="A53" s="58">
        <v>12</v>
      </c>
      <c r="B53" s="59"/>
      <c r="C53" s="60"/>
      <c r="D53" s="58">
        <v>12</v>
      </c>
      <c r="E53" s="59"/>
      <c r="F53" s="60"/>
      <c r="G53" s="58">
        <v>12</v>
      </c>
      <c r="H53" s="59"/>
      <c r="I53" s="60"/>
    </row>
    <row r="54" spans="1:9" ht="9.6" customHeight="1" thickBot="1">
      <c r="A54" s="249"/>
      <c r="B54" s="250"/>
      <c r="C54" s="250"/>
      <c r="D54" s="250"/>
      <c r="E54" s="250"/>
      <c r="F54" s="250"/>
      <c r="G54" s="250"/>
      <c r="H54" s="250"/>
      <c r="I54" s="251"/>
    </row>
    <row r="55" spans="1:9" ht="23.1" customHeight="1">
      <c r="A55" s="49" t="s">
        <v>107</v>
      </c>
      <c r="B55" s="50" t="s">
        <v>114</v>
      </c>
      <c r="C55" s="51"/>
      <c r="D55" s="49" t="s">
        <v>107</v>
      </c>
      <c r="E55" s="50" t="s">
        <v>115</v>
      </c>
      <c r="F55" s="51"/>
      <c r="G55" s="49" t="s">
        <v>107</v>
      </c>
      <c r="H55" s="50" t="s">
        <v>116</v>
      </c>
      <c r="I55" s="51"/>
    </row>
    <row r="56" spans="1:9" ht="28.5" customHeight="1">
      <c r="A56" s="52" t="s">
        <v>111</v>
      </c>
      <c r="B56" s="53" t="s">
        <v>112</v>
      </c>
      <c r="C56" s="61" t="s">
        <v>113</v>
      </c>
      <c r="D56" s="52" t="s">
        <v>111</v>
      </c>
      <c r="E56" s="53" t="s">
        <v>112</v>
      </c>
      <c r="F56" s="61" t="s">
        <v>113</v>
      </c>
      <c r="G56" s="52" t="s">
        <v>111</v>
      </c>
      <c r="H56" s="53" t="s">
        <v>112</v>
      </c>
      <c r="I56" s="61" t="s">
        <v>113</v>
      </c>
    </row>
    <row r="57" spans="1:9" ht="23.1" customHeight="1">
      <c r="A57" s="55">
        <v>1</v>
      </c>
      <c r="B57" s="56"/>
      <c r="C57" s="57"/>
      <c r="D57" s="55">
        <v>1</v>
      </c>
      <c r="E57" s="56"/>
      <c r="F57" s="57"/>
      <c r="G57" s="55">
        <v>1</v>
      </c>
      <c r="H57" s="56"/>
      <c r="I57" s="57"/>
    </row>
    <row r="58" spans="1:9" ht="23.1" customHeight="1">
      <c r="A58" s="55">
        <v>2</v>
      </c>
      <c r="B58" s="56"/>
      <c r="C58" s="57"/>
      <c r="D58" s="55">
        <v>2</v>
      </c>
      <c r="E58" s="56"/>
      <c r="F58" s="57"/>
      <c r="G58" s="55">
        <v>2</v>
      </c>
      <c r="H58" s="56"/>
      <c r="I58" s="57"/>
    </row>
    <row r="59" spans="1:9" ht="23.1" customHeight="1">
      <c r="A59" s="55">
        <v>3</v>
      </c>
      <c r="B59" s="56"/>
      <c r="C59" s="57"/>
      <c r="D59" s="55">
        <v>3</v>
      </c>
      <c r="E59" s="56"/>
      <c r="F59" s="57"/>
      <c r="G59" s="55">
        <v>3</v>
      </c>
      <c r="H59" s="56"/>
      <c r="I59" s="57"/>
    </row>
    <row r="60" spans="1:9" ht="23.1" customHeight="1">
      <c r="A60" s="55">
        <v>4</v>
      </c>
      <c r="B60" s="56"/>
      <c r="C60" s="57"/>
      <c r="D60" s="55">
        <v>4</v>
      </c>
      <c r="E60" s="56"/>
      <c r="F60" s="57"/>
      <c r="G60" s="55">
        <v>4</v>
      </c>
      <c r="H60" s="56"/>
      <c r="I60" s="57"/>
    </row>
    <row r="61" spans="1:9" ht="23.1" customHeight="1">
      <c r="A61" s="55">
        <v>5</v>
      </c>
      <c r="B61" s="56"/>
      <c r="C61" s="57"/>
      <c r="D61" s="55">
        <v>5</v>
      </c>
      <c r="E61" s="56"/>
      <c r="F61" s="57"/>
      <c r="G61" s="55">
        <v>5</v>
      </c>
      <c r="H61" s="56"/>
      <c r="I61" s="57"/>
    </row>
    <row r="62" spans="1:9" ht="23.1" customHeight="1">
      <c r="A62" s="55">
        <v>6</v>
      </c>
      <c r="B62" s="56"/>
      <c r="C62" s="57"/>
      <c r="D62" s="55">
        <v>6</v>
      </c>
      <c r="E62" s="56"/>
      <c r="F62" s="57"/>
      <c r="G62" s="55">
        <v>6</v>
      </c>
      <c r="H62" s="56"/>
      <c r="I62" s="57"/>
    </row>
    <row r="63" spans="1:9" ht="23.1" customHeight="1">
      <c r="A63" s="55">
        <v>7</v>
      </c>
      <c r="B63" s="56"/>
      <c r="C63" s="57"/>
      <c r="D63" s="55">
        <v>7</v>
      </c>
      <c r="E63" s="56"/>
      <c r="F63" s="57"/>
      <c r="G63" s="55">
        <v>7</v>
      </c>
      <c r="H63" s="56"/>
      <c r="I63" s="57"/>
    </row>
    <row r="64" spans="1:9" ht="23.1" customHeight="1">
      <c r="A64" s="55">
        <v>8</v>
      </c>
      <c r="B64" s="56"/>
      <c r="C64" s="57"/>
      <c r="D64" s="55">
        <v>8</v>
      </c>
      <c r="E64" s="56"/>
      <c r="F64" s="57"/>
      <c r="G64" s="55">
        <v>8</v>
      </c>
      <c r="H64" s="56"/>
      <c r="I64" s="57"/>
    </row>
    <row r="65" spans="1:9" ht="23.1" customHeight="1">
      <c r="A65" s="55">
        <v>9</v>
      </c>
      <c r="B65" s="56"/>
      <c r="C65" s="57"/>
      <c r="D65" s="55">
        <v>9</v>
      </c>
      <c r="E65" s="56"/>
      <c r="F65" s="57"/>
      <c r="G65" s="55">
        <v>9</v>
      </c>
      <c r="H65" s="56"/>
      <c r="I65" s="57"/>
    </row>
    <row r="66" spans="1:9" ht="23.1" customHeight="1">
      <c r="A66" s="55">
        <v>10</v>
      </c>
      <c r="B66" s="56"/>
      <c r="C66" s="57"/>
      <c r="D66" s="55">
        <v>10</v>
      </c>
      <c r="E66" s="56"/>
      <c r="F66" s="57"/>
      <c r="G66" s="55">
        <v>10</v>
      </c>
      <c r="H66" s="56"/>
      <c r="I66" s="57"/>
    </row>
    <row r="67" spans="1:9" ht="23.1" customHeight="1">
      <c r="A67" s="55">
        <v>11</v>
      </c>
      <c r="B67" s="56"/>
      <c r="C67" s="57"/>
      <c r="D67" s="55">
        <v>11</v>
      </c>
      <c r="E67" s="56"/>
      <c r="F67" s="57"/>
      <c r="G67" s="55">
        <v>11</v>
      </c>
      <c r="H67" s="56"/>
      <c r="I67" s="57"/>
    </row>
    <row r="68" spans="1:9" ht="23.1" customHeight="1" thickBot="1">
      <c r="A68" s="58">
        <v>12</v>
      </c>
      <c r="B68" s="59"/>
      <c r="C68" s="60"/>
      <c r="D68" s="58">
        <v>12</v>
      </c>
      <c r="E68" s="59"/>
      <c r="F68" s="60"/>
      <c r="G68" s="58">
        <v>12</v>
      </c>
      <c r="H68" s="59"/>
      <c r="I68" s="60"/>
    </row>
    <row r="69" spans="1:9">
      <c r="A69" s="64" t="s">
        <v>202</v>
      </c>
    </row>
    <row r="72" spans="1:9" ht="15" thickBot="1"/>
    <row r="73" spans="1:9" ht="45" customHeight="1" thickBot="1">
      <c r="A73" s="252" t="s">
        <v>103</v>
      </c>
      <c r="B73" s="253"/>
      <c r="C73" s="253"/>
      <c r="D73" s="253"/>
      <c r="E73" s="253"/>
      <c r="F73" s="253"/>
      <c r="G73" s="253"/>
      <c r="H73" s="253"/>
      <c r="I73" s="141" t="s">
        <v>127</v>
      </c>
    </row>
    <row r="74" spans="1:9" ht="16.2" thickBot="1">
      <c r="A74" s="243" t="s">
        <v>104</v>
      </c>
      <c r="B74" s="244"/>
      <c r="C74" s="244"/>
      <c r="D74" s="47" t="s">
        <v>1</v>
      </c>
      <c r="E74" s="48"/>
      <c r="F74" s="244" t="s">
        <v>105</v>
      </c>
      <c r="G74" s="244"/>
      <c r="H74" s="244"/>
      <c r="I74" s="245"/>
    </row>
    <row r="75" spans="1:9" ht="15" thickBot="1">
      <c r="A75" s="246" t="s">
        <v>118</v>
      </c>
      <c r="B75" s="247"/>
      <c r="C75" s="247"/>
      <c r="D75" s="247"/>
      <c r="E75" s="247"/>
      <c r="F75" s="247"/>
      <c r="G75" s="247"/>
      <c r="H75" s="247"/>
      <c r="I75" s="248"/>
    </row>
    <row r="76" spans="1:9" ht="23.1" customHeight="1">
      <c r="A76" s="49" t="s">
        <v>107</v>
      </c>
      <c r="B76" s="50" t="s">
        <v>108</v>
      </c>
      <c r="C76" s="51"/>
      <c r="D76" s="49" t="s">
        <v>107</v>
      </c>
      <c r="E76" s="50" t="s">
        <v>109</v>
      </c>
      <c r="F76" s="51"/>
      <c r="G76" s="49" t="s">
        <v>107</v>
      </c>
      <c r="H76" s="50" t="s">
        <v>110</v>
      </c>
      <c r="I76" s="51"/>
    </row>
    <row r="77" spans="1:9" ht="23.1" customHeight="1">
      <c r="A77" s="52" t="s">
        <v>111</v>
      </c>
      <c r="B77" s="53" t="s">
        <v>112</v>
      </c>
      <c r="C77" s="61" t="s">
        <v>113</v>
      </c>
      <c r="D77" s="52" t="s">
        <v>111</v>
      </c>
      <c r="E77" s="53" t="s">
        <v>112</v>
      </c>
      <c r="F77" s="54" t="s">
        <v>113</v>
      </c>
      <c r="G77" s="52" t="s">
        <v>111</v>
      </c>
      <c r="H77" s="53" t="s">
        <v>112</v>
      </c>
      <c r="I77" s="61" t="s">
        <v>113</v>
      </c>
    </row>
    <row r="78" spans="1:9" ht="23.1" customHeight="1">
      <c r="A78" s="55">
        <v>1</v>
      </c>
      <c r="B78" s="56"/>
      <c r="C78" s="57"/>
      <c r="D78" s="55">
        <v>1</v>
      </c>
      <c r="E78" s="56"/>
      <c r="F78" s="57"/>
      <c r="G78" s="55">
        <v>1</v>
      </c>
      <c r="H78" s="56"/>
      <c r="I78" s="57"/>
    </row>
    <row r="79" spans="1:9" ht="23.1" customHeight="1">
      <c r="A79" s="55">
        <v>2</v>
      </c>
      <c r="B79" s="56"/>
      <c r="C79" s="57"/>
      <c r="D79" s="55">
        <v>2</v>
      </c>
      <c r="E79" s="56"/>
      <c r="F79" s="57"/>
      <c r="G79" s="55">
        <v>2</v>
      </c>
      <c r="H79" s="56"/>
      <c r="I79" s="57"/>
    </row>
    <row r="80" spans="1:9" ht="23.1" customHeight="1">
      <c r="A80" s="55">
        <v>3</v>
      </c>
      <c r="B80" s="56"/>
      <c r="C80" s="57"/>
      <c r="D80" s="55">
        <v>3</v>
      </c>
      <c r="E80" s="56"/>
      <c r="F80" s="57"/>
      <c r="G80" s="55">
        <v>3</v>
      </c>
      <c r="H80" s="56"/>
      <c r="I80" s="57"/>
    </row>
    <row r="81" spans="1:9" ht="23.1" customHeight="1">
      <c r="A81" s="55">
        <v>4</v>
      </c>
      <c r="B81" s="56"/>
      <c r="C81" s="57"/>
      <c r="D81" s="55">
        <v>4</v>
      </c>
      <c r="E81" s="56"/>
      <c r="F81" s="57"/>
      <c r="G81" s="55">
        <v>4</v>
      </c>
      <c r="H81" s="56"/>
      <c r="I81" s="57"/>
    </row>
    <row r="82" spans="1:9" ht="23.1" customHeight="1">
      <c r="A82" s="55">
        <v>5</v>
      </c>
      <c r="B82" s="56"/>
      <c r="C82" s="57"/>
      <c r="D82" s="55">
        <v>5</v>
      </c>
      <c r="E82" s="56"/>
      <c r="F82" s="57"/>
      <c r="G82" s="55">
        <v>5</v>
      </c>
      <c r="H82" s="56"/>
      <c r="I82" s="57"/>
    </row>
    <row r="83" spans="1:9" ht="23.1" customHeight="1">
      <c r="A83" s="55">
        <v>6</v>
      </c>
      <c r="B83" s="56"/>
      <c r="C83" s="57"/>
      <c r="D83" s="55">
        <v>6</v>
      </c>
      <c r="E83" s="56"/>
      <c r="F83" s="57"/>
      <c r="G83" s="55">
        <v>6</v>
      </c>
      <c r="H83" s="56"/>
      <c r="I83" s="57"/>
    </row>
    <row r="84" spans="1:9" ht="23.1" customHeight="1">
      <c r="A84" s="55">
        <v>7</v>
      </c>
      <c r="B84" s="56"/>
      <c r="C84" s="57"/>
      <c r="D84" s="55">
        <v>7</v>
      </c>
      <c r="E84" s="56"/>
      <c r="F84" s="57"/>
      <c r="G84" s="55">
        <v>7</v>
      </c>
      <c r="H84" s="56"/>
      <c r="I84" s="57"/>
    </row>
    <row r="85" spans="1:9" ht="23.1" customHeight="1">
      <c r="A85" s="55">
        <v>8</v>
      </c>
      <c r="B85" s="56"/>
      <c r="C85" s="57"/>
      <c r="D85" s="55">
        <v>8</v>
      </c>
      <c r="E85" s="56"/>
      <c r="F85" s="57"/>
      <c r="G85" s="55">
        <v>8</v>
      </c>
      <c r="H85" s="56"/>
      <c r="I85" s="57"/>
    </row>
    <row r="86" spans="1:9" ht="23.1" customHeight="1">
      <c r="A86" s="55">
        <v>9</v>
      </c>
      <c r="B86" s="56"/>
      <c r="C86" s="57"/>
      <c r="D86" s="55">
        <v>9</v>
      </c>
      <c r="E86" s="56"/>
      <c r="F86" s="57"/>
      <c r="G86" s="55">
        <v>9</v>
      </c>
      <c r="H86" s="56"/>
      <c r="I86" s="57"/>
    </row>
    <row r="87" spans="1:9" ht="23.1" customHeight="1">
      <c r="A87" s="55">
        <v>10</v>
      </c>
      <c r="B87" s="56"/>
      <c r="C87" s="57"/>
      <c r="D87" s="55">
        <v>10</v>
      </c>
      <c r="E87" s="56"/>
      <c r="F87" s="57"/>
      <c r="G87" s="55">
        <v>10</v>
      </c>
      <c r="H87" s="56"/>
      <c r="I87" s="57"/>
    </row>
    <row r="88" spans="1:9" ht="23.1" customHeight="1">
      <c r="A88" s="55">
        <v>11</v>
      </c>
      <c r="B88" s="56"/>
      <c r="C88" s="57"/>
      <c r="D88" s="55">
        <v>11</v>
      </c>
      <c r="E88" s="56"/>
      <c r="F88" s="57"/>
      <c r="G88" s="55">
        <v>11</v>
      </c>
      <c r="H88" s="56"/>
      <c r="I88" s="57"/>
    </row>
    <row r="89" spans="1:9" ht="23.1" customHeight="1" thickBot="1">
      <c r="A89" s="58">
        <v>12</v>
      </c>
      <c r="B89" s="59"/>
      <c r="C89" s="60"/>
      <c r="D89" s="58">
        <v>12</v>
      </c>
      <c r="E89" s="59"/>
      <c r="F89" s="60"/>
      <c r="G89" s="58">
        <v>12</v>
      </c>
      <c r="H89" s="59"/>
      <c r="I89" s="60"/>
    </row>
    <row r="90" spans="1:9" ht="9.6" customHeight="1" thickBot="1">
      <c r="A90" s="249"/>
      <c r="B90" s="250"/>
      <c r="C90" s="250"/>
      <c r="D90" s="250"/>
      <c r="E90" s="250"/>
      <c r="F90" s="250"/>
      <c r="G90" s="250"/>
      <c r="H90" s="250"/>
      <c r="I90" s="251"/>
    </row>
    <row r="91" spans="1:9" ht="23.1" customHeight="1">
      <c r="A91" s="49" t="s">
        <v>107</v>
      </c>
      <c r="B91" s="50" t="s">
        <v>114</v>
      </c>
      <c r="C91" s="51"/>
      <c r="D91" s="49" t="s">
        <v>107</v>
      </c>
      <c r="E91" s="50" t="s">
        <v>115</v>
      </c>
      <c r="F91" s="51"/>
      <c r="G91" s="49" t="s">
        <v>107</v>
      </c>
      <c r="H91" s="50" t="s">
        <v>116</v>
      </c>
      <c r="I91" s="51"/>
    </row>
    <row r="92" spans="1:9" ht="23.1" customHeight="1">
      <c r="A92" s="52" t="s">
        <v>111</v>
      </c>
      <c r="B92" s="53" t="s">
        <v>112</v>
      </c>
      <c r="C92" s="61" t="s">
        <v>113</v>
      </c>
      <c r="D92" s="52" t="s">
        <v>111</v>
      </c>
      <c r="E92" s="53" t="s">
        <v>112</v>
      </c>
      <c r="F92" s="54" t="s">
        <v>113</v>
      </c>
      <c r="G92" s="52" t="s">
        <v>111</v>
      </c>
      <c r="H92" s="53" t="s">
        <v>112</v>
      </c>
      <c r="I92" s="61" t="s">
        <v>113</v>
      </c>
    </row>
    <row r="93" spans="1:9" ht="23.1" customHeight="1">
      <c r="A93" s="55">
        <v>1</v>
      </c>
      <c r="B93" s="56"/>
      <c r="C93" s="57"/>
      <c r="D93" s="55">
        <v>1</v>
      </c>
      <c r="E93" s="56"/>
      <c r="F93" s="57"/>
      <c r="G93" s="55">
        <v>1</v>
      </c>
      <c r="H93" s="56"/>
      <c r="I93" s="57"/>
    </row>
    <row r="94" spans="1:9" ht="23.1" customHeight="1">
      <c r="A94" s="55">
        <v>2</v>
      </c>
      <c r="B94" s="56"/>
      <c r="C94" s="57"/>
      <c r="D94" s="55">
        <v>2</v>
      </c>
      <c r="E94" s="56"/>
      <c r="F94" s="57"/>
      <c r="G94" s="55">
        <v>2</v>
      </c>
      <c r="H94" s="56"/>
      <c r="I94" s="57"/>
    </row>
    <row r="95" spans="1:9" ht="23.1" customHeight="1">
      <c r="A95" s="55">
        <v>3</v>
      </c>
      <c r="B95" s="56"/>
      <c r="C95" s="57"/>
      <c r="D95" s="55">
        <v>3</v>
      </c>
      <c r="E95" s="56"/>
      <c r="F95" s="57"/>
      <c r="G95" s="55">
        <v>3</v>
      </c>
      <c r="H95" s="56"/>
      <c r="I95" s="57"/>
    </row>
    <row r="96" spans="1:9" ht="23.1" customHeight="1">
      <c r="A96" s="55">
        <v>4</v>
      </c>
      <c r="B96" s="56"/>
      <c r="C96" s="57"/>
      <c r="D96" s="55">
        <v>4</v>
      </c>
      <c r="E96" s="56"/>
      <c r="F96" s="57"/>
      <c r="G96" s="55">
        <v>4</v>
      </c>
      <c r="H96" s="56"/>
      <c r="I96" s="57"/>
    </row>
    <row r="97" spans="1:9" ht="23.1" customHeight="1">
      <c r="A97" s="55">
        <v>5</v>
      </c>
      <c r="B97" s="56"/>
      <c r="C97" s="57"/>
      <c r="D97" s="55">
        <v>5</v>
      </c>
      <c r="E97" s="56"/>
      <c r="F97" s="57"/>
      <c r="G97" s="55">
        <v>5</v>
      </c>
      <c r="H97" s="56"/>
      <c r="I97" s="57"/>
    </row>
    <row r="98" spans="1:9" ht="23.1" customHeight="1">
      <c r="A98" s="55">
        <v>6</v>
      </c>
      <c r="B98" s="56"/>
      <c r="C98" s="57"/>
      <c r="D98" s="55">
        <v>6</v>
      </c>
      <c r="E98" s="56"/>
      <c r="F98" s="57"/>
      <c r="G98" s="55">
        <v>6</v>
      </c>
      <c r="H98" s="56"/>
      <c r="I98" s="57"/>
    </row>
    <row r="99" spans="1:9" ht="23.1" customHeight="1">
      <c r="A99" s="55">
        <v>7</v>
      </c>
      <c r="B99" s="56"/>
      <c r="C99" s="57"/>
      <c r="D99" s="55">
        <v>7</v>
      </c>
      <c r="E99" s="56"/>
      <c r="F99" s="57"/>
      <c r="G99" s="55">
        <v>7</v>
      </c>
      <c r="H99" s="56"/>
      <c r="I99" s="57"/>
    </row>
    <row r="100" spans="1:9" ht="23.1" customHeight="1">
      <c r="A100" s="55">
        <v>8</v>
      </c>
      <c r="B100" s="56"/>
      <c r="C100" s="57"/>
      <c r="D100" s="55">
        <v>8</v>
      </c>
      <c r="E100" s="56"/>
      <c r="F100" s="57"/>
      <c r="G100" s="55">
        <v>8</v>
      </c>
      <c r="H100" s="56"/>
      <c r="I100" s="57"/>
    </row>
    <row r="101" spans="1:9" ht="23.1" customHeight="1">
      <c r="A101" s="55">
        <v>9</v>
      </c>
      <c r="B101" s="56"/>
      <c r="C101" s="57"/>
      <c r="D101" s="55">
        <v>9</v>
      </c>
      <c r="E101" s="56"/>
      <c r="F101" s="57"/>
      <c r="G101" s="55">
        <v>9</v>
      </c>
      <c r="H101" s="56"/>
      <c r="I101" s="57"/>
    </row>
    <row r="102" spans="1:9" ht="23.1" customHeight="1">
      <c r="A102" s="55">
        <v>10</v>
      </c>
      <c r="B102" s="56"/>
      <c r="C102" s="57"/>
      <c r="D102" s="55">
        <v>10</v>
      </c>
      <c r="E102" s="56"/>
      <c r="F102" s="57"/>
      <c r="G102" s="55">
        <v>10</v>
      </c>
      <c r="H102" s="56"/>
      <c r="I102" s="57"/>
    </row>
    <row r="103" spans="1:9" ht="23.1" customHeight="1">
      <c r="A103" s="55">
        <v>11</v>
      </c>
      <c r="B103" s="56"/>
      <c r="C103" s="57"/>
      <c r="D103" s="55">
        <v>11</v>
      </c>
      <c r="E103" s="56"/>
      <c r="F103" s="57"/>
      <c r="G103" s="55">
        <v>11</v>
      </c>
      <c r="H103" s="56"/>
      <c r="I103" s="57"/>
    </row>
    <row r="104" spans="1:9" ht="23.1" customHeight="1" thickBot="1">
      <c r="A104" s="58">
        <v>12</v>
      </c>
      <c r="B104" s="59"/>
      <c r="C104" s="60"/>
      <c r="D104" s="58">
        <v>12</v>
      </c>
      <c r="E104" s="59"/>
      <c r="F104" s="60"/>
      <c r="G104" s="58">
        <v>12</v>
      </c>
      <c r="H104" s="59"/>
      <c r="I104" s="60"/>
    </row>
    <row r="105" spans="1:9">
      <c r="A105" s="64" t="s">
        <v>202</v>
      </c>
    </row>
    <row r="108" spans="1:9" ht="15" thickBot="1"/>
    <row r="109" spans="1:9" ht="45" customHeight="1" thickBot="1">
      <c r="A109" s="252" t="s">
        <v>103</v>
      </c>
      <c r="B109" s="253"/>
      <c r="C109" s="253"/>
      <c r="D109" s="253"/>
      <c r="E109" s="253"/>
      <c r="F109" s="253"/>
      <c r="G109" s="253"/>
      <c r="H109" s="253"/>
      <c r="I109" s="141" t="s">
        <v>127</v>
      </c>
    </row>
    <row r="110" spans="1:9" ht="16.2" thickBot="1">
      <c r="A110" s="243" t="s">
        <v>104</v>
      </c>
      <c r="B110" s="244"/>
      <c r="C110" s="244"/>
      <c r="D110" s="47" t="s">
        <v>1</v>
      </c>
      <c r="E110" s="48"/>
      <c r="F110" s="244" t="s">
        <v>105</v>
      </c>
      <c r="G110" s="244"/>
      <c r="H110" s="244"/>
      <c r="I110" s="245"/>
    </row>
    <row r="111" spans="1:9" ht="15" thickBot="1">
      <c r="A111" s="246" t="s">
        <v>119</v>
      </c>
      <c r="B111" s="247"/>
      <c r="C111" s="247"/>
      <c r="D111" s="247"/>
      <c r="E111" s="247"/>
      <c r="F111" s="247"/>
      <c r="G111" s="247"/>
      <c r="H111" s="247"/>
      <c r="I111" s="248"/>
    </row>
    <row r="112" spans="1:9" ht="23.1" customHeight="1">
      <c r="A112" s="49" t="s">
        <v>107</v>
      </c>
      <c r="B112" s="50" t="s">
        <v>108</v>
      </c>
      <c r="C112" s="51"/>
      <c r="D112" s="49" t="s">
        <v>107</v>
      </c>
      <c r="E112" s="50" t="s">
        <v>109</v>
      </c>
      <c r="F112" s="51"/>
      <c r="G112" s="49" t="s">
        <v>107</v>
      </c>
      <c r="H112" s="50" t="s">
        <v>110</v>
      </c>
      <c r="I112" s="51"/>
    </row>
    <row r="113" spans="1:9" ht="23.1" customHeight="1">
      <c r="A113" s="52" t="s">
        <v>111</v>
      </c>
      <c r="B113" s="53" t="s">
        <v>112</v>
      </c>
      <c r="C113" s="61" t="s">
        <v>113</v>
      </c>
      <c r="D113" s="52" t="s">
        <v>111</v>
      </c>
      <c r="E113" s="53" t="s">
        <v>112</v>
      </c>
      <c r="F113" s="54" t="s">
        <v>113</v>
      </c>
      <c r="G113" s="52" t="s">
        <v>111</v>
      </c>
      <c r="H113" s="53" t="s">
        <v>112</v>
      </c>
      <c r="I113" s="61" t="s">
        <v>113</v>
      </c>
    </row>
    <row r="114" spans="1:9" ht="23.1" customHeight="1">
      <c r="A114" s="55">
        <v>1</v>
      </c>
      <c r="B114" s="56"/>
      <c r="C114" s="57"/>
      <c r="D114" s="55">
        <v>1</v>
      </c>
      <c r="E114" s="56"/>
      <c r="F114" s="57"/>
      <c r="G114" s="55">
        <v>1</v>
      </c>
      <c r="H114" s="56"/>
      <c r="I114" s="57"/>
    </row>
    <row r="115" spans="1:9" ht="23.1" customHeight="1">
      <c r="A115" s="55">
        <v>2</v>
      </c>
      <c r="B115" s="56"/>
      <c r="C115" s="57"/>
      <c r="D115" s="55">
        <v>2</v>
      </c>
      <c r="E115" s="56"/>
      <c r="F115" s="57"/>
      <c r="G115" s="55">
        <v>2</v>
      </c>
      <c r="H115" s="56"/>
      <c r="I115" s="57"/>
    </row>
    <row r="116" spans="1:9" ht="23.1" customHeight="1">
      <c r="A116" s="55">
        <v>3</v>
      </c>
      <c r="B116" s="56"/>
      <c r="C116" s="57"/>
      <c r="D116" s="55">
        <v>3</v>
      </c>
      <c r="E116" s="56"/>
      <c r="F116" s="57"/>
      <c r="G116" s="55">
        <v>3</v>
      </c>
      <c r="H116" s="56"/>
      <c r="I116" s="57"/>
    </row>
    <row r="117" spans="1:9" ht="23.1" customHeight="1">
      <c r="A117" s="55">
        <v>4</v>
      </c>
      <c r="B117" s="56"/>
      <c r="C117" s="57"/>
      <c r="D117" s="55">
        <v>4</v>
      </c>
      <c r="E117" s="56"/>
      <c r="F117" s="57"/>
      <c r="G117" s="55">
        <v>4</v>
      </c>
      <c r="H117" s="56"/>
      <c r="I117" s="57"/>
    </row>
    <row r="118" spans="1:9" ht="23.1" customHeight="1">
      <c r="A118" s="55">
        <v>5</v>
      </c>
      <c r="B118" s="56"/>
      <c r="C118" s="57"/>
      <c r="D118" s="55">
        <v>5</v>
      </c>
      <c r="E118" s="56"/>
      <c r="F118" s="57"/>
      <c r="G118" s="55">
        <v>5</v>
      </c>
      <c r="H118" s="56"/>
      <c r="I118" s="57"/>
    </row>
    <row r="119" spans="1:9" ht="23.1" customHeight="1">
      <c r="A119" s="55">
        <v>6</v>
      </c>
      <c r="B119" s="56"/>
      <c r="C119" s="57"/>
      <c r="D119" s="55">
        <v>6</v>
      </c>
      <c r="E119" s="56"/>
      <c r="F119" s="57"/>
      <c r="G119" s="55">
        <v>6</v>
      </c>
      <c r="H119" s="56"/>
      <c r="I119" s="57"/>
    </row>
    <row r="120" spans="1:9" ht="23.1" customHeight="1">
      <c r="A120" s="55">
        <v>7</v>
      </c>
      <c r="B120" s="56"/>
      <c r="C120" s="57"/>
      <c r="D120" s="55">
        <v>7</v>
      </c>
      <c r="E120" s="56"/>
      <c r="F120" s="57"/>
      <c r="G120" s="55">
        <v>7</v>
      </c>
      <c r="H120" s="56"/>
      <c r="I120" s="57"/>
    </row>
    <row r="121" spans="1:9" ht="23.1" customHeight="1">
      <c r="A121" s="55">
        <v>8</v>
      </c>
      <c r="B121" s="56"/>
      <c r="C121" s="57"/>
      <c r="D121" s="55">
        <v>8</v>
      </c>
      <c r="E121" s="56"/>
      <c r="F121" s="57"/>
      <c r="G121" s="55">
        <v>8</v>
      </c>
      <c r="H121" s="56"/>
      <c r="I121" s="57"/>
    </row>
    <row r="122" spans="1:9" ht="23.1" customHeight="1">
      <c r="A122" s="55">
        <v>9</v>
      </c>
      <c r="B122" s="56"/>
      <c r="C122" s="57"/>
      <c r="D122" s="55">
        <v>9</v>
      </c>
      <c r="E122" s="56"/>
      <c r="F122" s="57"/>
      <c r="G122" s="55">
        <v>9</v>
      </c>
      <c r="H122" s="56"/>
      <c r="I122" s="57"/>
    </row>
    <row r="123" spans="1:9" ht="23.1" customHeight="1">
      <c r="A123" s="55">
        <v>10</v>
      </c>
      <c r="B123" s="56"/>
      <c r="C123" s="57"/>
      <c r="D123" s="55">
        <v>10</v>
      </c>
      <c r="E123" s="56"/>
      <c r="F123" s="57"/>
      <c r="G123" s="55">
        <v>10</v>
      </c>
      <c r="H123" s="56"/>
      <c r="I123" s="57"/>
    </row>
    <row r="124" spans="1:9" ht="23.1" customHeight="1">
      <c r="A124" s="55">
        <v>11</v>
      </c>
      <c r="B124" s="56"/>
      <c r="C124" s="57"/>
      <c r="D124" s="55">
        <v>11</v>
      </c>
      <c r="E124" s="56"/>
      <c r="F124" s="57"/>
      <c r="G124" s="55">
        <v>11</v>
      </c>
      <c r="H124" s="56"/>
      <c r="I124" s="57"/>
    </row>
    <row r="125" spans="1:9" ht="23.1" customHeight="1" thickBot="1">
      <c r="A125" s="58">
        <v>12</v>
      </c>
      <c r="B125" s="59"/>
      <c r="C125" s="60"/>
      <c r="D125" s="58">
        <v>12</v>
      </c>
      <c r="E125" s="59"/>
      <c r="F125" s="60"/>
      <c r="G125" s="58">
        <v>12</v>
      </c>
      <c r="H125" s="59"/>
      <c r="I125" s="60"/>
    </row>
    <row r="126" spans="1:9" ht="9.6" customHeight="1" thickBot="1">
      <c r="A126" s="249"/>
      <c r="B126" s="250"/>
      <c r="C126" s="250"/>
      <c r="D126" s="250"/>
      <c r="E126" s="250"/>
      <c r="F126" s="250"/>
      <c r="G126" s="250"/>
      <c r="H126" s="250"/>
      <c r="I126" s="251"/>
    </row>
    <row r="127" spans="1:9" ht="23.1" customHeight="1">
      <c r="A127" s="49" t="s">
        <v>107</v>
      </c>
      <c r="B127" s="50" t="s">
        <v>114</v>
      </c>
      <c r="C127" s="51"/>
      <c r="D127" s="49" t="s">
        <v>107</v>
      </c>
      <c r="E127" s="50" t="s">
        <v>115</v>
      </c>
      <c r="F127" s="51"/>
      <c r="G127" s="49" t="s">
        <v>107</v>
      </c>
      <c r="H127" s="50" t="s">
        <v>116</v>
      </c>
      <c r="I127" s="51"/>
    </row>
    <row r="128" spans="1:9" ht="23.1" customHeight="1">
      <c r="A128" s="52" t="s">
        <v>111</v>
      </c>
      <c r="B128" s="53" t="s">
        <v>112</v>
      </c>
      <c r="C128" s="61" t="s">
        <v>113</v>
      </c>
      <c r="D128" s="52" t="s">
        <v>111</v>
      </c>
      <c r="E128" s="53" t="s">
        <v>112</v>
      </c>
      <c r="F128" s="54" t="s">
        <v>113</v>
      </c>
      <c r="G128" s="52" t="s">
        <v>111</v>
      </c>
      <c r="H128" s="53" t="s">
        <v>112</v>
      </c>
      <c r="I128" s="61" t="s">
        <v>113</v>
      </c>
    </row>
    <row r="129" spans="1:9" ht="23.1" customHeight="1">
      <c r="A129" s="55">
        <v>1</v>
      </c>
      <c r="B129" s="56"/>
      <c r="C129" s="57"/>
      <c r="D129" s="55">
        <v>1</v>
      </c>
      <c r="E129" s="56"/>
      <c r="F129" s="57"/>
      <c r="G129" s="55">
        <v>1</v>
      </c>
      <c r="H129" s="56"/>
      <c r="I129" s="57"/>
    </row>
    <row r="130" spans="1:9" ht="23.1" customHeight="1">
      <c r="A130" s="55">
        <v>2</v>
      </c>
      <c r="B130" s="56"/>
      <c r="C130" s="57"/>
      <c r="D130" s="55">
        <v>2</v>
      </c>
      <c r="E130" s="56"/>
      <c r="F130" s="57"/>
      <c r="G130" s="55">
        <v>2</v>
      </c>
      <c r="H130" s="56"/>
      <c r="I130" s="57"/>
    </row>
    <row r="131" spans="1:9" ht="23.1" customHeight="1">
      <c r="A131" s="55">
        <v>3</v>
      </c>
      <c r="B131" s="56"/>
      <c r="C131" s="57"/>
      <c r="D131" s="55">
        <v>3</v>
      </c>
      <c r="E131" s="56"/>
      <c r="F131" s="57"/>
      <c r="G131" s="55">
        <v>3</v>
      </c>
      <c r="H131" s="56"/>
      <c r="I131" s="57"/>
    </row>
    <row r="132" spans="1:9" ht="23.1" customHeight="1">
      <c r="A132" s="55">
        <v>4</v>
      </c>
      <c r="B132" s="56"/>
      <c r="C132" s="57"/>
      <c r="D132" s="55">
        <v>4</v>
      </c>
      <c r="E132" s="56"/>
      <c r="F132" s="57"/>
      <c r="G132" s="55">
        <v>4</v>
      </c>
      <c r="H132" s="56"/>
      <c r="I132" s="57"/>
    </row>
    <row r="133" spans="1:9" ht="23.1" customHeight="1">
      <c r="A133" s="55">
        <v>5</v>
      </c>
      <c r="B133" s="56"/>
      <c r="C133" s="57"/>
      <c r="D133" s="55">
        <v>5</v>
      </c>
      <c r="E133" s="56"/>
      <c r="F133" s="57"/>
      <c r="G133" s="55">
        <v>5</v>
      </c>
      <c r="H133" s="56"/>
      <c r="I133" s="57"/>
    </row>
    <row r="134" spans="1:9" ht="23.1" customHeight="1">
      <c r="A134" s="55">
        <v>6</v>
      </c>
      <c r="B134" s="56"/>
      <c r="C134" s="57"/>
      <c r="D134" s="55">
        <v>6</v>
      </c>
      <c r="E134" s="56"/>
      <c r="F134" s="57"/>
      <c r="G134" s="55">
        <v>6</v>
      </c>
      <c r="H134" s="56"/>
      <c r="I134" s="57"/>
    </row>
    <row r="135" spans="1:9" ht="23.1" customHeight="1">
      <c r="A135" s="55">
        <v>7</v>
      </c>
      <c r="B135" s="56"/>
      <c r="C135" s="57"/>
      <c r="D135" s="55">
        <v>7</v>
      </c>
      <c r="E135" s="56"/>
      <c r="F135" s="57"/>
      <c r="G135" s="55">
        <v>7</v>
      </c>
      <c r="H135" s="56"/>
      <c r="I135" s="57"/>
    </row>
    <row r="136" spans="1:9" ht="23.1" customHeight="1">
      <c r="A136" s="55">
        <v>8</v>
      </c>
      <c r="B136" s="56"/>
      <c r="C136" s="57"/>
      <c r="D136" s="55">
        <v>8</v>
      </c>
      <c r="E136" s="56"/>
      <c r="F136" s="57"/>
      <c r="G136" s="55">
        <v>8</v>
      </c>
      <c r="H136" s="56"/>
      <c r="I136" s="57"/>
    </row>
    <row r="137" spans="1:9" ht="23.1" customHeight="1">
      <c r="A137" s="55">
        <v>9</v>
      </c>
      <c r="B137" s="56"/>
      <c r="C137" s="57"/>
      <c r="D137" s="55">
        <v>9</v>
      </c>
      <c r="E137" s="56"/>
      <c r="F137" s="57"/>
      <c r="G137" s="55">
        <v>9</v>
      </c>
      <c r="H137" s="56"/>
      <c r="I137" s="57"/>
    </row>
    <row r="138" spans="1:9" ht="23.1" customHeight="1">
      <c r="A138" s="55">
        <v>10</v>
      </c>
      <c r="B138" s="56"/>
      <c r="C138" s="57"/>
      <c r="D138" s="55">
        <v>10</v>
      </c>
      <c r="E138" s="56"/>
      <c r="F138" s="57"/>
      <c r="G138" s="55">
        <v>10</v>
      </c>
      <c r="H138" s="56"/>
      <c r="I138" s="57"/>
    </row>
    <row r="139" spans="1:9" ht="23.1" customHeight="1">
      <c r="A139" s="55">
        <v>11</v>
      </c>
      <c r="B139" s="56"/>
      <c r="C139" s="57"/>
      <c r="D139" s="55">
        <v>11</v>
      </c>
      <c r="E139" s="56"/>
      <c r="F139" s="57"/>
      <c r="G139" s="55">
        <v>11</v>
      </c>
      <c r="H139" s="56"/>
      <c r="I139" s="57"/>
    </row>
    <row r="140" spans="1:9" ht="23.1" customHeight="1" thickBot="1">
      <c r="A140" s="58">
        <v>12</v>
      </c>
      <c r="B140" s="59"/>
      <c r="C140" s="60"/>
      <c r="D140" s="58">
        <v>12</v>
      </c>
      <c r="E140" s="59"/>
      <c r="F140" s="60"/>
      <c r="G140" s="58">
        <v>12</v>
      </c>
      <c r="H140" s="59"/>
      <c r="I140" s="60"/>
    </row>
    <row r="141" spans="1:9">
      <c r="A141" s="64" t="s">
        <v>202</v>
      </c>
    </row>
  </sheetData>
  <mergeCells count="20">
    <mergeCell ref="A1:H1"/>
    <mergeCell ref="A37:H37"/>
    <mergeCell ref="A73:H73"/>
    <mergeCell ref="A109:H109"/>
    <mergeCell ref="A75:I75"/>
    <mergeCell ref="A90:I90"/>
    <mergeCell ref="A38:C38"/>
    <mergeCell ref="F38:I38"/>
    <mergeCell ref="A39:I39"/>
    <mergeCell ref="A54:I54"/>
    <mergeCell ref="A74:C74"/>
    <mergeCell ref="F74:I74"/>
    <mergeCell ref="A2:C2"/>
    <mergeCell ref="F2:I2"/>
    <mergeCell ref="A3:I3"/>
    <mergeCell ref="A18:I18"/>
    <mergeCell ref="A126:I126"/>
    <mergeCell ref="A110:C110"/>
    <mergeCell ref="F110:I110"/>
    <mergeCell ref="A111:I111"/>
  </mergeCells>
  <printOptions horizontalCentered="1" verticalCentered="1"/>
  <pageMargins left="0.51181102362204722" right="0" top="0.74803149606299213" bottom="0.74803149606299213" header="0.31496062992125984" footer="0.31496062992125984"/>
  <pageSetup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R16"/>
  <sheetViews>
    <sheetView zoomScale="80" zoomScaleNormal="80" workbookViewId="0">
      <selection activeCell="M11" sqref="M11"/>
    </sheetView>
  </sheetViews>
  <sheetFormatPr defaultColWidth="9.109375" defaultRowHeight="17.399999999999999"/>
  <cols>
    <col min="1" max="1" width="9.109375" style="33"/>
    <col min="2" max="2" width="25.33203125" style="34" customWidth="1"/>
    <col min="3" max="4" width="13.33203125" style="34" customWidth="1"/>
    <col min="5" max="5" width="16.5546875" style="34" customWidth="1"/>
    <col min="6" max="6" width="10.33203125" style="65" customWidth="1"/>
    <col min="7" max="7" width="11" style="66" customWidth="1"/>
    <col min="8" max="8" width="10.88671875" style="66" bestFit="1" customWidth="1"/>
    <col min="9" max="9" width="10.33203125" style="66" customWidth="1"/>
    <col min="10" max="10" width="11.33203125" style="66" bestFit="1" customWidth="1"/>
    <col min="11" max="11" width="11" style="66" bestFit="1" customWidth="1"/>
    <col min="12" max="12" width="10.33203125" style="66" customWidth="1"/>
    <col min="13" max="14" width="11" style="66" customWidth="1"/>
    <col min="15" max="15" width="10.33203125" style="66" customWidth="1"/>
    <col min="16" max="16" width="10.88671875" style="66" bestFit="1" customWidth="1"/>
    <col min="17" max="17" width="10.33203125" style="66" customWidth="1"/>
    <col min="18" max="18" width="10.5546875" style="37" customWidth="1"/>
    <col min="19" max="16384" width="9.109375" style="33"/>
  </cols>
  <sheetData>
    <row r="3" spans="1:17" ht="18" thickBot="1"/>
    <row r="4" spans="1:17" ht="50.1" customHeight="1" thickTop="1" thickBot="1">
      <c r="A4" s="240" t="s">
        <v>208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142" t="s">
        <v>3</v>
      </c>
    </row>
    <row r="5" spans="1:17" ht="50.1" customHeight="1" thickTop="1" thickBot="1">
      <c r="A5" s="254" t="s">
        <v>90</v>
      </c>
      <c r="B5" s="255"/>
      <c r="C5" s="255"/>
      <c r="D5" s="255"/>
      <c r="E5" s="255"/>
      <c r="F5" s="255"/>
      <c r="G5" s="255"/>
      <c r="H5" s="255"/>
      <c r="I5" s="255"/>
      <c r="J5" s="255"/>
      <c r="K5" s="256"/>
      <c r="L5" s="254" t="s">
        <v>84</v>
      </c>
      <c r="M5" s="255"/>
      <c r="N5" s="255"/>
      <c r="O5" s="255"/>
      <c r="P5" s="255"/>
      <c r="Q5" s="256"/>
    </row>
    <row r="6" spans="1:17" ht="50.1" customHeight="1" thickTop="1" thickBot="1">
      <c r="A6" s="257"/>
      <c r="B6" s="258"/>
      <c r="C6" s="258"/>
      <c r="D6" s="258"/>
      <c r="E6" s="259"/>
      <c r="F6" s="260" t="s">
        <v>49</v>
      </c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</row>
    <row r="7" spans="1:17" ht="70.8" thickTop="1" thickBot="1">
      <c r="A7" s="68" t="s">
        <v>50</v>
      </c>
      <c r="B7" s="68" t="s">
        <v>51</v>
      </c>
      <c r="C7" s="154" t="s">
        <v>93</v>
      </c>
      <c r="D7" s="153" t="s">
        <v>91</v>
      </c>
      <c r="E7" s="153" t="s">
        <v>92</v>
      </c>
      <c r="F7" s="32">
        <v>45383</v>
      </c>
      <c r="G7" s="32">
        <v>45413</v>
      </c>
      <c r="H7" s="32">
        <v>45444</v>
      </c>
      <c r="I7" s="32">
        <v>45474</v>
      </c>
      <c r="J7" s="32">
        <v>45505</v>
      </c>
      <c r="K7" s="32">
        <v>45536</v>
      </c>
      <c r="L7" s="32">
        <v>45566</v>
      </c>
      <c r="M7" s="32">
        <v>45597</v>
      </c>
      <c r="N7" s="32">
        <v>45627</v>
      </c>
      <c r="O7" s="32">
        <v>45658</v>
      </c>
      <c r="P7" s="32">
        <v>45689</v>
      </c>
      <c r="Q7" s="32">
        <v>45717</v>
      </c>
    </row>
    <row r="8" spans="1:17" ht="65.099999999999994" customHeight="1" thickTop="1" thickBot="1">
      <c r="A8" s="68"/>
      <c r="B8" s="71"/>
      <c r="C8" s="72"/>
      <c r="D8" s="72"/>
      <c r="E8" s="72"/>
      <c r="F8" s="73"/>
      <c r="G8" s="73"/>
      <c r="H8" s="73"/>
      <c r="I8" s="73"/>
      <c r="J8" s="73"/>
      <c r="K8" s="74"/>
      <c r="L8" s="67"/>
      <c r="M8" s="67"/>
      <c r="N8" s="67"/>
      <c r="O8" s="67"/>
      <c r="P8" s="67"/>
      <c r="Q8" s="67"/>
    </row>
    <row r="9" spans="1:17" ht="65.099999999999994" customHeight="1" thickTop="1" thickBot="1">
      <c r="A9" s="68"/>
      <c r="B9" s="71"/>
      <c r="C9" s="72"/>
      <c r="D9" s="72"/>
      <c r="E9" s="72"/>
      <c r="F9" s="73"/>
      <c r="G9" s="73"/>
      <c r="H9" s="73"/>
      <c r="I9" s="73"/>
      <c r="J9" s="73"/>
      <c r="K9" s="74"/>
      <c r="L9" s="67"/>
      <c r="M9" s="67"/>
      <c r="N9" s="67"/>
      <c r="O9" s="67"/>
      <c r="P9" s="67"/>
      <c r="Q9" s="67"/>
    </row>
    <row r="10" spans="1:17" ht="65.099999999999994" customHeight="1" thickTop="1" thickBot="1">
      <c r="A10" s="68"/>
      <c r="B10" s="71"/>
      <c r="C10" s="72"/>
      <c r="D10" s="72"/>
      <c r="E10" s="72"/>
      <c r="F10" s="73"/>
      <c r="G10" s="73"/>
      <c r="H10" s="73"/>
      <c r="I10" s="73"/>
      <c r="J10" s="73"/>
      <c r="K10" s="74"/>
      <c r="L10" s="67"/>
      <c r="M10" s="67"/>
      <c r="N10" s="67"/>
      <c r="O10" s="67"/>
      <c r="P10" s="67"/>
      <c r="Q10" s="67"/>
    </row>
    <row r="11" spans="1:17" ht="65.099999999999994" customHeight="1" thickTop="1" thickBot="1">
      <c r="A11" s="68"/>
      <c r="B11" s="71"/>
      <c r="C11" s="72"/>
      <c r="D11" s="72"/>
      <c r="E11" s="72"/>
      <c r="F11" s="73"/>
      <c r="G11" s="73"/>
      <c r="H11" s="73"/>
      <c r="I11" s="73"/>
      <c r="J11" s="73"/>
      <c r="K11" s="74"/>
      <c r="L11" s="67"/>
      <c r="M11" s="67"/>
      <c r="N11" s="67"/>
      <c r="O11" s="67"/>
      <c r="P11" s="67"/>
      <c r="Q11" s="67"/>
    </row>
    <row r="12" spans="1:17" ht="65.099999999999994" customHeight="1" thickTop="1" thickBot="1">
      <c r="A12" s="68"/>
      <c r="B12" s="71"/>
      <c r="C12" s="72"/>
      <c r="D12" s="72"/>
      <c r="E12" s="72"/>
      <c r="F12" s="73"/>
      <c r="G12" s="73"/>
      <c r="H12" s="73"/>
      <c r="I12" s="73"/>
      <c r="J12" s="73"/>
      <c r="K12" s="74"/>
      <c r="L12" s="67"/>
      <c r="M12" s="67"/>
      <c r="N12" s="67"/>
      <c r="O12" s="67"/>
      <c r="P12" s="67"/>
      <c r="Q12" s="67"/>
    </row>
    <row r="13" spans="1:17" ht="65.099999999999994" customHeight="1" thickTop="1" thickBot="1">
      <c r="A13" s="68"/>
      <c r="B13" s="71"/>
      <c r="C13" s="72"/>
      <c r="D13" s="72"/>
      <c r="E13" s="72"/>
      <c r="F13" s="73"/>
      <c r="G13" s="73"/>
      <c r="H13" s="73"/>
      <c r="I13" s="73"/>
      <c r="J13" s="73"/>
      <c r="K13" s="74"/>
      <c r="L13" s="67"/>
      <c r="M13" s="67"/>
      <c r="N13" s="67"/>
      <c r="O13" s="67"/>
      <c r="P13" s="67"/>
      <c r="Q13" s="67"/>
    </row>
    <row r="14" spans="1:17" ht="64.5" customHeight="1" thickTop="1" thickBot="1">
      <c r="A14" s="68"/>
      <c r="B14" s="71"/>
      <c r="C14" s="72"/>
      <c r="D14" s="72"/>
      <c r="E14" s="72"/>
      <c r="F14" s="73"/>
      <c r="G14" s="73"/>
      <c r="H14" s="73"/>
      <c r="I14" s="73"/>
      <c r="J14" s="73"/>
      <c r="K14" s="74"/>
      <c r="L14" s="67"/>
      <c r="M14" s="67"/>
      <c r="N14" s="67"/>
      <c r="O14" s="67"/>
      <c r="P14" s="67"/>
      <c r="Q14" s="67"/>
    </row>
    <row r="15" spans="1:17" ht="65.099999999999994" customHeight="1" thickTop="1" thickBot="1">
      <c r="A15" s="75" t="s">
        <v>52</v>
      </c>
      <c r="B15" s="76"/>
      <c r="C15" s="76"/>
      <c r="D15" s="76"/>
      <c r="E15" s="76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</row>
    <row r="16" spans="1:17" ht="18" thickTop="1"/>
  </sheetData>
  <mergeCells count="5">
    <mergeCell ref="A4:P4"/>
    <mergeCell ref="A5:K5"/>
    <mergeCell ref="L5:Q5"/>
    <mergeCell ref="A6:E6"/>
    <mergeCell ref="F6:Q6"/>
  </mergeCells>
  <pageMargins left="0.19685039370078741" right="0" top="0.62992125984251968" bottom="0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RPD </vt:lpstr>
      <vt:lpstr>FWS</vt:lpstr>
      <vt:lpstr>MOV SEC </vt:lpstr>
      <vt:lpstr>segment wise sec sales </vt:lpstr>
      <vt:lpstr>MOV PRI</vt:lpstr>
      <vt:lpstr>segment wise pri sales</vt:lpstr>
      <vt:lpstr>New HOSP DR Conversion</vt:lpstr>
      <vt:lpstr>DWP </vt:lpstr>
      <vt:lpstr>Less Than 5 k to 10k</vt:lpstr>
      <vt:lpstr>Revamp Products </vt:lpstr>
      <vt:lpstr>Maximize Rxers</vt:lpstr>
      <vt:lpstr>Areawise</vt:lpstr>
      <vt:lpstr>Mng guid</vt:lpstr>
      <vt:lpstr>Areawise!Print_Area</vt:lpstr>
      <vt:lpstr>FWS!Print_Area</vt:lpstr>
      <vt:lpstr>'Mng guid'!Print_Area</vt:lpstr>
    </vt:vector>
  </TitlesOfParts>
  <Company>Lupin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siva priya</cp:lastModifiedBy>
  <cp:lastPrinted>2024-04-16T06:21:11Z</cp:lastPrinted>
  <dcterms:created xsi:type="dcterms:W3CDTF">2013-03-15T18:23:00Z</dcterms:created>
  <dcterms:modified xsi:type="dcterms:W3CDTF">2024-05-18T05:31:13Z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1E956E528D274264913835E7AAFEC23C</vt:lpwstr>
  </property>
  <property fmtid="{D5CDD505-2E9C-101B-9397-08002B2CF9AE}" pid="3" name="KSOProductBuildVer">
    <vt:lpwstr>1033-11.2.0.11516</vt:lpwstr>
  </property>
</Properties>
</file>