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Important\Internship\Project Documentation Stuffs\Upload\"/>
    </mc:Choice>
  </mc:AlternateContent>
  <bookViews>
    <workbookView xWindow="0" yWindow="0" windowWidth="20400" windowHeight="4035" firstSheet="1" activeTab="1"/>
  </bookViews>
  <sheets>
    <sheet name="Instructions" sheetId="3" r:id="rId1"/>
    <sheet name="TRACEABILITY MATRIX" sheetId="1"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1" l="1"/>
  <c r="J5" i="1"/>
  <c r="J4" i="1"/>
  <c r="J3" i="1"/>
</calcChain>
</file>

<file path=xl/sharedStrings.xml><?xml version="1.0" encoding="utf-8"?>
<sst xmlns="http://schemas.openxmlformats.org/spreadsheetml/2006/main" count="122" uniqueCount="89">
  <si>
    <t>TRACEABILITY MATRIX</t>
  </si>
  <si>
    <t>PROJECT NAME</t>
  </si>
  <si>
    <t>TEST CASE COUNT</t>
  </si>
  <si>
    <t>DOCUMENT VERSION NUMBER</t>
  </si>
  <si>
    <t>PASSED</t>
  </si>
  <si>
    <t>PROJECT MANAGER</t>
  </si>
  <si>
    <t>FAILED</t>
  </si>
  <si>
    <t>EXECUTED BY</t>
  </si>
  <si>
    <t>SKIPPED</t>
  </si>
  <si>
    <t>SL.NO</t>
  </si>
  <si>
    <t>TEST CASE</t>
  </si>
  <si>
    <t>TEST INPUT DATA</t>
  </si>
  <si>
    <t>TEST PROCEDURE</t>
  </si>
  <si>
    <t>EXPECTED RESULT</t>
  </si>
  <si>
    <t>ACTUAL RESULT</t>
  </si>
  <si>
    <t xml:space="preserve">STATUS </t>
  </si>
  <si>
    <t>COMMENTS</t>
  </si>
  <si>
    <t>INDUSTRY ACADEMIA COMMUNITY</t>
  </si>
  <si>
    <t xml:space="preserve">DOMAIN NAME: </t>
  </si>
  <si>
    <t xml:space="preserve">INTERN NAME: </t>
  </si>
  <si>
    <t>DOCUMENT NAME:</t>
  </si>
  <si>
    <t>CREATED ON:</t>
  </si>
  <si>
    <t>Purpose of Document</t>
  </si>
  <si>
    <t>INSTRUCTIONS:</t>
  </si>
  <si>
    <r>
      <t xml:space="preserve">1. Text in </t>
    </r>
    <r>
      <rPr>
        <i/>
        <sz val="11"/>
        <color theme="1"/>
        <rFont val="Calibri (Body)"/>
      </rPr>
      <t>Italics</t>
    </r>
    <r>
      <rPr>
        <sz val="11"/>
        <color theme="1"/>
        <rFont val="Calibri"/>
        <family val="2"/>
        <scheme val="minor"/>
      </rPr>
      <t xml:space="preserve"> are instructions for completing the document</t>
    </r>
  </si>
  <si>
    <r>
      <t xml:space="preserve">2. Text in </t>
    </r>
    <r>
      <rPr>
        <sz val="11"/>
        <color theme="5"/>
        <rFont val="Calibri (Body)"/>
      </rPr>
      <t>orange</t>
    </r>
    <r>
      <rPr>
        <sz val="11"/>
        <color theme="1"/>
        <rFont val="Calibri"/>
        <family val="2"/>
        <scheme val="minor"/>
      </rPr>
      <t xml:space="preserve"> is just for reference and should be deleted before submitting the document</t>
    </r>
  </si>
  <si>
    <t>3. Comments are added to some of the cells, please read the comments to better understand the terms</t>
  </si>
  <si>
    <t>4. All fields must be duly filled</t>
  </si>
  <si>
    <t>5. The descriptions for what to be filled in each of the fields are provided in the template.</t>
  </si>
  <si>
    <t>6. Clear all the sample data/instructions provided in the template. The data/instruction provided is only for reference purposes.</t>
  </si>
  <si>
    <t>A traceability matrix is a document that details the technical requirements for a given test scenario and its current state</t>
  </si>
  <si>
    <t>REQUIREMENT TRACEABILITY MATRIX (RTM)</t>
  </si>
  <si>
    <t>The RTM will show the requirements coverage in terms of the number of test cases, design status, and execution status. It will also show the UAT status for a specific test case.</t>
  </si>
  <si>
    <t>Web Development</t>
  </si>
  <si>
    <t>Sivakumar Thevar</t>
  </si>
  <si>
    <t>FindMyCampus</t>
  </si>
  <si>
    <t>Harshada Topale</t>
  </si>
  <si>
    <t>View college details [btech/mtech/bba/mba]</t>
  </si>
  <si>
    <t>-</t>
  </si>
  <si>
    <t>Search by state and fees order</t>
  </si>
  <si>
    <t>Click the submit button</t>
  </si>
  <si>
    <t>Successfully displayed matching colleges</t>
  </si>
  <si>
    <t>Enter state and fees order in the form</t>
  </si>
  <si>
    <t>Enter city, state and fees order in the form</t>
  </si>
  <si>
    <t>Invalid search</t>
  </si>
  <si>
    <t>Display a message indicating no results found</t>
  </si>
  <si>
    <t>Test UI layout and functionality</t>
  </si>
  <si>
    <t>Ensure the application is usable and visually appealing</t>
  </si>
  <si>
    <t>Receive a response from FindMyCampus within a reasonable time frame.</t>
  </si>
  <si>
    <t>A reply was received from FindMyCampus</t>
  </si>
  <si>
    <t>Enter the input data on form</t>
  </si>
  <si>
    <t>Valid Search but data not found</t>
  </si>
  <si>
    <t>Correctly display a message indicating no results found</t>
  </si>
  <si>
    <t>Verify Pagination</t>
  </si>
  <si>
    <t>Fill in required details and submit</t>
  </si>
  <si>
    <t>Empty Search on college search form</t>
  </si>
  <si>
    <t>Display relevant colleges based on all user input criteria</t>
  </si>
  <si>
    <t>Leave search field empty on state and Click submit.</t>
  </si>
  <si>
    <t>User enter the valid name, email and msg</t>
  </si>
  <si>
    <t>Verify Navigation to pages</t>
  </si>
  <si>
    <t>Click on navigation menu on navbar</t>
  </si>
  <si>
    <t>Display relevant webpage</t>
  </si>
  <si>
    <t>Display correct webpage</t>
  </si>
  <si>
    <t>Correctly displayed colleges in the specified location with sorted fees order</t>
  </si>
  <si>
    <t>Display it as required field</t>
  </si>
  <si>
    <t>Email Inquiry on contactus</t>
  </si>
  <si>
    <t>Detailed information about the colleges, fees, location, etc. of respective course</t>
  </si>
  <si>
    <t>Search by city, state, and fees order</t>
  </si>
  <si>
    <t>Search by city, state, exam and fees order</t>
  </si>
  <si>
    <t>Enter city, state, exam and fees order in the form</t>
  </si>
  <si>
    <t>Correctly showed no data found</t>
  </si>
  <si>
    <t>Empty input on contact us form</t>
  </si>
  <si>
    <t>Empty input field in any one or all 3 fields</t>
  </si>
  <si>
    <t>Leave input field empty and Click send.</t>
  </si>
  <si>
    <t>Submit the form</t>
  </si>
  <si>
    <t>Display a list of colleges matching the input with sorted fees order</t>
  </si>
  <si>
    <t>Navigate to the college details page under course section of respective course</t>
  </si>
  <si>
    <t>Accurate college details displayed of respective course</t>
  </si>
  <si>
    <t>Enter inappropriate input or User enters random data</t>
  </si>
  <si>
    <t>Click on next/prev btn based on the number of records found</t>
  </si>
  <si>
    <t>Show the next/previous set of colleges respectively. If below 10 records is found, prev and next btn should be disabled. If above 10 records is found, prev and next btn should be enabled.</t>
  </si>
  <si>
    <t>Successfully displayed colleges on webpages with prev and next btn.</t>
  </si>
  <si>
    <t>Page number</t>
  </si>
  <si>
    <t>Device responsiveness</t>
  </si>
  <si>
    <t>Access the application on various device</t>
  </si>
  <si>
    <t>Successfully adapted to screens</t>
  </si>
  <si>
    <t>Display empty input field as required field</t>
  </si>
  <si>
    <t>Empty search field in state and by default fees order is ascending order taken as input</t>
  </si>
  <si>
    <t>Show colleges located in the specified city, state and fees order in ascending/descending as user specified</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</si>
</sst>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b/>
      <sz val="20"/>
      <color theme="1"/>
      <name val="Calibri"/>
      <family val="2"/>
      <scheme val="minor"/>
    </font>
    <font>
      <b/>
      <sz val="11"/>
      <color theme="1"/>
      <name val="Calibri"/>
      <family val="2"/>
      <scheme val="minor"/>
    </font>
    <font>
      <sz val="11"/>
      <color theme="0"/>
      <name val="Calibri"/>
      <family val="2"/>
      <scheme val="minor"/>
    </font>
    <font>
      <sz val="11"/>
      <color rgb="FF273755"/>
      <name val="Calibri"/>
      <family val="2"/>
      <scheme val="minor"/>
    </font>
    <font>
      <i/>
      <sz val="11"/>
      <color rgb="FF273755"/>
      <name val="Calibri"/>
      <family val="2"/>
      <scheme val="minor"/>
    </font>
    <font>
      <i/>
      <sz val="11"/>
      <color theme="0" tint="-0.14999847407452621"/>
      <name val="Calibri"/>
      <family val="2"/>
      <scheme val="minor"/>
    </font>
    <font>
      <b/>
      <sz val="14"/>
      <color theme="1"/>
      <name val="Calibri"/>
      <family val="2"/>
      <scheme val="minor"/>
    </font>
    <font>
      <b/>
      <i/>
      <sz val="11"/>
      <color theme="1"/>
      <name val="Calibri"/>
      <family val="2"/>
      <scheme val="minor"/>
    </font>
    <font>
      <i/>
      <sz val="11"/>
      <color theme="1"/>
      <name val="Calibri (Body)"/>
    </font>
    <font>
      <sz val="11"/>
      <color theme="5"/>
      <name val="Calibri (Body)"/>
    </font>
  </fonts>
  <fills count="6">
    <fill>
      <patternFill patternType="none"/>
    </fill>
    <fill>
      <patternFill patternType="gray125"/>
    </fill>
    <fill>
      <patternFill patternType="solid">
        <fgColor theme="0"/>
        <bgColor indexed="64"/>
      </patternFill>
    </fill>
    <fill>
      <patternFill patternType="solid">
        <fgColor rgb="FFEA7313"/>
        <bgColor indexed="64"/>
      </patternFill>
    </fill>
    <fill>
      <patternFill patternType="solid">
        <fgColor rgb="FFFEC601"/>
        <bgColor indexed="64"/>
      </patternFill>
    </fill>
    <fill>
      <patternFill patternType="solid">
        <fgColor rgb="FF3DA5D9"/>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0">
    <xf numFmtId="0" fontId="0" fillId="0" borderId="0" xfId="0"/>
    <xf numFmtId="0" fontId="0" fillId="0" borderId="1" xfId="0" applyBorder="1"/>
    <xf numFmtId="0" fontId="0" fillId="0" borderId="3" xfId="0" applyBorder="1"/>
    <xf numFmtId="0" fontId="0" fillId="2" borderId="4" xfId="0" applyFill="1" applyBorder="1"/>
    <xf numFmtId="0" fontId="1" fillId="2" borderId="0" xfId="0" applyFont="1" applyFill="1" applyAlignment="1">
      <alignment horizontal="center" vertical="center"/>
    </xf>
    <xf numFmtId="0" fontId="0" fillId="2" borderId="0" xfId="0" applyFill="1" applyAlignment="1">
      <alignment horizontal="center" vertical="center"/>
    </xf>
    <xf numFmtId="0" fontId="0" fillId="2" borderId="5" xfId="0" applyFill="1" applyBorder="1"/>
    <xf numFmtId="0" fontId="0" fillId="2" borderId="0" xfId="0" applyFill="1"/>
    <xf numFmtId="0" fontId="0" fillId="0" borderId="4" xfId="0" applyBorder="1"/>
    <xf numFmtId="0" fontId="0" fillId="0" borderId="6" xfId="0" applyBorder="1"/>
    <xf numFmtId="0" fontId="0" fillId="0" borderId="5" xfId="0" applyBorder="1"/>
    <xf numFmtId="0" fontId="2" fillId="0" borderId="0" xfId="0" applyFont="1"/>
    <xf numFmtId="0" fontId="0" fillId="0" borderId="7" xfId="0" applyBorder="1"/>
    <xf numFmtId="0" fontId="0" fillId="0" borderId="8" xfId="0" applyBorder="1"/>
    <xf numFmtId="0" fontId="0" fillId="0" borderId="9" xfId="0" applyBorder="1"/>
    <xf numFmtId="0" fontId="2" fillId="4" borderId="6" xfId="0" applyFont="1" applyFill="1" applyBorder="1"/>
    <xf numFmtId="0" fontId="3" fillId="5" borderId="0" xfId="0" applyFont="1" applyFill="1" applyAlignment="1">
      <alignment horizontal="center"/>
    </xf>
    <xf numFmtId="0" fontId="4" fillId="0" borderId="0" xfId="0" applyFont="1"/>
    <xf numFmtId="0" fontId="5" fillId="0" borderId="0" xfId="0" applyFont="1" applyAlignment="1">
      <alignment vertical="top" wrapText="1"/>
    </xf>
    <xf numFmtId="0" fontId="5" fillId="0" borderId="0" xfId="0" applyFont="1"/>
    <xf numFmtId="0" fontId="6" fillId="0" borderId="0" xfId="0" applyFont="1"/>
    <xf numFmtId="0" fontId="7" fillId="0" borderId="0" xfId="0" applyFont="1"/>
    <xf numFmtId="0" fontId="0" fillId="0" borderId="0" xfId="0" applyAlignment="1">
      <alignment horizontal="left"/>
    </xf>
    <xf numFmtId="0" fontId="8" fillId="0" borderId="0" xfId="0" applyFont="1"/>
    <xf numFmtId="0" fontId="0" fillId="0" borderId="0" xfId="0" applyAlignment="1">
      <alignment horizontal="left" wrapText="1"/>
    </xf>
    <xf numFmtId="14" fontId="0" fillId="0" borderId="0" xfId="0" applyNumberFormat="1"/>
    <xf numFmtId="0" fontId="2" fillId="4" borderId="6" xfId="0" applyFont="1" applyFill="1" applyBorder="1" applyAlignment="1">
      <alignment horizontal="left"/>
    </xf>
    <xf numFmtId="0" fontId="0" fillId="0" borderId="6" xfId="0" applyBorder="1" applyAlignment="1">
      <alignment horizontal="center"/>
    </xf>
    <xf numFmtId="0" fontId="1" fillId="3" borderId="2" xfId="0" applyFont="1" applyFill="1" applyBorder="1" applyAlignment="1">
      <alignment horizontal="center" vertical="center"/>
    </xf>
    <xf numFmtId="0" fontId="0" fillId="3" borderId="2" xfId="0" applyFill="1" applyBorder="1" applyAlignment="1">
      <alignment horizontal="center" vertical="center"/>
    </xf>
  </cellXfs>
  <cellStyles count="1">
    <cellStyle name="Normal" xfId="0" builtinId="0"/>
  </cellStyles>
  <dxfs count="1">
    <dxf>
      <font>
        <strike val="0"/>
        <outline val="0"/>
        <shadow val="0"/>
        <u val="none"/>
        <vertAlign val="baseline"/>
        <sz val="11"/>
        <color theme="0"/>
        <name val="Calibri"/>
        <scheme val="minor"/>
      </font>
      <fill>
        <patternFill patternType="solid">
          <fgColor indexed="64"/>
          <bgColor rgb="FF3DA5D9"/>
        </patternFill>
      </fill>
    </dxf>
  </dxfs>
  <tableStyles count="0" defaultTableStyle="TableStyleMedium2" defaultPivotStyle="PivotStyleLight16"/>
  <colors>
    <mruColors>
      <color rgb="FF273755"/>
      <color rgb="FF3DA5D9"/>
      <color rgb="FF3AD5D9"/>
      <color rgb="FFFEC601"/>
      <color rgb="FFFCE601"/>
      <color rgb="FFEA73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12701</xdr:rowOff>
    </xdr:from>
    <xdr:to>
      <xdr:col>2</xdr:col>
      <xdr:colOff>3175</xdr:colOff>
      <xdr:row>6</xdr:row>
      <xdr:rowOff>1342</xdr:rowOff>
    </xdr:to>
    <xdr:pic>
      <xdr:nvPicPr>
        <xdr:cNvPr id="2" name="Picture 1">
          <a:extLst>
            <a:ext uri="{FF2B5EF4-FFF2-40B4-BE49-F238E27FC236}">
              <a16:creationId xmlns:a16="http://schemas.microsoft.com/office/drawing/2014/main" xmlns="" id="{A9E33411-C1B6-6F45-ACDD-9302BFBA119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6848" r="980" b="19826"/>
        <a:stretch/>
      </xdr:blipFill>
      <xdr:spPr>
        <a:xfrm>
          <a:off x="0" y="254001"/>
          <a:ext cx="2616200" cy="941141"/>
        </a:xfrm>
        <a:prstGeom prst="rect">
          <a:avLst/>
        </a:prstGeom>
      </xdr:spPr>
    </xdr:pic>
    <xdr:clientData/>
  </xdr:twoCellAnchor>
</xdr:wsDr>
</file>

<file path=xl/tables/table1.xml><?xml version="1.0" encoding="utf-8"?>
<table xmlns="http://schemas.openxmlformats.org/spreadsheetml/2006/main" id="1" name="Table120" displayName="Table120" ref="C9:J32" totalsRowShown="0" headerRowDxfId="0">
  <autoFilter ref="C9:J32">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SL.NO"/>
    <tableColumn id="2" name="TEST CASE"/>
    <tableColumn id="3" name="TEST INPUT DATA"/>
    <tableColumn id="4" name="TEST PROCEDURE"/>
    <tableColumn id="5" name="EXPECTED RESULT"/>
    <tableColumn id="6" name="ACTUAL RESULT"/>
    <tableColumn id="7" name="STATUS "/>
    <tableColumn id="8" name="COMMENTS"/>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zoomScale="85" zoomScaleNormal="85" workbookViewId="0">
      <selection activeCell="B9" sqref="B9"/>
    </sheetView>
  </sheetViews>
  <sheetFormatPr defaultColWidth="11.42578125" defaultRowHeight="15"/>
  <cols>
    <col min="1" max="1" width="15.140625" customWidth="1"/>
    <col min="2" max="2" width="21.7109375" customWidth="1"/>
  </cols>
  <sheetData>
    <row r="1" spans="1:2" ht="18.75">
      <c r="A1" s="21" t="s">
        <v>17</v>
      </c>
    </row>
    <row r="8" spans="1:2">
      <c r="A8" s="11" t="s">
        <v>18</v>
      </c>
      <c r="B8" t="s">
        <v>33</v>
      </c>
    </row>
    <row r="9" spans="1:2">
      <c r="A9" s="11" t="s">
        <v>19</v>
      </c>
      <c r="B9" t="s">
        <v>34</v>
      </c>
    </row>
    <row r="10" spans="1:2">
      <c r="A10" s="11" t="s">
        <v>20</v>
      </c>
      <c r="B10" t="s">
        <v>31</v>
      </c>
    </row>
    <row r="11" spans="1:2">
      <c r="A11" s="11" t="s">
        <v>21</v>
      </c>
      <c r="B11" s="25">
        <v>45395</v>
      </c>
    </row>
    <row r="14" spans="1:2">
      <c r="A14" s="11" t="s">
        <v>22</v>
      </c>
    </row>
    <row r="15" spans="1:2">
      <c r="A15" t="s">
        <v>30</v>
      </c>
    </row>
    <row r="16" spans="1:2">
      <c r="A16" s="22" t="s">
        <v>32</v>
      </c>
    </row>
    <row r="17" spans="1:1">
      <c r="A17" s="22"/>
    </row>
    <row r="18" spans="1:1">
      <c r="A18" s="23" t="s">
        <v>23</v>
      </c>
    </row>
    <row r="19" spans="1:1">
      <c r="A19" s="22" t="s">
        <v>24</v>
      </c>
    </row>
    <row r="20" spans="1:1">
      <c r="A20" s="22" t="s">
        <v>25</v>
      </c>
    </row>
    <row r="21" spans="1:1">
      <c r="A21" s="22" t="s">
        <v>26</v>
      </c>
    </row>
    <row r="22" spans="1:1">
      <c r="A22" s="22" t="s">
        <v>27</v>
      </c>
    </row>
    <row r="23" spans="1:1">
      <c r="A23" s="22" t="s">
        <v>28</v>
      </c>
    </row>
    <row r="24" spans="1:1">
      <c r="A24" s="22" t="s">
        <v>29</v>
      </c>
    </row>
    <row r="25" spans="1:1">
      <c r="A25" s="22"/>
    </row>
    <row r="26" spans="1:1">
      <c r="A26" s="24"/>
    </row>
    <row r="27" spans="1:1">
      <c r="A27" s="22"/>
    </row>
    <row r="28" spans="1:1">
      <c r="A28" s="2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B1:K34"/>
  <sheetViews>
    <sheetView showGridLines="0" tabSelected="1" topLeftCell="A8" zoomScale="85" zoomScaleNormal="85" workbookViewId="0">
      <selection activeCell="J32" sqref="J32"/>
    </sheetView>
  </sheetViews>
  <sheetFormatPr defaultColWidth="8.85546875" defaultRowHeight="15"/>
  <cols>
    <col min="1" max="1" width="2" customWidth="1"/>
    <col min="2" max="2" width="1.7109375" customWidth="1"/>
    <col min="3" max="3" width="11" customWidth="1"/>
    <col min="4" max="5" width="18.28515625" customWidth="1"/>
    <col min="6" max="8" width="18.140625" customWidth="1"/>
    <col min="9" max="9" width="22" customWidth="1"/>
    <col min="10" max="10" width="27.140625" customWidth="1"/>
    <col min="11" max="11" width="3.140625" customWidth="1"/>
    <col min="12" max="12" width="3.7109375" customWidth="1"/>
  </cols>
  <sheetData>
    <row r="1" spans="2:11" ht="26.25">
      <c r="B1" s="1"/>
      <c r="C1" s="28" t="s">
        <v>0</v>
      </c>
      <c r="D1" s="29"/>
      <c r="E1" s="29"/>
      <c r="F1" s="29"/>
      <c r="G1" s="29"/>
      <c r="H1" s="29"/>
      <c r="I1" s="29"/>
      <c r="J1" s="29"/>
      <c r="K1" s="2"/>
    </row>
    <row r="2" spans="2:11" s="7" customFormat="1" ht="26.25">
      <c r="B2" s="3"/>
      <c r="C2" s="4"/>
      <c r="D2" s="5"/>
      <c r="E2" s="5"/>
      <c r="F2" s="5"/>
      <c r="G2" s="5"/>
      <c r="H2" s="5"/>
      <c r="I2" s="5"/>
      <c r="J2" s="5"/>
      <c r="K2" s="6"/>
    </row>
    <row r="3" spans="2:11">
      <c r="B3" s="8"/>
      <c r="C3" s="26" t="s">
        <v>1</v>
      </c>
      <c r="D3" s="26"/>
      <c r="E3" s="26"/>
      <c r="F3" s="27" t="s">
        <v>35</v>
      </c>
      <c r="G3" s="27"/>
      <c r="H3" s="27"/>
      <c r="I3" s="15" t="s">
        <v>2</v>
      </c>
      <c r="J3" s="9">
        <f>COUNT(Table120[SL.NO])</f>
        <v>12</v>
      </c>
      <c r="K3" s="10"/>
    </row>
    <row r="4" spans="2:11">
      <c r="B4" s="8"/>
      <c r="C4" s="26" t="s">
        <v>3</v>
      </c>
      <c r="D4" s="26"/>
      <c r="E4" s="26"/>
      <c r="F4" s="27">
        <v>1</v>
      </c>
      <c r="G4" s="27"/>
      <c r="H4" s="27"/>
      <c r="I4" s="15" t="s">
        <v>4</v>
      </c>
      <c r="J4" s="9">
        <f>COUNTIF(Table120[[STATUS ]],"PASSED")</f>
        <v>11</v>
      </c>
      <c r="K4" s="10"/>
    </row>
    <row r="5" spans="2:11">
      <c r="B5" s="8"/>
      <c r="C5" s="26" t="s">
        <v>5</v>
      </c>
      <c r="D5" s="26"/>
      <c r="E5" s="26"/>
      <c r="F5" s="27" t="s">
        <v>36</v>
      </c>
      <c r="G5" s="27"/>
      <c r="H5" s="27"/>
      <c r="I5" s="15" t="s">
        <v>6</v>
      </c>
      <c r="J5" s="9">
        <f>COUNTIF(Table120[[STATUS ]],"FAILED")</f>
        <v>0</v>
      </c>
      <c r="K5" s="10"/>
    </row>
    <row r="6" spans="2:11">
      <c r="B6" s="8"/>
      <c r="C6" s="26" t="s">
        <v>7</v>
      </c>
      <c r="D6" s="26"/>
      <c r="E6" s="26"/>
      <c r="F6" s="27" t="s">
        <v>34</v>
      </c>
      <c r="G6" s="27"/>
      <c r="H6" s="27"/>
      <c r="I6" s="15" t="s">
        <v>8</v>
      </c>
      <c r="J6" s="9">
        <f>COUNTIF(Table120[[STATUS ]],"SKIPPED")</f>
        <v>1</v>
      </c>
      <c r="K6" s="10"/>
    </row>
    <row r="7" spans="2:11">
      <c r="B7" s="8"/>
      <c r="K7" s="10"/>
    </row>
    <row r="8" spans="2:11">
      <c r="B8" s="8"/>
      <c r="K8" s="10"/>
    </row>
    <row r="9" spans="2:11">
      <c r="B9" s="8"/>
      <c r="C9" s="16" t="s">
        <v>9</v>
      </c>
      <c r="D9" s="16" t="s">
        <v>10</v>
      </c>
      <c r="E9" s="16" t="s">
        <v>11</v>
      </c>
      <c r="F9" s="16" t="s">
        <v>12</v>
      </c>
      <c r="G9" s="16" t="s">
        <v>13</v>
      </c>
      <c r="H9" s="16" t="s">
        <v>14</v>
      </c>
      <c r="I9" s="16" t="s">
        <v>15</v>
      </c>
      <c r="J9" s="16" t="s">
        <v>16</v>
      </c>
      <c r="K9" s="10"/>
    </row>
    <row r="10" spans="2:11">
      <c r="B10" s="8"/>
      <c r="C10">
        <v>1</v>
      </c>
      <c r="D10" t="s">
        <v>37</v>
      </c>
      <c r="E10" t="s">
        <v>38</v>
      </c>
      <c r="F10" t="s">
        <v>76</v>
      </c>
      <c r="G10" t="s">
        <v>66</v>
      </c>
      <c r="H10" t="s">
        <v>77</v>
      </c>
      <c r="I10" t="s">
        <v>4</v>
      </c>
      <c r="J10" t="s">
        <v>38</v>
      </c>
      <c r="K10" s="10"/>
    </row>
    <row r="11" spans="2:11">
      <c r="B11" s="8"/>
      <c r="C11" s="17"/>
      <c r="D11" s="18"/>
      <c r="E11" s="18"/>
      <c r="F11" s="18"/>
      <c r="G11" s="18"/>
      <c r="H11" s="18"/>
      <c r="I11" s="19"/>
      <c r="J11" s="18"/>
      <c r="K11" s="10"/>
    </row>
    <row r="12" spans="2:11">
      <c r="B12" s="8"/>
      <c r="C12">
        <v>2</v>
      </c>
      <c r="D12" t="s">
        <v>39</v>
      </c>
      <c r="E12" t="s">
        <v>42</v>
      </c>
      <c r="F12" t="s">
        <v>74</v>
      </c>
      <c r="G12" t="s">
        <v>75</v>
      </c>
      <c r="H12" t="s">
        <v>41</v>
      </c>
      <c r="I12" t="s">
        <v>4</v>
      </c>
      <c r="J12" t="s">
        <v>38</v>
      </c>
      <c r="K12" s="10"/>
    </row>
    <row r="13" spans="2:11">
      <c r="B13" s="8"/>
      <c r="K13" s="10"/>
    </row>
    <row r="14" spans="2:11">
      <c r="B14" s="8"/>
      <c r="C14">
        <v>3</v>
      </c>
      <c r="D14" t="s">
        <v>67</v>
      </c>
      <c r="E14" t="s">
        <v>43</v>
      </c>
      <c r="F14" t="s">
        <v>40</v>
      </c>
      <c r="G14" t="s">
        <v>88</v>
      </c>
      <c r="H14" t="s">
        <v>63</v>
      </c>
      <c r="I14" t="s">
        <v>4</v>
      </c>
      <c r="J14" t="s">
        <v>38</v>
      </c>
      <c r="K14" s="10"/>
    </row>
    <row r="15" spans="2:11">
      <c r="B15" s="8"/>
      <c r="K15" s="10"/>
    </row>
    <row r="16" spans="2:11">
      <c r="B16" s="8"/>
      <c r="C16">
        <v>4</v>
      </c>
      <c r="D16" t="s">
        <v>68</v>
      </c>
      <c r="E16" t="s">
        <v>69</v>
      </c>
      <c r="F16" t="s">
        <v>40</v>
      </c>
      <c r="G16" t="s">
        <v>56</v>
      </c>
      <c r="H16" t="s">
        <v>63</v>
      </c>
      <c r="I16" t="s">
        <v>4</v>
      </c>
      <c r="J16" t="s">
        <v>38</v>
      </c>
      <c r="K16" s="10"/>
    </row>
    <row r="17" spans="2:11">
      <c r="B17" s="8"/>
      <c r="K17" s="10"/>
    </row>
    <row r="18" spans="2:11">
      <c r="B18" s="8"/>
      <c r="C18">
        <v>5</v>
      </c>
      <c r="D18" t="s">
        <v>55</v>
      </c>
      <c r="E18" t="s">
        <v>87</v>
      </c>
      <c r="F18" t="s">
        <v>57</v>
      </c>
      <c r="G18" t="s">
        <v>64</v>
      </c>
      <c r="H18" t="s">
        <v>64</v>
      </c>
      <c r="I18" t="s">
        <v>4</v>
      </c>
      <c r="J18" t="s">
        <v>38</v>
      </c>
      <c r="K18" s="10"/>
    </row>
    <row r="19" spans="2:11">
      <c r="B19" s="8"/>
      <c r="K19" s="10"/>
    </row>
    <row r="20" spans="2:11">
      <c r="B20" s="8"/>
      <c r="C20">
        <v>6</v>
      </c>
      <c r="D20" t="s">
        <v>44</v>
      </c>
      <c r="E20" t="s">
        <v>78</v>
      </c>
      <c r="F20" t="s">
        <v>40</v>
      </c>
      <c r="G20" t="s">
        <v>45</v>
      </c>
      <c r="H20" t="s">
        <v>70</v>
      </c>
      <c r="I20" t="s">
        <v>4</v>
      </c>
      <c r="J20" t="s">
        <v>38</v>
      </c>
      <c r="K20" s="10"/>
    </row>
    <row r="21" spans="2:11">
      <c r="B21" s="8"/>
      <c r="K21" s="10"/>
    </row>
    <row r="22" spans="2:11">
      <c r="B22" s="8"/>
      <c r="C22">
        <v>7</v>
      </c>
      <c r="D22" t="s">
        <v>51</v>
      </c>
      <c r="E22" t="s">
        <v>50</v>
      </c>
      <c r="F22" t="s">
        <v>40</v>
      </c>
      <c r="G22" t="s">
        <v>45</v>
      </c>
      <c r="H22" t="s">
        <v>52</v>
      </c>
      <c r="I22" t="s">
        <v>4</v>
      </c>
      <c r="J22" t="s">
        <v>38</v>
      </c>
      <c r="K22" s="10"/>
    </row>
    <row r="23" spans="2:11">
      <c r="B23" s="8"/>
      <c r="K23" s="10"/>
    </row>
    <row r="24" spans="2:11">
      <c r="B24" s="8"/>
      <c r="C24">
        <v>8</v>
      </c>
      <c r="D24" t="s">
        <v>53</v>
      </c>
      <c r="E24" t="s">
        <v>82</v>
      </c>
      <c r="F24" t="s">
        <v>79</v>
      </c>
      <c r="G24" t="s">
        <v>80</v>
      </c>
      <c r="H24" t="s">
        <v>81</v>
      </c>
      <c r="I24" t="s">
        <v>4</v>
      </c>
      <c r="J24" t="s">
        <v>38</v>
      </c>
      <c r="K24" s="10"/>
    </row>
    <row r="25" spans="2:11">
      <c r="B25" s="8"/>
      <c r="K25" s="10"/>
    </row>
    <row r="26" spans="2:11">
      <c r="B26" s="8"/>
      <c r="C26">
        <v>9</v>
      </c>
      <c r="D26" t="s">
        <v>83</v>
      </c>
      <c r="E26" t="s">
        <v>84</v>
      </c>
      <c r="F26" t="s">
        <v>46</v>
      </c>
      <c r="G26" t="s">
        <v>47</v>
      </c>
      <c r="H26" t="s">
        <v>85</v>
      </c>
      <c r="I26" t="s">
        <v>4</v>
      </c>
      <c r="J26" t="s">
        <v>38</v>
      </c>
      <c r="K26" s="10"/>
    </row>
    <row r="27" spans="2:11">
      <c r="B27" s="8"/>
      <c r="K27" s="10"/>
    </row>
    <row r="28" spans="2:11">
      <c r="B28" s="8"/>
      <c r="C28">
        <v>10</v>
      </c>
      <c r="D28" t="s">
        <v>65</v>
      </c>
      <c r="E28" t="s">
        <v>58</v>
      </c>
      <c r="F28" t="s">
        <v>54</v>
      </c>
      <c r="G28" t="s">
        <v>48</v>
      </c>
      <c r="H28" t="s">
        <v>49</v>
      </c>
      <c r="I28" t="s">
        <v>8</v>
      </c>
      <c r="J28" t="s">
        <v>38</v>
      </c>
      <c r="K28" s="10"/>
    </row>
    <row r="29" spans="2:11">
      <c r="B29" s="8"/>
      <c r="K29" s="10"/>
    </row>
    <row r="30" spans="2:11">
      <c r="B30" s="8"/>
      <c r="C30">
        <v>11</v>
      </c>
      <c r="D30" t="s">
        <v>71</v>
      </c>
      <c r="E30" t="s">
        <v>72</v>
      </c>
      <c r="F30" t="s">
        <v>73</v>
      </c>
      <c r="G30" t="s">
        <v>86</v>
      </c>
      <c r="H30" t="s">
        <v>86</v>
      </c>
      <c r="I30" t="s">
        <v>4</v>
      </c>
      <c r="J30" t="s">
        <v>38</v>
      </c>
      <c r="K30" s="10"/>
    </row>
    <row r="31" spans="2:11">
      <c r="B31" s="8"/>
      <c r="K31" s="10"/>
    </row>
    <row r="32" spans="2:11">
      <c r="B32" s="8"/>
      <c r="C32">
        <v>12</v>
      </c>
      <c r="D32" t="s">
        <v>59</v>
      </c>
      <c r="E32" t="s">
        <v>38</v>
      </c>
      <c r="F32" t="s">
        <v>60</v>
      </c>
      <c r="G32" t="s">
        <v>61</v>
      </c>
      <c r="H32" t="s">
        <v>62</v>
      </c>
      <c r="I32" t="s">
        <v>4</v>
      </c>
      <c r="J32" t="s">
        <v>38</v>
      </c>
      <c r="K32" s="10"/>
    </row>
    <row r="33" spans="2:11">
      <c r="B33" s="8"/>
      <c r="C33" s="20"/>
      <c r="D33" s="20"/>
      <c r="E33" s="20"/>
      <c r="F33" s="20"/>
      <c r="G33" s="20"/>
      <c r="H33" s="20"/>
      <c r="I33" s="20"/>
      <c r="J33" s="20"/>
      <c r="K33" s="10"/>
    </row>
    <row r="34" spans="2:11" ht="15.75" thickBot="1">
      <c r="B34" s="12"/>
      <c r="C34" s="13"/>
      <c r="D34" s="13"/>
      <c r="E34" s="13"/>
      <c r="F34" s="13"/>
      <c r="G34" s="13"/>
      <c r="H34" s="13"/>
      <c r="I34" s="13"/>
      <c r="J34" s="13"/>
      <c r="K34" s="14"/>
    </row>
  </sheetData>
  <mergeCells count="9">
    <mergeCell ref="C6:E6"/>
    <mergeCell ref="F6:H6"/>
    <mergeCell ref="C1:J1"/>
    <mergeCell ref="C3:E3"/>
    <mergeCell ref="F3:H3"/>
    <mergeCell ref="C4:E4"/>
    <mergeCell ref="F4:H4"/>
    <mergeCell ref="C5:E5"/>
    <mergeCell ref="F5:H5"/>
  </mergeCells>
  <dataValidations count="1">
    <dataValidation type="list" allowBlank="1" showInputMessage="1" showErrorMessage="1" sqref="I10:I14 I16 I18 I26 I24 I22 I20 I28:I30 I32:I33">
      <formula1>"PASSED, FAILED, SKIPPED"</formula1>
    </dataValidation>
  </dataValidation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TRACEABILITY MATRIX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 CC</dc:creator>
  <cp:lastModifiedBy>pc</cp:lastModifiedBy>
  <dcterms:created xsi:type="dcterms:W3CDTF">2023-08-18T02:43:40Z</dcterms:created>
  <dcterms:modified xsi:type="dcterms:W3CDTF">2024-04-27T05:57:40Z</dcterms:modified>
</cp:coreProperties>
</file>