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0A90844-6664-465E-927A-CC10AC0CEA78}" xr6:coauthVersionLast="47" xr6:coauthVersionMax="47" xr10:uidLastSave="{00000000-0000-0000-0000-000000000000}"/>
  <bookViews>
    <workbookView xWindow="-110" yWindow="-110" windowWidth="19420" windowHeight="10420" firstSheet="1" activeTab="1" xr2:uid="{F90F7162-5466-486B-BBC8-BBEFA4D8E565}"/>
  </bookViews>
  <sheets>
    <sheet name="Rules and Ratings" sheetId="6" r:id="rId1"/>
    <sheet name="Competency" sheetId="1" r:id="rId2"/>
    <sheet name="Behavioral"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2" l="1"/>
  <c r="G4" i="2"/>
  <c r="G5" i="2"/>
  <c r="G2" i="2"/>
  <c r="G6" i="2" l="1"/>
  <c r="C22" i="6" s="1"/>
  <c r="D22" i="6" s="1"/>
  <c r="D6" i="2"/>
  <c r="J11" i="1"/>
  <c r="G3" i="1"/>
  <c r="G4" i="1"/>
  <c r="G5" i="1"/>
  <c r="G6" i="1"/>
  <c r="G7" i="1"/>
  <c r="G8" i="1"/>
  <c r="G9" i="1"/>
  <c r="G10" i="1"/>
  <c r="G11" i="1"/>
  <c r="G2" i="1"/>
  <c r="D12" i="1"/>
  <c r="G12" i="1" l="1"/>
  <c r="C21" i="6" s="1"/>
  <c r="D21" i="6" s="1"/>
  <c r="J3" i="2" l="1"/>
  <c r="J4" i="2"/>
  <c r="J5" i="2"/>
  <c r="J2" i="2"/>
  <c r="J3" i="1"/>
  <c r="J4" i="1"/>
  <c r="J5" i="1"/>
  <c r="J6" i="1"/>
  <c r="J7" i="1"/>
  <c r="J8" i="1"/>
  <c r="J9" i="1"/>
  <c r="J10" i="1"/>
  <c r="J2" i="1"/>
  <c r="J6" i="2" l="1"/>
  <c r="C26" i="6" s="1"/>
  <c r="D26" i="6" s="1"/>
  <c r="J12" i="1"/>
  <c r="C25" i="6" s="1"/>
  <c r="D25" i="6" l="1"/>
  <c r="C27" i="6"/>
  <c r="D27" i="6" s="1"/>
</calcChain>
</file>

<file path=xl/sharedStrings.xml><?xml version="1.0" encoding="utf-8"?>
<sst xmlns="http://schemas.openxmlformats.org/spreadsheetml/2006/main" count="94" uniqueCount="77">
  <si>
    <t>TECHNICAL ANALYST</t>
  </si>
  <si>
    <t xml:space="preserve">                  Role</t>
  </si>
  <si>
    <t>Eligibility</t>
  </si>
  <si>
    <t>Technical Analyst</t>
  </si>
  <si>
    <t>4-6 yrs</t>
  </si>
  <si>
    <t>Rules</t>
  </si>
  <si>
    <t>Appraisee to fill in comments for every KPI defined</t>
  </si>
  <si>
    <t>Appraisee to follow the ratings as per the criteria defined below</t>
  </si>
  <si>
    <t>The KPI's highlighted in yellow are Stretch Objectives defined for the role</t>
  </si>
  <si>
    <t>Ratings</t>
  </si>
  <si>
    <t>Final Overall Rating Competency</t>
  </si>
  <si>
    <r>
      <t>§</t>
    </r>
    <r>
      <rPr>
        <sz val="7"/>
        <color theme="1"/>
        <rFont val="Times New Roman"/>
        <family val="1"/>
      </rPr>
      <t xml:space="preserve"> </t>
    </r>
    <r>
      <rPr>
        <sz val="9"/>
        <color theme="1"/>
        <rFont val="Calibri"/>
        <family val="2"/>
        <scheme val="minor"/>
      </rPr>
      <t>1.00 to 2.74 = Not Meeting Expectations</t>
    </r>
  </si>
  <si>
    <r>
      <t>§</t>
    </r>
    <r>
      <rPr>
        <sz val="7"/>
        <color theme="1"/>
        <rFont val="Times New Roman"/>
        <family val="1"/>
      </rPr>
      <t xml:space="preserve"> </t>
    </r>
    <r>
      <rPr>
        <sz val="9"/>
        <color theme="1"/>
        <rFont val="Calibri"/>
        <family val="2"/>
        <scheme val="minor"/>
      </rPr>
      <t>2.75 to 4.00 = Meeting Expectations</t>
    </r>
  </si>
  <si>
    <r>
      <t>§</t>
    </r>
    <r>
      <rPr>
        <sz val="7"/>
        <color theme="1"/>
        <rFont val="Times New Roman"/>
        <family val="1"/>
      </rPr>
      <t xml:space="preserve"> </t>
    </r>
    <r>
      <rPr>
        <sz val="9"/>
        <color theme="1"/>
        <rFont val="Calibri"/>
        <family val="2"/>
        <scheme val="minor"/>
      </rPr>
      <t>4.00 to 4.49 = Exceeding Expectations</t>
    </r>
  </si>
  <si>
    <r>
      <t>§</t>
    </r>
    <r>
      <rPr>
        <sz val="7"/>
        <color theme="1"/>
        <rFont val="Times New Roman"/>
        <family val="1"/>
      </rPr>
      <t xml:space="preserve"> </t>
    </r>
    <r>
      <rPr>
        <sz val="9"/>
        <color theme="1"/>
        <rFont val="Calibri"/>
        <family val="2"/>
        <scheme val="minor"/>
      </rPr>
      <t>4.50 to 5.00 = Outstanding Performance</t>
    </r>
  </si>
  <si>
    <t>APPRAISAL SUMMARY</t>
  </si>
  <si>
    <t>Appraisee Rating</t>
  </si>
  <si>
    <t>Competency</t>
  </si>
  <si>
    <t>Behavioral</t>
  </si>
  <si>
    <t>Appraiser Rating</t>
  </si>
  <si>
    <t>Overall Rating</t>
  </si>
  <si>
    <t>Appraiser Over All Comments</t>
  </si>
  <si>
    <t>Supervisor Over All Comments</t>
  </si>
  <si>
    <t>Sno</t>
  </si>
  <si>
    <t>KPI</t>
  </si>
  <si>
    <t>Measurement Criteria</t>
  </si>
  <si>
    <t>Weightage</t>
  </si>
  <si>
    <t>Appraisee Comments</t>
  </si>
  <si>
    <t>Rating</t>
  </si>
  <si>
    <t xml:space="preserve"> Appraisee Score</t>
  </si>
  <si>
    <t xml:space="preserve"> Appraiser Comments</t>
  </si>
  <si>
    <t xml:space="preserve"> Appraiser Score</t>
  </si>
  <si>
    <t>Project Responsibilities</t>
  </si>
  <si>
    <t>1.Understands job requirements and responsibilities
2.Keeps abreast of current developments pertaining to the job.
3.Requires minimal supervision
4.Can identify problems
5.Achieves established goals
6.Can multi-task between several projects
7.Meets productivity standards
8.Gain indepth knowledge in areas working and become a "GoTo" person.
9.Be crossfunctional, should be aware of all key areas in all the projects.
10.Should be able to substitute the absence of anyone in any project other than the assigned one.</t>
  </si>
  <si>
    <t>I will give first priority to understand the requirements and responsibilities. I will gather all the information, that was required and will fill the gaps, if ther is any between requirement and my skills.</t>
  </si>
  <si>
    <t>Responsive to Critical Scenarios</t>
  </si>
  <si>
    <t>1. Respond to Sev1 and Sev2 issues with 10mins and be available till the issue is resolved
2. Be available 24/7 support for all critical issues and actively involve in resolving the issue.</t>
  </si>
  <si>
    <t>Personally I am interested in trouble shooting the issue and responding immediately to issues. Will try to solve the issues on time.</t>
  </si>
  <si>
    <t>Schedule Adherence</t>
  </si>
  <si>
    <t>1. Proactively identify issues 
2. Send deliverables to the Client as per the SLA.
3.  Deliverables should be 99% accurate.
4. Should be able to give a detailed analysis for any issues encountered and respond as per the SLA
5.Consistent in delivering on time.</t>
  </si>
  <si>
    <t>Analyzing the code and finding any bugs and errors in code and trying to understand the error and will give my 100% effort to deliver to client.</t>
  </si>
  <si>
    <t>Efforts Variance</t>
  </si>
  <si>
    <t>1.Effort Variance Should be in between +/- 5%</t>
  </si>
  <si>
    <t>Delivering all the tasks on time</t>
  </si>
  <si>
    <t>Appreciations to teams / team members</t>
  </si>
  <si>
    <t>1. Receive words of appreciation from Client/Management.</t>
  </si>
  <si>
    <t xml:space="preserve">got appreciation for different areas of work. </t>
  </si>
  <si>
    <t>Skill Upgrade / New Learnings ( Technical and Domain)</t>
  </si>
  <si>
    <t xml:space="preserve">1.Learn new techonologies and obtain certifications.
</t>
  </si>
  <si>
    <t>I will be active in learning new technologies as per requirement and will try to upgrade myself technically at all the time.</t>
  </si>
  <si>
    <r>
      <rPr>
        <b/>
        <sz val="11"/>
        <color theme="1"/>
        <rFont val="Calibri"/>
        <family val="2"/>
        <scheme val="minor"/>
      </rPr>
      <t>Stretch:</t>
    </r>
    <r>
      <rPr>
        <sz val="11"/>
        <color theme="1"/>
        <rFont val="Calibri"/>
        <family val="2"/>
        <scheme val="minor"/>
      </rPr>
      <t xml:space="preserve"> Contributions to TEC(Technology Excellence Center)</t>
    </r>
  </si>
  <si>
    <t>1. Take atleast one tech talk session.
2. Take technical trainings for the team
3. Write atleast one white paper and publish in TEC for one appraisal cycle.</t>
  </si>
  <si>
    <t>Took KT sessions for Lakshmi, uday, dilip for django cookbook application, multiprocessing, azure fileshare</t>
  </si>
  <si>
    <r>
      <rPr>
        <b/>
        <sz val="11"/>
        <color theme="1"/>
        <rFont val="Calibri"/>
        <family val="2"/>
        <scheme val="minor"/>
      </rPr>
      <t>Stretch:</t>
    </r>
    <r>
      <rPr>
        <sz val="11"/>
        <color theme="1"/>
        <rFont val="Calibri"/>
        <family val="2"/>
        <scheme val="minor"/>
      </rPr>
      <t xml:space="preserve"> Automation and Tool/Application development</t>
    </r>
  </si>
  <si>
    <t>1. Propose different ways to implement Automation.
2. Learn/upgrade skills on scripting language.
3. % of Automation scripts developed to decrease effort  in the project
4. Develop tool/application to improve project/process</t>
  </si>
  <si>
    <t>Tried to propose new ways to implement automations and Learning new technologies to upgrade myself like AWS services</t>
  </si>
  <si>
    <r>
      <rPr>
        <b/>
        <sz val="11"/>
        <color theme="1"/>
        <rFont val="Calibri"/>
        <family val="2"/>
        <scheme val="minor"/>
      </rPr>
      <t>Stretch:</t>
    </r>
    <r>
      <rPr>
        <sz val="11"/>
        <color theme="1"/>
        <rFont val="Calibri"/>
        <family val="2"/>
        <scheme val="minor"/>
      </rPr>
      <t>Initiative(External)</t>
    </r>
  </si>
  <si>
    <t>1. Take initiative to improve the quality of deliverables.
2. Take initiative to upgrade skills to improvise solutions for the project.</t>
  </si>
  <si>
    <t>Delivered all the tasks assigned to me in time</t>
  </si>
  <si>
    <r>
      <rPr>
        <b/>
        <sz val="11"/>
        <color theme="1"/>
        <rFont val="Calibri"/>
        <family val="2"/>
        <scheme val="minor"/>
      </rPr>
      <t>Stretch:</t>
    </r>
    <r>
      <rPr>
        <sz val="11"/>
        <color theme="1"/>
        <rFont val="Calibri"/>
        <family val="2"/>
        <scheme val="minor"/>
      </rPr>
      <t>Initiative(Internal)</t>
    </r>
  </si>
  <si>
    <t>1. Take initiatives for Process Improvement
2. Take initiatives to project Quadrant capabilities to the IT industry</t>
  </si>
  <si>
    <t>Not only dealing with one specilization, having basic knowledge on all the techinical concepts used in our project.</t>
  </si>
  <si>
    <t>SUBTOTAL</t>
  </si>
  <si>
    <t>APPRAISEE SCORE</t>
  </si>
  <si>
    <t>APPRAISER SCORE</t>
  </si>
  <si>
    <t>Teamwork</t>
  </si>
  <si>
    <t>1. Participating in group brainstorming. 
2. Volunteering for roles on team projects.
3. Taking up the slack when necessary.
4. Sharing credit.
5. Supporting others' ideas and approaches.
6. Being willing to step into roles in the absence of team members.
7. Appreciating others for their work</t>
  </si>
  <si>
    <t>Engaging with team, sharing the ideas, helping eachother and having healthy relation with team. If any one of my team member is in leave, actively sharing the work load, without affecting the work. Giving credits to appropriate team members.</t>
  </si>
  <si>
    <t>QR Policies</t>
  </si>
  <si>
    <t>1. Arrive at work place on time and maintain minimum required hours.
2. Respond to management/ leads emails or messages within 1 hour.
3. Consistent in attending office and have less than 2% absence.
4. Follow Dress Code</t>
  </si>
  <si>
    <t xml:space="preserve">Coming office to ontime and spending the minimum hours per day and responding to mails to team, client and management. </t>
  </si>
  <si>
    <t>Communication</t>
  </si>
  <si>
    <t>1. Clear, concise verbal and written communications.
2. Timely follow up to voice mail, email and customer inquiries.
3. Responsive attitude toward colleagues and managers.
4. An ability to accurately articulate concepts, ideas and feedback.</t>
  </si>
  <si>
    <t>Talking in a good manner, maintaining healthy relationship, responding to team activites and giving the feedback to team.</t>
  </si>
  <si>
    <t>Customer Service</t>
  </si>
  <si>
    <t>1. Polite, professional interactions with customers.
2. Ensuring problems are handled rather than being passed off.
3. Offering solutions or options to resolve customer complaints.
4. Timely responsiveness to customer needs.
5. Good representation of the company.</t>
  </si>
  <si>
    <t xml:space="preserve">I will try to solve the work and involve, and give my best in all the tasks, Will never try to escape from the task.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</si>
</sst>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9"/>
      <color theme="1"/>
      <name val="Wingdings"/>
      <charset val="2"/>
    </font>
    <font>
      <sz val="7"/>
      <color theme="1"/>
      <name val="Times New Roman"/>
      <family val="1"/>
    </font>
    <font>
      <sz val="11"/>
      <color theme="1"/>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
      <b/>
      <sz val="11"/>
      <color theme="0"/>
      <name val="Calibri"/>
      <family val="2"/>
      <scheme val="minor"/>
    </font>
    <font>
      <b/>
      <sz val="14"/>
      <color theme="0"/>
      <name val="Calibri"/>
      <family val="2"/>
      <scheme val="minor"/>
    </font>
    <font>
      <b/>
      <sz val="10"/>
      <color theme="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0"/>
        <bgColor indexed="64"/>
      </patternFill>
    </fill>
    <fill>
      <patternFill patternType="solid">
        <fgColor rgb="FF7030A0"/>
        <bgColor indexed="64"/>
      </patternFill>
    </fill>
    <fill>
      <patternFill patternType="solid">
        <fgColor rgb="FF0066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84">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Font="1" applyFill="1" applyBorder="1" applyAlignment="1">
      <alignment wrapText="1"/>
    </xf>
    <xf numFmtId="0" fontId="1" fillId="2" borderId="3" xfId="0" applyFont="1" applyFill="1" applyBorder="1"/>
    <xf numFmtId="0" fontId="1" fillId="2" borderId="4" xfId="0" applyFont="1" applyFill="1" applyBorder="1"/>
    <xf numFmtId="0" fontId="0" fillId="0" borderId="5" xfId="0" applyBorder="1" applyAlignment="1">
      <alignment horizontal="center" vertical="center"/>
    </xf>
    <xf numFmtId="0" fontId="0" fillId="0" borderId="6" xfId="0" applyBorder="1"/>
    <xf numFmtId="9" fontId="0" fillId="0" borderId="1" xfId="0" applyNumberFormat="1" applyBorder="1"/>
    <xf numFmtId="0" fontId="0" fillId="4" borderId="5" xfId="0" applyFill="1" applyBorder="1" applyAlignment="1">
      <alignment horizontal="center" vertical="center"/>
    </xf>
    <xf numFmtId="0" fontId="0" fillId="4" borderId="1" xfId="0" applyFill="1" applyBorder="1" applyAlignment="1">
      <alignment wrapText="1"/>
    </xf>
    <xf numFmtId="9" fontId="0" fillId="0" borderId="1" xfId="1" applyFont="1" applyBorder="1"/>
    <xf numFmtId="0" fontId="0" fillId="0" borderId="8"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wrapText="1"/>
    </xf>
    <xf numFmtId="0" fontId="0" fillId="3" borderId="5" xfId="0" applyFill="1" applyBorder="1" applyAlignment="1">
      <alignment horizontal="center" vertical="center"/>
    </xf>
    <xf numFmtId="0" fontId="0" fillId="3" borderId="6" xfId="0" applyFill="1" applyBorder="1"/>
    <xf numFmtId="0" fontId="0" fillId="0" borderId="5" xfId="0" applyBorder="1"/>
    <xf numFmtId="0" fontId="4" fillId="0" borderId="5" xfId="0" applyFont="1" applyBorder="1" applyAlignment="1">
      <alignment horizontal="left" vertical="center" indent="3"/>
    </xf>
    <xf numFmtId="0" fontId="3" fillId="0" borderId="5" xfId="0" applyFont="1" applyBorder="1"/>
    <xf numFmtId="0" fontId="0" fillId="0" borderId="1" xfId="0" applyBorder="1" applyAlignment="1">
      <alignment horizontal="center"/>
    </xf>
    <xf numFmtId="0" fontId="0" fillId="3" borderId="1" xfId="0" applyFill="1" applyBorder="1" applyAlignment="1">
      <alignment horizontal="center"/>
    </xf>
    <xf numFmtId="0" fontId="0" fillId="0" borderId="1" xfId="0" applyBorder="1" applyAlignment="1">
      <alignment horizontal="left" vertical="center" wrapText="1"/>
    </xf>
    <xf numFmtId="0" fontId="0" fillId="4" borderId="1" xfId="0" applyFill="1" applyBorder="1" applyAlignment="1">
      <alignment horizontal="left" vertical="center" wrapText="1"/>
    </xf>
    <xf numFmtId="0" fontId="8" fillId="0" borderId="0" xfId="0" applyFont="1"/>
    <xf numFmtId="9" fontId="10" fillId="8" borderId="12" xfId="1" applyFont="1" applyFill="1" applyBorder="1"/>
    <xf numFmtId="0" fontId="10" fillId="8" borderId="12" xfId="0" applyFont="1" applyFill="1" applyBorder="1"/>
    <xf numFmtId="0" fontId="0" fillId="0" borderId="16" xfId="0" applyBorder="1"/>
    <xf numFmtId="0" fontId="0" fillId="4" borderId="7" xfId="0" applyFill="1" applyBorder="1" applyAlignment="1">
      <alignment horizontal="center" vertical="center"/>
    </xf>
    <xf numFmtId="0" fontId="0" fillId="4" borderId="8" xfId="0" applyFill="1" applyBorder="1" applyAlignment="1">
      <alignment horizontal="left" vertical="center" wrapText="1"/>
    </xf>
    <xf numFmtId="0" fontId="0" fillId="4" borderId="8" xfId="0" applyFill="1" applyBorder="1" applyAlignment="1">
      <alignment wrapText="1"/>
    </xf>
    <xf numFmtId="9" fontId="0" fillId="0" borderId="8" xfId="1" applyFont="1" applyBorder="1"/>
    <xf numFmtId="0" fontId="0" fillId="7" borderId="1" xfId="0" applyFill="1" applyBorder="1" applyAlignment="1">
      <alignment horizontal="center" vertical="center" wrapText="1"/>
    </xf>
    <xf numFmtId="0" fontId="10" fillId="6" borderId="1" xfId="0" applyFont="1" applyFill="1" applyBorder="1" applyAlignment="1">
      <alignment horizontal="center"/>
    </xf>
    <xf numFmtId="0" fontId="0" fillId="0" borderId="6" xfId="0" applyBorder="1" applyAlignment="1">
      <alignment horizontal="center"/>
    </xf>
    <xf numFmtId="0" fontId="8" fillId="7" borderId="1" xfId="0" applyFont="1" applyFill="1" applyBorder="1" applyAlignment="1">
      <alignment horizontal="center"/>
    </xf>
    <xf numFmtId="0" fontId="10" fillId="9" borderId="5" xfId="0" applyFont="1" applyFill="1" applyBorder="1"/>
    <xf numFmtId="0" fontId="10" fillId="9" borderId="1" xfId="0" applyFont="1" applyFill="1" applyBorder="1" applyAlignment="1">
      <alignment horizontal="center"/>
    </xf>
    <xf numFmtId="0" fontId="10" fillId="9" borderId="17" xfId="0" applyFont="1" applyFill="1" applyBorder="1" applyAlignment="1">
      <alignment horizontal="center"/>
    </xf>
    <xf numFmtId="9" fontId="0" fillId="0" borderId="1" xfId="0" applyNumberFormat="1" applyBorder="1" applyAlignment="1">
      <alignment horizontal="center" vertical="center"/>
    </xf>
    <xf numFmtId="9" fontId="0" fillId="0" borderId="8" xfId="0" applyNumberFormat="1"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wrapText="1"/>
    </xf>
    <xf numFmtId="0" fontId="0" fillId="0" borderId="8" xfId="0" applyBorder="1" applyAlignment="1">
      <alignment vertical="top" wrapText="1"/>
    </xf>
    <xf numFmtId="0" fontId="0" fillId="0" borderId="5" xfId="0" applyBorder="1" applyAlignment="1">
      <alignment horizontal="left"/>
    </xf>
    <xf numFmtId="0" fontId="0" fillId="0" borderId="1" xfId="0" applyBorder="1" applyAlignment="1">
      <alignment horizontal="left"/>
    </xf>
    <xf numFmtId="0" fontId="0" fillId="0" borderId="6" xfId="0" applyBorder="1" applyAlignment="1">
      <alignment horizontal="left"/>
    </xf>
    <xf numFmtId="0" fontId="9" fillId="3" borderId="5" xfId="0" applyFont="1" applyFill="1" applyBorder="1" applyAlignment="1">
      <alignment horizontal="center"/>
    </xf>
    <xf numFmtId="0" fontId="9" fillId="3" borderId="1" xfId="0" applyFont="1" applyFill="1" applyBorder="1" applyAlignment="1">
      <alignment horizontal="center"/>
    </xf>
    <xf numFmtId="0" fontId="9" fillId="3" borderId="6" xfId="0" applyFont="1" applyFill="1" applyBorder="1" applyAlignment="1">
      <alignment horizontal="center"/>
    </xf>
    <xf numFmtId="0" fontId="8" fillId="7" borderId="5" xfId="0" applyFont="1" applyFill="1" applyBorder="1" applyAlignment="1">
      <alignment horizontal="center"/>
    </xf>
    <xf numFmtId="0" fontId="8" fillId="7" borderId="1" xfId="0" applyFont="1" applyFill="1" applyBorder="1" applyAlignment="1">
      <alignment horizontal="center"/>
    </xf>
    <xf numFmtId="0" fontId="8" fillId="7" borderId="6" xfId="0" applyFont="1" applyFill="1" applyBorder="1" applyAlignment="1">
      <alignment horizontal="center"/>
    </xf>
    <xf numFmtId="0" fontId="12" fillId="6" borderId="5" xfId="0" applyFont="1" applyFill="1" applyBorder="1" applyAlignment="1">
      <alignment horizontal="center"/>
    </xf>
    <xf numFmtId="0" fontId="12" fillId="6" borderId="1" xfId="0" applyFont="1" applyFill="1" applyBorder="1" applyAlignment="1">
      <alignment horizontal="center"/>
    </xf>
    <xf numFmtId="0" fontId="12" fillId="6" borderId="6" xfId="0" applyFont="1" applyFill="1" applyBorder="1" applyAlignment="1">
      <alignment horizontal="center"/>
    </xf>
    <xf numFmtId="0" fontId="10" fillId="6" borderId="5" xfId="0" applyFont="1" applyFill="1" applyBorder="1" applyAlignment="1">
      <alignment horizontal="center"/>
    </xf>
    <xf numFmtId="0" fontId="10" fillId="6" borderId="1" xfId="0" applyFont="1" applyFill="1" applyBorder="1" applyAlignment="1">
      <alignment horizontal="center"/>
    </xf>
    <xf numFmtId="0" fontId="10" fillId="6" borderId="6" xfId="0" applyFont="1" applyFill="1" applyBorder="1" applyAlignment="1">
      <alignment horizontal="center"/>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3" borderId="5" xfId="0" applyFill="1" applyBorder="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0" fontId="11" fillId="6" borderId="5" xfId="0" applyFont="1" applyFill="1" applyBorder="1" applyAlignment="1">
      <alignment horizontal="center"/>
    </xf>
    <xf numFmtId="0" fontId="11" fillId="6" borderId="1" xfId="0" applyFont="1" applyFill="1" applyBorder="1" applyAlignment="1">
      <alignment horizontal="center"/>
    </xf>
    <xf numFmtId="0" fontId="11" fillId="6" borderId="6" xfId="0" applyFont="1" applyFill="1" applyBorder="1" applyAlignment="1">
      <alignment horizontal="center"/>
    </xf>
    <xf numFmtId="0" fontId="1" fillId="5" borderId="13" xfId="0" applyFont="1" applyFill="1" applyBorder="1" applyAlignment="1">
      <alignment horizontal="center"/>
    </xf>
    <xf numFmtId="0" fontId="1" fillId="5" borderId="14" xfId="0" applyFont="1" applyFill="1" applyBorder="1" applyAlignment="1">
      <alignment horizontal="center"/>
    </xf>
    <xf numFmtId="0" fontId="1" fillId="5" borderId="15"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D0AE-3725-4F40-9D95-7972BC8B1A42}">
  <dimension ref="B1:D39"/>
  <sheetViews>
    <sheetView topLeftCell="A13" workbookViewId="0">
      <selection activeCell="C22" sqref="C22"/>
    </sheetView>
  </sheetViews>
  <sheetFormatPr defaultRowHeight="14.45"/>
  <cols>
    <col min="2" max="2" width="70.140625" customWidth="1"/>
    <col min="3" max="3" width="25.5703125" customWidth="1"/>
    <col min="4" max="4" width="29.28515625" customWidth="1"/>
  </cols>
  <sheetData>
    <row r="1" spans="2:4" ht="15" thickBot="1"/>
    <row r="2" spans="2:4" ht="23.45">
      <c r="B2" s="69" t="s">
        <v>0</v>
      </c>
      <c r="C2" s="70"/>
      <c r="D2" s="71"/>
    </row>
    <row r="3" spans="2:4">
      <c r="B3" s="72"/>
      <c r="C3" s="73"/>
      <c r="D3" s="74"/>
    </row>
    <row r="4" spans="2:4">
      <c r="B4" s="72"/>
      <c r="C4" s="73"/>
      <c r="D4" s="74"/>
    </row>
    <row r="5" spans="2:4">
      <c r="B5" s="22" t="s">
        <v>1</v>
      </c>
      <c r="C5" s="28" t="s">
        <v>2</v>
      </c>
      <c r="D5" s="23"/>
    </row>
    <row r="6" spans="2:4">
      <c r="B6" s="24" t="s">
        <v>3</v>
      </c>
      <c r="C6" s="27" t="s">
        <v>4</v>
      </c>
      <c r="D6" s="13"/>
    </row>
    <row r="7" spans="2:4">
      <c r="B7" s="72"/>
      <c r="C7" s="73"/>
      <c r="D7" s="74"/>
    </row>
    <row r="8" spans="2:4">
      <c r="B8" s="75" t="s">
        <v>5</v>
      </c>
      <c r="C8" s="76"/>
      <c r="D8" s="77"/>
    </row>
    <row r="9" spans="2:4">
      <c r="B9" s="24" t="s">
        <v>6</v>
      </c>
      <c r="C9" s="6"/>
      <c r="D9" s="13"/>
    </row>
    <row r="10" spans="2:4">
      <c r="B10" s="24" t="s">
        <v>7</v>
      </c>
      <c r="C10" s="6"/>
      <c r="D10" s="13"/>
    </row>
    <row r="11" spans="2:4">
      <c r="B11" s="24" t="s">
        <v>8</v>
      </c>
      <c r="C11" s="6"/>
      <c r="D11" s="13"/>
    </row>
    <row r="12" spans="2:4">
      <c r="B12" s="72"/>
      <c r="C12" s="73"/>
      <c r="D12" s="74"/>
    </row>
    <row r="13" spans="2:4">
      <c r="B13" s="75" t="s">
        <v>9</v>
      </c>
      <c r="C13" s="76"/>
      <c r="D13" s="77"/>
    </row>
    <row r="14" spans="2:4">
      <c r="B14" s="26" t="s">
        <v>10</v>
      </c>
      <c r="C14" s="6"/>
      <c r="D14" s="13"/>
    </row>
    <row r="15" spans="2:4">
      <c r="B15" s="25" t="s">
        <v>11</v>
      </c>
      <c r="C15" s="6"/>
      <c r="D15" s="13"/>
    </row>
    <row r="16" spans="2:4">
      <c r="B16" s="25" t="s">
        <v>12</v>
      </c>
      <c r="C16" s="6"/>
      <c r="D16" s="13"/>
    </row>
    <row r="17" spans="2:4">
      <c r="B17" s="25" t="s">
        <v>13</v>
      </c>
      <c r="C17" s="6"/>
      <c r="D17" s="13"/>
    </row>
    <row r="18" spans="2:4">
      <c r="B18" s="25" t="s">
        <v>14</v>
      </c>
      <c r="C18" s="6"/>
      <c r="D18" s="13"/>
    </row>
    <row r="19" spans="2:4" ht="18.600000000000001">
      <c r="B19" s="78" t="s">
        <v>15</v>
      </c>
      <c r="C19" s="79"/>
      <c r="D19" s="80"/>
    </row>
    <row r="20" spans="2:4">
      <c r="B20" s="54" t="s">
        <v>16</v>
      </c>
      <c r="C20" s="55"/>
      <c r="D20" s="56"/>
    </row>
    <row r="21" spans="2:4">
      <c r="B21" s="24" t="s">
        <v>17</v>
      </c>
      <c r="C21" s="42">
        <f>Competency!G12</f>
        <v>4.75</v>
      </c>
      <c r="D21" s="41" t="str">
        <f>IF(C21 &lt; 2.74,"Not Meeting Expectation", IF(C21 &lt; 4, "Meet Expectation", IF(C21&lt;4.49, "Exceed Expectation", "Outstanding Performance")))</f>
        <v>Outstanding Performance</v>
      </c>
    </row>
    <row r="22" spans="2:4">
      <c r="B22" s="24" t="s">
        <v>18</v>
      </c>
      <c r="C22" s="42">
        <f>Behavioral!G6</f>
        <v>5</v>
      </c>
      <c r="D22" s="41" t="str">
        <f>IF(C22 &lt; 2.74,"Not Meeting Expectation", IF(C22 &lt; 4, "Meet Expectation", IF(C22&lt;4.49, "Exceed Expectation", "Outstanding Performance")))</f>
        <v>Outstanding Performance</v>
      </c>
    </row>
    <row r="23" spans="2:4">
      <c r="B23" s="57"/>
      <c r="C23" s="58"/>
      <c r="D23" s="59"/>
    </row>
    <row r="24" spans="2:4">
      <c r="B24" s="60" t="s">
        <v>19</v>
      </c>
      <c r="C24" s="61"/>
      <c r="D24" s="62"/>
    </row>
    <row r="25" spans="2:4">
      <c r="B25" s="24" t="s">
        <v>17</v>
      </c>
      <c r="C25" s="40">
        <f>Competency!J12</f>
        <v>0</v>
      </c>
      <c r="D25" s="40" t="str">
        <f>IF(C25 &lt; 2.74,"Not Meeting Expectation", IF(C25 &lt; 4, "Meet Expectation", IF(C25&lt;4.49, "Exceed Expectation", "Outstanding Performance")))</f>
        <v>Not Meeting Expectation</v>
      </c>
    </row>
    <row r="26" spans="2:4">
      <c r="B26" s="24" t="s">
        <v>18</v>
      </c>
      <c r="C26" s="40">
        <f>Behavioral!J6</f>
        <v>0</v>
      </c>
      <c r="D26" s="40" t="str">
        <f>IF(C26 &lt; 2.74,"Not Meeting Expectation", IF(C26 &lt; 4, "Meet Expectation", IF(C26&lt;4.49, "Exceed Expectation", "Outstanding Performance")))</f>
        <v>Not Meeting Expectation</v>
      </c>
    </row>
    <row r="27" spans="2:4">
      <c r="B27" s="43" t="s">
        <v>20</v>
      </c>
      <c r="C27" s="44">
        <f>0.6*C25+0.4*C26</f>
        <v>0</v>
      </c>
      <c r="D27" s="45" t="str">
        <f>IF(C27 &lt; 2.74,"Not Meeting Expectation", IF(C27 &lt; 4, "Meet Expectation", IF(C27&lt;4.49, "Exceed Expectation", "Outstanding Performance")))</f>
        <v>Not Meeting Expectation</v>
      </c>
    </row>
    <row r="28" spans="2:4" s="31" customFormat="1">
      <c r="B28" s="72"/>
      <c r="C28" s="73"/>
      <c r="D28" s="74"/>
    </row>
    <row r="29" spans="2:4" s="31" customFormat="1">
      <c r="B29" s="63" t="s">
        <v>19</v>
      </c>
      <c r="C29" s="64"/>
      <c r="D29" s="65"/>
    </row>
    <row r="30" spans="2:4" s="31" customFormat="1">
      <c r="B30" s="51"/>
      <c r="C30" s="52"/>
      <c r="D30" s="53"/>
    </row>
    <row r="31" spans="2:4" s="31" customFormat="1">
      <c r="B31" s="51"/>
      <c r="C31" s="52"/>
      <c r="D31" s="53"/>
    </row>
    <row r="32" spans="2:4" s="31" customFormat="1">
      <c r="B32" s="63" t="s">
        <v>21</v>
      </c>
      <c r="C32" s="64"/>
      <c r="D32" s="65"/>
    </row>
    <row r="33" spans="2:4">
      <c r="B33" s="51"/>
      <c r="C33" s="52"/>
      <c r="D33" s="53"/>
    </row>
    <row r="34" spans="2:4">
      <c r="B34" s="51"/>
      <c r="C34" s="52"/>
      <c r="D34" s="53"/>
    </row>
    <row r="35" spans="2:4">
      <c r="B35" s="51"/>
      <c r="C35" s="52"/>
      <c r="D35" s="53"/>
    </row>
    <row r="36" spans="2:4">
      <c r="B36" s="63" t="s">
        <v>22</v>
      </c>
      <c r="C36" s="64"/>
      <c r="D36" s="65"/>
    </row>
    <row r="37" spans="2:4">
      <c r="B37" s="51"/>
      <c r="C37" s="52"/>
      <c r="D37" s="53"/>
    </row>
    <row r="38" spans="2:4">
      <c r="B38" s="51"/>
      <c r="C38" s="52"/>
      <c r="D38" s="53"/>
    </row>
    <row r="39" spans="2:4" ht="15" thickBot="1">
      <c r="B39" s="66"/>
      <c r="C39" s="67"/>
      <c r="D39" s="68"/>
    </row>
  </sheetData>
  <mergeCells count="22">
    <mergeCell ref="B39:D39"/>
    <mergeCell ref="B38:D38"/>
    <mergeCell ref="B2:D2"/>
    <mergeCell ref="B3:D4"/>
    <mergeCell ref="B7:D7"/>
    <mergeCell ref="B8:D8"/>
    <mergeCell ref="B12:D12"/>
    <mergeCell ref="B13:D13"/>
    <mergeCell ref="B32:D32"/>
    <mergeCell ref="B31:D31"/>
    <mergeCell ref="B28:D28"/>
    <mergeCell ref="B35:D35"/>
    <mergeCell ref="B36:D36"/>
    <mergeCell ref="B37:D37"/>
    <mergeCell ref="B19:D19"/>
    <mergeCell ref="B33:D33"/>
    <mergeCell ref="B34:D34"/>
    <mergeCell ref="B20:D20"/>
    <mergeCell ref="B23:D23"/>
    <mergeCell ref="B24:D24"/>
    <mergeCell ref="B29:D29"/>
    <mergeCell ref="B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48FF-84D1-4FE9-B19C-67C416BF2223}">
  <dimension ref="A1:J12"/>
  <sheetViews>
    <sheetView tabSelected="1" topLeftCell="D10" workbookViewId="0">
      <selection activeCell="G2" sqref="G2"/>
    </sheetView>
  </sheetViews>
  <sheetFormatPr defaultRowHeight="14.45"/>
  <cols>
    <col min="1" max="1" width="5.85546875" style="3" customWidth="1"/>
    <col min="2" max="2" width="37.85546875" style="2" customWidth="1"/>
    <col min="3" max="3" width="38.140625" style="1" customWidth="1"/>
    <col min="4" max="4" width="9.85546875" customWidth="1"/>
    <col min="5" max="5" width="90.42578125" bestFit="1" customWidth="1"/>
    <col min="6" max="6" width="6.7109375" customWidth="1"/>
    <col min="7" max="7" width="16.42578125" customWidth="1"/>
    <col min="8" max="8" width="39.85546875" customWidth="1"/>
    <col min="10" max="10" width="14.42578125" bestFit="1" customWidth="1"/>
  </cols>
  <sheetData>
    <row r="1" spans="1:10">
      <c r="A1" s="7" t="s">
        <v>23</v>
      </c>
      <c r="B1" s="8" t="s">
        <v>24</v>
      </c>
      <c r="C1" s="9" t="s">
        <v>25</v>
      </c>
      <c r="D1" s="10" t="s">
        <v>26</v>
      </c>
      <c r="E1" s="10" t="s">
        <v>27</v>
      </c>
      <c r="F1" s="10" t="s">
        <v>28</v>
      </c>
      <c r="G1" s="10" t="s">
        <v>29</v>
      </c>
      <c r="H1" s="10" t="s">
        <v>30</v>
      </c>
      <c r="I1" s="10" t="s">
        <v>28</v>
      </c>
      <c r="J1" s="11" t="s">
        <v>31</v>
      </c>
    </row>
    <row r="2" spans="1:10" ht="231.95">
      <c r="A2" s="12">
        <v>1</v>
      </c>
      <c r="B2" s="29" t="s">
        <v>32</v>
      </c>
      <c r="C2" s="5" t="s">
        <v>33</v>
      </c>
      <c r="D2" s="14">
        <v>0.25</v>
      </c>
      <c r="E2" s="48" t="s">
        <v>34</v>
      </c>
      <c r="F2" s="6">
        <v>5</v>
      </c>
      <c r="G2" s="6">
        <f>D2*F2</f>
        <v>1.25</v>
      </c>
      <c r="H2" s="6"/>
      <c r="I2" s="6"/>
      <c r="J2" s="13">
        <f t="shared" ref="J2:J11" si="0">D2*I2</f>
        <v>0</v>
      </c>
    </row>
    <row r="3" spans="1:10" ht="87">
      <c r="A3" s="12">
        <v>2</v>
      </c>
      <c r="B3" s="29" t="s">
        <v>35</v>
      </c>
      <c r="C3" s="5" t="s">
        <v>36</v>
      </c>
      <c r="D3" s="17">
        <v>0.15</v>
      </c>
      <c r="E3" s="48" t="s">
        <v>37</v>
      </c>
      <c r="F3" s="6">
        <v>5</v>
      </c>
      <c r="G3" s="6">
        <f t="shared" ref="G3:G11" si="1">D3*F3</f>
        <v>0.75</v>
      </c>
      <c r="H3" s="6"/>
      <c r="I3" s="6"/>
      <c r="J3" s="13">
        <f t="shared" si="0"/>
        <v>0</v>
      </c>
    </row>
    <row r="4" spans="1:10" ht="116.1">
      <c r="A4" s="12">
        <v>3</v>
      </c>
      <c r="B4" s="29" t="s">
        <v>38</v>
      </c>
      <c r="C4" s="5" t="s">
        <v>39</v>
      </c>
      <c r="D4" s="17">
        <v>0.1</v>
      </c>
      <c r="E4" s="49" t="s">
        <v>40</v>
      </c>
      <c r="F4" s="6">
        <v>4</v>
      </c>
      <c r="G4" s="6">
        <f t="shared" si="1"/>
        <v>0.4</v>
      </c>
      <c r="H4" s="6"/>
      <c r="I4" s="6"/>
      <c r="J4" s="13">
        <f t="shared" si="0"/>
        <v>0</v>
      </c>
    </row>
    <row r="5" spans="1:10" ht="29.1">
      <c r="A5" s="12">
        <v>5</v>
      </c>
      <c r="B5" s="29" t="s">
        <v>41</v>
      </c>
      <c r="C5" s="5" t="s">
        <v>42</v>
      </c>
      <c r="D5" s="17">
        <v>0.05</v>
      </c>
      <c r="E5" s="5" t="s">
        <v>43</v>
      </c>
      <c r="F5" s="6">
        <v>5</v>
      </c>
      <c r="G5" s="6">
        <f t="shared" si="1"/>
        <v>0.25</v>
      </c>
      <c r="H5" s="6"/>
      <c r="I5" s="6"/>
      <c r="J5" s="13">
        <f t="shared" si="0"/>
        <v>0</v>
      </c>
    </row>
    <row r="6" spans="1:10" ht="29.1">
      <c r="A6" s="12">
        <v>6</v>
      </c>
      <c r="B6" s="29" t="s">
        <v>44</v>
      </c>
      <c r="C6" s="5" t="s">
        <v>45</v>
      </c>
      <c r="D6" s="17">
        <v>0.1</v>
      </c>
      <c r="E6" s="49" t="s">
        <v>46</v>
      </c>
      <c r="F6" s="6">
        <v>4</v>
      </c>
      <c r="G6" s="6">
        <f t="shared" si="1"/>
        <v>0.4</v>
      </c>
      <c r="H6" s="6"/>
      <c r="I6" s="6"/>
      <c r="J6" s="13">
        <f t="shared" si="0"/>
        <v>0</v>
      </c>
    </row>
    <row r="7" spans="1:10" ht="43.5">
      <c r="A7" s="12">
        <v>7</v>
      </c>
      <c r="B7" s="29" t="s">
        <v>47</v>
      </c>
      <c r="C7" s="5" t="s">
        <v>48</v>
      </c>
      <c r="D7" s="17">
        <v>0.1</v>
      </c>
      <c r="E7" s="48" t="s">
        <v>49</v>
      </c>
      <c r="F7" s="6">
        <v>5</v>
      </c>
      <c r="G7" s="6">
        <f t="shared" si="1"/>
        <v>0.5</v>
      </c>
      <c r="H7" s="6"/>
      <c r="I7" s="6"/>
      <c r="J7" s="13">
        <f t="shared" si="0"/>
        <v>0</v>
      </c>
    </row>
    <row r="8" spans="1:10" ht="57.95">
      <c r="A8" s="15">
        <v>8</v>
      </c>
      <c r="B8" s="30" t="s">
        <v>50</v>
      </c>
      <c r="C8" s="16" t="s">
        <v>51</v>
      </c>
      <c r="D8" s="17">
        <v>0.1</v>
      </c>
      <c r="E8" s="6" t="s">
        <v>52</v>
      </c>
      <c r="F8" s="6">
        <v>5</v>
      </c>
      <c r="G8" s="6">
        <f t="shared" si="1"/>
        <v>0.5</v>
      </c>
      <c r="H8" s="6"/>
      <c r="I8" s="6"/>
      <c r="J8" s="13">
        <f t="shared" si="0"/>
        <v>0</v>
      </c>
    </row>
    <row r="9" spans="1:10" ht="116.1">
      <c r="A9" s="15">
        <v>9</v>
      </c>
      <c r="B9" s="30" t="s">
        <v>53</v>
      </c>
      <c r="C9" s="16" t="s">
        <v>54</v>
      </c>
      <c r="D9" s="17">
        <v>0.05</v>
      </c>
      <c r="E9" s="6" t="s">
        <v>55</v>
      </c>
      <c r="F9" s="6">
        <v>4</v>
      </c>
      <c r="G9" s="6">
        <f t="shared" si="1"/>
        <v>0.2</v>
      </c>
      <c r="H9" s="6"/>
      <c r="I9" s="6"/>
      <c r="J9" s="13">
        <f t="shared" si="0"/>
        <v>0</v>
      </c>
    </row>
    <row r="10" spans="1:10" ht="57.95">
      <c r="A10" s="15">
        <v>10</v>
      </c>
      <c r="B10" s="30" t="s">
        <v>56</v>
      </c>
      <c r="C10" s="16" t="s">
        <v>57</v>
      </c>
      <c r="D10" s="17">
        <v>0.05</v>
      </c>
      <c r="E10" s="6" t="s">
        <v>58</v>
      </c>
      <c r="F10" s="6">
        <v>5</v>
      </c>
      <c r="G10" s="6">
        <f t="shared" si="1"/>
        <v>0.25</v>
      </c>
      <c r="H10" s="6"/>
      <c r="I10" s="6"/>
      <c r="J10" s="13">
        <f t="shared" si="0"/>
        <v>0</v>
      </c>
    </row>
    <row r="11" spans="1:10" ht="44.1" thickBot="1">
      <c r="A11" s="35">
        <v>11</v>
      </c>
      <c r="B11" s="36" t="s">
        <v>59</v>
      </c>
      <c r="C11" s="37" t="s">
        <v>60</v>
      </c>
      <c r="D11" s="38">
        <v>0.05</v>
      </c>
      <c r="E11" s="50" t="s">
        <v>61</v>
      </c>
      <c r="F11" s="6">
        <v>5</v>
      </c>
      <c r="G11" s="18">
        <f t="shared" si="1"/>
        <v>0.25</v>
      </c>
      <c r="H11" s="18"/>
      <c r="I11" s="6"/>
      <c r="J11" s="34">
        <f t="shared" si="0"/>
        <v>0</v>
      </c>
    </row>
    <row r="12" spans="1:10" ht="15" thickBot="1">
      <c r="A12" s="81" t="s">
        <v>62</v>
      </c>
      <c r="B12" s="82"/>
      <c r="C12" s="83"/>
      <c r="D12" s="32">
        <f>SUM(D2:D11)</f>
        <v>1</v>
      </c>
      <c r="E12" s="81" t="s">
        <v>63</v>
      </c>
      <c r="F12" s="83"/>
      <c r="G12" s="33">
        <f>SUM(G2:G11)</f>
        <v>4.75</v>
      </c>
      <c r="H12" s="81" t="s">
        <v>64</v>
      </c>
      <c r="I12" s="83"/>
      <c r="J12" s="33">
        <f>SUM(J2:J11)</f>
        <v>0</v>
      </c>
    </row>
  </sheetData>
  <mergeCells count="3">
    <mergeCell ref="A12:C12"/>
    <mergeCell ref="E12:F12"/>
    <mergeCell ref="H12:I12"/>
  </mergeCells>
  <dataValidations count="1">
    <dataValidation type="list" allowBlank="1" showInputMessage="1" showErrorMessage="1" sqref="F2:F11 I2:I11" xr:uid="{CC318C12-02B5-4E08-B8BE-91625EDDBB79}">
      <formula1>"1,2,3,4,5"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B8C6-0EBB-4F07-88D8-EDE4708C7BBF}">
  <dimension ref="A1:J10"/>
  <sheetViews>
    <sheetView topLeftCell="C1" workbookViewId="0">
      <selection activeCell="G1" sqref="G1"/>
    </sheetView>
  </sheetViews>
  <sheetFormatPr defaultRowHeight="14.45"/>
  <cols>
    <col min="1" max="1" width="5.85546875" style="3" customWidth="1"/>
    <col min="2" max="2" width="34.85546875" style="3" customWidth="1"/>
    <col min="3" max="3" width="41.42578125" customWidth="1"/>
    <col min="4" max="4" width="9.85546875" customWidth="1"/>
    <col min="5" max="5" width="38.42578125" customWidth="1"/>
    <col min="7" max="7" width="16.140625" customWidth="1"/>
    <col min="8" max="8" width="30.85546875" customWidth="1"/>
    <col min="10" max="10" width="16.42578125" customWidth="1"/>
  </cols>
  <sheetData>
    <row r="1" spans="1:10">
      <c r="A1" s="7" t="s">
        <v>23</v>
      </c>
      <c r="B1" s="8" t="s">
        <v>24</v>
      </c>
      <c r="C1" s="9" t="s">
        <v>25</v>
      </c>
      <c r="D1" s="10" t="s">
        <v>26</v>
      </c>
      <c r="E1" s="10" t="s">
        <v>27</v>
      </c>
      <c r="F1" s="10" t="s">
        <v>28</v>
      </c>
      <c r="G1" s="10" t="s">
        <v>29</v>
      </c>
      <c r="H1" s="10" t="s">
        <v>30</v>
      </c>
      <c r="I1" s="10" t="s">
        <v>28</v>
      </c>
      <c r="J1" s="11" t="s">
        <v>31</v>
      </c>
    </row>
    <row r="2" spans="1:10" ht="116.1">
      <c r="A2" s="12">
        <v>1</v>
      </c>
      <c r="B2" s="4" t="s">
        <v>65</v>
      </c>
      <c r="C2" s="5" t="s">
        <v>66</v>
      </c>
      <c r="D2" s="46">
        <v>0.25</v>
      </c>
      <c r="E2" s="48" t="s">
        <v>67</v>
      </c>
      <c r="F2" s="6">
        <v>5</v>
      </c>
      <c r="G2" s="6">
        <f>D2*F2</f>
        <v>1.25</v>
      </c>
      <c r="H2" s="6"/>
      <c r="I2" s="6"/>
      <c r="J2" s="13">
        <f>D2*I2</f>
        <v>0</v>
      </c>
    </row>
    <row r="3" spans="1:10" ht="101.45">
      <c r="A3" s="12">
        <v>2</v>
      </c>
      <c r="B3" s="39" t="s">
        <v>68</v>
      </c>
      <c r="C3" s="5" t="s">
        <v>69</v>
      </c>
      <c r="D3" s="46">
        <v>0.25</v>
      </c>
      <c r="E3" s="48" t="s">
        <v>70</v>
      </c>
      <c r="F3" s="6">
        <v>5</v>
      </c>
      <c r="G3" s="6">
        <f t="shared" ref="G3:G5" si="0">D3*F3</f>
        <v>1.25</v>
      </c>
      <c r="H3" s="6"/>
      <c r="I3" s="6"/>
      <c r="J3" s="13">
        <f t="shared" ref="J3:J5" si="1">D3*I3</f>
        <v>0</v>
      </c>
    </row>
    <row r="4" spans="1:10" ht="116.1">
      <c r="A4" s="12">
        <v>3</v>
      </c>
      <c r="B4" s="4" t="s">
        <v>71</v>
      </c>
      <c r="C4" s="5" t="s">
        <v>72</v>
      </c>
      <c r="D4" s="46">
        <v>0.25</v>
      </c>
      <c r="E4" s="48" t="s">
        <v>73</v>
      </c>
      <c r="F4" s="6">
        <v>5</v>
      </c>
      <c r="G4" s="6">
        <f t="shared" si="0"/>
        <v>1.25</v>
      </c>
      <c r="H4" s="6"/>
      <c r="I4" s="6"/>
      <c r="J4" s="13">
        <f t="shared" si="1"/>
        <v>0</v>
      </c>
    </row>
    <row r="5" spans="1:10" ht="116.45" thickBot="1">
      <c r="A5" s="19">
        <v>4</v>
      </c>
      <c r="B5" s="20" t="s">
        <v>74</v>
      </c>
      <c r="C5" s="21" t="s">
        <v>75</v>
      </c>
      <c r="D5" s="47">
        <v>0.25</v>
      </c>
      <c r="E5" s="50" t="s">
        <v>76</v>
      </c>
      <c r="F5" s="6">
        <v>5</v>
      </c>
      <c r="G5" s="6">
        <f t="shared" si="0"/>
        <v>1.25</v>
      </c>
      <c r="H5" s="18"/>
      <c r="I5" s="6"/>
      <c r="J5" s="34">
        <f t="shared" si="1"/>
        <v>0</v>
      </c>
    </row>
    <row r="6" spans="1:10" ht="15" thickBot="1">
      <c r="A6" s="81" t="s">
        <v>62</v>
      </c>
      <c r="B6" s="82"/>
      <c r="C6" s="83"/>
      <c r="D6" s="32">
        <f>SUM(D2:D5)</f>
        <v>1</v>
      </c>
      <c r="E6" s="81" t="s">
        <v>63</v>
      </c>
      <c r="F6" s="83"/>
      <c r="G6" s="33">
        <f>SUM(G2:G5)</f>
        <v>5</v>
      </c>
      <c r="H6" s="81" t="s">
        <v>64</v>
      </c>
      <c r="I6" s="83"/>
      <c r="J6" s="33">
        <f>SUM(J2:J5)</f>
        <v>0</v>
      </c>
    </row>
    <row r="7" spans="1:10">
      <c r="E7" s="3"/>
      <c r="F7" s="3"/>
      <c r="I7" s="3"/>
    </row>
    <row r="8" spans="1:10">
      <c r="E8" s="3"/>
      <c r="F8" s="3"/>
      <c r="I8" s="3"/>
    </row>
    <row r="9" spans="1:10">
      <c r="E9" s="3"/>
      <c r="F9" s="3"/>
      <c r="I9" s="3"/>
    </row>
    <row r="10" spans="1:10">
      <c r="E10" s="3"/>
      <c r="F10" s="3"/>
      <c r="I10" s="3"/>
    </row>
  </sheetData>
  <mergeCells count="3">
    <mergeCell ref="A6:C6"/>
    <mergeCell ref="E6:F6"/>
    <mergeCell ref="H6:I6"/>
  </mergeCells>
  <dataValidations count="1">
    <dataValidation type="list" allowBlank="1" showInputMessage="1" showErrorMessage="1" sqref="F7:F10 I7:I10 F2:F5 I2:I5" xr:uid="{3CA5AFFA-DE06-4E66-9544-96BEE891A80A}">
      <formula1>"1,2,3,4,5"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Lenora</dc:creator>
  <cp:keywords/>
  <dc:description/>
  <cp:lastModifiedBy>Avinash Devarakonda (Quadrant Resource)</cp:lastModifiedBy>
  <cp:revision/>
  <dcterms:created xsi:type="dcterms:W3CDTF">2019-01-04T07:13:22Z</dcterms:created>
  <dcterms:modified xsi:type="dcterms:W3CDTF">2022-06-06T05:34:37Z</dcterms:modified>
  <cp:category/>
  <cp:contentStatus/>
</cp:coreProperties>
</file>