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cw\2nd year\Data Science with R\CW\Day 6\"/>
    </mc:Choice>
  </mc:AlternateContent>
  <xr:revisionPtr revIDLastSave="0" documentId="13_ncr:1_{69C9296A-71C6-4C07-A016-07747692E46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F13" i="2" l="1"/>
  <c r="E40" i="2" l="1"/>
  <c r="D41" i="2"/>
  <c r="D40" i="2"/>
  <c r="D37" i="2"/>
  <c r="D36" i="2"/>
  <c r="D38" i="1"/>
  <c r="I11" i="2"/>
  <c r="F11" i="2"/>
  <c r="C11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12" i="2"/>
  <c r="D34" i="2"/>
  <c r="K9" i="2"/>
  <c r="H9" i="2"/>
  <c r="E9" i="2"/>
  <c r="C29" i="2"/>
  <c r="C28" i="2"/>
  <c r="D28" i="2" l="1"/>
  <c r="K7" i="2"/>
  <c r="K6" i="2"/>
  <c r="K5" i="2"/>
  <c r="K4" i="2"/>
  <c r="K3" i="2"/>
  <c r="H7" i="2"/>
  <c r="H6" i="2"/>
  <c r="H5" i="2"/>
  <c r="H4" i="2"/>
  <c r="H3" i="2"/>
  <c r="E4" i="2"/>
  <c r="E5" i="2"/>
  <c r="E6" i="2"/>
  <c r="E7" i="2"/>
  <c r="E3" i="2"/>
  <c r="J7" i="2"/>
  <c r="J6" i="2"/>
  <c r="J5" i="2"/>
  <c r="G7" i="2"/>
  <c r="G6" i="2"/>
  <c r="G5" i="2"/>
  <c r="D7" i="2"/>
  <c r="D6" i="2"/>
  <c r="D5" i="2"/>
  <c r="J4" i="2"/>
  <c r="J3" i="2"/>
  <c r="G4" i="2"/>
  <c r="G3" i="2"/>
  <c r="D4" i="2"/>
  <c r="D3" i="2"/>
  <c r="I10" i="2"/>
  <c r="F10" i="2"/>
  <c r="C10" i="2"/>
  <c r="I9" i="2"/>
  <c r="F9" i="2"/>
  <c r="C9" i="2"/>
  <c r="C30" i="1"/>
  <c r="E28" i="1"/>
  <c r="D28" i="1"/>
  <c r="D27" i="1"/>
  <c r="E27" i="1" s="1"/>
  <c r="D26" i="1"/>
  <c r="E26" i="1" s="1"/>
  <c r="D25" i="1"/>
  <c r="E25" i="1" s="1"/>
  <c r="E24" i="1"/>
  <c r="D24" i="1"/>
  <c r="D23" i="1"/>
  <c r="E23" i="1" s="1"/>
  <c r="E22" i="1"/>
  <c r="D22" i="1"/>
  <c r="D21" i="1"/>
  <c r="E21" i="1" s="1"/>
  <c r="D20" i="1"/>
  <c r="E20" i="1" s="1"/>
  <c r="D19" i="1"/>
  <c r="E19" i="1" s="1"/>
  <c r="E18" i="1"/>
  <c r="D18" i="1"/>
  <c r="D17" i="1"/>
  <c r="E17" i="1" s="1"/>
  <c r="E16" i="1"/>
  <c r="D16" i="1"/>
  <c r="D15" i="1"/>
  <c r="E15" i="1" s="1"/>
  <c r="D14" i="1"/>
  <c r="E14" i="1" s="1"/>
  <c r="E31" i="1" s="1"/>
  <c r="D34" i="1" s="1"/>
  <c r="I8" i="1"/>
  <c r="F8" i="1"/>
  <c r="C8" i="1"/>
  <c r="J7" i="1"/>
  <c r="I7" i="1"/>
  <c r="F7" i="1"/>
  <c r="C7" i="1"/>
  <c r="J6" i="1"/>
  <c r="K6" i="1" s="1"/>
  <c r="G6" i="1"/>
  <c r="H6" i="1" s="1"/>
  <c r="E6" i="1"/>
  <c r="D6" i="1"/>
  <c r="J5" i="1"/>
  <c r="K5" i="1" s="1"/>
  <c r="G5" i="1"/>
  <c r="H5" i="1" s="1"/>
  <c r="D5" i="1"/>
  <c r="E5" i="1" s="1"/>
  <c r="J4" i="1"/>
  <c r="K4" i="1" s="1"/>
  <c r="G4" i="1"/>
  <c r="H4" i="1" s="1"/>
  <c r="E4" i="1"/>
  <c r="D4" i="1"/>
  <c r="J3" i="1"/>
  <c r="K3" i="1" s="1"/>
  <c r="G3" i="1"/>
  <c r="H3" i="1" s="1"/>
  <c r="D3" i="1"/>
  <c r="E3" i="1" s="1"/>
  <c r="J2" i="1"/>
  <c r="K2" i="1" s="1"/>
  <c r="G2" i="1"/>
  <c r="H2" i="1" s="1"/>
  <c r="E2" i="1"/>
  <c r="D2" i="1"/>
  <c r="D7" i="1" s="1"/>
  <c r="H7" i="1" l="1"/>
  <c r="E7" i="1"/>
  <c r="C11" i="1" s="1"/>
  <c r="D35" i="1" s="1"/>
  <c r="D47" i="1" s="1"/>
  <c r="K7" i="1"/>
  <c r="G7" i="1"/>
  <c r="D36" i="1" l="1"/>
  <c r="D44" i="1" s="1"/>
  <c r="D50" i="1" s="1"/>
</calcChain>
</file>

<file path=xl/sharedStrings.xml><?xml version="1.0" encoding="utf-8"?>
<sst xmlns="http://schemas.openxmlformats.org/spreadsheetml/2006/main" count="49" uniqueCount="29">
  <si>
    <t>Group 1</t>
  </si>
  <si>
    <t>x-mean</t>
  </si>
  <si>
    <t>(x-mean)2</t>
  </si>
  <si>
    <t>Group 2</t>
  </si>
  <si>
    <t>Group 3</t>
  </si>
  <si>
    <t>Sum</t>
  </si>
  <si>
    <t xml:space="preserve"> </t>
  </si>
  <si>
    <t>Mean</t>
  </si>
  <si>
    <t>SSW</t>
  </si>
  <si>
    <t>Stacked group</t>
  </si>
  <si>
    <t>x-Mean</t>
  </si>
  <si>
    <t>SUM</t>
  </si>
  <si>
    <t>Total sum of square</t>
  </si>
  <si>
    <t>Sum of square b/w group</t>
  </si>
  <si>
    <t>No.of sample</t>
  </si>
  <si>
    <t>no.of element-num of group</t>
  </si>
  <si>
    <t>Sum of square b/w</t>
  </si>
  <si>
    <t>degree of freedom Num</t>
  </si>
  <si>
    <t>Sum of square within</t>
  </si>
  <si>
    <t>degree of freedom denominator</t>
  </si>
  <si>
    <t>F</t>
  </si>
  <si>
    <t>MEAN</t>
  </si>
  <si>
    <t>Total Square</t>
  </si>
  <si>
    <t>ssw</t>
  </si>
  <si>
    <t>ssb</t>
  </si>
  <si>
    <t>COUNT</t>
  </si>
  <si>
    <t>DF(sample)</t>
  </si>
  <si>
    <t>DF(elements)</t>
  </si>
  <si>
    <t>Final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</si>
</sst>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rgb="FFFF0000"/>
      <name val="Calibri"/>
    </font>
    <font>
      <sz val="11"/>
      <color rgb="FF00B050"/>
      <name val="Calibri"/>
    </font>
    <font>
      <sz val="11"/>
      <color rgb="FF00B0F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topLeftCell="G1" workbookViewId="0">
      <selection activeCell="D37" sqref="D37"/>
    </sheetView>
  </sheetViews>
  <sheetFormatPr defaultColWidth="12.59765625" defaultRowHeight="15" customHeight="1" x14ac:dyDescent="0.25"/>
  <cols>
    <col min="1" max="2" width="7.59765625" customWidth="1"/>
    <col min="3" max="3" width="18.5" customWidth="1"/>
    <col min="4" max="4" width="7.59765625" customWidth="1"/>
    <col min="5" max="5" width="10.09765625" customWidth="1"/>
    <col min="6" max="7" width="7.59765625" customWidth="1"/>
    <col min="8" max="8" width="10.69921875" customWidth="1"/>
    <col min="9" max="26" width="7.59765625" customWidth="1"/>
  </cols>
  <sheetData>
    <row r="1" spans="2:12" ht="14.4" x14ac:dyDescent="0.3">
      <c r="C1" s="1" t="s">
        <v>0</v>
      </c>
      <c r="D1" s="1" t="s">
        <v>1</v>
      </c>
      <c r="E1" s="1" t="s">
        <v>2</v>
      </c>
      <c r="F1" s="2" t="s">
        <v>3</v>
      </c>
      <c r="G1" s="2" t="s">
        <v>1</v>
      </c>
      <c r="H1" s="2" t="s">
        <v>2</v>
      </c>
      <c r="I1" s="3" t="s">
        <v>4</v>
      </c>
      <c r="J1" s="3" t="s">
        <v>1</v>
      </c>
      <c r="K1" s="3" t="s">
        <v>2</v>
      </c>
    </row>
    <row r="2" spans="2:12" ht="14.4" x14ac:dyDescent="0.3">
      <c r="C2" s="1">
        <v>2</v>
      </c>
      <c r="D2" s="1">
        <f t="shared" ref="D2:D6" si="0">C2-4</f>
        <v>-2</v>
      </c>
      <c r="E2" s="1">
        <f t="shared" ref="E2:E6" si="1">D2^2</f>
        <v>4</v>
      </c>
      <c r="F2" s="2">
        <v>10</v>
      </c>
      <c r="G2" s="2">
        <f t="shared" ref="G2:G6" si="2">F2-8</f>
        <v>2</v>
      </c>
      <c r="H2" s="2">
        <f t="shared" ref="H2:H6" si="3">G2^2</f>
        <v>4</v>
      </c>
      <c r="I2" s="3">
        <v>10</v>
      </c>
      <c r="J2" s="3">
        <f t="shared" ref="J2:J6" si="4">I2-13</f>
        <v>-3</v>
      </c>
      <c r="K2" s="3">
        <f t="shared" ref="K2:K6" si="5">J2^2</f>
        <v>9</v>
      </c>
    </row>
    <row r="3" spans="2:12" ht="14.4" x14ac:dyDescent="0.3">
      <c r="C3" s="1">
        <v>3</v>
      </c>
      <c r="D3" s="1">
        <f t="shared" si="0"/>
        <v>-1</v>
      </c>
      <c r="E3" s="1">
        <f t="shared" si="1"/>
        <v>1</v>
      </c>
      <c r="F3" s="2">
        <v>8</v>
      </c>
      <c r="G3" s="2">
        <f t="shared" si="2"/>
        <v>0</v>
      </c>
      <c r="H3" s="2">
        <f t="shared" si="3"/>
        <v>0</v>
      </c>
      <c r="I3" s="3">
        <v>13</v>
      </c>
      <c r="J3" s="3">
        <f t="shared" si="4"/>
        <v>0</v>
      </c>
      <c r="K3" s="3">
        <f t="shared" si="5"/>
        <v>0</v>
      </c>
    </row>
    <row r="4" spans="2:12" ht="14.4" x14ac:dyDescent="0.3">
      <c r="C4" s="1">
        <v>7</v>
      </c>
      <c r="D4" s="1">
        <f t="shared" si="0"/>
        <v>3</v>
      </c>
      <c r="E4" s="1">
        <f t="shared" si="1"/>
        <v>9</v>
      </c>
      <c r="F4" s="2">
        <v>7</v>
      </c>
      <c r="G4" s="2">
        <f t="shared" si="2"/>
        <v>-1</v>
      </c>
      <c r="H4" s="2">
        <f t="shared" si="3"/>
        <v>1</v>
      </c>
      <c r="I4" s="3">
        <v>14</v>
      </c>
      <c r="J4" s="3">
        <f t="shared" si="4"/>
        <v>1</v>
      </c>
      <c r="K4" s="3">
        <f t="shared" si="5"/>
        <v>1</v>
      </c>
    </row>
    <row r="5" spans="2:12" ht="14.4" x14ac:dyDescent="0.3">
      <c r="C5" s="1">
        <v>2</v>
      </c>
      <c r="D5" s="1">
        <f t="shared" si="0"/>
        <v>-2</v>
      </c>
      <c r="E5" s="1">
        <f t="shared" si="1"/>
        <v>4</v>
      </c>
      <c r="F5" s="2">
        <v>5</v>
      </c>
      <c r="G5" s="2">
        <f t="shared" si="2"/>
        <v>-3</v>
      </c>
      <c r="H5" s="2">
        <f t="shared" si="3"/>
        <v>9</v>
      </c>
      <c r="I5" s="3">
        <v>13</v>
      </c>
      <c r="J5" s="3">
        <f t="shared" si="4"/>
        <v>0</v>
      </c>
      <c r="K5" s="3">
        <f t="shared" si="5"/>
        <v>0</v>
      </c>
    </row>
    <row r="6" spans="2:12" ht="14.4" x14ac:dyDescent="0.3">
      <c r="C6" s="1">
        <v>6</v>
      </c>
      <c r="D6" s="1">
        <f t="shared" si="0"/>
        <v>2</v>
      </c>
      <c r="E6" s="1">
        <f t="shared" si="1"/>
        <v>4</v>
      </c>
      <c r="F6" s="2">
        <v>10</v>
      </c>
      <c r="G6" s="2">
        <f t="shared" si="2"/>
        <v>2</v>
      </c>
      <c r="H6" s="2">
        <f t="shared" si="3"/>
        <v>4</v>
      </c>
      <c r="I6" s="3">
        <v>15</v>
      </c>
      <c r="J6" s="3">
        <f t="shared" si="4"/>
        <v>2</v>
      </c>
      <c r="K6" s="3">
        <f t="shared" si="5"/>
        <v>4</v>
      </c>
    </row>
    <row r="7" spans="2:12" ht="14.4" x14ac:dyDescent="0.3">
      <c r="B7" s="4" t="s">
        <v>5</v>
      </c>
      <c r="C7" s="4">
        <f t="shared" ref="C7:K7" si="6">SUM(C2:C6)</f>
        <v>20</v>
      </c>
      <c r="D7" s="4">
        <f t="shared" si="6"/>
        <v>0</v>
      </c>
      <c r="E7" s="4">
        <f t="shared" si="6"/>
        <v>22</v>
      </c>
      <c r="F7" s="4">
        <f t="shared" si="6"/>
        <v>40</v>
      </c>
      <c r="G7" s="4">
        <f t="shared" si="6"/>
        <v>0</v>
      </c>
      <c r="H7" s="4">
        <f t="shared" si="6"/>
        <v>18</v>
      </c>
      <c r="I7" s="4">
        <f t="shared" si="6"/>
        <v>65</v>
      </c>
      <c r="J7" s="4">
        <f t="shared" si="6"/>
        <v>0</v>
      </c>
      <c r="K7" s="4">
        <f t="shared" si="6"/>
        <v>14</v>
      </c>
      <c r="L7" s="4" t="s">
        <v>6</v>
      </c>
    </row>
    <row r="8" spans="2:12" ht="14.4" x14ac:dyDescent="0.3">
      <c r="B8" s="4" t="s">
        <v>7</v>
      </c>
      <c r="C8" s="4">
        <f>AVERAGE(C2:C6)</f>
        <v>4</v>
      </c>
      <c r="F8" s="4">
        <f>AVERAGE(F2:F6)</f>
        <v>8</v>
      </c>
      <c r="I8" s="4">
        <f>AVERAGE(I2:I6)</f>
        <v>13</v>
      </c>
    </row>
    <row r="11" spans="2:12" ht="14.4" x14ac:dyDescent="0.3">
      <c r="B11" s="4" t="s">
        <v>8</v>
      </c>
      <c r="C11" s="4">
        <f>E7+H7+K7</f>
        <v>54</v>
      </c>
    </row>
    <row r="13" spans="2:12" ht="14.4" x14ac:dyDescent="0.3">
      <c r="C13" s="4" t="s">
        <v>9</v>
      </c>
      <c r="D13" s="4" t="s">
        <v>10</v>
      </c>
    </row>
    <row r="14" spans="2:12" ht="14.4" x14ac:dyDescent="0.3">
      <c r="C14" s="1">
        <v>2</v>
      </c>
      <c r="D14" s="4">
        <f t="shared" ref="D14:D28" si="7">C14-8.3</f>
        <v>-6.3000000000000007</v>
      </c>
      <c r="E14" s="4">
        <f t="shared" ref="E14:E28" si="8">D14^2</f>
        <v>39.690000000000012</v>
      </c>
    </row>
    <row r="15" spans="2:12" ht="14.4" x14ac:dyDescent="0.3">
      <c r="C15" s="1">
        <v>3</v>
      </c>
      <c r="D15" s="4">
        <f t="shared" si="7"/>
        <v>-5.3000000000000007</v>
      </c>
      <c r="E15" s="4">
        <f t="shared" si="8"/>
        <v>28.090000000000007</v>
      </c>
    </row>
    <row r="16" spans="2:12" ht="14.4" x14ac:dyDescent="0.3">
      <c r="C16" s="1">
        <v>7</v>
      </c>
      <c r="D16" s="4">
        <f t="shared" si="7"/>
        <v>-1.3000000000000007</v>
      </c>
      <c r="E16" s="4">
        <f t="shared" si="8"/>
        <v>1.6900000000000019</v>
      </c>
    </row>
    <row r="17" spans="2:5" ht="14.4" x14ac:dyDescent="0.3">
      <c r="C17" s="1">
        <v>2</v>
      </c>
      <c r="D17" s="4">
        <f t="shared" si="7"/>
        <v>-6.3000000000000007</v>
      </c>
      <c r="E17" s="4">
        <f t="shared" si="8"/>
        <v>39.690000000000012</v>
      </c>
    </row>
    <row r="18" spans="2:5" ht="14.4" x14ac:dyDescent="0.3">
      <c r="C18" s="1">
        <v>6</v>
      </c>
      <c r="D18" s="4">
        <f t="shared" si="7"/>
        <v>-2.3000000000000007</v>
      </c>
      <c r="E18" s="4">
        <f t="shared" si="8"/>
        <v>5.2900000000000036</v>
      </c>
    </row>
    <row r="19" spans="2:5" ht="14.4" x14ac:dyDescent="0.3">
      <c r="C19" s="2">
        <v>10</v>
      </c>
      <c r="D19" s="4">
        <f t="shared" si="7"/>
        <v>1.6999999999999993</v>
      </c>
      <c r="E19" s="4">
        <f t="shared" si="8"/>
        <v>2.8899999999999975</v>
      </c>
    </row>
    <row r="20" spans="2:5" ht="14.4" x14ac:dyDescent="0.3">
      <c r="C20" s="2">
        <v>8</v>
      </c>
      <c r="D20" s="4">
        <f t="shared" si="7"/>
        <v>-0.30000000000000071</v>
      </c>
      <c r="E20" s="4">
        <f t="shared" si="8"/>
        <v>9.0000000000000427E-2</v>
      </c>
    </row>
    <row r="21" spans="2:5" ht="15.75" customHeight="1" x14ac:dyDescent="0.3">
      <c r="C21" s="2">
        <v>7</v>
      </c>
      <c r="D21" s="4">
        <f t="shared" si="7"/>
        <v>-1.3000000000000007</v>
      </c>
      <c r="E21" s="4">
        <f t="shared" si="8"/>
        <v>1.6900000000000019</v>
      </c>
    </row>
    <row r="22" spans="2:5" ht="15.75" customHeight="1" x14ac:dyDescent="0.3">
      <c r="C22" s="2">
        <v>5</v>
      </c>
      <c r="D22" s="4">
        <f t="shared" si="7"/>
        <v>-3.3000000000000007</v>
      </c>
      <c r="E22" s="4">
        <f t="shared" si="8"/>
        <v>10.890000000000004</v>
      </c>
    </row>
    <row r="23" spans="2:5" ht="15.75" customHeight="1" x14ac:dyDescent="0.3">
      <c r="C23" s="2">
        <v>10</v>
      </c>
      <c r="D23" s="4">
        <f t="shared" si="7"/>
        <v>1.6999999999999993</v>
      </c>
      <c r="E23" s="4">
        <f t="shared" si="8"/>
        <v>2.8899999999999975</v>
      </c>
    </row>
    <row r="24" spans="2:5" ht="15.75" customHeight="1" x14ac:dyDescent="0.3">
      <c r="C24" s="3">
        <v>10</v>
      </c>
      <c r="D24" s="4">
        <f t="shared" si="7"/>
        <v>1.6999999999999993</v>
      </c>
      <c r="E24" s="4">
        <f t="shared" si="8"/>
        <v>2.8899999999999975</v>
      </c>
    </row>
    <row r="25" spans="2:5" ht="15.75" customHeight="1" x14ac:dyDescent="0.3">
      <c r="C25" s="3">
        <v>13</v>
      </c>
      <c r="D25" s="4">
        <f t="shared" si="7"/>
        <v>4.6999999999999993</v>
      </c>
      <c r="E25" s="4">
        <f t="shared" si="8"/>
        <v>22.089999999999993</v>
      </c>
    </row>
    <row r="26" spans="2:5" ht="15.75" customHeight="1" x14ac:dyDescent="0.3">
      <c r="C26" s="3">
        <v>14</v>
      </c>
      <c r="D26" s="4">
        <f t="shared" si="7"/>
        <v>5.6999999999999993</v>
      </c>
      <c r="E26" s="4">
        <f t="shared" si="8"/>
        <v>32.489999999999995</v>
      </c>
    </row>
    <row r="27" spans="2:5" ht="15.75" customHeight="1" x14ac:dyDescent="0.3">
      <c r="C27" s="3">
        <v>13</v>
      </c>
      <c r="D27" s="4">
        <f t="shared" si="7"/>
        <v>4.6999999999999993</v>
      </c>
      <c r="E27" s="4">
        <f t="shared" si="8"/>
        <v>22.089999999999993</v>
      </c>
    </row>
    <row r="28" spans="2:5" ht="15.75" customHeight="1" x14ac:dyDescent="0.3">
      <c r="C28" s="3">
        <v>15</v>
      </c>
      <c r="D28" s="4">
        <f t="shared" si="7"/>
        <v>6.6999999999999993</v>
      </c>
      <c r="E28" s="4">
        <f t="shared" si="8"/>
        <v>44.889999999999993</v>
      </c>
    </row>
    <row r="29" spans="2:5" ht="15.75" customHeight="1" x14ac:dyDescent="0.25"/>
    <row r="30" spans="2:5" ht="15.75" customHeight="1" x14ac:dyDescent="0.3">
      <c r="B30" s="4" t="s">
        <v>7</v>
      </c>
      <c r="C30" s="4">
        <f>AVERAGE(C14:C28)</f>
        <v>8.3333333333333339</v>
      </c>
    </row>
    <row r="31" spans="2:5" ht="15.75" customHeight="1" x14ac:dyDescent="0.3">
      <c r="D31" s="4" t="s">
        <v>11</v>
      </c>
      <c r="E31" s="4">
        <f>SUM(E14:E28)</f>
        <v>257.35000000000002</v>
      </c>
    </row>
    <row r="32" spans="2:5" ht="15.75" customHeight="1" x14ac:dyDescent="0.25"/>
    <row r="33" spans="3:4" ht="15.75" customHeight="1" x14ac:dyDescent="0.25"/>
    <row r="34" spans="3:4" ht="15.75" customHeight="1" x14ac:dyDescent="0.3">
      <c r="C34" s="4" t="s">
        <v>12</v>
      </c>
      <c r="D34" s="4">
        <f>E31</f>
        <v>257.35000000000002</v>
      </c>
    </row>
    <row r="35" spans="3:4" ht="15.75" customHeight="1" x14ac:dyDescent="0.3">
      <c r="C35" s="4" t="s">
        <v>8</v>
      </c>
      <c r="D35" s="4">
        <f>C11</f>
        <v>54</v>
      </c>
    </row>
    <row r="36" spans="3:4" ht="15.75" customHeight="1" x14ac:dyDescent="0.3">
      <c r="C36" s="4" t="s">
        <v>13</v>
      </c>
      <c r="D36" s="4">
        <f>D34-D35</f>
        <v>203.35000000000002</v>
      </c>
    </row>
    <row r="37" spans="3:4" ht="15.75" customHeight="1" x14ac:dyDescent="0.3">
      <c r="C37" s="4" t="s">
        <v>14</v>
      </c>
      <c r="D37" s="4">
        <v>2</v>
      </c>
    </row>
    <row r="38" spans="3:4" ht="15.75" customHeight="1" x14ac:dyDescent="0.3">
      <c r="C38" s="4" t="s">
        <v>15</v>
      </c>
      <c r="D38" s="4">
        <f>COUNT(C14:C28)-3</f>
        <v>12</v>
      </c>
    </row>
    <row r="39" spans="3:4" ht="15.75" customHeight="1" x14ac:dyDescent="0.3">
      <c r="C39" s="4" t="s">
        <v>6</v>
      </c>
    </row>
    <row r="40" spans="3:4" ht="15.75" customHeight="1" x14ac:dyDescent="0.25"/>
    <row r="41" spans="3:4" ht="15.75" customHeight="1" x14ac:dyDescent="0.25"/>
    <row r="42" spans="3:4" ht="15.75" customHeight="1" x14ac:dyDescent="0.25"/>
    <row r="43" spans="3:4" ht="15.75" customHeight="1" x14ac:dyDescent="0.25"/>
    <row r="44" spans="3:4" ht="15.75" customHeight="1" x14ac:dyDescent="0.3">
      <c r="C44" s="4" t="s">
        <v>16</v>
      </c>
      <c r="D44" s="4">
        <f>D36/D37</f>
        <v>101.67500000000001</v>
      </c>
    </row>
    <row r="45" spans="3:4" ht="15.75" customHeight="1" x14ac:dyDescent="0.3">
      <c r="C45" s="4" t="s">
        <v>17</v>
      </c>
    </row>
    <row r="46" spans="3:4" ht="15.75" customHeight="1" x14ac:dyDescent="0.25"/>
    <row r="47" spans="3:4" ht="15.75" customHeight="1" x14ac:dyDescent="0.3">
      <c r="C47" s="4" t="s">
        <v>18</v>
      </c>
      <c r="D47" s="4">
        <f>D35/D38</f>
        <v>4.5</v>
      </c>
    </row>
    <row r="48" spans="3:4" ht="15.75" customHeight="1" x14ac:dyDescent="0.3">
      <c r="C48" s="4" t="s">
        <v>19</v>
      </c>
    </row>
    <row r="49" spans="3:4" ht="15.75" customHeight="1" x14ac:dyDescent="0.25"/>
    <row r="50" spans="3:4" ht="15.75" customHeight="1" x14ac:dyDescent="0.3">
      <c r="C50" s="4" t="s">
        <v>20</v>
      </c>
      <c r="D50" s="4">
        <f>D44/D47</f>
        <v>22.594444444444449</v>
      </c>
    </row>
    <row r="51" spans="3:4" ht="15.75" customHeight="1" x14ac:dyDescent="0.25"/>
    <row r="52" spans="3:4" ht="15.75" customHeight="1" x14ac:dyDescent="0.3">
      <c r="D52" s="4" t="s">
        <v>6</v>
      </c>
    </row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000"/>
  <sheetViews>
    <sheetView tabSelected="1" workbookViewId="0">
      <selection activeCell="F13" sqref="F13"/>
    </sheetView>
  </sheetViews>
  <sheetFormatPr defaultColWidth="12.59765625" defaultRowHeight="15" customHeight="1" x14ac:dyDescent="0.25"/>
  <cols>
    <col min="1" max="26" width="7.59765625" customWidth="1"/>
  </cols>
  <sheetData>
    <row r="2" spans="2:11" ht="15" customHeight="1" x14ac:dyDescent="0.3">
      <c r="C2" s="1" t="s">
        <v>0</v>
      </c>
      <c r="D2" s="1" t="s">
        <v>1</v>
      </c>
      <c r="E2" s="1" t="s">
        <v>2</v>
      </c>
      <c r="F2" s="2" t="s">
        <v>3</v>
      </c>
      <c r="G2" s="2" t="s">
        <v>1</v>
      </c>
      <c r="H2" s="2" t="s">
        <v>2</v>
      </c>
      <c r="I2" s="3" t="s">
        <v>4</v>
      </c>
      <c r="J2" s="3" t="s">
        <v>1</v>
      </c>
      <c r="K2" s="3" t="s">
        <v>2</v>
      </c>
    </row>
    <row r="3" spans="2:11" ht="15" customHeight="1" x14ac:dyDescent="0.3">
      <c r="C3" s="1">
        <v>2</v>
      </c>
      <c r="D3">
        <f>C3-C10</f>
        <v>-2</v>
      </c>
      <c r="E3">
        <f>ABS(D3^2)</f>
        <v>4</v>
      </c>
      <c r="F3" s="2">
        <v>10</v>
      </c>
      <c r="G3">
        <f>F3-F10</f>
        <v>2</v>
      </c>
      <c r="H3">
        <f>ABS(G3^2)</f>
        <v>4</v>
      </c>
      <c r="I3" s="3">
        <v>10</v>
      </c>
      <c r="J3">
        <f>I3-I10</f>
        <v>-3</v>
      </c>
      <c r="K3">
        <f>ABS(J3^2)</f>
        <v>9</v>
      </c>
    </row>
    <row r="4" spans="2:11" ht="15" customHeight="1" x14ac:dyDescent="0.3">
      <c r="C4" s="1">
        <v>3</v>
      </c>
      <c r="D4">
        <f>C4-C10</f>
        <v>-1</v>
      </c>
      <c r="E4">
        <f t="shared" ref="E4:E7" si="0">ABS(D4^2)</f>
        <v>1</v>
      </c>
      <c r="F4" s="2">
        <v>8</v>
      </c>
      <c r="G4">
        <f>F4-F10</f>
        <v>0</v>
      </c>
      <c r="H4">
        <f t="shared" ref="H4:H7" si="1">ABS(G4^2)</f>
        <v>0</v>
      </c>
      <c r="I4" s="3">
        <v>13</v>
      </c>
      <c r="J4">
        <f>I4-I10</f>
        <v>0</v>
      </c>
      <c r="K4">
        <f t="shared" ref="K4:K7" si="2">ABS(J4^2)</f>
        <v>0</v>
      </c>
    </row>
    <row r="5" spans="2:11" ht="15" customHeight="1" x14ac:dyDescent="0.3">
      <c r="C5" s="1">
        <v>7</v>
      </c>
      <c r="D5">
        <f>C5-C10</f>
        <v>3</v>
      </c>
      <c r="E5">
        <f t="shared" si="0"/>
        <v>9</v>
      </c>
      <c r="F5" s="2">
        <v>7</v>
      </c>
      <c r="G5">
        <f>F5-F10</f>
        <v>-1</v>
      </c>
      <c r="H5">
        <f t="shared" si="1"/>
        <v>1</v>
      </c>
      <c r="I5" s="3">
        <v>14</v>
      </c>
      <c r="J5">
        <f>I5-I10</f>
        <v>1</v>
      </c>
      <c r="K5">
        <f t="shared" si="2"/>
        <v>1</v>
      </c>
    </row>
    <row r="6" spans="2:11" ht="15" customHeight="1" x14ac:dyDescent="0.3">
      <c r="C6" s="1">
        <v>2</v>
      </c>
      <c r="D6">
        <f>C6-C10</f>
        <v>-2</v>
      </c>
      <c r="E6">
        <f t="shared" si="0"/>
        <v>4</v>
      </c>
      <c r="F6" s="2">
        <v>5</v>
      </c>
      <c r="G6">
        <f>F6-F10</f>
        <v>-3</v>
      </c>
      <c r="H6">
        <f t="shared" si="1"/>
        <v>9</v>
      </c>
      <c r="I6" s="3">
        <v>13</v>
      </c>
      <c r="J6">
        <f>I6-I10</f>
        <v>0</v>
      </c>
      <c r="K6">
        <f t="shared" si="2"/>
        <v>0</v>
      </c>
    </row>
    <row r="7" spans="2:11" ht="15" customHeight="1" x14ac:dyDescent="0.3">
      <c r="C7" s="1">
        <v>6</v>
      </c>
      <c r="D7">
        <f>C7-C10</f>
        <v>2</v>
      </c>
      <c r="E7">
        <f t="shared" si="0"/>
        <v>4</v>
      </c>
      <c r="F7" s="2">
        <v>10</v>
      </c>
      <c r="G7">
        <f>F7-F10</f>
        <v>2</v>
      </c>
      <c r="H7">
        <f t="shared" si="1"/>
        <v>4</v>
      </c>
      <c r="I7" s="3">
        <v>15</v>
      </c>
      <c r="J7">
        <f>I7-I10</f>
        <v>2</v>
      </c>
      <c r="K7">
        <f t="shared" si="2"/>
        <v>4</v>
      </c>
    </row>
    <row r="9" spans="2:11" ht="15" customHeight="1" x14ac:dyDescent="0.25">
      <c r="B9" t="s">
        <v>11</v>
      </c>
      <c r="C9">
        <f>SUM(C3:C7)</f>
        <v>20</v>
      </c>
      <c r="E9">
        <f>SUM(E3:E7)</f>
        <v>22</v>
      </c>
      <c r="F9">
        <f>SUM(F3:F7)</f>
        <v>40</v>
      </c>
      <c r="H9">
        <f>SUM(H3:H7)</f>
        <v>18</v>
      </c>
      <c r="I9">
        <f>SUM(I3:I7)</f>
        <v>65</v>
      </c>
      <c r="K9">
        <f>SUM(K3:K7)</f>
        <v>14</v>
      </c>
    </row>
    <row r="10" spans="2:11" ht="15" customHeight="1" x14ac:dyDescent="0.25">
      <c r="B10" t="s">
        <v>21</v>
      </c>
      <c r="C10">
        <f>AVERAGE(C3:C7)</f>
        <v>4</v>
      </c>
      <c r="F10">
        <f>AVERAGE(F3:F7)</f>
        <v>8</v>
      </c>
      <c r="I10">
        <f>AVERAGE(I3:I7)</f>
        <v>13</v>
      </c>
    </row>
    <row r="11" spans="2:11" ht="15" customHeight="1" x14ac:dyDescent="0.25">
      <c r="B11" t="s">
        <v>25</v>
      </c>
      <c r="C11">
        <f>COUNT(C3:C7)</f>
        <v>5</v>
      </c>
      <c r="F11">
        <f>COUNT(F3:F7)</f>
        <v>5</v>
      </c>
      <c r="I11">
        <f>COUNT(I3:I7)</f>
        <v>5</v>
      </c>
    </row>
    <row r="12" spans="2:11" ht="15" customHeight="1" x14ac:dyDescent="0.3">
      <c r="C12" s="1">
        <v>2</v>
      </c>
      <c r="D12">
        <f>(C12-8.3)^2</f>
        <v>39.690000000000012</v>
      </c>
    </row>
    <row r="13" spans="2:11" ht="15" customHeight="1" x14ac:dyDescent="0.3">
      <c r="C13" s="1">
        <v>3</v>
      </c>
      <c r="D13">
        <f t="shared" ref="D13:D26" si="3">(C13-8.3)^2</f>
        <v>28.090000000000007</v>
      </c>
      <c r="F13">
        <f>((C10-8.3)^2+(F10-8.3)^2+(I10-8.3)^2)*5</f>
        <v>203.35000000000002</v>
      </c>
    </row>
    <row r="14" spans="2:11" ht="15" customHeight="1" x14ac:dyDescent="0.3">
      <c r="C14" s="1">
        <v>7</v>
      </c>
      <c r="D14">
        <f t="shared" si="3"/>
        <v>1.6900000000000019</v>
      </c>
    </row>
    <row r="15" spans="2:11" ht="15" customHeight="1" x14ac:dyDescent="0.3">
      <c r="C15" s="1">
        <v>2</v>
      </c>
      <c r="D15">
        <f t="shared" si="3"/>
        <v>39.690000000000012</v>
      </c>
    </row>
    <row r="16" spans="2:11" ht="15" customHeight="1" x14ac:dyDescent="0.3">
      <c r="C16" s="1">
        <v>6</v>
      </c>
      <c r="D16">
        <f t="shared" si="3"/>
        <v>5.2900000000000036</v>
      </c>
    </row>
    <row r="17" spans="2:4" ht="15" customHeight="1" x14ac:dyDescent="0.3">
      <c r="C17" s="2">
        <v>10</v>
      </c>
      <c r="D17">
        <f t="shared" si="3"/>
        <v>2.8899999999999975</v>
      </c>
    </row>
    <row r="18" spans="2:4" ht="15" customHeight="1" x14ac:dyDescent="0.3">
      <c r="C18" s="2">
        <v>8</v>
      </c>
      <c r="D18">
        <f t="shared" si="3"/>
        <v>9.0000000000000427E-2</v>
      </c>
    </row>
    <row r="19" spans="2:4" ht="15" customHeight="1" x14ac:dyDescent="0.3">
      <c r="C19" s="2">
        <v>7</v>
      </c>
      <c r="D19">
        <f t="shared" si="3"/>
        <v>1.6900000000000019</v>
      </c>
    </row>
    <row r="20" spans="2:4" ht="15" customHeight="1" x14ac:dyDescent="0.3">
      <c r="C20" s="2">
        <v>5</v>
      </c>
      <c r="D20">
        <f t="shared" si="3"/>
        <v>10.890000000000004</v>
      </c>
    </row>
    <row r="21" spans="2:4" ht="15.75" customHeight="1" x14ac:dyDescent="0.3">
      <c r="C21" s="2">
        <v>10</v>
      </c>
      <c r="D21">
        <f t="shared" si="3"/>
        <v>2.8899999999999975</v>
      </c>
    </row>
    <row r="22" spans="2:4" ht="15.75" customHeight="1" x14ac:dyDescent="0.3">
      <c r="C22" s="3">
        <v>10</v>
      </c>
      <c r="D22">
        <f t="shared" si="3"/>
        <v>2.8899999999999975</v>
      </c>
    </row>
    <row r="23" spans="2:4" ht="15.75" customHeight="1" x14ac:dyDescent="0.3">
      <c r="C23" s="3">
        <v>13</v>
      </c>
      <c r="D23">
        <f t="shared" si="3"/>
        <v>22.089999999999993</v>
      </c>
    </row>
    <row r="24" spans="2:4" ht="15.75" customHeight="1" x14ac:dyDescent="0.3">
      <c r="C24" s="3">
        <v>14</v>
      </c>
      <c r="D24">
        <f t="shared" si="3"/>
        <v>32.489999999999995</v>
      </c>
    </row>
    <row r="25" spans="2:4" ht="15.75" customHeight="1" x14ac:dyDescent="0.3">
      <c r="C25" s="3">
        <v>13</v>
      </c>
      <c r="D25">
        <f t="shared" si="3"/>
        <v>22.089999999999993</v>
      </c>
    </row>
    <row r="26" spans="2:4" ht="15.75" customHeight="1" x14ac:dyDescent="0.3">
      <c r="C26" s="3">
        <v>15</v>
      </c>
      <c r="D26">
        <f t="shared" si="3"/>
        <v>44.889999999999993</v>
      </c>
    </row>
    <row r="27" spans="2:4" ht="15.75" customHeight="1" x14ac:dyDescent="0.3">
      <c r="D27" s="1"/>
    </row>
    <row r="28" spans="2:4" ht="15.75" customHeight="1" x14ac:dyDescent="0.3">
      <c r="B28" t="s">
        <v>11</v>
      </c>
      <c r="C28">
        <f>SUM(C12:C26)</f>
        <v>125</v>
      </c>
      <c r="D28" s="1">
        <f>SUM(D12:D26)</f>
        <v>257.35000000000002</v>
      </c>
    </row>
    <row r="29" spans="2:4" ht="15.75" customHeight="1" x14ac:dyDescent="0.3">
      <c r="B29" t="s">
        <v>21</v>
      </c>
      <c r="C29">
        <f>AVERAGE(C12:C26)</f>
        <v>8.3333333333333339</v>
      </c>
      <c r="D29" s="1"/>
    </row>
    <row r="30" spans="2:4" ht="15.75" customHeight="1" x14ac:dyDescent="0.3">
      <c r="D30" s="1"/>
    </row>
    <row r="31" spans="2:4" ht="15.75" customHeight="1" x14ac:dyDescent="0.3">
      <c r="D31" s="1"/>
    </row>
    <row r="32" spans="2:4" ht="15.75" customHeight="1" x14ac:dyDescent="0.3">
      <c r="B32" s="5" t="s">
        <v>22</v>
      </c>
      <c r="C32" s="5"/>
      <c r="D32" s="2">
        <v>257.35000000000002</v>
      </c>
    </row>
    <row r="33" spans="2:5" ht="15.75" customHeight="1" x14ac:dyDescent="0.3">
      <c r="B33" s="5" t="s">
        <v>23</v>
      </c>
      <c r="C33" s="5"/>
      <c r="D33" s="2">
        <v>54</v>
      </c>
    </row>
    <row r="34" spans="2:5" ht="15.75" customHeight="1" x14ac:dyDescent="0.3">
      <c r="B34" s="5" t="s">
        <v>24</v>
      </c>
      <c r="C34" s="5"/>
      <c r="D34" s="2">
        <f>D32-D33</f>
        <v>203.35000000000002</v>
      </c>
    </row>
    <row r="35" spans="2:5" ht="15.75" customHeight="1" x14ac:dyDescent="0.3">
      <c r="D35" s="2"/>
    </row>
    <row r="36" spans="2:5" ht="15.75" customHeight="1" x14ac:dyDescent="0.3">
      <c r="B36" s="5" t="s">
        <v>26</v>
      </c>
      <c r="C36" s="5"/>
      <c r="D36" s="2">
        <f>2</f>
        <v>2</v>
      </c>
    </row>
    <row r="37" spans="2:5" ht="15.75" customHeight="1" x14ac:dyDescent="0.3">
      <c r="B37" s="5" t="s">
        <v>27</v>
      </c>
      <c r="C37" s="5"/>
      <c r="D37" s="3">
        <f>12</f>
        <v>12</v>
      </c>
    </row>
    <row r="38" spans="2:5" ht="15.75" customHeight="1" x14ac:dyDescent="0.3">
      <c r="D38" s="3"/>
    </row>
    <row r="39" spans="2:5" ht="15.75" customHeight="1" x14ac:dyDescent="0.3">
      <c r="B39" s="5" t="s">
        <v>28</v>
      </c>
      <c r="C39" s="5"/>
      <c r="D39" s="3"/>
    </row>
    <row r="40" spans="2:5" ht="15.75" customHeight="1" x14ac:dyDescent="0.3">
      <c r="D40" s="3">
        <f>D33/D37</f>
        <v>4.5</v>
      </c>
      <c r="E40">
        <f>D41/D40</f>
        <v>22.594444444444449</v>
      </c>
    </row>
    <row r="41" spans="2:5" ht="15.75" customHeight="1" x14ac:dyDescent="0.3">
      <c r="D41" s="3">
        <f>D34/D36</f>
        <v>101.67500000000001</v>
      </c>
    </row>
    <row r="42" spans="2:5" ht="15.75" customHeight="1" x14ac:dyDescent="0.25"/>
    <row r="43" spans="2:5" ht="15.75" customHeight="1" x14ac:dyDescent="0.25"/>
    <row r="44" spans="2:5" ht="15.75" customHeight="1" x14ac:dyDescent="0.25"/>
    <row r="45" spans="2:5" ht="15.75" customHeight="1" x14ac:dyDescent="0.25"/>
    <row r="46" spans="2:5" ht="15.75" customHeight="1" x14ac:dyDescent="0.25"/>
    <row r="47" spans="2:5" ht="15.75" customHeight="1" x14ac:dyDescent="0.25"/>
    <row r="48" spans="2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B39:C39"/>
    <mergeCell ref="B32:C32"/>
    <mergeCell ref="B33:C33"/>
    <mergeCell ref="B34:C34"/>
    <mergeCell ref="B36:C36"/>
    <mergeCell ref="B37:C3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Sivant M</cp:lastModifiedBy>
  <dcterms:modified xsi:type="dcterms:W3CDTF">2020-11-09T03:27:21Z</dcterms:modified>
</cp:coreProperties>
</file>