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ivarjun\Downloads\"/>
    </mc:Choice>
  </mc:AlternateContent>
  <xr:revisionPtr revIDLastSave="0" documentId="8_{0595CBEC-EFF8-4561-95D2-E6C4A3B232BD}" xr6:coauthVersionLast="47" xr6:coauthVersionMax="47" xr10:uidLastSave="{00000000-0000-0000-0000-000000000000}"/>
  <bookViews>
    <workbookView xWindow="-108" yWindow="-108" windowWidth="23256" windowHeight="12456" tabRatio="686" activeTab="6" xr2:uid="{85BE6EE8-41AA-4FF5-88AF-99C9C30421CD}"/>
  </bookViews>
  <sheets>
    <sheet name="Total spends and returns" sheetId="3" r:id="rId1"/>
    <sheet name="Most Profitable channel" sheetId="4" r:id="rId2"/>
    <sheet name="profit by key words" sheetId="5" r:id="rId3"/>
    <sheet name="timeseries" sheetId="8" r:id="rId4"/>
    <sheet name="Map" sheetId="10" r:id="rId5"/>
    <sheet name="Google Ads Data" sheetId="1" r:id="rId6"/>
    <sheet name="dashboard1" sheetId="7" r:id="rId7"/>
  </sheets>
  <definedNames>
    <definedName name="_xlnm._FilterDatabase" localSheetId="5" hidden="1">'Google Ads Data'!$A$1:$P$419</definedName>
    <definedName name="_xlchart.v6.0" hidden="1">Map!$A$26</definedName>
    <definedName name="_xlchart.v6.1" hidden="1">Map!$A$27:$A$43</definedName>
    <definedName name="_xlchart.v6.10" hidden="1">Map!$C$26</definedName>
    <definedName name="_xlchart.v6.11" hidden="1">Map!$C$27:$C$43</definedName>
    <definedName name="_xlchart.v6.2" hidden="1">Map!$B$26</definedName>
    <definedName name="_xlchart.v6.3" hidden="1">Map!$B$27:$B$43</definedName>
    <definedName name="_xlchart.v6.4" hidden="1">Map!$C$26</definedName>
    <definedName name="_xlchart.v6.5" hidden="1">Map!$C$27:$C$43</definedName>
    <definedName name="_xlchart.v6.6" hidden="1">Map!$A$26</definedName>
    <definedName name="_xlchart.v6.7" hidden="1">Map!$A$27:$A$43</definedName>
    <definedName name="_xlchart.v6.8" hidden="1">Map!$B$26</definedName>
    <definedName name="_xlchart.v6.9" hidden="1">Map!$B$27:$B$43</definedName>
    <definedName name="Slicer_Keyword_type">#N/A</definedName>
    <definedName name="Slicer_Months__Week">#N/A</definedName>
    <definedName name="Slicer_Week">#N/A</definedName>
  </definedNames>
  <calcPr calcId="191029"/>
  <pivotCaches>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2" i="1"/>
  <c r="E192" i="1"/>
  <c r="E213" i="1"/>
  <c r="E249" i="1"/>
  <c r="E298" i="1"/>
  <c r="E348" i="1"/>
  <c r="E40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<sst xmlns="http://schemas.openxmlformats.org/spreadsheetml/2006/main" count="2673" uniqueCount="137">
  <si>
    <t>Week</t>
  </si>
  <si>
    <t>Campaign</t>
  </si>
  <si>
    <t>Ad group</t>
  </si>
  <si>
    <t>Keyword type</t>
  </si>
  <si>
    <t>Search Keyword</t>
  </si>
  <si>
    <t>Currency</t>
  </si>
  <si>
    <t>Clicks</t>
  </si>
  <si>
    <t>Impressions</t>
  </si>
  <si>
    <t>Leads</t>
  </si>
  <si>
    <t>Prospects</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</si>
  <si>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</si>
  <si>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</si>
  <si>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</si>
  <si>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</si>
  <si>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</si>
  <si>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</si>
  <si>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</si>
  <si>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</si>
  <si>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</si>
  <si>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</si>
  <si>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</si>
  <si>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</si>
  <si>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</si>
  <si>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</si>
  <si>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</si>
  <si>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</si>
  <si>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</si>
  <si>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</si>
  <si>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</si>
  <si>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</si>
  <si>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</si>
  <si>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</si>
  <si>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</si>
  <si>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</si>
  <si>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</si>
  <si>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</si>
  <si>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</si>
  <si>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</si>
  <si>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</si>
  <si>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</si>
  <si>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</si>
  <si>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</si>
  <si>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</si>
  <si>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</si>
  <si>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</si>
  <si>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</si>
  <si>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</si>
  <si>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</si>
  <si>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</si>
  <si>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</si>
  <si>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</si>
  <si>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</si>
  <si>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</si>
  <si>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</si>
  <si>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</si>
  <si>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</si>
  <si>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</si>
  <si>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</si>
  <si>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</si>
  <si>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</si>
  <si>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</si>
  <si>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</si>
  <si>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</si>
  <si>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</si>
  <si>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</si>
  <si>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</si>
  <si>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</si>
  <si>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</si>
  <si>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</si>
  <si>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</si>
  <si>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</si>
  <si>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</si>
  <si>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</si>
  <si>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</si>
  <si>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</si>
  <si>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</si>
  <si>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</si>
  <si>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</si>
  <si>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=+pool +reservation software</t>
  </si>
  <si>
    <t>Returns</t>
  </si>
  <si>
    <t>Cost ( )</t>
  </si>
  <si>
    <t>Payment ( )</t>
  </si>
  <si>
    <t>Profit</t>
  </si>
  <si>
    <t>Row Labels</t>
  </si>
  <si>
    <t>Grand Total</t>
  </si>
  <si>
    <t>Jan</t>
  </si>
  <si>
    <t>25-Jan</t>
  </si>
  <si>
    <t>Feb</t>
  </si>
  <si>
    <t>01-Feb</t>
  </si>
  <si>
    <t>08-Feb</t>
  </si>
  <si>
    <t>15-Feb</t>
  </si>
  <si>
    <t>22-Feb</t>
  </si>
  <si>
    <t>Mar</t>
  </si>
  <si>
    <t>01-Mar</t>
  </si>
  <si>
    <t>08-Mar</t>
  </si>
  <si>
    <t>15-Mar</t>
  </si>
  <si>
    <t>22-Mar</t>
  </si>
  <si>
    <t>29-Mar</t>
  </si>
  <si>
    <t>Apr</t>
  </si>
  <si>
    <t>05-Apr</t>
  </si>
  <si>
    <t>12-Apr</t>
  </si>
  <si>
    <t>19-Apr</t>
  </si>
  <si>
    <t>26-Apr</t>
  </si>
  <si>
    <t>May</t>
  </si>
  <si>
    <t>03-May</t>
  </si>
  <si>
    <t>Total Spends</t>
  </si>
  <si>
    <t>Total Returns</t>
  </si>
  <si>
    <t>Total Payments</t>
  </si>
  <si>
    <t>Week payment</t>
  </si>
  <si>
    <t>Month payment</t>
  </si>
  <si>
    <t>03-04-21</t>
  </si>
  <si>
    <t>29-04-21</t>
  </si>
  <si>
    <t>03-02-21</t>
  </si>
  <si>
    <t>15-02-21</t>
  </si>
  <si>
    <t>00-01-00</t>
  </si>
  <si>
    <t>01-03-21</t>
  </si>
  <si>
    <t>13-03-21</t>
  </si>
  <si>
    <t>01-05-21</t>
  </si>
  <si>
    <t>04-05-21</t>
  </si>
  <si>
    <t>Sum of Returns</t>
  </si>
  <si>
    <t>Sum of Cost ( )</t>
  </si>
  <si>
    <t>Total spends</t>
  </si>
  <si>
    <t>Total payments</t>
  </si>
  <si>
    <t>Google Ads Dashboard</t>
  </si>
  <si>
    <t>Weeks</t>
  </si>
  <si>
    <t>Months</t>
  </si>
  <si>
    <t>Total Profit</t>
  </si>
  <si>
    <t>02-21</t>
  </si>
  <si>
    <t>01-00</t>
  </si>
  <si>
    <t>03-21</t>
  </si>
  <si>
    <t>04-21</t>
  </si>
  <si>
    <t>05-21</t>
  </si>
  <si>
    <t>Total profit</t>
  </si>
  <si>
    <t>Ads Group</t>
  </si>
  <si>
    <t>Keywords</t>
  </si>
  <si>
    <t>&lt;25-01-2021</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</si>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</sst>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b/>
      <sz val="11"/>
      <color rgb="FF000000"/>
      <name val="Calibri"/>
      <family val="2"/>
    </font>
    <font>
      <sz val="10"/>
      <color theme="1"/>
      <name val="Arial"/>
      <family val="2"/>
    </font>
    <font>
      <sz val="11"/>
      <color rgb="FF000000"/>
      <name val="Calibri"/>
      <family val="2"/>
    </font>
    <font>
      <b/>
      <sz val="22"/>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8">
    <xf numFmtId="0" fontId="0" fillId="0" borderId="0" xfId="0"/>
    <xf numFmtId="0" fontId="1" fillId="0" borderId="1" xfId="0" applyFont="1" applyBorder="1"/>
    <xf numFmtId="0" fontId="2" fillId="0" borderId="1" xfId="0" applyFont="1" applyBorder="1"/>
    <xf numFmtId="0" fontId="3" fillId="0" borderId="1" xfId="0" applyFont="1" applyBorder="1"/>
    <xf numFmtId="15" fontId="3" fillId="0" borderId="1" xfId="0" applyNumberFormat="1" applyFont="1" applyBorder="1" applyAlignment="1">
      <alignment horizontal="right"/>
    </xf>
    <xf numFmtId="0" fontId="4" fillId="0" borderId="1" xfId="0" applyFont="1" applyBorder="1"/>
    <xf numFmtId="0" fontId="4" fillId="0" borderId="1" xfId="0" applyFont="1" applyBorder="1" applyAlignment="1">
      <alignment horizontal="right"/>
    </xf>
    <xf numFmtId="0" fontId="3" fillId="0" borderId="1" xfId="0" applyFont="1" applyBorder="1" applyAlignment="1">
      <alignment horizontal="right"/>
    </xf>
    <xf numFmtId="0" fontId="4" fillId="0" borderId="1" xfId="0" quotePrefix="1" applyFont="1" applyBorder="1"/>
    <xf numFmtId="0" fontId="0" fillId="2" borderId="0" xfId="0" applyFill="1"/>
    <xf numFmtId="0" fontId="2" fillId="0" borderId="2" xfId="0" applyFont="1" applyBorder="1"/>
    <xf numFmtId="3" fontId="3" fillId="0" borderId="1" xfId="0" applyNumberFormat="1" applyFont="1" applyBorder="1" applyAlignment="1">
      <alignment horizontal="right"/>
    </xf>
    <xf numFmtId="3" fontId="4" fillId="0" borderId="1" xfId="0"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5"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
    <dxf>
      <numFmt numFmtId="0" formatCode="General"/>
    </dxf>
    <dxf>
      <numFmt numFmtId="0" formatCode="General"/>
    </dxf>
    <dxf>
      <alignment horizontal="left" vertical="bottom" textRotation="0" wrapText="0" indent="1" justifyLastLine="0" shrinkToFit="0" readingOrder="0"/>
    </dxf>
  </dxfs>
  <tableStyles count="0" defaultTableStyle="TableStyleMedium2" defaultPivotStyle="PivotStyleLight16"/>
  <colors>
    <mruColors>
      <color rgb="FFEA6C16"/>
      <color rgb="FFED833B"/>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microsoft.com/office/2007/relationships/slicerCache" Target="slicerCaches/slicerCache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[Googleads-pivottables-and-dashboard.xlsx]Total spends and returns!PivotTable1</c:name>
    <c:fmtId val="14"/>
  </c:pivotSource>
  <c:chart>
    <c:title>
      <c:tx>
        <c:rich>
          <a:bodyPr rot="0" spcFirstLastPara="1" vertOverflow="ellipsis" vert="horz" wrap="square" anchor="ctr" anchorCtr="1"/>
          <a:lstStyle/>
          <a:p>
            <a:pPr algn="ctr">
              <a:defRPr sz="1400" b="0" i="0" u="none" strike="noStrike" kern="1200" cap="none" spc="20" baseline="0">
                <a:solidFill>
                  <a:schemeClr val="tx1"/>
                </a:solidFill>
                <a:latin typeface="+mn-lt"/>
                <a:ea typeface="+mn-ea"/>
                <a:cs typeface="+mn-cs"/>
              </a:defRPr>
            </a:pPr>
            <a:r>
              <a:rPr lang="en-IN" b="1" i="0" baseline="0">
                <a:solidFill>
                  <a:schemeClr val="tx1"/>
                </a:solidFill>
              </a:rPr>
              <a:t>Total spends and returns on WOW</a:t>
            </a:r>
          </a:p>
        </c:rich>
      </c:tx>
      <c:layout>
        <c:manualLayout>
          <c:xMode val="edge"/>
          <c:yMode val="edge"/>
          <c:x val="0.23297301023955208"/>
          <c:y val="3.3721450653974723E-4"/>
        </c:manualLayout>
      </c:layout>
      <c:overlay val="0"/>
      <c:spPr>
        <a:noFill/>
        <a:ln>
          <a:noFill/>
        </a:ln>
        <a:effectLst/>
      </c:spPr>
      <c:txPr>
        <a:bodyPr rot="0" spcFirstLastPara="1" vertOverflow="ellipsis" vert="horz" wrap="square" anchor="ctr" anchorCtr="1"/>
        <a:lstStyle/>
        <a:p>
          <a:pPr algn="ct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9525" cap="flat" cmpd="sng" algn="ctr">
            <a:no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9525" cap="flat" cmpd="sng" algn="ctr">
            <a:no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9525" cap="flat" cmpd="sng" algn="ctr">
            <a:no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00114045688804E-2"/>
          <c:y val="0.10753585490411166"/>
          <c:w val="0.89427727938627444"/>
          <c:h val="0.77691062637337416"/>
        </c:manualLayout>
      </c:layout>
      <c:barChart>
        <c:barDir val="col"/>
        <c:grouping val="clustered"/>
        <c:varyColors val="0"/>
        <c:ser>
          <c:idx val="0"/>
          <c:order val="0"/>
          <c:tx>
            <c:strRef>
              <c:f>'Total spends and returns'!$B$3</c:f>
              <c:strCache>
                <c:ptCount val="1"/>
                <c:pt idx="0">
                  <c:v>Total Spends</c:v>
                </c:pt>
              </c:strCache>
            </c:strRef>
          </c:tx>
          <c:spPr>
            <a:solidFill>
              <a:srgbClr val="FFC00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returns'!$B$4:$B$20</c:f>
              <c:numCache>
                <c:formatCode>General</c:formatCode>
                <c:ptCount val="16"/>
                <c:pt idx="0">
                  <c:v>308.73</c:v>
                </c:pt>
                <c:pt idx="1">
                  <c:v>137.21</c:v>
                </c:pt>
                <c:pt idx="2">
                  <c:v>154.79</c:v>
                </c:pt>
                <c:pt idx="3">
                  <c:v>235.3</c:v>
                </c:pt>
                <c:pt idx="4">
                  <c:v>229.37</c:v>
                </c:pt>
                <c:pt idx="5">
                  <c:v>216.13000000000002</c:v>
                </c:pt>
                <c:pt idx="6">
                  <c:v>141.4</c:v>
                </c:pt>
                <c:pt idx="7">
                  <c:v>192.58</c:v>
                </c:pt>
                <c:pt idx="8">
                  <c:v>103.25999999999999</c:v>
                </c:pt>
                <c:pt idx="9">
                  <c:v>176.95999999999998</c:v>
                </c:pt>
                <c:pt idx="10">
                  <c:v>184.36000000000004</c:v>
                </c:pt>
                <c:pt idx="11">
                  <c:v>87.38</c:v>
                </c:pt>
                <c:pt idx="12">
                  <c:v>190.89999999999998</c:v>
                </c:pt>
                <c:pt idx="13">
                  <c:v>172.11</c:v>
                </c:pt>
                <c:pt idx="15">
                  <c:v>258.20000000000005</c:v>
                </c:pt>
              </c:numCache>
            </c:numRef>
          </c:val>
          <c:extLst>
            <c:ext xmlns:c16="http://schemas.microsoft.com/office/drawing/2014/chart" uri="{C3380CC4-5D6E-409C-BE32-E72D297353CC}">
              <c16:uniqueId val="{00000000-2B61-460A-99F8-71B2336EC166}"/>
            </c:ext>
          </c:extLst>
        </c:ser>
        <c:ser>
          <c:idx val="1"/>
          <c:order val="1"/>
          <c:tx>
            <c:strRef>
              <c:f>'Total spends and returns'!$C$3</c:f>
              <c:strCache>
                <c:ptCount val="1"/>
                <c:pt idx="0">
                  <c:v>Total Returns</c:v>
                </c:pt>
              </c:strCache>
            </c:strRef>
          </c:tx>
          <c:spPr>
            <a:solidFill>
              <a:srgbClr val="92D05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returns'!$C$4:$C$20</c:f>
              <c:numCache>
                <c:formatCode>General</c:formatCode>
                <c:ptCount val="16"/>
                <c:pt idx="0">
                  <c:v>47.617148554336993</c:v>
                </c:pt>
                <c:pt idx="1">
                  <c:v>121.58859470468431</c:v>
                </c:pt>
                <c:pt idx="2">
                  <c:v>51.891393671608398</c:v>
                </c:pt>
                <c:pt idx="3">
                  <c:v>111.95992485911083</c:v>
                </c:pt>
                <c:pt idx="4">
                  <c:v>18.093207432226624</c:v>
                </c:pt>
                <c:pt idx="5">
                  <c:v>81.327800829875514</c:v>
                </c:pt>
                <c:pt idx="6">
                  <c:v>23.189777567439659</c:v>
                </c:pt>
                <c:pt idx="7">
                  <c:v>0</c:v>
                </c:pt>
                <c:pt idx="8">
                  <c:v>0</c:v>
                </c:pt>
                <c:pt idx="9">
                  <c:v>0</c:v>
                </c:pt>
                <c:pt idx="10">
                  <c:v>0</c:v>
                </c:pt>
                <c:pt idx="11">
                  <c:v>0</c:v>
                </c:pt>
                <c:pt idx="12">
                  <c:v>0</c:v>
                </c:pt>
                <c:pt idx="13">
                  <c:v>0</c:v>
                </c:pt>
                <c:pt idx="15">
                  <c:v>0</c:v>
                </c:pt>
              </c:numCache>
            </c:numRef>
          </c:val>
          <c:extLst>
            <c:ext xmlns:c16="http://schemas.microsoft.com/office/drawing/2014/chart" uri="{C3380CC4-5D6E-409C-BE32-E72D297353CC}">
              <c16:uniqueId val="{00000001-2B61-460A-99F8-71B2336EC166}"/>
            </c:ext>
          </c:extLst>
        </c:ser>
        <c:ser>
          <c:idx val="2"/>
          <c:order val="2"/>
          <c:tx>
            <c:strRef>
              <c:f>'Total spends and returns'!$D$3</c:f>
              <c:strCache>
                <c:ptCount val="1"/>
                <c:pt idx="0">
                  <c:v>Total Payments</c:v>
                </c:pt>
              </c:strCache>
            </c:strRef>
          </c:tx>
          <c:spPr>
            <a:solidFill>
              <a:srgbClr val="ED833B"/>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returns'!$D$4:$D$20</c:f>
              <c:numCache>
                <c:formatCode>General</c:formatCode>
                <c:ptCount val="16"/>
                <c:pt idx="0">
                  <c:v>2388</c:v>
                </c:pt>
                <c:pt idx="1">
                  <c:v>2388</c:v>
                </c:pt>
                <c:pt idx="2">
                  <c:v>2168</c:v>
                </c:pt>
                <c:pt idx="3">
                  <c:v>1788</c:v>
                </c:pt>
                <c:pt idx="4">
                  <c:v>1188</c:v>
                </c:pt>
                <c:pt idx="5">
                  <c:v>980</c:v>
                </c:pt>
                <c:pt idx="6">
                  <c:v>980</c:v>
                </c:pt>
              </c:numCache>
            </c:numRef>
          </c:val>
          <c:extLst>
            <c:ext xmlns:c16="http://schemas.microsoft.com/office/drawing/2014/chart" uri="{C3380CC4-5D6E-409C-BE32-E72D297353CC}">
              <c16:uniqueId val="{00000002-2B61-460A-99F8-71B2336EC166}"/>
            </c:ext>
          </c:extLst>
        </c:ser>
        <c:dLbls>
          <c:dLblPos val="outEnd"/>
          <c:showLegendKey val="0"/>
          <c:showVal val="1"/>
          <c:showCatName val="0"/>
          <c:showSerName val="0"/>
          <c:showPercent val="0"/>
          <c:showBubbleSize val="0"/>
        </c:dLbls>
        <c:gapWidth val="100"/>
        <c:overlap val="-24"/>
        <c:axId val="521997199"/>
        <c:axId val="521991439"/>
      </c:barChart>
      <c:catAx>
        <c:axId val="5219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91439"/>
        <c:crosses val="autoZero"/>
        <c:auto val="1"/>
        <c:lblAlgn val="ctr"/>
        <c:lblOffset val="100"/>
        <c:noMultiLvlLbl val="0"/>
      </c:catAx>
      <c:valAx>
        <c:axId val="52199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97199"/>
        <c:crosses val="autoZero"/>
        <c:crossBetween val="between"/>
      </c:valA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plotArea>
    <c:legend>
      <c:legendPos val="r"/>
      <c:layout>
        <c:manualLayout>
          <c:xMode val="edge"/>
          <c:yMode val="edge"/>
          <c:x val="0.78297286112582265"/>
          <c:y val="0.10231211543843512"/>
          <c:w val="0.16132877524824366"/>
          <c:h val="0.23337929953033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[Googleads-pivottables-and-dashboard.xlsx]Most Profitable channel!PivotTable3</c:name>
    <c:fmtId val="15"/>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Most Profitable channel by Campaign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34925" cap="rnd" cmpd="sng" algn="ctr">
            <a:solidFill>
              <a:srgbClr val="ED833B"/>
            </a:solidFill>
            <a:miter lim="800000"/>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34925" cap="rnd" cmpd="sng" algn="ctr">
            <a:solidFill>
              <a:srgbClr val="ED833B"/>
            </a:solidFill>
            <a:miter lim="800000"/>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cmpd="sng">
            <a:solidFill>
              <a:srgbClr val="ED833B"/>
            </a:solidFill>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45915400801521E-2"/>
          <c:y val="0.22718248760571597"/>
          <c:w val="0.88163044680781688"/>
          <c:h val="0.35477799650043745"/>
        </c:manualLayout>
      </c:layout>
      <c:lineChart>
        <c:grouping val="standard"/>
        <c:varyColors val="0"/>
        <c:ser>
          <c:idx val="0"/>
          <c:order val="0"/>
          <c:tx>
            <c:strRef>
              <c:f>'Most Profitable channel'!$B$3</c:f>
              <c:strCache>
                <c:ptCount val="1"/>
                <c:pt idx="0">
                  <c:v>Total</c:v>
                </c:pt>
              </c:strCache>
            </c:strRef>
          </c:tx>
          <c:spPr>
            <a:ln w="34925" cap="rnd" cmpd="sng">
              <a:solidFill>
                <a:srgbClr val="ED833B"/>
              </a:solidFill>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'Most Profitable channel'!$A$4:$A$20</c:f>
              <c:strCache>
                <c:ptCount val="16"/>
                <c:pt idx="0">
                  <c:v>EK_Generic_Tri-Tok_Reservation</c:v>
                </c:pt>
                <c:pt idx="1">
                  <c:v>EK_Generic_Swimming</c:v>
                </c:pt>
                <c:pt idx="2">
                  <c:v>EK_Generic_Quad-Tok_Yoga</c:v>
                </c:pt>
                <c:pt idx="3">
                  <c:v>EK_Generic_Tri-Tok_Yoga</c:v>
                </c:pt>
                <c:pt idx="4">
                  <c:v>EK_Generic_Swimming_UK</c:v>
                </c:pt>
                <c:pt idx="5">
                  <c:v>(blank)</c:v>
                </c:pt>
                <c:pt idx="6">
                  <c:v>EK_Generic_Tri-Tok_Yoga_Singapore</c:v>
                </c:pt>
                <c:pt idx="7">
                  <c:v>EK_Generic_Tri-Tok_Reservation_UAE</c:v>
                </c:pt>
                <c:pt idx="8">
                  <c:v>EK_Generic_Quad-Tok_Yoga_Singapore</c:v>
                </c:pt>
                <c:pt idx="9">
                  <c:v>EK_Generic_Tri-Tok_Reservation_Singapore</c:v>
                </c:pt>
                <c:pt idx="10">
                  <c:v>EK_Generic_Swimming_Canada</c:v>
                </c:pt>
                <c:pt idx="11">
                  <c:v>EK_Generic_Swimming_Singapore</c:v>
                </c:pt>
                <c:pt idx="12">
                  <c:v>EK_Generic_Tri-Tok_Pilates</c:v>
                </c:pt>
                <c:pt idx="13">
                  <c:v>EK_Generic_Quad-Tok_Pilates</c:v>
                </c:pt>
                <c:pt idx="14">
                  <c:v>EK_Generic_Tri-Tok_Reservation_Canada</c:v>
                </c:pt>
                <c:pt idx="15">
                  <c:v>EK_Generic_Tri-Tok_Reservation_UK</c:v>
                </c:pt>
              </c:strCache>
            </c:strRef>
          </c:cat>
          <c:val>
            <c:numRef>
              <c:f>'Most Profitable channel'!$B$4:$B$20</c:f>
              <c:numCache>
                <c:formatCode>General</c:formatCode>
                <c:ptCount val="16"/>
                <c:pt idx="0">
                  <c:v>3740.4300000000003</c:v>
                </c:pt>
                <c:pt idx="1">
                  <c:v>2626.7399999999993</c:v>
                </c:pt>
                <c:pt idx="2">
                  <c:v>1345.14</c:v>
                </c:pt>
                <c:pt idx="3">
                  <c:v>1031.54</c:v>
                </c:pt>
                <c:pt idx="4">
                  <c:v>884.79000000000008</c:v>
                </c:pt>
                <c:pt idx="6">
                  <c:v>0</c:v>
                </c:pt>
                <c:pt idx="7">
                  <c:v>-5.21</c:v>
                </c:pt>
                <c:pt idx="8">
                  <c:v>-6.38</c:v>
                </c:pt>
                <c:pt idx="9">
                  <c:v>-11.33</c:v>
                </c:pt>
                <c:pt idx="10">
                  <c:v>-19.71</c:v>
                </c:pt>
                <c:pt idx="11">
                  <c:v>-29.91</c:v>
                </c:pt>
                <c:pt idx="12">
                  <c:v>-39.159999999999997</c:v>
                </c:pt>
                <c:pt idx="13">
                  <c:v>-100.88</c:v>
                </c:pt>
                <c:pt idx="14">
                  <c:v>-158.72</c:v>
                </c:pt>
                <c:pt idx="15">
                  <c:v>-166.01999999999998</c:v>
                </c:pt>
              </c:numCache>
            </c:numRef>
          </c:val>
          <c:smooth val="0"/>
          <c:extLst>
            <c:ext xmlns:c16="http://schemas.microsoft.com/office/drawing/2014/chart" uri="{C3380CC4-5D6E-409C-BE32-E72D297353CC}">
              <c16:uniqueId val="{00000000-0F35-43BB-93DE-A44341758848}"/>
            </c:ext>
          </c:extLst>
        </c:ser>
        <c:dLbls>
          <c:dLblPos val="t"/>
          <c:showLegendKey val="0"/>
          <c:showVal val="1"/>
          <c:showCatName val="0"/>
          <c:showSerName val="0"/>
          <c:showPercent val="0"/>
          <c:showBubbleSize val="0"/>
        </c:dLbls>
        <c:marker val="1"/>
        <c:smooth val="0"/>
        <c:axId val="1722563279"/>
        <c:axId val="1722567599"/>
      </c:lineChart>
      <c:catAx>
        <c:axId val="172256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567599"/>
        <c:crosses val="autoZero"/>
        <c:auto val="1"/>
        <c:lblAlgn val="ctr"/>
        <c:lblOffset val="100"/>
        <c:noMultiLvlLbl val="0"/>
      </c:catAx>
      <c:valAx>
        <c:axId val="1722567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563279"/>
        <c:crosses val="autoZero"/>
        <c:crossBetween val="between"/>
      </c:valAx>
      <c:spPr>
        <a:noFill/>
        <a:ln>
          <a:noFill/>
        </a:ln>
        <a:effectLst/>
      </c:spPr>
    </c:plotArea>
    <c:legend>
      <c:legendPos val="r"/>
      <c:layout>
        <c:manualLayout>
          <c:xMode val="edge"/>
          <c:yMode val="edge"/>
          <c:x val="0.86768784392196097"/>
          <c:y val="0.11112775429109667"/>
          <c:w val="0.10275237618809405"/>
          <c:h val="6.4721367497621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[Googleads-pivottables-and-dashboard.xlsx]Most Profitable channel!PivotTable4</c:name>
    <c:fmtId val="2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Most Profitable channel by Ads Group</a:t>
            </a:r>
          </a:p>
        </c:rich>
      </c:tx>
      <c:layout>
        <c:manualLayout>
          <c:xMode val="edge"/>
          <c:yMode val="edge"/>
          <c:x val="0.19443931577518328"/>
          <c:y val="2.9905745444595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08437415150678E-2"/>
          <c:y val="0.14255626926430959"/>
          <c:w val="0.91373846049416241"/>
          <c:h val="0.71991604597614867"/>
        </c:manualLayout>
      </c:layout>
      <c:lineChart>
        <c:grouping val="stacked"/>
        <c:varyColors val="0"/>
        <c:ser>
          <c:idx val="0"/>
          <c:order val="0"/>
          <c:tx>
            <c:strRef>
              <c:f>'Most Profitable channel'!$B$28</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channel'!$A$29:$A$57</c:f>
              <c:strCache>
                <c:ptCount val="28"/>
                <c:pt idx="0">
                  <c:v>Pool_Reservation_Software_Broad</c:v>
                </c:pt>
                <c:pt idx="1">
                  <c:v>Reservation_Management_System_Exact</c:v>
                </c:pt>
                <c:pt idx="2">
                  <c:v>Reservation_Management_System_Phrase</c:v>
                </c:pt>
                <c:pt idx="3">
                  <c:v>Yoga_Studio_Booking_Software_Broad</c:v>
                </c:pt>
                <c:pt idx="4">
                  <c:v>Yoga_Studio_Software_Phrase</c:v>
                </c:pt>
                <c:pt idx="5">
                  <c:v>Pool_Reservation_System_Exact</c:v>
                </c:pt>
                <c:pt idx="6">
                  <c:v>Pilates_Studio_Management_Software_Exact</c:v>
                </c:pt>
                <c:pt idx="7">
                  <c:v>Yoga_Studio_Generic_Software_Phrase</c:v>
                </c:pt>
                <c:pt idx="8">
                  <c:v>Pilates_Studio_Software_Phrase</c:v>
                </c:pt>
                <c:pt idx="9">
                  <c:v>Pilates_Studio_Software_Manager_Exact</c:v>
                </c:pt>
                <c:pt idx="10">
                  <c:v>Pilates_Booking_System_Phrase</c:v>
                </c:pt>
                <c:pt idx="11">
                  <c:v>Pilates_Management_Software_Exact</c:v>
                </c:pt>
                <c:pt idx="12">
                  <c:v>Pilates_Booking_System_Exact</c:v>
                </c:pt>
                <c:pt idx="13">
                  <c:v>(blank)</c:v>
                </c:pt>
                <c:pt idx="14">
                  <c:v>Yoga_Studio_Software_Broad</c:v>
                </c:pt>
                <c:pt idx="15">
                  <c:v>Yoga_Studio_App_Phrase</c:v>
                </c:pt>
                <c:pt idx="16">
                  <c:v>Swimming_Pool_Reservation_System_Exact</c:v>
                </c:pt>
                <c:pt idx="17">
                  <c:v>Yoga_Studio_App_Exact</c:v>
                </c:pt>
                <c:pt idx="18">
                  <c:v>Yoga_Studio_Software_Exact</c:v>
                </c:pt>
                <c:pt idx="19">
                  <c:v>Pool_Reservation_Software_Exact</c:v>
                </c:pt>
                <c:pt idx="20">
                  <c:v>Yoga_Studio_App_Broad</c:v>
                </c:pt>
                <c:pt idx="21">
                  <c:v>Pool_Reservation_Software_Open_Broad</c:v>
                </c:pt>
                <c:pt idx="22">
                  <c:v>Yoga_Studio_Booking_Software_Exact</c:v>
                </c:pt>
                <c:pt idx="23">
                  <c:v>Pilates_Studio_Software_Exact</c:v>
                </c:pt>
                <c:pt idx="24">
                  <c:v>Swimming_Pool_Booking_System_Exact</c:v>
                </c:pt>
                <c:pt idx="25">
                  <c:v>Pool_Booking_App_Exact</c:v>
                </c:pt>
                <c:pt idx="26">
                  <c:v>Pilates_Studio_Booking_Software_Broad</c:v>
                </c:pt>
                <c:pt idx="27">
                  <c:v>Pool_Scheduling_Software_Phrase</c:v>
                </c:pt>
              </c:strCache>
            </c:strRef>
          </c:cat>
          <c:val>
            <c:numRef>
              <c:f>'Most Profitable channel'!$B$29:$B$57</c:f>
              <c:numCache>
                <c:formatCode>General</c:formatCode>
                <c:ptCount val="28"/>
                <c:pt idx="0">
                  <c:v>3060.5200000000004</c:v>
                </c:pt>
                <c:pt idx="1">
                  <c:v>1731.8500000000001</c:v>
                </c:pt>
                <c:pt idx="2">
                  <c:v>1667.3000000000004</c:v>
                </c:pt>
                <c:pt idx="3">
                  <c:v>1377.8300000000002</c:v>
                </c:pt>
                <c:pt idx="4">
                  <c:v>1122.3399999999999</c:v>
                </c:pt>
                <c:pt idx="5">
                  <c:v>739.2800000000002</c:v>
                </c:pt>
                <c:pt idx="6">
                  <c:v>0</c:v>
                </c:pt>
                <c:pt idx="7">
                  <c:v>0</c:v>
                </c:pt>
                <c:pt idx="8">
                  <c:v>0</c:v>
                </c:pt>
                <c:pt idx="9">
                  <c:v>0</c:v>
                </c:pt>
                <c:pt idx="10">
                  <c:v>0</c:v>
                </c:pt>
                <c:pt idx="11">
                  <c:v>0</c:v>
                </c:pt>
                <c:pt idx="12">
                  <c:v>0</c:v>
                </c:pt>
                <c:pt idx="14">
                  <c:v>-4.62</c:v>
                </c:pt>
                <c:pt idx="15">
                  <c:v>-10.629999999999999</c:v>
                </c:pt>
                <c:pt idx="16">
                  <c:v>-19.649999999999999</c:v>
                </c:pt>
                <c:pt idx="17">
                  <c:v>-22.29</c:v>
                </c:pt>
                <c:pt idx="18">
                  <c:v>-23.06</c:v>
                </c:pt>
                <c:pt idx="19">
                  <c:v>-26.450000000000003</c:v>
                </c:pt>
                <c:pt idx="20">
                  <c:v>-30.2</c:v>
                </c:pt>
                <c:pt idx="21">
                  <c:v>-31.45</c:v>
                </c:pt>
                <c:pt idx="22">
                  <c:v>-39.07</c:v>
                </c:pt>
                <c:pt idx="23">
                  <c:v>-39.159999999999997</c:v>
                </c:pt>
                <c:pt idx="24">
                  <c:v>-39.659999999999997</c:v>
                </c:pt>
                <c:pt idx="25">
                  <c:v>-74.12</c:v>
                </c:pt>
                <c:pt idx="26">
                  <c:v>-100.88</c:v>
                </c:pt>
                <c:pt idx="27">
                  <c:v>-146.56</c:v>
                </c:pt>
              </c:numCache>
            </c:numRef>
          </c:val>
          <c:smooth val="0"/>
          <c:extLst>
            <c:ext xmlns:c16="http://schemas.microsoft.com/office/drawing/2014/chart" uri="{C3380CC4-5D6E-409C-BE32-E72D297353CC}">
              <c16:uniqueId val="{00000000-4FAA-43A2-AE78-BC7F21127016}"/>
            </c:ext>
          </c:extLst>
        </c:ser>
        <c:dLbls>
          <c:dLblPos val="t"/>
          <c:showLegendKey val="0"/>
          <c:showVal val="1"/>
          <c:showCatName val="0"/>
          <c:showSerName val="0"/>
          <c:showPercent val="0"/>
          <c:showBubbleSize val="0"/>
        </c:dLbls>
        <c:marker val="1"/>
        <c:smooth val="0"/>
        <c:axId val="479411695"/>
        <c:axId val="479414575"/>
      </c:lineChart>
      <c:catAx>
        <c:axId val="479411695"/>
        <c:scaling>
          <c:orientation val="minMax"/>
        </c:scaling>
        <c:delete val="1"/>
        <c:axPos val="b"/>
        <c:numFmt formatCode="General" sourceLinked="1"/>
        <c:majorTickMark val="none"/>
        <c:minorTickMark val="none"/>
        <c:tickLblPos val="nextTo"/>
        <c:crossAx val="479414575"/>
        <c:crosses val="autoZero"/>
        <c:auto val="1"/>
        <c:lblAlgn val="ctr"/>
        <c:lblOffset val="100"/>
        <c:noMultiLvlLbl val="0"/>
      </c:catAx>
      <c:valAx>
        <c:axId val="479414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9411695"/>
        <c:crosses val="autoZero"/>
        <c:crossBetween val="between"/>
      </c:valAx>
      <c:spPr>
        <a:noFill/>
        <a:ln>
          <a:noFill/>
        </a:ln>
        <a:effectLst/>
      </c:spPr>
    </c:plotArea>
    <c:legend>
      <c:legendPos val="r"/>
      <c:layout>
        <c:manualLayout>
          <c:xMode val="edge"/>
          <c:yMode val="edge"/>
          <c:x val="0.89779831884130779"/>
          <c:y val="0.15107486637005091"/>
          <c:w val="8.4124294687729487E-2"/>
          <c:h val="6.48706470568115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[Googleads-pivottables-and-dashboard.xlsx]profit by key words!PivotTable5</c:name>
    <c:fmtId val="1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profit by keywords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51282633607079E-2"/>
          <c:y val="0.20065981704943697"/>
          <c:w val="0.72448117795882327"/>
          <c:h val="0.71733566755382661"/>
        </c:manualLayout>
      </c:layout>
      <c:barChart>
        <c:barDir val="bar"/>
        <c:grouping val="clustered"/>
        <c:varyColors val="0"/>
        <c:ser>
          <c:idx val="0"/>
          <c:order val="0"/>
          <c:tx>
            <c:strRef>
              <c:f>'profit by key words'!$B$3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key words'!$A$4:$A$8</c:f>
              <c:strCache>
                <c:ptCount val="4"/>
                <c:pt idx="0">
                  <c:v>(blank)</c:v>
                </c:pt>
                <c:pt idx="1">
                  <c:v>Phrase</c:v>
                </c:pt>
                <c:pt idx="2">
                  <c:v>Exact</c:v>
                </c:pt>
                <c:pt idx="3">
                  <c:v>Broad</c:v>
                </c:pt>
              </c:strCache>
            </c:strRef>
          </c:cat>
          <c:val>
            <c:numRef>
              <c:f>'profit by key words'!$B$4:$B$8</c:f>
              <c:numCache>
                <c:formatCode>General</c:formatCode>
                <c:ptCount val="4"/>
                <c:pt idx="1">
                  <c:v>2632.4500000000003</c:v>
                </c:pt>
                <c:pt idx="2">
                  <c:v>2187.67</c:v>
                </c:pt>
                <c:pt idx="3">
                  <c:v>4271.1999999999989</c:v>
                </c:pt>
              </c:numCache>
            </c:numRef>
          </c:val>
          <c:extLst>
            <c:ext xmlns:c16="http://schemas.microsoft.com/office/drawing/2014/chart" uri="{C3380CC4-5D6E-409C-BE32-E72D297353CC}">
              <c16:uniqueId val="{00000000-FD9D-46F0-82C4-D32F993E9067}"/>
            </c:ext>
          </c:extLst>
        </c:ser>
        <c:dLbls>
          <c:dLblPos val="outEnd"/>
          <c:showLegendKey val="0"/>
          <c:showVal val="1"/>
          <c:showCatName val="0"/>
          <c:showSerName val="0"/>
          <c:showPercent val="0"/>
          <c:showBubbleSize val="0"/>
        </c:dLbls>
        <c:gapWidth val="115"/>
        <c:overlap val="-20"/>
        <c:axId val="526877743"/>
        <c:axId val="526878703"/>
      </c:barChart>
      <c:catAx>
        <c:axId val="526877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878703"/>
        <c:crosses val="autoZero"/>
        <c:auto val="1"/>
        <c:lblAlgn val="ctr"/>
        <c:lblOffset val="100"/>
        <c:noMultiLvlLbl val="0"/>
      </c:catAx>
      <c:valAx>
        <c:axId val="5268787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877743"/>
        <c:crosses val="autoZero"/>
        <c:crossBetween val="between"/>
      </c:valAx>
      <c:spPr>
        <a:noFill/>
        <a:ln>
          <a:noFill/>
        </a:ln>
        <a:effectLst/>
      </c:spPr>
    </c:plotArea>
    <c:legend>
      <c:legendPos val="r"/>
      <c:layout>
        <c:manualLayout>
          <c:xMode val="edge"/>
          <c:yMode val="edge"/>
          <c:x val="0.86690436746531474"/>
          <c:y val="5.7617611963282162E-2"/>
          <c:w val="0.10010127794669463"/>
          <c:h val="0.1256100628841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[Googleads-pivottables-and-dashboard.xlsx]timeseries!PivotTable1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N" sz="1400" b="1" i="0" u="none" strike="noStrike" kern="1200" spc="0" baseline="0">
                <a:solidFill>
                  <a:sysClr val="windowText" lastClr="000000"/>
                </a:solidFill>
              </a:rPr>
              <a:t>Time Series graph MOM</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IN"/>
          </a:p>
        </c:rich>
      </c:tx>
      <c:layout>
        <c:manualLayout>
          <c:xMode val="edge"/>
          <c:yMode val="edge"/>
          <c:x val="0.3285894819870025"/>
          <c:y val="1.74329620249689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31750"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445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4445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91426071741031"/>
          <c:y val="0.15697490065270658"/>
          <c:w val="0.69251552930883642"/>
          <c:h val="0.7587737901592988"/>
        </c:manualLayout>
      </c:layout>
      <c:lineChart>
        <c:grouping val="standard"/>
        <c:varyColors val="0"/>
        <c:ser>
          <c:idx val="0"/>
          <c:order val="0"/>
          <c:tx>
            <c:strRef>
              <c:f>timeseries!$B$3</c:f>
              <c:strCache>
                <c:ptCount val="1"/>
                <c:pt idx="0">
                  <c:v>Total Returns</c:v>
                </c:pt>
              </c:strCache>
            </c:strRef>
          </c:tx>
          <c:spPr>
            <a:ln w="31750" cap="rnd">
              <a:solidFill>
                <a:srgbClr val="EA6C16"/>
              </a:solidFill>
              <a:round/>
            </a:ln>
            <a:effectLst/>
          </c:spPr>
          <c:marker>
            <c:symbol val="circle"/>
            <c:size val="5"/>
            <c:spPr>
              <a:solidFill>
                <a:srgbClr val="ED833B"/>
              </a:solidFill>
              <a:ln w="9525">
                <a:solidFill>
                  <a:schemeClr val="accent1"/>
                </a:solidFill>
              </a:ln>
              <a:effectLst/>
            </c:spPr>
          </c:marker>
          <c:cat>
            <c:strRef>
              <c:f>timeseries!$A$4:$A$9</c:f>
              <c:strCache>
                <c:ptCount val="5"/>
                <c:pt idx="0">
                  <c:v>01-00</c:v>
                </c:pt>
                <c:pt idx="1">
                  <c:v>02-21</c:v>
                </c:pt>
                <c:pt idx="2">
                  <c:v>03-21</c:v>
                </c:pt>
                <c:pt idx="3">
                  <c:v>04-21</c:v>
                </c:pt>
                <c:pt idx="4">
                  <c:v>05-21</c:v>
                </c:pt>
              </c:strCache>
            </c:strRef>
          </c:cat>
          <c:val>
            <c:numRef>
              <c:f>timeseries!$B$4:$B$9</c:f>
              <c:numCache>
                <c:formatCode>General</c:formatCode>
                <c:ptCount val="5"/>
                <c:pt idx="0">
                  <c:v>0</c:v>
                </c:pt>
                <c:pt idx="1">
                  <c:v>106.8952414768883</c:v>
                </c:pt>
                <c:pt idx="2">
                  <c:v>138.28387788370645</c:v>
                </c:pt>
                <c:pt idx="3">
                  <c:v>70.806926121776655</c:v>
                </c:pt>
                <c:pt idx="4">
                  <c:v>139.68180213691093</c:v>
                </c:pt>
              </c:numCache>
            </c:numRef>
          </c:val>
          <c:smooth val="0"/>
          <c:extLst>
            <c:ext xmlns:c16="http://schemas.microsoft.com/office/drawing/2014/chart" uri="{C3380CC4-5D6E-409C-BE32-E72D297353CC}">
              <c16:uniqueId val="{00000000-4773-4A81-A83D-1D5F72D5C48B}"/>
            </c:ext>
          </c:extLst>
        </c:ser>
        <c:ser>
          <c:idx val="1"/>
          <c:order val="1"/>
          <c:tx>
            <c:strRef>
              <c:f>timeseries!$C$3</c:f>
              <c:strCache>
                <c:ptCount val="1"/>
                <c:pt idx="0">
                  <c:v>Total spends</c:v>
                </c:pt>
              </c:strCache>
            </c:strRef>
          </c:tx>
          <c:spPr>
            <a:ln w="22225" cap="rnd">
              <a:solidFill>
                <a:srgbClr val="92D050"/>
              </a:solidFill>
              <a:round/>
            </a:ln>
            <a:effectLst/>
          </c:spPr>
          <c:marker>
            <c:symbol val="circle"/>
            <c:size val="5"/>
            <c:spPr>
              <a:solidFill>
                <a:srgbClr val="92D050"/>
              </a:solidFill>
              <a:ln w="9525">
                <a:solidFill>
                  <a:schemeClr val="accent2"/>
                </a:solidFill>
              </a:ln>
              <a:effectLst/>
            </c:spPr>
          </c:marker>
          <c:cat>
            <c:strRef>
              <c:f>timeseries!$A$4:$A$9</c:f>
              <c:strCache>
                <c:ptCount val="5"/>
                <c:pt idx="0">
                  <c:v>01-00</c:v>
                </c:pt>
                <c:pt idx="1">
                  <c:v>02-21</c:v>
                </c:pt>
                <c:pt idx="2">
                  <c:v>03-21</c:v>
                </c:pt>
                <c:pt idx="3">
                  <c:v>04-21</c:v>
                </c:pt>
                <c:pt idx="4">
                  <c:v>05-21</c:v>
                </c:pt>
              </c:strCache>
            </c:strRef>
          </c:cat>
          <c:val>
            <c:numRef>
              <c:f>timeseries!$C$4:$C$9</c:f>
              <c:numCache>
                <c:formatCode>General</c:formatCode>
                <c:ptCount val="5"/>
                <c:pt idx="0">
                  <c:v>2499.4900000000002</c:v>
                </c:pt>
                <c:pt idx="1">
                  <c:v>50.379999999999995</c:v>
                </c:pt>
                <c:pt idx="2">
                  <c:v>61.1</c:v>
                </c:pt>
                <c:pt idx="3">
                  <c:v>92.41</c:v>
                </c:pt>
                <c:pt idx="4">
                  <c:v>85.3</c:v>
                </c:pt>
              </c:numCache>
            </c:numRef>
          </c:val>
          <c:smooth val="0"/>
          <c:extLst>
            <c:ext xmlns:c16="http://schemas.microsoft.com/office/drawing/2014/chart" uri="{C3380CC4-5D6E-409C-BE32-E72D297353CC}">
              <c16:uniqueId val="{00000001-4773-4A81-A83D-1D5F72D5C48B}"/>
            </c:ext>
          </c:extLst>
        </c:ser>
        <c:ser>
          <c:idx val="2"/>
          <c:order val="2"/>
          <c:tx>
            <c:strRef>
              <c:f>timeseries!$D$3</c:f>
              <c:strCache>
                <c:ptCount val="1"/>
                <c:pt idx="0">
                  <c:v>Total payments</c:v>
                </c:pt>
              </c:strCache>
            </c:strRef>
          </c:tx>
          <c:spPr>
            <a:ln w="44450" cap="rnd">
              <a:solidFill>
                <a:srgbClr val="FFC000"/>
              </a:solidFill>
              <a:round/>
            </a:ln>
            <a:effectLst/>
          </c:spPr>
          <c:marker>
            <c:symbol val="circle"/>
            <c:size val="5"/>
            <c:spPr>
              <a:solidFill>
                <a:srgbClr val="FFC000"/>
              </a:solidFill>
              <a:ln w="9525">
                <a:solidFill>
                  <a:schemeClr val="accent3"/>
                </a:solidFill>
              </a:ln>
              <a:effectLst/>
            </c:spPr>
          </c:marker>
          <c:cat>
            <c:strRef>
              <c:f>timeseries!$A$4:$A$9</c:f>
              <c:strCache>
                <c:ptCount val="5"/>
                <c:pt idx="0">
                  <c:v>01-00</c:v>
                </c:pt>
                <c:pt idx="1">
                  <c:v>02-21</c:v>
                </c:pt>
                <c:pt idx="2">
                  <c:v>03-21</c:v>
                </c:pt>
                <c:pt idx="3">
                  <c:v>04-21</c:v>
                </c:pt>
                <c:pt idx="4">
                  <c:v>05-21</c:v>
                </c:pt>
              </c:strCache>
            </c:strRef>
          </c:cat>
          <c:val>
            <c:numRef>
              <c:f>timeseries!$D$4:$D$9</c:f>
              <c:numCache>
                <c:formatCode>General</c:formatCode>
                <c:ptCount val="5"/>
                <c:pt idx="1">
                  <c:v>1960</c:v>
                </c:pt>
                <c:pt idx="2">
                  <c:v>2976</c:v>
                </c:pt>
                <c:pt idx="3">
                  <c:v>3368</c:v>
                </c:pt>
                <c:pt idx="4">
                  <c:v>3576</c:v>
                </c:pt>
              </c:numCache>
            </c:numRef>
          </c:val>
          <c:smooth val="0"/>
          <c:extLst>
            <c:ext xmlns:c16="http://schemas.microsoft.com/office/drawing/2014/chart" uri="{C3380CC4-5D6E-409C-BE32-E72D297353CC}">
              <c16:uniqueId val="{00000002-4773-4A81-A83D-1D5F72D5C48B}"/>
            </c:ext>
          </c:extLst>
        </c:ser>
        <c:dLbls>
          <c:showLegendKey val="0"/>
          <c:showVal val="0"/>
          <c:showCatName val="0"/>
          <c:showSerName val="0"/>
          <c:showPercent val="0"/>
          <c:showBubbleSize val="0"/>
        </c:dLbls>
        <c:marker val="1"/>
        <c:smooth val="0"/>
        <c:axId val="1946819743"/>
        <c:axId val="551079791"/>
      </c:lineChart>
      <c:catAx>
        <c:axId val="19468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079791"/>
        <c:crosses val="autoZero"/>
        <c:auto val="1"/>
        <c:lblAlgn val="ctr"/>
        <c:lblOffset val="100"/>
        <c:noMultiLvlLbl val="0"/>
      </c:catAx>
      <c:valAx>
        <c:axId val="55107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6819743"/>
        <c:crosses val="autoZero"/>
        <c:crossBetween val="between"/>
      </c:valAx>
      <c:spPr>
        <a:noFill/>
        <a:ln>
          <a:noFill/>
        </a:ln>
        <a:effectLst/>
      </c:spPr>
    </c:plotArea>
    <c:legend>
      <c:legendPos val="r"/>
      <c:layout>
        <c:manualLayout>
          <c:xMode val="edge"/>
          <c:yMode val="edge"/>
          <c:x val="0.75352710793963262"/>
          <c:y val="0.38944795326540715"/>
          <c:w val="0.22553457185039369"/>
          <c:h val="0.25917430822837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9525" cap="flat" cmpd="sng" algn="ct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[Googleads-pivottables-and-dashboard.xlsx]timeseries!PivotTable3</c:name>
    <c:fmtId val="18"/>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IN"/>
              <a:t>Time Series graph MOM</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34925"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58705161854774E-2"/>
          <c:y val="0.17634259259259263"/>
          <c:w val="0.89781933508311462"/>
          <c:h val="0.68373396033829115"/>
        </c:manualLayout>
      </c:layout>
      <c:lineChart>
        <c:grouping val="standard"/>
        <c:varyColors val="0"/>
        <c:ser>
          <c:idx val="0"/>
          <c:order val="0"/>
          <c:tx>
            <c:strRef>
              <c:f>timeseries!$B$27</c:f>
              <c:strCache>
                <c:ptCount val="1"/>
                <c:pt idx="0">
                  <c:v>Total Returns</c:v>
                </c:pt>
              </c:strCache>
            </c:strRef>
          </c:tx>
          <c:spPr>
            <a:ln w="34925" cap="rnd">
              <a:solidFill>
                <a:srgbClr val="EA6C16"/>
              </a:solidFill>
              <a:round/>
            </a:ln>
            <a:effectLst/>
          </c:spPr>
          <c:marker>
            <c:symbol val="circle"/>
            <c:size val="5"/>
            <c:spPr>
              <a:solidFill>
                <a:srgbClr val="ED833B"/>
              </a:solidFill>
              <a:ln w="9525">
                <a:solidFill>
                  <a:schemeClr val="accent1"/>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timeseries!$B$28:$B$37</c:f>
              <c:numCache>
                <c:formatCode>General</c:formatCode>
                <c:ptCount val="9"/>
                <c:pt idx="0">
                  <c:v>0</c:v>
                </c:pt>
                <c:pt idx="1">
                  <c:v>111.95992485911083</c:v>
                </c:pt>
                <c:pt idx="2">
                  <c:v>121.58859470468431</c:v>
                </c:pt>
                <c:pt idx="3">
                  <c:v>25.567440647012784</c:v>
                </c:pt>
                <c:pt idx="4">
                  <c:v>47.617148554336993</c:v>
                </c:pt>
                <c:pt idx="5">
                  <c:v>18.093207432226624</c:v>
                </c:pt>
                <c:pt idx="6">
                  <c:v>26.32395302459561</c:v>
                </c:pt>
                <c:pt idx="7">
                  <c:v>81.327800829875514</c:v>
                </c:pt>
                <c:pt idx="8">
                  <c:v>23.189777567439659</c:v>
                </c:pt>
              </c:numCache>
            </c:numRef>
          </c:val>
          <c:smooth val="0"/>
          <c:extLst>
            <c:ext xmlns:c16="http://schemas.microsoft.com/office/drawing/2014/chart" uri="{C3380CC4-5D6E-409C-BE32-E72D297353CC}">
              <c16:uniqueId val="{00000000-D3FF-4990-8DE2-ED38AF34C600}"/>
            </c:ext>
          </c:extLst>
        </c:ser>
        <c:ser>
          <c:idx val="1"/>
          <c:order val="1"/>
          <c:tx>
            <c:strRef>
              <c:f>timeseries!$C$27</c:f>
              <c:strCache>
                <c:ptCount val="1"/>
                <c:pt idx="0">
                  <c:v>Total spends</c:v>
                </c:pt>
              </c:strCache>
            </c:strRef>
          </c:tx>
          <c:spPr>
            <a:ln w="28575" cap="rnd">
              <a:solidFill>
                <a:srgbClr val="92D050"/>
              </a:solidFill>
              <a:round/>
            </a:ln>
            <a:effectLst/>
          </c:spPr>
          <c:marker>
            <c:symbol val="circle"/>
            <c:size val="5"/>
            <c:spPr>
              <a:solidFill>
                <a:srgbClr val="92D050"/>
              </a:solidFill>
              <a:ln w="9525">
                <a:solidFill>
                  <a:schemeClr val="accent2"/>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timeseries!$C$28:$C$37</c:f>
              <c:numCache>
                <c:formatCode>General</c:formatCode>
                <c:ptCount val="9"/>
                <c:pt idx="0">
                  <c:v>2499.4900000000002</c:v>
                </c:pt>
                <c:pt idx="1">
                  <c:v>15.97</c:v>
                </c:pt>
                <c:pt idx="2">
                  <c:v>19.64</c:v>
                </c:pt>
                <c:pt idx="3">
                  <c:v>38.33</c:v>
                </c:pt>
                <c:pt idx="4">
                  <c:v>50.15</c:v>
                </c:pt>
                <c:pt idx="5">
                  <c:v>65.66</c:v>
                </c:pt>
                <c:pt idx="6">
                  <c:v>45.13</c:v>
                </c:pt>
                <c:pt idx="7">
                  <c:v>12.05</c:v>
                </c:pt>
                <c:pt idx="8">
                  <c:v>42.26</c:v>
                </c:pt>
              </c:numCache>
            </c:numRef>
          </c:val>
          <c:smooth val="0"/>
          <c:extLst>
            <c:ext xmlns:c16="http://schemas.microsoft.com/office/drawing/2014/chart" uri="{C3380CC4-5D6E-409C-BE32-E72D297353CC}">
              <c16:uniqueId val="{00000001-D3FF-4990-8DE2-ED38AF34C600}"/>
            </c:ext>
          </c:extLst>
        </c:ser>
        <c:ser>
          <c:idx val="2"/>
          <c:order val="2"/>
          <c:tx>
            <c:strRef>
              <c:f>timeseries!$D$27</c:f>
              <c:strCache>
                <c:ptCount val="1"/>
                <c:pt idx="0">
                  <c:v>Total payments</c:v>
                </c:pt>
              </c:strCache>
            </c:strRef>
          </c:tx>
          <c:spPr>
            <a:ln w="38100" cap="rnd">
              <a:solidFill>
                <a:srgbClr val="FFC000"/>
              </a:solidFill>
              <a:round/>
            </a:ln>
            <a:effectLst/>
          </c:spPr>
          <c:marker>
            <c:symbol val="circle"/>
            <c:size val="5"/>
            <c:spPr>
              <a:solidFill>
                <a:srgbClr val="FFC000"/>
              </a:solidFill>
              <a:ln w="9525">
                <a:solidFill>
                  <a:schemeClr val="accent3"/>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timeseries!$D$28:$D$37</c:f>
              <c:numCache>
                <c:formatCode>General</c:formatCode>
                <c:ptCount val="9"/>
                <c:pt idx="1">
                  <c:v>1788</c:v>
                </c:pt>
                <c:pt idx="2">
                  <c:v>2388</c:v>
                </c:pt>
                <c:pt idx="3">
                  <c:v>980</c:v>
                </c:pt>
                <c:pt idx="4">
                  <c:v>2388</c:v>
                </c:pt>
                <c:pt idx="5">
                  <c:v>1188</c:v>
                </c:pt>
                <c:pt idx="6">
                  <c:v>1188</c:v>
                </c:pt>
                <c:pt idx="7">
                  <c:v>980</c:v>
                </c:pt>
                <c:pt idx="8">
                  <c:v>980</c:v>
                </c:pt>
              </c:numCache>
            </c:numRef>
          </c:val>
          <c:smooth val="0"/>
          <c:extLst>
            <c:ext xmlns:c16="http://schemas.microsoft.com/office/drawing/2014/chart" uri="{C3380CC4-5D6E-409C-BE32-E72D297353CC}">
              <c16:uniqueId val="{00000002-D3FF-4990-8DE2-ED38AF34C600}"/>
            </c:ext>
          </c:extLst>
        </c:ser>
        <c:dLbls>
          <c:showLegendKey val="0"/>
          <c:showVal val="0"/>
          <c:showCatName val="0"/>
          <c:showSerName val="0"/>
          <c:showPercent val="0"/>
          <c:showBubbleSize val="0"/>
        </c:dLbls>
        <c:marker val="1"/>
        <c:smooth val="0"/>
        <c:axId val="1950966831"/>
        <c:axId val="477160415"/>
      </c:lineChart>
      <c:catAx>
        <c:axId val="19509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160415"/>
        <c:crosses val="autoZero"/>
        <c:auto val="1"/>
        <c:lblAlgn val="ctr"/>
        <c:lblOffset val="100"/>
        <c:noMultiLvlLbl val="0"/>
      </c:catAx>
      <c:valAx>
        <c:axId val="47716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0966831"/>
        <c:crosses val="autoZero"/>
        <c:crossBetween val="between"/>
      </c:valAx>
      <c:spPr>
        <a:noFill/>
        <a:ln>
          <a:noFill/>
        </a:ln>
        <a:effectLst/>
      </c:spPr>
    </c:plotArea>
    <c:legend>
      <c:legendPos val="r"/>
      <c:layout>
        <c:manualLayout>
          <c:xMode val="edge"/>
          <c:yMode val="edge"/>
          <c:x val="0.73720756780402452"/>
          <c:y val="0.11450131233595803"/>
          <c:w val="0.2263203910724305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[Googleads-pivottables-and-dashboard.xlsx]Total spends and returns!PivotTable2</c:name>
    <c:fmtId val="11"/>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IN" b="1">
                <a:solidFill>
                  <a:schemeClr val="tx1"/>
                </a:solidFill>
              </a:rPr>
              <a:t>Total spends and returns on MOM</a:t>
            </a:r>
          </a:p>
        </c:rich>
      </c:tx>
      <c:layout>
        <c:manualLayout>
          <c:xMode val="edge"/>
          <c:yMode val="edge"/>
          <c:x val="0.23930438341284452"/>
          <c:y val="4.176706475100909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9525" cap="flat" cmpd="sng" algn="ctr">
            <a:no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9525" cap="flat" cmpd="sng" algn="ctr">
            <a:no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w="9525" cap="flat" cmpd="sng" algn="ctr">
            <a:no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62711060602273E-2"/>
          <c:y val="0.18807402307822171"/>
          <c:w val="0.90577867889376085"/>
          <c:h val="0.66123238054729105"/>
        </c:manualLayout>
      </c:layout>
      <c:barChart>
        <c:barDir val="col"/>
        <c:grouping val="clustered"/>
        <c:varyColors val="0"/>
        <c:ser>
          <c:idx val="0"/>
          <c:order val="0"/>
          <c:tx>
            <c:strRef>
              <c:f>'Total spends and returns'!$B$26</c:f>
              <c:strCache>
                <c:ptCount val="1"/>
                <c:pt idx="0">
                  <c:v>Total Spends</c:v>
                </c:pt>
              </c:strCache>
            </c:strRef>
          </c:tx>
          <c:spPr>
            <a:solidFill>
              <a:srgbClr val="FFC00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returns'!$B$27:$B$33</c:f>
              <c:numCache>
                <c:formatCode>General</c:formatCode>
                <c:ptCount val="6"/>
                <c:pt idx="1">
                  <c:v>154.79</c:v>
                </c:pt>
                <c:pt idx="2">
                  <c:v>834.9100000000002</c:v>
                </c:pt>
                <c:pt idx="3">
                  <c:v>1064.8</c:v>
                </c:pt>
                <c:pt idx="4">
                  <c:v>504.81</c:v>
                </c:pt>
                <c:pt idx="5">
                  <c:v>229.37</c:v>
                </c:pt>
              </c:numCache>
            </c:numRef>
          </c:val>
          <c:extLst>
            <c:ext xmlns:c16="http://schemas.microsoft.com/office/drawing/2014/chart" uri="{C3380CC4-5D6E-409C-BE32-E72D297353CC}">
              <c16:uniqueId val="{00000000-343A-48C0-8D47-07846EE2882B}"/>
            </c:ext>
          </c:extLst>
        </c:ser>
        <c:ser>
          <c:idx val="1"/>
          <c:order val="1"/>
          <c:tx>
            <c:strRef>
              <c:f>'Total spends and returns'!$C$26</c:f>
              <c:strCache>
                <c:ptCount val="1"/>
                <c:pt idx="0">
                  <c:v>Total Returns</c:v>
                </c:pt>
              </c:strCache>
            </c:strRef>
          </c:tx>
          <c:spPr>
            <a:solidFill>
              <a:srgbClr val="92D05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returns'!$C$27:$C$33</c:f>
              <c:numCache>
                <c:formatCode>General</c:formatCode>
                <c:ptCount val="6"/>
                <c:pt idx="1">
                  <c:v>51.891393671608398</c:v>
                </c:pt>
                <c:pt idx="2">
                  <c:v>193.28772568898634</c:v>
                </c:pt>
                <c:pt idx="3">
                  <c:v>70.806926121776655</c:v>
                </c:pt>
                <c:pt idx="4">
                  <c:v>121.58859470468431</c:v>
                </c:pt>
                <c:pt idx="5">
                  <c:v>18.093207432226624</c:v>
                </c:pt>
              </c:numCache>
            </c:numRef>
          </c:val>
          <c:extLst>
            <c:ext xmlns:c16="http://schemas.microsoft.com/office/drawing/2014/chart" uri="{C3380CC4-5D6E-409C-BE32-E72D297353CC}">
              <c16:uniqueId val="{00000001-343A-48C0-8D47-07846EE2882B}"/>
            </c:ext>
          </c:extLst>
        </c:ser>
        <c:ser>
          <c:idx val="2"/>
          <c:order val="2"/>
          <c:tx>
            <c:strRef>
              <c:f>'Total spends and returns'!$D$26</c:f>
              <c:strCache>
                <c:ptCount val="1"/>
                <c:pt idx="0">
                  <c:v>Total Payments</c:v>
                </c:pt>
              </c:strCache>
            </c:strRef>
          </c:tx>
          <c:spPr>
            <a:solidFill>
              <a:srgbClr val="ED833B"/>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returns'!$D$27:$D$33</c:f>
              <c:numCache>
                <c:formatCode>General</c:formatCode>
                <c:ptCount val="6"/>
                <c:pt idx="1">
                  <c:v>2168</c:v>
                </c:pt>
                <c:pt idx="2">
                  <c:v>2768</c:v>
                </c:pt>
                <c:pt idx="3">
                  <c:v>3368</c:v>
                </c:pt>
                <c:pt idx="4">
                  <c:v>2388</c:v>
                </c:pt>
                <c:pt idx="5">
                  <c:v>1188</c:v>
                </c:pt>
              </c:numCache>
            </c:numRef>
          </c:val>
          <c:extLst>
            <c:ext xmlns:c16="http://schemas.microsoft.com/office/drawing/2014/chart" uri="{C3380CC4-5D6E-409C-BE32-E72D297353CC}">
              <c16:uniqueId val="{00000002-343A-48C0-8D47-07846EE2882B}"/>
            </c:ext>
          </c:extLst>
        </c:ser>
        <c:dLbls>
          <c:showLegendKey val="0"/>
          <c:showVal val="0"/>
          <c:showCatName val="0"/>
          <c:showSerName val="0"/>
          <c:showPercent val="0"/>
          <c:showBubbleSize val="0"/>
        </c:dLbls>
        <c:gapWidth val="100"/>
        <c:overlap val="-24"/>
        <c:axId val="1731010463"/>
        <c:axId val="1731011423"/>
      </c:barChart>
      <c:catAx>
        <c:axId val="173101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731011423"/>
        <c:crosses val="autoZero"/>
        <c:auto val="1"/>
        <c:lblAlgn val="ctr"/>
        <c:lblOffset val="100"/>
        <c:noMultiLvlLbl val="0"/>
      </c:catAx>
      <c:valAx>
        <c:axId val="17310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1010463"/>
        <c:crosses val="autoZero"/>
        <c:crossBetween val="between"/>
      </c:valAx>
      <c:spPr>
        <a:noFill/>
        <a:ln>
          <a:noFill/>
        </a:ln>
        <a:effectLst/>
      </c:spPr>
    </c:plotArea>
    <c:legend>
      <c:legendPos val="r"/>
      <c:layout>
        <c:manualLayout>
          <c:xMode val="edge"/>
          <c:yMode val="edge"/>
          <c:x val="0.80589568871520534"/>
          <c:y val="8.9169827893344031E-2"/>
          <c:w val="0.16310934857637188"/>
          <c:h val="0.25322273470773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[Googleads-pivottables-and-dashboard.xlsx]Most Profitable channel!PivotTable3</c:name>
    <c:fmtId val="0"/>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Most Profitable channel by Campaign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ln w="34925" cap="rnd" cmpd="sng">
            <a:solidFill>
              <a:srgbClr val="ED833B"/>
            </a:solidFill>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45915400801521E-2"/>
          <c:y val="0.22718248760571597"/>
          <c:w val="0.88163044680781688"/>
          <c:h val="0.35477799650043745"/>
        </c:manualLayout>
      </c:layout>
      <c:lineChart>
        <c:grouping val="standard"/>
        <c:varyColors val="0"/>
        <c:ser>
          <c:idx val="0"/>
          <c:order val="0"/>
          <c:tx>
            <c:strRef>
              <c:f>'Most Profitable channel'!$B$3</c:f>
              <c:strCache>
                <c:ptCount val="1"/>
                <c:pt idx="0">
                  <c:v>Total</c:v>
                </c:pt>
              </c:strCache>
            </c:strRef>
          </c:tx>
          <c:spPr>
            <a:ln w="34925" cap="rnd" cmpd="sng">
              <a:solidFill>
                <a:srgbClr val="ED833B"/>
              </a:solidFill>
            </a:ln>
            <a:effectLst>
              <a:glow rad="139700">
                <a:schemeClr val="accent2">
                  <a:satMod val="175000"/>
                  <a:alpha val="14000"/>
                </a:schemeClr>
              </a:glow>
            </a:effectLst>
          </c:spPr>
          <c:marker>
            <c:symbol val="circle"/>
            <c:size val="4"/>
            <c:spPr>
              <a:solidFill>
                <a:srgbClr val="ED833B"/>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'Most Profitable channel'!$A$4:$A$20</c:f>
              <c:strCache>
                <c:ptCount val="16"/>
                <c:pt idx="0">
                  <c:v>EK_Generic_Tri-Tok_Reservation</c:v>
                </c:pt>
                <c:pt idx="1">
                  <c:v>EK_Generic_Swimming</c:v>
                </c:pt>
                <c:pt idx="2">
                  <c:v>EK_Generic_Quad-Tok_Yoga</c:v>
                </c:pt>
                <c:pt idx="3">
                  <c:v>EK_Generic_Tri-Tok_Yoga</c:v>
                </c:pt>
                <c:pt idx="4">
                  <c:v>EK_Generic_Swimming_UK</c:v>
                </c:pt>
                <c:pt idx="5">
                  <c:v>(blank)</c:v>
                </c:pt>
                <c:pt idx="6">
                  <c:v>EK_Generic_Tri-Tok_Yoga_Singapore</c:v>
                </c:pt>
                <c:pt idx="7">
                  <c:v>EK_Generic_Tri-Tok_Reservation_UAE</c:v>
                </c:pt>
                <c:pt idx="8">
                  <c:v>EK_Generic_Quad-Tok_Yoga_Singapore</c:v>
                </c:pt>
                <c:pt idx="9">
                  <c:v>EK_Generic_Tri-Tok_Reservation_Singapore</c:v>
                </c:pt>
                <c:pt idx="10">
                  <c:v>EK_Generic_Swimming_Canada</c:v>
                </c:pt>
                <c:pt idx="11">
                  <c:v>EK_Generic_Swimming_Singapore</c:v>
                </c:pt>
                <c:pt idx="12">
                  <c:v>EK_Generic_Tri-Tok_Pilates</c:v>
                </c:pt>
                <c:pt idx="13">
                  <c:v>EK_Generic_Quad-Tok_Pilates</c:v>
                </c:pt>
                <c:pt idx="14">
                  <c:v>EK_Generic_Tri-Tok_Reservation_Canada</c:v>
                </c:pt>
                <c:pt idx="15">
                  <c:v>EK_Generic_Tri-Tok_Reservation_UK</c:v>
                </c:pt>
              </c:strCache>
            </c:strRef>
          </c:cat>
          <c:val>
            <c:numRef>
              <c:f>'Most Profitable channel'!$B$4:$B$20</c:f>
              <c:numCache>
                <c:formatCode>General</c:formatCode>
                <c:ptCount val="16"/>
                <c:pt idx="0">
                  <c:v>3740.4300000000003</c:v>
                </c:pt>
                <c:pt idx="1">
                  <c:v>2626.7399999999993</c:v>
                </c:pt>
                <c:pt idx="2">
                  <c:v>1345.14</c:v>
                </c:pt>
                <c:pt idx="3">
                  <c:v>1031.54</c:v>
                </c:pt>
                <c:pt idx="4">
                  <c:v>884.79000000000008</c:v>
                </c:pt>
                <c:pt idx="6">
                  <c:v>0</c:v>
                </c:pt>
                <c:pt idx="7">
                  <c:v>-5.21</c:v>
                </c:pt>
                <c:pt idx="8">
                  <c:v>-6.38</c:v>
                </c:pt>
                <c:pt idx="9">
                  <c:v>-11.33</c:v>
                </c:pt>
                <c:pt idx="10">
                  <c:v>-19.71</c:v>
                </c:pt>
                <c:pt idx="11">
                  <c:v>-29.91</c:v>
                </c:pt>
                <c:pt idx="12">
                  <c:v>-39.159999999999997</c:v>
                </c:pt>
                <c:pt idx="13">
                  <c:v>-100.88</c:v>
                </c:pt>
                <c:pt idx="14">
                  <c:v>-158.72</c:v>
                </c:pt>
                <c:pt idx="15">
                  <c:v>-166.01999999999998</c:v>
                </c:pt>
              </c:numCache>
            </c:numRef>
          </c:val>
          <c:smooth val="0"/>
          <c:extLst>
            <c:ext xmlns:c16="http://schemas.microsoft.com/office/drawing/2014/chart" uri="{C3380CC4-5D6E-409C-BE32-E72D297353CC}">
              <c16:uniqueId val="{00000000-A286-45DD-B98D-69F4BC9DD306}"/>
            </c:ext>
          </c:extLst>
        </c:ser>
        <c:dLbls>
          <c:dLblPos val="t"/>
          <c:showLegendKey val="0"/>
          <c:showVal val="1"/>
          <c:showCatName val="0"/>
          <c:showSerName val="0"/>
          <c:showPercent val="0"/>
          <c:showBubbleSize val="0"/>
        </c:dLbls>
        <c:marker val="1"/>
        <c:smooth val="0"/>
        <c:axId val="1722563279"/>
        <c:axId val="1722567599"/>
      </c:lineChart>
      <c:catAx>
        <c:axId val="172256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567599"/>
        <c:crosses val="autoZero"/>
        <c:auto val="1"/>
        <c:lblAlgn val="ctr"/>
        <c:lblOffset val="100"/>
        <c:noMultiLvlLbl val="0"/>
      </c:catAx>
      <c:valAx>
        <c:axId val="1722567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563279"/>
        <c:crosses val="autoZero"/>
        <c:crossBetween val="between"/>
      </c:valAx>
      <c:spPr>
        <a:noFill/>
        <a:ln>
          <a:noFill/>
        </a:ln>
        <a:effectLst/>
      </c:spPr>
    </c:plotArea>
    <c:legend>
      <c:legendPos val="r"/>
      <c:layout>
        <c:manualLayout>
          <c:xMode val="edge"/>
          <c:yMode val="edge"/>
          <c:x val="0.86768784392196097"/>
          <c:y val="0.11112775429109667"/>
          <c:w val="0.10275237618809405"/>
          <c:h val="6.4721367497621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[Googleads-pivottables-and-dashboard.xlsx]Most Profitable channel!PivotTable4</c:name>
    <c:fmtId val="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Most Profitable channel by Ads Group</a:t>
            </a:r>
          </a:p>
        </c:rich>
      </c:tx>
      <c:layout>
        <c:manualLayout>
          <c:xMode val="edge"/>
          <c:yMode val="edge"/>
          <c:x val="0.35176684754804788"/>
          <c:y val="2.9905745444595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41275" cap="sq">
            <a:solidFill>
              <a:srgbClr val="ED833B"/>
            </a:solidFill>
            <a:miter lim="800000"/>
          </a:ln>
          <a:effectLst>
            <a:outerShdw blurRad="57150" dist="19050" dir="5400000" algn="ctr" rotWithShape="0">
              <a:srgbClr val="000000">
                <a:alpha val="63000"/>
              </a:srgbClr>
            </a:outerShdw>
          </a:effectLst>
        </c:spPr>
        <c:marker>
          <c:symbol val="circle"/>
          <c:size val="6"/>
          <c:spPr>
            <a:solidFill>
              <a:srgbClr val="EA6C16"/>
            </a:solidFill>
            <a:ln w="9525">
              <a:solidFill>
                <a:srgbClr val="ED833B">
                  <a:alpha val="98000"/>
                </a:srgb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772777059001241E-2"/>
          <c:y val="0.14255626926430959"/>
          <c:w val="0.92785367593786006"/>
          <c:h val="0.54692886458357615"/>
        </c:manualLayout>
      </c:layout>
      <c:lineChart>
        <c:grouping val="stacked"/>
        <c:varyColors val="0"/>
        <c:ser>
          <c:idx val="0"/>
          <c:order val="0"/>
          <c:tx>
            <c:strRef>
              <c:f>'Most Profitable channel'!$B$28</c:f>
              <c:strCache>
                <c:ptCount val="1"/>
                <c:pt idx="0">
                  <c:v>Total</c:v>
                </c:pt>
              </c:strCache>
            </c:strRef>
          </c:tx>
          <c:spPr>
            <a:ln w="41275" cap="sq">
              <a:solidFill>
                <a:srgbClr val="ED833B"/>
              </a:solidFill>
              <a:miter lim="800000"/>
            </a:ln>
            <a:effectLst>
              <a:outerShdw blurRad="57150" dist="19050" dir="5400000" algn="ctr" rotWithShape="0">
                <a:srgbClr val="000000">
                  <a:alpha val="63000"/>
                </a:srgbClr>
              </a:outerShdw>
            </a:effectLst>
          </c:spPr>
          <c:marker>
            <c:symbol val="circle"/>
            <c:size val="6"/>
            <c:spPr>
              <a:solidFill>
                <a:srgbClr val="EA6C16"/>
              </a:solidFill>
              <a:ln w="9525">
                <a:solidFill>
                  <a:srgbClr val="ED833B">
                    <a:alpha val="98000"/>
                  </a:srgb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channel'!$A$29:$A$57</c:f>
              <c:strCache>
                <c:ptCount val="28"/>
                <c:pt idx="0">
                  <c:v>Pool_Reservation_Software_Broad</c:v>
                </c:pt>
                <c:pt idx="1">
                  <c:v>Reservation_Management_System_Exact</c:v>
                </c:pt>
                <c:pt idx="2">
                  <c:v>Reservation_Management_System_Phrase</c:v>
                </c:pt>
                <c:pt idx="3">
                  <c:v>Yoga_Studio_Booking_Software_Broad</c:v>
                </c:pt>
                <c:pt idx="4">
                  <c:v>Yoga_Studio_Software_Phrase</c:v>
                </c:pt>
                <c:pt idx="5">
                  <c:v>Pool_Reservation_System_Exact</c:v>
                </c:pt>
                <c:pt idx="6">
                  <c:v>Pilates_Studio_Management_Software_Exact</c:v>
                </c:pt>
                <c:pt idx="7">
                  <c:v>Yoga_Studio_Generic_Software_Phrase</c:v>
                </c:pt>
                <c:pt idx="8">
                  <c:v>Pilates_Studio_Software_Phrase</c:v>
                </c:pt>
                <c:pt idx="9">
                  <c:v>Pilates_Studio_Software_Manager_Exact</c:v>
                </c:pt>
                <c:pt idx="10">
                  <c:v>Pilates_Booking_System_Phrase</c:v>
                </c:pt>
                <c:pt idx="11">
                  <c:v>Pilates_Management_Software_Exact</c:v>
                </c:pt>
                <c:pt idx="12">
                  <c:v>Pilates_Booking_System_Exact</c:v>
                </c:pt>
                <c:pt idx="13">
                  <c:v>(blank)</c:v>
                </c:pt>
                <c:pt idx="14">
                  <c:v>Yoga_Studio_Software_Broad</c:v>
                </c:pt>
                <c:pt idx="15">
                  <c:v>Yoga_Studio_App_Phrase</c:v>
                </c:pt>
                <c:pt idx="16">
                  <c:v>Swimming_Pool_Reservation_System_Exact</c:v>
                </c:pt>
                <c:pt idx="17">
                  <c:v>Yoga_Studio_App_Exact</c:v>
                </c:pt>
                <c:pt idx="18">
                  <c:v>Yoga_Studio_Software_Exact</c:v>
                </c:pt>
                <c:pt idx="19">
                  <c:v>Pool_Reservation_Software_Exact</c:v>
                </c:pt>
                <c:pt idx="20">
                  <c:v>Yoga_Studio_App_Broad</c:v>
                </c:pt>
                <c:pt idx="21">
                  <c:v>Pool_Reservation_Software_Open_Broad</c:v>
                </c:pt>
                <c:pt idx="22">
                  <c:v>Yoga_Studio_Booking_Software_Exact</c:v>
                </c:pt>
                <c:pt idx="23">
                  <c:v>Pilates_Studio_Software_Exact</c:v>
                </c:pt>
                <c:pt idx="24">
                  <c:v>Swimming_Pool_Booking_System_Exact</c:v>
                </c:pt>
                <c:pt idx="25">
                  <c:v>Pool_Booking_App_Exact</c:v>
                </c:pt>
                <c:pt idx="26">
                  <c:v>Pilates_Studio_Booking_Software_Broad</c:v>
                </c:pt>
                <c:pt idx="27">
                  <c:v>Pool_Scheduling_Software_Phrase</c:v>
                </c:pt>
              </c:strCache>
            </c:strRef>
          </c:cat>
          <c:val>
            <c:numRef>
              <c:f>'Most Profitable channel'!$B$29:$B$57</c:f>
              <c:numCache>
                <c:formatCode>General</c:formatCode>
                <c:ptCount val="28"/>
                <c:pt idx="0">
                  <c:v>3060.5200000000004</c:v>
                </c:pt>
                <c:pt idx="1">
                  <c:v>1731.8500000000001</c:v>
                </c:pt>
                <c:pt idx="2">
                  <c:v>1667.3000000000004</c:v>
                </c:pt>
                <c:pt idx="3">
                  <c:v>1377.8300000000002</c:v>
                </c:pt>
                <c:pt idx="4">
                  <c:v>1122.3399999999999</c:v>
                </c:pt>
                <c:pt idx="5">
                  <c:v>739.2800000000002</c:v>
                </c:pt>
                <c:pt idx="6">
                  <c:v>0</c:v>
                </c:pt>
                <c:pt idx="7">
                  <c:v>0</c:v>
                </c:pt>
                <c:pt idx="8">
                  <c:v>0</c:v>
                </c:pt>
                <c:pt idx="9">
                  <c:v>0</c:v>
                </c:pt>
                <c:pt idx="10">
                  <c:v>0</c:v>
                </c:pt>
                <c:pt idx="11">
                  <c:v>0</c:v>
                </c:pt>
                <c:pt idx="12">
                  <c:v>0</c:v>
                </c:pt>
                <c:pt idx="14">
                  <c:v>-4.62</c:v>
                </c:pt>
                <c:pt idx="15">
                  <c:v>-10.629999999999999</c:v>
                </c:pt>
                <c:pt idx="16">
                  <c:v>-19.649999999999999</c:v>
                </c:pt>
                <c:pt idx="17">
                  <c:v>-22.29</c:v>
                </c:pt>
                <c:pt idx="18">
                  <c:v>-23.06</c:v>
                </c:pt>
                <c:pt idx="19">
                  <c:v>-26.450000000000003</c:v>
                </c:pt>
                <c:pt idx="20">
                  <c:v>-30.2</c:v>
                </c:pt>
                <c:pt idx="21">
                  <c:v>-31.45</c:v>
                </c:pt>
                <c:pt idx="22">
                  <c:v>-39.07</c:v>
                </c:pt>
                <c:pt idx="23">
                  <c:v>-39.159999999999997</c:v>
                </c:pt>
                <c:pt idx="24">
                  <c:v>-39.659999999999997</c:v>
                </c:pt>
                <c:pt idx="25">
                  <c:v>-74.12</c:v>
                </c:pt>
                <c:pt idx="26">
                  <c:v>-100.88</c:v>
                </c:pt>
                <c:pt idx="27">
                  <c:v>-146.56</c:v>
                </c:pt>
              </c:numCache>
            </c:numRef>
          </c:val>
          <c:smooth val="0"/>
          <c:extLst>
            <c:ext xmlns:c16="http://schemas.microsoft.com/office/drawing/2014/chart" uri="{C3380CC4-5D6E-409C-BE32-E72D297353CC}">
              <c16:uniqueId val="{00000000-6BFB-4C1D-A508-973819BFD628}"/>
            </c:ext>
          </c:extLst>
        </c:ser>
        <c:dLbls>
          <c:dLblPos val="t"/>
          <c:showLegendKey val="0"/>
          <c:showVal val="1"/>
          <c:showCatName val="0"/>
          <c:showSerName val="0"/>
          <c:showPercent val="0"/>
          <c:showBubbleSize val="0"/>
        </c:dLbls>
        <c:marker val="1"/>
        <c:smooth val="0"/>
        <c:axId val="479411695"/>
        <c:axId val="479414575"/>
      </c:lineChart>
      <c:catAx>
        <c:axId val="4794116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9414575"/>
        <c:crosses val="autoZero"/>
        <c:auto val="1"/>
        <c:lblAlgn val="ctr"/>
        <c:lblOffset val="100"/>
        <c:noMultiLvlLbl val="0"/>
      </c:catAx>
      <c:valAx>
        <c:axId val="479414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9411695"/>
        <c:crosses val="autoZero"/>
        <c:crossBetween val="between"/>
      </c:valAx>
      <c:spPr>
        <a:noFill/>
        <a:ln>
          <a:noFill/>
        </a:ln>
        <a:effectLst/>
      </c:spPr>
    </c:plotArea>
    <c:legend>
      <c:legendPos val="r"/>
      <c:layout>
        <c:manualLayout>
          <c:xMode val="edge"/>
          <c:yMode val="edge"/>
          <c:x val="0.89779831884130779"/>
          <c:y val="0.15107486637005091"/>
          <c:w val="8.4124294687729487E-2"/>
          <c:h val="6.48706470568115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[Googleads-pivottables-and-dashboard.xlsx]profit by key words!PivotTable5</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profit by keywords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key words'!$B$3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key words'!$A$4:$A$8</c:f>
              <c:strCache>
                <c:ptCount val="4"/>
                <c:pt idx="0">
                  <c:v>(blank)</c:v>
                </c:pt>
                <c:pt idx="1">
                  <c:v>Phrase</c:v>
                </c:pt>
                <c:pt idx="2">
                  <c:v>Exact</c:v>
                </c:pt>
                <c:pt idx="3">
                  <c:v>Broad</c:v>
                </c:pt>
              </c:strCache>
            </c:strRef>
          </c:cat>
          <c:val>
            <c:numRef>
              <c:f>'profit by key words'!$B$4:$B$8</c:f>
              <c:numCache>
                <c:formatCode>General</c:formatCode>
                <c:ptCount val="4"/>
                <c:pt idx="1">
                  <c:v>2632.4500000000003</c:v>
                </c:pt>
                <c:pt idx="2">
                  <c:v>2187.67</c:v>
                </c:pt>
                <c:pt idx="3">
                  <c:v>4271.1999999999989</c:v>
                </c:pt>
              </c:numCache>
            </c:numRef>
          </c:val>
          <c:extLst>
            <c:ext xmlns:c16="http://schemas.microsoft.com/office/drawing/2014/chart" uri="{C3380CC4-5D6E-409C-BE32-E72D297353CC}">
              <c16:uniqueId val="{00000000-7C18-48A9-A676-CA32CAC53030}"/>
            </c:ext>
          </c:extLst>
        </c:ser>
        <c:dLbls>
          <c:dLblPos val="outEnd"/>
          <c:showLegendKey val="0"/>
          <c:showVal val="1"/>
          <c:showCatName val="0"/>
          <c:showSerName val="0"/>
          <c:showPercent val="0"/>
          <c:showBubbleSize val="0"/>
        </c:dLbls>
        <c:gapWidth val="115"/>
        <c:overlap val="-20"/>
        <c:axId val="526877743"/>
        <c:axId val="526878703"/>
      </c:barChart>
      <c:catAx>
        <c:axId val="526877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878703"/>
        <c:crosses val="autoZero"/>
        <c:auto val="1"/>
        <c:lblAlgn val="ctr"/>
        <c:lblOffset val="100"/>
        <c:noMultiLvlLbl val="0"/>
      </c:catAx>
      <c:valAx>
        <c:axId val="5268787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877743"/>
        <c:crosses val="autoZero"/>
        <c:crossBetween val="between"/>
      </c:valAx>
      <c:spPr>
        <a:noFill/>
        <a:ln>
          <a:noFill/>
        </a:ln>
        <a:effectLst/>
      </c:spPr>
    </c:plotArea>
    <c:legend>
      <c:legendPos val="r"/>
      <c:layout>
        <c:manualLayout>
          <c:xMode val="edge"/>
          <c:yMode val="edge"/>
          <c:x val="0.86690436746531474"/>
          <c:y val="5.7617611963282162E-2"/>
          <c:w val="0.10010127794669463"/>
          <c:h val="0.1256100628841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[Googleads-pivottables-and-dashboard.xlsx]timeseries!PivotTable1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Time Series graph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31750"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91426071741031"/>
          <c:y val="0.1221091359213286"/>
          <c:w val="0.69251552930883642"/>
          <c:h val="0.79363958326169926"/>
        </c:manualLayout>
      </c:layout>
      <c:lineChart>
        <c:grouping val="standard"/>
        <c:varyColors val="0"/>
        <c:ser>
          <c:idx val="0"/>
          <c:order val="0"/>
          <c:tx>
            <c:strRef>
              <c:f>timeseries!$B$3</c:f>
              <c:strCache>
                <c:ptCount val="1"/>
                <c:pt idx="0">
                  <c:v>Total Returns</c:v>
                </c:pt>
              </c:strCache>
            </c:strRef>
          </c:tx>
          <c:spPr>
            <a:ln w="31750" cap="rnd">
              <a:solidFill>
                <a:srgbClr val="EA6C16"/>
              </a:solidFill>
              <a:round/>
            </a:ln>
            <a:effectLst/>
          </c:spPr>
          <c:marker>
            <c:symbol val="circle"/>
            <c:size val="5"/>
            <c:spPr>
              <a:solidFill>
                <a:srgbClr val="ED833B"/>
              </a:solidFill>
              <a:ln w="9525">
                <a:solidFill>
                  <a:schemeClr val="accent1"/>
                </a:solidFill>
              </a:ln>
              <a:effectLst/>
            </c:spPr>
          </c:marker>
          <c:cat>
            <c:strRef>
              <c:f>timeseries!$A$4:$A$9</c:f>
              <c:strCache>
                <c:ptCount val="5"/>
                <c:pt idx="0">
                  <c:v>01-00</c:v>
                </c:pt>
                <c:pt idx="1">
                  <c:v>02-21</c:v>
                </c:pt>
                <c:pt idx="2">
                  <c:v>03-21</c:v>
                </c:pt>
                <c:pt idx="3">
                  <c:v>04-21</c:v>
                </c:pt>
                <c:pt idx="4">
                  <c:v>05-21</c:v>
                </c:pt>
              </c:strCache>
            </c:strRef>
          </c:cat>
          <c:val>
            <c:numRef>
              <c:f>timeseries!$B$4:$B$9</c:f>
              <c:numCache>
                <c:formatCode>General</c:formatCode>
                <c:ptCount val="5"/>
                <c:pt idx="0">
                  <c:v>0</c:v>
                </c:pt>
                <c:pt idx="1">
                  <c:v>106.8952414768883</c:v>
                </c:pt>
                <c:pt idx="2">
                  <c:v>138.28387788370645</c:v>
                </c:pt>
                <c:pt idx="3">
                  <c:v>70.806926121776655</c:v>
                </c:pt>
                <c:pt idx="4">
                  <c:v>139.68180213691093</c:v>
                </c:pt>
              </c:numCache>
            </c:numRef>
          </c:val>
          <c:smooth val="0"/>
          <c:extLst>
            <c:ext xmlns:c16="http://schemas.microsoft.com/office/drawing/2014/chart" uri="{C3380CC4-5D6E-409C-BE32-E72D297353CC}">
              <c16:uniqueId val="{00000000-29EA-4FB3-8A7E-4CC85DCE826C}"/>
            </c:ext>
          </c:extLst>
        </c:ser>
        <c:ser>
          <c:idx val="1"/>
          <c:order val="1"/>
          <c:tx>
            <c:strRef>
              <c:f>timeseries!$C$3</c:f>
              <c:strCache>
                <c:ptCount val="1"/>
                <c:pt idx="0">
                  <c:v>Total spends</c:v>
                </c:pt>
              </c:strCache>
            </c:strRef>
          </c:tx>
          <c:spPr>
            <a:ln w="22225" cap="rnd">
              <a:solidFill>
                <a:srgbClr val="92D050"/>
              </a:solidFill>
              <a:round/>
            </a:ln>
            <a:effectLst/>
          </c:spPr>
          <c:marker>
            <c:symbol val="circle"/>
            <c:size val="5"/>
            <c:spPr>
              <a:solidFill>
                <a:srgbClr val="92D050"/>
              </a:solidFill>
              <a:ln w="9525">
                <a:solidFill>
                  <a:schemeClr val="accent2"/>
                </a:solidFill>
              </a:ln>
              <a:effectLst/>
            </c:spPr>
          </c:marker>
          <c:cat>
            <c:strRef>
              <c:f>timeseries!$A$4:$A$9</c:f>
              <c:strCache>
                <c:ptCount val="5"/>
                <c:pt idx="0">
                  <c:v>01-00</c:v>
                </c:pt>
                <c:pt idx="1">
                  <c:v>02-21</c:v>
                </c:pt>
                <c:pt idx="2">
                  <c:v>03-21</c:v>
                </c:pt>
                <c:pt idx="3">
                  <c:v>04-21</c:v>
                </c:pt>
                <c:pt idx="4">
                  <c:v>05-21</c:v>
                </c:pt>
              </c:strCache>
            </c:strRef>
          </c:cat>
          <c:val>
            <c:numRef>
              <c:f>timeseries!$C$4:$C$9</c:f>
              <c:numCache>
                <c:formatCode>General</c:formatCode>
                <c:ptCount val="5"/>
                <c:pt idx="0">
                  <c:v>2499.4900000000002</c:v>
                </c:pt>
                <c:pt idx="1">
                  <c:v>50.379999999999995</c:v>
                </c:pt>
                <c:pt idx="2">
                  <c:v>61.1</c:v>
                </c:pt>
                <c:pt idx="3">
                  <c:v>92.41</c:v>
                </c:pt>
                <c:pt idx="4">
                  <c:v>85.3</c:v>
                </c:pt>
              </c:numCache>
            </c:numRef>
          </c:val>
          <c:smooth val="0"/>
          <c:extLst>
            <c:ext xmlns:c16="http://schemas.microsoft.com/office/drawing/2014/chart" uri="{C3380CC4-5D6E-409C-BE32-E72D297353CC}">
              <c16:uniqueId val="{00000001-29EA-4FB3-8A7E-4CC85DCE826C}"/>
            </c:ext>
          </c:extLst>
        </c:ser>
        <c:ser>
          <c:idx val="2"/>
          <c:order val="2"/>
          <c:tx>
            <c:strRef>
              <c:f>timeseries!$D$3</c:f>
              <c:strCache>
                <c:ptCount val="1"/>
                <c:pt idx="0">
                  <c:v>Total payments</c:v>
                </c:pt>
              </c:strCache>
            </c:strRef>
          </c:tx>
          <c:spPr>
            <a:ln w="44450" cap="rnd">
              <a:solidFill>
                <a:srgbClr val="FFC000"/>
              </a:solidFill>
              <a:round/>
            </a:ln>
            <a:effectLst/>
          </c:spPr>
          <c:marker>
            <c:symbol val="circle"/>
            <c:size val="5"/>
            <c:spPr>
              <a:solidFill>
                <a:srgbClr val="FFC000"/>
              </a:solidFill>
              <a:ln w="9525">
                <a:solidFill>
                  <a:schemeClr val="accent3"/>
                </a:solidFill>
              </a:ln>
              <a:effectLst/>
            </c:spPr>
          </c:marker>
          <c:cat>
            <c:strRef>
              <c:f>timeseries!$A$4:$A$9</c:f>
              <c:strCache>
                <c:ptCount val="5"/>
                <c:pt idx="0">
                  <c:v>01-00</c:v>
                </c:pt>
                <c:pt idx="1">
                  <c:v>02-21</c:v>
                </c:pt>
                <c:pt idx="2">
                  <c:v>03-21</c:v>
                </c:pt>
                <c:pt idx="3">
                  <c:v>04-21</c:v>
                </c:pt>
                <c:pt idx="4">
                  <c:v>05-21</c:v>
                </c:pt>
              </c:strCache>
            </c:strRef>
          </c:cat>
          <c:val>
            <c:numRef>
              <c:f>timeseries!$D$4:$D$9</c:f>
              <c:numCache>
                <c:formatCode>General</c:formatCode>
                <c:ptCount val="5"/>
                <c:pt idx="1">
                  <c:v>1960</c:v>
                </c:pt>
                <c:pt idx="2">
                  <c:v>2976</c:v>
                </c:pt>
                <c:pt idx="3">
                  <c:v>3368</c:v>
                </c:pt>
                <c:pt idx="4">
                  <c:v>3576</c:v>
                </c:pt>
              </c:numCache>
            </c:numRef>
          </c:val>
          <c:smooth val="0"/>
          <c:extLst>
            <c:ext xmlns:c16="http://schemas.microsoft.com/office/drawing/2014/chart" uri="{C3380CC4-5D6E-409C-BE32-E72D297353CC}">
              <c16:uniqueId val="{00000002-29EA-4FB3-8A7E-4CC85DCE826C}"/>
            </c:ext>
          </c:extLst>
        </c:ser>
        <c:dLbls>
          <c:showLegendKey val="0"/>
          <c:showVal val="0"/>
          <c:showCatName val="0"/>
          <c:showSerName val="0"/>
          <c:showPercent val="0"/>
          <c:showBubbleSize val="0"/>
        </c:dLbls>
        <c:marker val="1"/>
        <c:smooth val="0"/>
        <c:axId val="1946819743"/>
        <c:axId val="551079791"/>
      </c:lineChart>
      <c:catAx>
        <c:axId val="19468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079791"/>
        <c:crosses val="autoZero"/>
        <c:auto val="1"/>
        <c:lblAlgn val="ctr"/>
        <c:lblOffset val="100"/>
        <c:noMultiLvlLbl val="0"/>
      </c:catAx>
      <c:valAx>
        <c:axId val="55107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6819743"/>
        <c:crosses val="autoZero"/>
        <c:crossBetween val="between"/>
      </c:valAx>
      <c:spPr>
        <a:noFill/>
        <a:ln>
          <a:noFill/>
        </a:ln>
        <a:effectLst/>
      </c:spPr>
    </c:plotArea>
    <c:legend>
      <c:legendPos val="r"/>
      <c:layout>
        <c:manualLayout>
          <c:xMode val="edge"/>
          <c:yMode val="edge"/>
          <c:x val="0.75352710793963262"/>
          <c:y val="0.38944795326540715"/>
          <c:w val="0.22553457185039369"/>
          <c:h val="0.25917430822837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9525" cap="flat" cmpd="sng" algn="ct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[Googleads-pivottables-and-dashboard.xlsx]timeseries!PivotTable3</c:name>
    <c:fmtId val="16"/>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IN"/>
              <a:t>Time Series graph </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US"/>
        </a:p>
      </c:txPr>
    </c:title>
    <c:autoTitleDeleted val="0"/>
    <c:pivotFmts>
      <c:pivotFmt>
        <c:idx val="0"/>
        <c:spPr>
          <a:ln w="34925" cap="rnd">
            <a:solidFill>
              <a:srgbClr val="EA6C16"/>
            </a:solidFill>
            <a:round/>
          </a:ln>
          <a:effectLst/>
        </c:spPr>
        <c:marker>
          <c:symbol val="circle"/>
          <c:size val="5"/>
          <c:spPr>
            <a:solidFill>
              <a:srgbClr val="ED833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circle"/>
          <c:size val="5"/>
          <c:spPr>
            <a:solidFill>
              <a:srgbClr val="92D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FFC000"/>
            </a:solidFill>
            <a:round/>
          </a:ln>
          <a:effectLst/>
        </c:spPr>
        <c:marker>
          <c:symbol val="circle"/>
          <c:size val="5"/>
          <c:spPr>
            <a:solidFill>
              <a:srgbClr val="FFC0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58705161854774E-2"/>
          <c:y val="0.17634259259259263"/>
          <c:w val="0.89781933508311462"/>
          <c:h val="0.68373396033829115"/>
        </c:manualLayout>
      </c:layout>
      <c:lineChart>
        <c:grouping val="standard"/>
        <c:varyColors val="0"/>
        <c:ser>
          <c:idx val="0"/>
          <c:order val="0"/>
          <c:tx>
            <c:strRef>
              <c:f>timeseries!$B$27</c:f>
              <c:strCache>
                <c:ptCount val="1"/>
                <c:pt idx="0">
                  <c:v>Total Returns</c:v>
                </c:pt>
              </c:strCache>
            </c:strRef>
          </c:tx>
          <c:spPr>
            <a:ln w="34925" cap="rnd">
              <a:solidFill>
                <a:srgbClr val="EA6C16"/>
              </a:solidFill>
              <a:round/>
            </a:ln>
            <a:effectLst/>
          </c:spPr>
          <c:marker>
            <c:symbol val="circle"/>
            <c:size val="5"/>
            <c:spPr>
              <a:solidFill>
                <a:srgbClr val="ED833B"/>
              </a:solidFill>
              <a:ln w="9525">
                <a:solidFill>
                  <a:schemeClr val="accent1"/>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timeseries!$B$28:$B$37</c:f>
              <c:numCache>
                <c:formatCode>General</c:formatCode>
                <c:ptCount val="9"/>
                <c:pt idx="0">
                  <c:v>0</c:v>
                </c:pt>
                <c:pt idx="1">
                  <c:v>111.95992485911083</c:v>
                </c:pt>
                <c:pt idx="2">
                  <c:v>121.58859470468431</c:v>
                </c:pt>
                <c:pt idx="3">
                  <c:v>25.567440647012784</c:v>
                </c:pt>
                <c:pt idx="4">
                  <c:v>47.617148554336993</c:v>
                </c:pt>
                <c:pt idx="5">
                  <c:v>18.093207432226624</c:v>
                </c:pt>
                <c:pt idx="6">
                  <c:v>26.32395302459561</c:v>
                </c:pt>
                <c:pt idx="7">
                  <c:v>81.327800829875514</c:v>
                </c:pt>
                <c:pt idx="8">
                  <c:v>23.189777567439659</c:v>
                </c:pt>
              </c:numCache>
            </c:numRef>
          </c:val>
          <c:smooth val="0"/>
          <c:extLst>
            <c:ext xmlns:c16="http://schemas.microsoft.com/office/drawing/2014/chart" uri="{C3380CC4-5D6E-409C-BE32-E72D297353CC}">
              <c16:uniqueId val="{00000000-5ED8-4CF1-AFFF-8CBFD3D38C48}"/>
            </c:ext>
          </c:extLst>
        </c:ser>
        <c:ser>
          <c:idx val="1"/>
          <c:order val="1"/>
          <c:tx>
            <c:strRef>
              <c:f>timeseries!$C$27</c:f>
              <c:strCache>
                <c:ptCount val="1"/>
                <c:pt idx="0">
                  <c:v>Total spends</c:v>
                </c:pt>
              </c:strCache>
            </c:strRef>
          </c:tx>
          <c:spPr>
            <a:ln w="28575" cap="rnd">
              <a:solidFill>
                <a:srgbClr val="92D050"/>
              </a:solidFill>
              <a:round/>
            </a:ln>
            <a:effectLst/>
          </c:spPr>
          <c:marker>
            <c:symbol val="circle"/>
            <c:size val="5"/>
            <c:spPr>
              <a:solidFill>
                <a:srgbClr val="92D050"/>
              </a:solidFill>
              <a:ln w="9525">
                <a:solidFill>
                  <a:schemeClr val="accent2"/>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timeseries!$C$28:$C$37</c:f>
              <c:numCache>
                <c:formatCode>General</c:formatCode>
                <c:ptCount val="9"/>
                <c:pt idx="0">
                  <c:v>2499.4900000000002</c:v>
                </c:pt>
                <c:pt idx="1">
                  <c:v>15.97</c:v>
                </c:pt>
                <c:pt idx="2">
                  <c:v>19.64</c:v>
                </c:pt>
                <c:pt idx="3">
                  <c:v>38.33</c:v>
                </c:pt>
                <c:pt idx="4">
                  <c:v>50.15</c:v>
                </c:pt>
                <c:pt idx="5">
                  <c:v>65.66</c:v>
                </c:pt>
                <c:pt idx="6">
                  <c:v>45.13</c:v>
                </c:pt>
                <c:pt idx="7">
                  <c:v>12.05</c:v>
                </c:pt>
                <c:pt idx="8">
                  <c:v>42.26</c:v>
                </c:pt>
              </c:numCache>
            </c:numRef>
          </c:val>
          <c:smooth val="0"/>
          <c:extLst>
            <c:ext xmlns:c16="http://schemas.microsoft.com/office/drawing/2014/chart" uri="{C3380CC4-5D6E-409C-BE32-E72D297353CC}">
              <c16:uniqueId val="{00000001-5ED8-4CF1-AFFF-8CBFD3D38C48}"/>
            </c:ext>
          </c:extLst>
        </c:ser>
        <c:ser>
          <c:idx val="2"/>
          <c:order val="2"/>
          <c:tx>
            <c:strRef>
              <c:f>timeseries!$D$27</c:f>
              <c:strCache>
                <c:ptCount val="1"/>
                <c:pt idx="0">
                  <c:v>Total payments</c:v>
                </c:pt>
              </c:strCache>
            </c:strRef>
          </c:tx>
          <c:spPr>
            <a:ln w="38100" cap="rnd">
              <a:solidFill>
                <a:srgbClr val="FFC000"/>
              </a:solidFill>
              <a:round/>
            </a:ln>
            <a:effectLst/>
          </c:spPr>
          <c:marker>
            <c:symbol val="circle"/>
            <c:size val="5"/>
            <c:spPr>
              <a:solidFill>
                <a:srgbClr val="FFC000"/>
              </a:solidFill>
              <a:ln w="9525">
                <a:solidFill>
                  <a:schemeClr val="accent3"/>
                </a:solidFill>
              </a:ln>
              <a:effectLst/>
            </c:spPr>
          </c:marker>
          <c:cat>
            <c:strRef>
              <c:f>timeseries!$A$28:$A$37</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timeseries!$D$28:$D$37</c:f>
              <c:numCache>
                <c:formatCode>General</c:formatCode>
                <c:ptCount val="9"/>
                <c:pt idx="1">
                  <c:v>1788</c:v>
                </c:pt>
                <c:pt idx="2">
                  <c:v>2388</c:v>
                </c:pt>
                <c:pt idx="3">
                  <c:v>980</c:v>
                </c:pt>
                <c:pt idx="4">
                  <c:v>2388</c:v>
                </c:pt>
                <c:pt idx="5">
                  <c:v>1188</c:v>
                </c:pt>
                <c:pt idx="6">
                  <c:v>1188</c:v>
                </c:pt>
                <c:pt idx="7">
                  <c:v>980</c:v>
                </c:pt>
                <c:pt idx="8">
                  <c:v>980</c:v>
                </c:pt>
              </c:numCache>
            </c:numRef>
          </c:val>
          <c:smooth val="0"/>
          <c:extLst>
            <c:ext xmlns:c16="http://schemas.microsoft.com/office/drawing/2014/chart" uri="{C3380CC4-5D6E-409C-BE32-E72D297353CC}">
              <c16:uniqueId val="{00000002-5ED8-4CF1-AFFF-8CBFD3D38C48}"/>
            </c:ext>
          </c:extLst>
        </c:ser>
        <c:dLbls>
          <c:showLegendKey val="0"/>
          <c:showVal val="0"/>
          <c:showCatName val="0"/>
          <c:showSerName val="0"/>
          <c:showPercent val="0"/>
          <c:showBubbleSize val="0"/>
        </c:dLbls>
        <c:marker val="1"/>
        <c:smooth val="0"/>
        <c:axId val="1950966831"/>
        <c:axId val="477160415"/>
      </c:lineChart>
      <c:catAx>
        <c:axId val="19509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160415"/>
        <c:crosses val="autoZero"/>
        <c:auto val="1"/>
        <c:lblAlgn val="ctr"/>
        <c:lblOffset val="100"/>
        <c:noMultiLvlLbl val="0"/>
      </c:catAx>
      <c:valAx>
        <c:axId val="47716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0966831"/>
        <c:crosses val="autoZero"/>
        <c:crossBetween val="between"/>
      </c:valAx>
      <c:spPr>
        <a:noFill/>
        <a:ln>
          <a:noFill/>
        </a:ln>
        <a:effectLst/>
      </c:spPr>
    </c:plotArea>
    <c:legend>
      <c:legendPos val="r"/>
      <c:layout>
        <c:manualLayout>
          <c:xMode val="edge"/>
          <c:yMode val="edge"/>
          <c:x val="0.73720756780402452"/>
          <c:y val="0.11450131233595803"/>
          <c:w val="0.2263203910724305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[Googleads-pivottables-and-dashboard.xlsx]Total spends and returns!PivotTable1</c:name>
    <c:fmtId val="16"/>
  </c:pivotSource>
  <c:chart>
    <c:title>
      <c:tx>
        <c:rich>
          <a:bodyPr rot="0" spcFirstLastPara="1" vertOverflow="ellipsis" vert="horz" wrap="square" anchor="ctr" anchorCtr="1"/>
          <a:lstStyle/>
          <a:p>
            <a:pPr algn="ctr">
              <a:defRPr sz="1400" b="0" i="0" u="none" strike="noStrike" kern="1200" cap="none" spc="20" baseline="0">
                <a:solidFill>
                  <a:schemeClr val="tx1"/>
                </a:solidFill>
                <a:latin typeface="+mn-lt"/>
                <a:ea typeface="+mn-ea"/>
                <a:cs typeface="+mn-cs"/>
              </a:defRPr>
            </a:pPr>
            <a:r>
              <a:rPr lang="en-IN" b="1" i="0" baseline="0">
                <a:solidFill>
                  <a:schemeClr val="tx1"/>
                </a:solidFill>
              </a:rPr>
              <a:t>Total spends and returns on WOW</a:t>
            </a:r>
          </a:p>
        </c:rich>
      </c:tx>
      <c:layout>
        <c:manualLayout>
          <c:xMode val="edge"/>
          <c:yMode val="edge"/>
          <c:x val="0.23297301023955208"/>
          <c:y val="3.3721450653974723E-4"/>
        </c:manualLayout>
      </c:layout>
      <c:overlay val="0"/>
      <c:spPr>
        <a:noFill/>
        <a:ln>
          <a:noFill/>
        </a:ln>
        <a:effectLst/>
      </c:spPr>
      <c:txPr>
        <a:bodyPr rot="0" spcFirstLastPara="1" vertOverflow="ellipsis" vert="horz" wrap="square" anchor="ctr" anchorCtr="1"/>
        <a:lstStyle/>
        <a:p>
          <a:pPr algn="ct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9525" cap="flat" cmpd="sng" algn="ctr">
            <a:no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9525" cap="flat" cmpd="sng" algn="ctr">
            <a:no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9525" cap="flat" cmpd="sng" algn="ctr">
            <a:no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00114045688804E-2"/>
          <c:y val="0.10753585490411166"/>
          <c:w val="0.89427727938627444"/>
          <c:h val="0.77691062637337416"/>
        </c:manualLayout>
      </c:layout>
      <c:barChart>
        <c:barDir val="col"/>
        <c:grouping val="clustered"/>
        <c:varyColors val="0"/>
        <c:ser>
          <c:idx val="0"/>
          <c:order val="0"/>
          <c:tx>
            <c:strRef>
              <c:f>'Total spends and returns'!$B$3</c:f>
              <c:strCache>
                <c:ptCount val="1"/>
                <c:pt idx="0">
                  <c:v>Total Spends</c:v>
                </c:pt>
              </c:strCache>
            </c:strRef>
          </c:tx>
          <c:spPr>
            <a:solidFill>
              <a:srgbClr val="FFC00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returns'!$B$4:$B$20</c:f>
              <c:numCache>
                <c:formatCode>General</c:formatCode>
                <c:ptCount val="16"/>
                <c:pt idx="0">
                  <c:v>308.73</c:v>
                </c:pt>
                <c:pt idx="1">
                  <c:v>137.21</c:v>
                </c:pt>
                <c:pt idx="2">
                  <c:v>154.79</c:v>
                </c:pt>
                <c:pt idx="3">
                  <c:v>235.3</c:v>
                </c:pt>
                <c:pt idx="4">
                  <c:v>229.37</c:v>
                </c:pt>
                <c:pt idx="5">
                  <c:v>216.13000000000002</c:v>
                </c:pt>
                <c:pt idx="6">
                  <c:v>141.4</c:v>
                </c:pt>
                <c:pt idx="7">
                  <c:v>192.58</c:v>
                </c:pt>
                <c:pt idx="8">
                  <c:v>103.25999999999999</c:v>
                </c:pt>
                <c:pt idx="9">
                  <c:v>176.95999999999998</c:v>
                </c:pt>
                <c:pt idx="10">
                  <c:v>184.36000000000004</c:v>
                </c:pt>
                <c:pt idx="11">
                  <c:v>87.38</c:v>
                </c:pt>
                <c:pt idx="12">
                  <c:v>190.89999999999998</c:v>
                </c:pt>
                <c:pt idx="13">
                  <c:v>172.11</c:v>
                </c:pt>
                <c:pt idx="15">
                  <c:v>258.20000000000005</c:v>
                </c:pt>
              </c:numCache>
            </c:numRef>
          </c:val>
          <c:extLst>
            <c:ext xmlns:c16="http://schemas.microsoft.com/office/drawing/2014/chart" uri="{C3380CC4-5D6E-409C-BE32-E72D297353CC}">
              <c16:uniqueId val="{00000000-06DF-4DCB-B69E-686D61CE01D2}"/>
            </c:ext>
          </c:extLst>
        </c:ser>
        <c:ser>
          <c:idx val="1"/>
          <c:order val="1"/>
          <c:tx>
            <c:strRef>
              <c:f>'Total spends and returns'!$C$3</c:f>
              <c:strCache>
                <c:ptCount val="1"/>
                <c:pt idx="0">
                  <c:v>Total Returns</c:v>
                </c:pt>
              </c:strCache>
            </c:strRef>
          </c:tx>
          <c:spPr>
            <a:solidFill>
              <a:srgbClr val="92D05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returns'!$C$4:$C$20</c:f>
              <c:numCache>
                <c:formatCode>General</c:formatCode>
                <c:ptCount val="16"/>
                <c:pt idx="0">
                  <c:v>47.617148554336993</c:v>
                </c:pt>
                <c:pt idx="1">
                  <c:v>121.58859470468431</c:v>
                </c:pt>
                <c:pt idx="2">
                  <c:v>51.891393671608398</c:v>
                </c:pt>
                <c:pt idx="3">
                  <c:v>111.95992485911083</c:v>
                </c:pt>
                <c:pt idx="4">
                  <c:v>18.093207432226624</c:v>
                </c:pt>
                <c:pt idx="5">
                  <c:v>81.327800829875514</c:v>
                </c:pt>
                <c:pt idx="6">
                  <c:v>23.189777567439659</c:v>
                </c:pt>
                <c:pt idx="7">
                  <c:v>0</c:v>
                </c:pt>
                <c:pt idx="8">
                  <c:v>0</c:v>
                </c:pt>
                <c:pt idx="9">
                  <c:v>0</c:v>
                </c:pt>
                <c:pt idx="10">
                  <c:v>0</c:v>
                </c:pt>
                <c:pt idx="11">
                  <c:v>0</c:v>
                </c:pt>
                <c:pt idx="12">
                  <c:v>0</c:v>
                </c:pt>
                <c:pt idx="13">
                  <c:v>0</c:v>
                </c:pt>
                <c:pt idx="15">
                  <c:v>0</c:v>
                </c:pt>
              </c:numCache>
            </c:numRef>
          </c:val>
          <c:extLst>
            <c:ext xmlns:c16="http://schemas.microsoft.com/office/drawing/2014/chart" uri="{C3380CC4-5D6E-409C-BE32-E72D297353CC}">
              <c16:uniqueId val="{00000001-06DF-4DCB-B69E-686D61CE01D2}"/>
            </c:ext>
          </c:extLst>
        </c:ser>
        <c:ser>
          <c:idx val="2"/>
          <c:order val="2"/>
          <c:tx>
            <c:strRef>
              <c:f>'Total spends and returns'!$D$3</c:f>
              <c:strCache>
                <c:ptCount val="1"/>
                <c:pt idx="0">
                  <c:v>Total Payments</c:v>
                </c:pt>
              </c:strCache>
            </c:strRef>
          </c:tx>
          <c:spPr>
            <a:solidFill>
              <a:srgbClr val="ED833B"/>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returns'!$A$4:$A$20</c:f>
              <c:strCache>
                <c:ptCount val="16"/>
                <c:pt idx="0">
                  <c:v>22-Mar</c:v>
                </c:pt>
                <c:pt idx="1">
                  <c:v>12-Apr</c:v>
                </c:pt>
                <c:pt idx="2">
                  <c:v>25-Jan</c:v>
                </c:pt>
                <c:pt idx="3">
                  <c:v>15-Feb</c:v>
                </c:pt>
                <c:pt idx="4">
                  <c:v>03-May</c:v>
                </c:pt>
                <c:pt idx="5">
                  <c:v>08-Feb</c:v>
                </c:pt>
                <c:pt idx="6">
                  <c:v>01-Mar</c:v>
                </c:pt>
                <c:pt idx="7">
                  <c:v>01-Feb</c:v>
                </c:pt>
                <c:pt idx="8">
                  <c:v>26-Apr</c:v>
                </c:pt>
                <c:pt idx="9">
                  <c:v>05-Apr</c:v>
                </c:pt>
                <c:pt idx="10">
                  <c:v>15-Mar</c:v>
                </c:pt>
                <c:pt idx="11">
                  <c:v>19-Apr</c:v>
                </c:pt>
                <c:pt idx="12">
                  <c:v>22-Feb</c:v>
                </c:pt>
                <c:pt idx="13">
                  <c:v>29-Mar</c:v>
                </c:pt>
                <c:pt idx="14">
                  <c:v>&lt;25-01-2021</c:v>
                </c:pt>
                <c:pt idx="15">
                  <c:v>08-Mar</c:v>
                </c:pt>
              </c:strCache>
            </c:strRef>
          </c:cat>
          <c:val>
            <c:numRef>
              <c:f>'Total spends and returns'!$D$4:$D$20</c:f>
              <c:numCache>
                <c:formatCode>General</c:formatCode>
                <c:ptCount val="16"/>
                <c:pt idx="0">
                  <c:v>2388</c:v>
                </c:pt>
                <c:pt idx="1">
                  <c:v>2388</c:v>
                </c:pt>
                <c:pt idx="2">
                  <c:v>2168</c:v>
                </c:pt>
                <c:pt idx="3">
                  <c:v>1788</c:v>
                </c:pt>
                <c:pt idx="4">
                  <c:v>1188</c:v>
                </c:pt>
                <c:pt idx="5">
                  <c:v>980</c:v>
                </c:pt>
                <c:pt idx="6">
                  <c:v>980</c:v>
                </c:pt>
              </c:numCache>
            </c:numRef>
          </c:val>
          <c:extLst>
            <c:ext xmlns:c16="http://schemas.microsoft.com/office/drawing/2014/chart" uri="{C3380CC4-5D6E-409C-BE32-E72D297353CC}">
              <c16:uniqueId val="{00000002-06DF-4DCB-B69E-686D61CE01D2}"/>
            </c:ext>
          </c:extLst>
        </c:ser>
        <c:dLbls>
          <c:dLblPos val="outEnd"/>
          <c:showLegendKey val="0"/>
          <c:showVal val="1"/>
          <c:showCatName val="0"/>
          <c:showSerName val="0"/>
          <c:showPercent val="0"/>
          <c:showBubbleSize val="0"/>
        </c:dLbls>
        <c:gapWidth val="100"/>
        <c:overlap val="-24"/>
        <c:axId val="521997199"/>
        <c:axId val="521991439"/>
      </c:barChart>
      <c:catAx>
        <c:axId val="5219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91439"/>
        <c:crosses val="autoZero"/>
        <c:auto val="1"/>
        <c:lblAlgn val="ctr"/>
        <c:lblOffset val="100"/>
        <c:noMultiLvlLbl val="0"/>
      </c:catAx>
      <c:valAx>
        <c:axId val="52199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97199"/>
        <c:crosses val="autoZero"/>
        <c:crossBetween val="between"/>
      </c:valA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plotArea>
    <c:legend>
      <c:legendPos val="r"/>
      <c:layout>
        <c:manualLayout>
          <c:xMode val="edge"/>
          <c:yMode val="edge"/>
          <c:x val="0.78297286112582265"/>
          <c:y val="0.10231211543843512"/>
          <c:w val="0.16132877524824366"/>
          <c:h val="0.23337929953033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[Googleads-pivottables-and-dashboard.xlsx]Total spends and returns!PivotTable2</c:name>
    <c:fmtId val="13"/>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IN" b="1">
                <a:solidFill>
                  <a:schemeClr val="tx1"/>
                </a:solidFill>
              </a:rPr>
              <a:t>Total spends and returns on MOM</a:t>
            </a:r>
          </a:p>
        </c:rich>
      </c:tx>
      <c:layout>
        <c:manualLayout>
          <c:xMode val="edge"/>
          <c:yMode val="edge"/>
          <c:x val="0.23930438341284452"/>
          <c:y val="4.176706475100909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9525" cap="flat" cmpd="sng" algn="ctr">
            <a:no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9525" cap="flat" cmpd="sng" algn="ctr">
            <a:no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w="9525" cap="flat" cmpd="sng" algn="ctr">
            <a:no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00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D833B"/>
          </a:solidFill>
          <a:ln w="9525" cap="flat" cmpd="sng" algn="ctr">
            <a:no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62711060602273E-2"/>
          <c:y val="0.18807402307822171"/>
          <c:w val="0.90577867889376085"/>
          <c:h val="0.66123238054729105"/>
        </c:manualLayout>
      </c:layout>
      <c:barChart>
        <c:barDir val="col"/>
        <c:grouping val="clustered"/>
        <c:varyColors val="0"/>
        <c:ser>
          <c:idx val="0"/>
          <c:order val="0"/>
          <c:tx>
            <c:strRef>
              <c:f>'Total spends and returns'!$B$26</c:f>
              <c:strCache>
                <c:ptCount val="1"/>
                <c:pt idx="0">
                  <c:v>Total Spends</c:v>
                </c:pt>
              </c:strCache>
            </c:strRef>
          </c:tx>
          <c:spPr>
            <a:solidFill>
              <a:srgbClr val="FFC00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returns'!$B$27:$B$33</c:f>
              <c:numCache>
                <c:formatCode>General</c:formatCode>
                <c:ptCount val="6"/>
                <c:pt idx="1">
                  <c:v>154.79</c:v>
                </c:pt>
                <c:pt idx="2">
                  <c:v>834.9100000000002</c:v>
                </c:pt>
                <c:pt idx="3">
                  <c:v>1064.8</c:v>
                </c:pt>
                <c:pt idx="4">
                  <c:v>504.81</c:v>
                </c:pt>
                <c:pt idx="5">
                  <c:v>229.37</c:v>
                </c:pt>
              </c:numCache>
            </c:numRef>
          </c:val>
          <c:extLst>
            <c:ext xmlns:c16="http://schemas.microsoft.com/office/drawing/2014/chart" uri="{C3380CC4-5D6E-409C-BE32-E72D297353CC}">
              <c16:uniqueId val="{00000000-25AE-4A70-BE2C-74F81661DBF0}"/>
            </c:ext>
          </c:extLst>
        </c:ser>
        <c:ser>
          <c:idx val="1"/>
          <c:order val="1"/>
          <c:tx>
            <c:strRef>
              <c:f>'Total spends and returns'!$C$26</c:f>
              <c:strCache>
                <c:ptCount val="1"/>
                <c:pt idx="0">
                  <c:v>Total Returns</c:v>
                </c:pt>
              </c:strCache>
            </c:strRef>
          </c:tx>
          <c:spPr>
            <a:solidFill>
              <a:srgbClr val="92D050"/>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returns'!$C$27:$C$33</c:f>
              <c:numCache>
                <c:formatCode>General</c:formatCode>
                <c:ptCount val="6"/>
                <c:pt idx="1">
                  <c:v>51.891393671608398</c:v>
                </c:pt>
                <c:pt idx="2">
                  <c:v>193.28772568898634</c:v>
                </c:pt>
                <c:pt idx="3">
                  <c:v>70.806926121776655</c:v>
                </c:pt>
                <c:pt idx="4">
                  <c:v>121.58859470468431</c:v>
                </c:pt>
                <c:pt idx="5">
                  <c:v>18.093207432226624</c:v>
                </c:pt>
              </c:numCache>
            </c:numRef>
          </c:val>
          <c:extLst>
            <c:ext xmlns:c16="http://schemas.microsoft.com/office/drawing/2014/chart" uri="{C3380CC4-5D6E-409C-BE32-E72D297353CC}">
              <c16:uniqueId val="{00000001-25AE-4A70-BE2C-74F81661DBF0}"/>
            </c:ext>
          </c:extLst>
        </c:ser>
        <c:ser>
          <c:idx val="2"/>
          <c:order val="2"/>
          <c:tx>
            <c:strRef>
              <c:f>'Total spends and returns'!$D$26</c:f>
              <c:strCache>
                <c:ptCount val="1"/>
                <c:pt idx="0">
                  <c:v>Total Payments</c:v>
                </c:pt>
              </c:strCache>
            </c:strRef>
          </c:tx>
          <c:spPr>
            <a:solidFill>
              <a:srgbClr val="ED833B"/>
            </a:solidFill>
            <a:ln w="9525" cap="flat" cmpd="sng" algn="ctr">
              <a:no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spends and returns'!$A$27:$A$33</c:f>
              <c:strCache>
                <c:ptCount val="6"/>
                <c:pt idx="0">
                  <c:v>&lt;25-01-2021</c:v>
                </c:pt>
                <c:pt idx="1">
                  <c:v>Jan</c:v>
                </c:pt>
                <c:pt idx="2">
                  <c:v>Feb</c:v>
                </c:pt>
                <c:pt idx="3">
                  <c:v>Mar</c:v>
                </c:pt>
                <c:pt idx="4">
                  <c:v>Apr</c:v>
                </c:pt>
                <c:pt idx="5">
                  <c:v>May</c:v>
                </c:pt>
              </c:strCache>
            </c:strRef>
          </c:cat>
          <c:val>
            <c:numRef>
              <c:f>'Total spends and returns'!$D$27:$D$33</c:f>
              <c:numCache>
                <c:formatCode>General</c:formatCode>
                <c:ptCount val="6"/>
                <c:pt idx="1">
                  <c:v>2168</c:v>
                </c:pt>
                <c:pt idx="2">
                  <c:v>2768</c:v>
                </c:pt>
                <c:pt idx="3">
                  <c:v>3368</c:v>
                </c:pt>
                <c:pt idx="4">
                  <c:v>2388</c:v>
                </c:pt>
                <c:pt idx="5">
                  <c:v>1188</c:v>
                </c:pt>
              </c:numCache>
            </c:numRef>
          </c:val>
          <c:extLst>
            <c:ext xmlns:c16="http://schemas.microsoft.com/office/drawing/2014/chart" uri="{C3380CC4-5D6E-409C-BE32-E72D297353CC}">
              <c16:uniqueId val="{00000002-25AE-4A70-BE2C-74F81661DBF0}"/>
            </c:ext>
          </c:extLst>
        </c:ser>
        <c:dLbls>
          <c:showLegendKey val="0"/>
          <c:showVal val="0"/>
          <c:showCatName val="0"/>
          <c:showSerName val="0"/>
          <c:showPercent val="0"/>
          <c:showBubbleSize val="0"/>
        </c:dLbls>
        <c:gapWidth val="100"/>
        <c:overlap val="-24"/>
        <c:axId val="1731010463"/>
        <c:axId val="1731011423"/>
      </c:barChart>
      <c:catAx>
        <c:axId val="173101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731011423"/>
        <c:crosses val="autoZero"/>
        <c:auto val="1"/>
        <c:lblAlgn val="ctr"/>
        <c:lblOffset val="100"/>
        <c:noMultiLvlLbl val="0"/>
      </c:catAx>
      <c:valAx>
        <c:axId val="17310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1010463"/>
        <c:crosses val="autoZero"/>
        <c:crossBetween val="between"/>
      </c:valAx>
      <c:spPr>
        <a:noFill/>
        <a:ln>
          <a:noFill/>
        </a:ln>
        <a:effectLst/>
      </c:spPr>
    </c:plotArea>
    <c:legend>
      <c:legendPos val="r"/>
      <c:layout>
        <c:manualLayout>
          <c:xMode val="edge"/>
          <c:yMode val="edge"/>
          <c:x val="0.80589568871520534"/>
          <c:y val="8.9169827893344031E-2"/>
          <c:w val="0.16310934857637188"/>
          <c:h val="0.25322273470773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7">
          <cx:pt idx="0">244</cx:pt>
          <cx:pt idx="1"/>
          <cx:pt idx="2"/>
          <cx:pt idx="3"/>
          <cx:pt idx="4"/>
          <cx:pt idx="5"/>
          <cx:pt idx="6"/>
          <cx:pt idx="7"/>
          <cx:pt idx="8"/>
          <cx:pt idx="9"/>
          <cx:pt idx="10"/>
          <cx:pt idx="11"/>
          <cx:pt idx="12"/>
          <cx:pt idx="13"/>
          <cx:pt idx="14"/>
          <cx:pt idx="15"/>
          <cx:pt idx="16"/>
        </cx:lvl>
      </cx:strDim>
      <cx:strDim type="cat">
        <cx:f>_xlchart.v6.1</cx:f>
        <cx:nf>_xlchart.v6.0</cx:nf>
      </cx:strDim>
      <cx:numDim type="colorVal">
        <cx:f>_xlchart.v6.3</cx:f>
        <cx:nf>_xlchart.v6.2</cx:nf>
      </cx:numDim>
    </cx:data>
    <cx:data id="1">
      <cx:strDim type="cat">
        <cx:f>_xlchart.v6.1</cx:f>
        <cx:nf>_xlchart.v6.0</cx:nf>
      </cx:strDim>
      <cx:numDim type="colorVal">
        <cx:f>_xlchart.v6.5</cx:f>
        <cx:nf>_xlchart.v6.4</cx:nf>
      </cx:numDim>
    </cx:data>
  </cx:chartData>
  <cx:chart>
    <cx:title pos="t" align="ctr" overlay="0">
      <cx:tx>
        <cx:txData>
          <cx:v>Total spends by country</cx:v>
        </cx:txData>
      </cx:tx>
      <cx:txPr>
        <a:bodyPr spcFirstLastPara="1" vertOverflow="ellipsis" horzOverflow="overflow" wrap="square" lIns="0" tIns="0" rIns="0" bIns="0" anchor="ctr" anchorCtr="1"/>
        <a:lstStyle/>
        <a:p>
          <a:pPr algn="ctr" rtl="0">
            <a:defRPr>
              <a:solidFill>
                <a:schemeClr val="tx1"/>
              </a:solidFill>
            </a:defRPr>
          </a:pPr>
          <a:r>
            <a:rPr lang="en-GB" sz="1400" b="0" i="0" u="none" strike="noStrike" baseline="0">
              <a:solidFill>
                <a:schemeClr val="tx1"/>
              </a:solidFill>
              <a:latin typeface="Calibri" panose="020F0502020204030204"/>
            </a:rPr>
            <a:t>Total spends by country</a:t>
          </a:r>
        </a:p>
      </cx:txPr>
    </cx:title>
    <cx:plotArea>
      <cx:plotAreaRegion>
        <cx:series layoutId="regionMap" uniqueId="{D44E12A2-79E8-4E3D-A55A-906A5E93C3AB}" formatIdx="0">
          <cx:tx>
            <cx:txData>
              <cx:f>_xlchart.v6.2</cx:f>
              <cx:v>Total spends</cx:v>
            </cx:txData>
          </cx:tx>
          <cx:spPr>
            <a:solidFill>
              <a:srgbClr val="92D050"/>
            </a:solidFill>
          </cx:spPr>
          <cx:dataPt idx="0">
            <cx:spPr>
              <a:ln>
                <a:noFill/>
              </a:ln>
            </cx:spPr>
          </cx:dataPt>
          <cx:dataLabels>
            <cx:txPr>
              <a:bodyPr vertOverflow="overflow" horzOverflow="overflow" wrap="square" lIns="0" tIns="0" rIns="0" bIns="0"/>
              <a:lstStyle/>
              <a:p>
                <a:pPr algn="ctr" rtl="0">
                  <a:defRPr sz="85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valueColors>
            <cx:maxColor>
              <a:srgbClr val="92D050"/>
            </cx:maxColor>
          </cx:valueColors>
        </cx:series>
        <cx:series layoutId="regionMap" hidden="1" uniqueId="{5DB71081-9A10-4CC0-A89B-7744254BC185}" formatIdx="1">
          <cx:tx>
            <cx:txData>
              <cx:f>_xlchart.v6.4</cx:f>
              <cx:v>Total Returns</cx:v>
            </cx:txData>
          </cx:tx>
          <cx:dataLabels>
            <cx:txPr>
              <a:bodyPr vertOverflow="overflow" horzOverflow="overflow" wrap="square" lIns="0" tIns="0" rIns="0" bIns="0"/>
              <a:lstStyle/>
              <a:p>
                <a:pPr algn="ctr" rtl="0">
                  <a:defRPr sz="85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0" value="1"/>
          </cx:dataLabels>
          <cx:dataId val="1"/>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700" baseline="0">
              <a:solidFill>
                <a:schemeClr val="tx1"/>
              </a:solidFill>
            </a:defRPr>
          </a:pPr>
          <a:endParaRPr lang="en-GB" sz="700" b="0" i="0" u="none" strike="noStrike" baseline="0">
            <a:solidFill>
              <a:schemeClr val="tx1"/>
            </a:solidFill>
            <a:latin typeface="Calibri" panose="020F0502020204030204"/>
          </a:endParaRPr>
        </a:p>
      </cx:txPr>
    </cx:legend>
  </cx:chart>
  <cx: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7">
          <cx:pt idx="0">244</cx:pt>
          <cx:pt idx="1"/>
          <cx:pt idx="2"/>
          <cx:pt idx="3"/>
          <cx:pt idx="4"/>
          <cx:pt idx="5"/>
          <cx:pt idx="6"/>
          <cx:pt idx="7"/>
          <cx:pt idx="8"/>
          <cx:pt idx="9"/>
          <cx:pt idx="10"/>
          <cx:pt idx="11"/>
          <cx:pt idx="12"/>
          <cx:pt idx="13"/>
          <cx:pt idx="14"/>
          <cx:pt idx="15"/>
          <cx:pt idx="16"/>
        </cx:lvl>
      </cx:strDim>
      <cx:strDim type="cat">
        <cx:f>_xlchart.v6.7</cx:f>
        <cx:nf>_xlchart.v6.6</cx:nf>
      </cx:strDim>
      <cx:numDim type="colorVal">
        <cx:f>_xlchart.v6.9</cx:f>
        <cx:nf>_xlchart.v6.8</cx:nf>
      </cx:numDim>
    </cx:data>
    <cx:data id="1">
      <cx:strDim type="cat">
        <cx:f>_xlchart.v6.7</cx:f>
        <cx:nf>_xlchart.v6.6</cx:nf>
      </cx:strDim>
      <cx:numDim type="colorVal">
        <cx:f>_xlchart.v6.11</cx:f>
        <cx:nf>_xlchart.v6.10</cx:nf>
      </cx:numDim>
    </cx:data>
  </cx:chartData>
  <cx:chart>
    <cx:title pos="t" align="ctr" overlay="0">
      <cx:tx>
        <cx:txData>
          <cx:v>Total spends by country</cx:v>
        </cx:txData>
      </cx:tx>
      <cx:txPr>
        <a:bodyPr spcFirstLastPara="1" vertOverflow="ellipsis" horzOverflow="overflow" wrap="square" lIns="0" tIns="0" rIns="0" bIns="0" anchor="ctr" anchorCtr="1"/>
        <a:lstStyle/>
        <a:p>
          <a:pPr algn="ctr" rtl="0">
            <a:defRPr>
              <a:solidFill>
                <a:schemeClr val="tx1"/>
              </a:solidFill>
            </a:defRPr>
          </a:pPr>
          <a:r>
            <a:rPr lang="en-GB" sz="1400" b="1" i="0" u="none" strike="noStrike" baseline="0">
              <a:solidFill>
                <a:schemeClr val="tx1"/>
              </a:solidFill>
              <a:latin typeface="Calibri" panose="020F0502020204030204"/>
            </a:rPr>
            <a:t>Total spends by country</a:t>
          </a:r>
        </a:p>
      </cx:txPr>
    </cx:title>
    <cx:plotArea>
      <cx:plotAreaRegion>
        <cx:series layoutId="regionMap" uniqueId="{D44E12A2-79E8-4E3D-A55A-906A5E93C3AB}" formatIdx="0">
          <cx:tx>
            <cx:txData>
              <cx:f>_xlchart.v6.8</cx:f>
              <cx:v>Total spends</cx:v>
            </cx:txData>
          </cx:tx>
          <cx:spPr>
            <a:solidFill>
              <a:srgbClr val="92D050"/>
            </a:solidFill>
          </cx:spPr>
          <cx:dataPt idx="0">
            <cx:spPr>
              <a:ln>
                <a:noFill/>
              </a:ln>
            </cx:spPr>
          </cx:dataPt>
          <cx:dataLabels>
            <cx:txPr>
              <a:bodyPr vertOverflow="overflow" horzOverflow="overflow" wrap="square" lIns="0" tIns="0" rIns="0" bIns="0"/>
              <a:lstStyle/>
              <a:p>
                <a:pPr algn="ctr" rtl="0">
                  <a:defRPr sz="85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valueColors>
            <cx:maxColor>
              <a:srgbClr val="92D050"/>
            </cx:maxColor>
          </cx:valueColors>
        </cx:series>
        <cx:series layoutId="regionMap" hidden="1" uniqueId="{5DB71081-9A10-4CC0-A89B-7744254BC185}" formatIdx="1">
          <cx:tx>
            <cx:txData>
              <cx:f>_xlchart.v6.10</cx:f>
              <cx:v>Total Returns</cx:v>
            </cx:txData>
          </cx:tx>
          <cx:dataLabels>
            <cx:txPr>
              <a:bodyPr vertOverflow="overflow" horzOverflow="overflow" wrap="square" lIns="0" tIns="0" rIns="0" bIns="0"/>
              <a:lstStyle/>
              <a:p>
                <a:pPr algn="ctr" rtl="0">
                  <a:defRPr sz="85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0" value="1"/>
          </cx:dataLabels>
          <cx:dataId val="1"/>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700" baseline="0">
              <a:solidFill>
                <a:schemeClr val="tx1"/>
              </a:solidFill>
            </a:defRPr>
          </a:pPr>
          <a:endParaRPr lang="en-GB" sz="700" b="0" i="0" u="none" strike="noStrike" baseline="0">
            <a:solidFill>
              <a:schemeClr val="tx1"/>
            </a:solidFill>
            <a:latin typeface="Calibri" panose="020F0502020204030204"/>
          </a:endParaRPr>
        </a:p>
      </cx:txPr>
    </cx:legend>
  </cx:chart>
  <cx: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571499</xdr:colOff>
      <xdr:row>1</xdr:row>
      <xdr:rowOff>109904</xdr:rowOff>
    </xdr:from>
    <xdr:to>
      <xdr:col>14</xdr:col>
      <xdr:colOff>190499</xdr:colOff>
      <xdr:row>16</xdr:row>
      <xdr:rowOff>117231</xdr:rowOff>
    </xdr:to>
    <xdr:graphicFrame macro="">
      <xdr:nvGraphicFramePr>
        <xdr:cNvPr id="4" name="Chart 3">
          <a:extLst>
            <a:ext uri="{FF2B5EF4-FFF2-40B4-BE49-F238E27FC236}">
              <a16:creationId xmlns:a16="http://schemas.microsoft.com/office/drawing/2014/main" id="{BCFB93D7-DB27-4E6F-82DC-8667DCF73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564174</xdr:colOff>
      <xdr:row>21</xdr:row>
      <xdr:rowOff>58615</xdr:rowOff>
    </xdr:from>
    <xdr:to>
      <xdr:col>13</xdr:col>
      <xdr:colOff>417634</xdr:colOff>
      <xdr:row>34</xdr:row>
      <xdr:rowOff>65942</xdr:rowOff>
    </xdr:to>
    <xdr:graphicFrame macro="">
      <xdr:nvGraphicFramePr>
        <xdr:cNvPr id="5" name="Chart 4">
          <a:extLst>
            <a:ext uri="{FF2B5EF4-FFF2-40B4-BE49-F238E27FC236}">
              <a16:creationId xmlns:a16="http://schemas.microsoft.com/office/drawing/2014/main" id="{398FD1EA-EF72-4325-B8F0-A7E3C858A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211232</xdr:colOff>
      <xdr:row>2</xdr:row>
      <xdr:rowOff>12759</xdr:rowOff>
    </xdr:from>
    <xdr:to>
      <xdr:col>13</xdr:col>
      <xdr:colOff>124046</xdr:colOff>
      <xdr:row>20</xdr:row>
      <xdr:rowOff>27999</xdr:rowOff>
    </xdr:to>
    <xdr:graphicFrame macro="">
      <xdr:nvGraphicFramePr>
        <xdr:cNvPr id="2" name="Chart 1">
          <a:extLst>
            <a:ext uri="{FF2B5EF4-FFF2-40B4-BE49-F238E27FC236}">
              <a16:creationId xmlns:a16="http://schemas.microsoft.com/office/drawing/2014/main" id="{5CD67344-D8B7-7FD8-00D4-091927BEF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543147</xdr:colOff>
      <xdr:row>27</xdr:row>
      <xdr:rowOff>26287</xdr:rowOff>
    </xdr:from>
    <xdr:to>
      <xdr:col>14</xdr:col>
      <xdr:colOff>567071</xdr:colOff>
      <xdr:row>45</xdr:row>
      <xdr:rowOff>33907</xdr:rowOff>
    </xdr:to>
    <xdr:graphicFrame macro="">
      <xdr:nvGraphicFramePr>
        <xdr:cNvPr id="3" name="Chart 2">
          <a:extLst>
            <a:ext uri="{FF2B5EF4-FFF2-40B4-BE49-F238E27FC236}">
              <a16:creationId xmlns:a16="http://schemas.microsoft.com/office/drawing/2014/main" id="{80A70DE6-D558-ED93-CC57-2E159E06F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110646</xdr:colOff>
      <xdr:row>1</xdr:row>
      <xdr:rowOff>30948</xdr:rowOff>
    </xdr:from>
    <xdr:to>
      <xdr:col>11</xdr:col>
      <xdr:colOff>491646</xdr:colOff>
      <xdr:row>16</xdr:row>
      <xdr:rowOff>30948</xdr:rowOff>
    </xdr:to>
    <xdr:graphicFrame macro="">
      <xdr:nvGraphicFramePr>
        <xdr:cNvPr id="2" name="Chart 1">
          <a:extLst>
            <a:ext uri="{FF2B5EF4-FFF2-40B4-BE49-F238E27FC236}">
              <a16:creationId xmlns:a16="http://schemas.microsoft.com/office/drawing/2014/main" id="{F99D0FFC-3A0C-E094-E76F-625DC6778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101599</xdr:colOff>
      <xdr:row>1</xdr:row>
      <xdr:rowOff>67734</xdr:rowOff>
    </xdr:from>
    <xdr:to>
      <xdr:col>12</xdr:col>
      <xdr:colOff>313266</xdr:colOff>
      <xdr:row>14</xdr:row>
      <xdr:rowOff>127000</xdr:rowOff>
    </xdr:to>
    <xdr:graphicFrame macro="">
      <xdr:nvGraphicFramePr>
        <xdr:cNvPr id="3" name="Chart 2">
          <a:extLst>
            <a:ext uri="{FF2B5EF4-FFF2-40B4-BE49-F238E27FC236}">
              <a16:creationId xmlns:a16="http://schemas.microsoft.com/office/drawing/2014/main" id="{33CDB480-98E3-188A-0647-FEF5CD774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118531</xdr:colOff>
      <xdr:row>24</xdr:row>
      <xdr:rowOff>50799</xdr:rowOff>
    </xdr:from>
    <xdr:to>
      <xdr:col>12</xdr:col>
      <xdr:colOff>313265</xdr:colOff>
      <xdr:row>38</xdr:row>
      <xdr:rowOff>186266</xdr:rowOff>
    </xdr:to>
    <xdr:graphicFrame macro="">
      <xdr:nvGraphicFramePr>
        <xdr:cNvPr id="4" name="Chart 3">
          <a:extLst>
            <a:ext uri="{FF2B5EF4-FFF2-40B4-BE49-F238E27FC236}">
              <a16:creationId xmlns:a16="http://schemas.microsoft.com/office/drawing/2014/main" id="{DD823A40-9662-98B6-8782-B8C150687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400759</xdr:colOff>
      <xdr:row>12</xdr:row>
      <xdr:rowOff>14236</xdr:rowOff>
    </xdr:from>
    <xdr:to>
      <xdr:col>13</xdr:col>
      <xdr:colOff>80500</xdr:colOff>
      <xdr:row>27</xdr:row>
      <xdr:rowOff>36008</xdr:rowOff>
    </xdr:to>
    <mc:AlternateContent xmlns:mc="http://schemas.openxmlformats.org/markup-compatibility/2006">
      <mc:Choice xmlns:cx6="http://schemas.microsoft.com/office/drawing/2016/5/12/chartex" Requires="cx6">
        <xdr:graphicFrame macro="">
          <xdr:nvGraphicFramePr>
            <xdr:cNvPr id="8" name="Chart 7">
              <a:extLst>
                <a:ext uri="{FF2B5EF4-FFF2-40B4-BE49-F238E27FC236}">
                  <a16:creationId xmlns:a16="http://schemas.microsoft.com/office/drawing/2014/main" id="{0E600589-F33E-8324-0C57-38E1A7D5A2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51039" y="2208796"/>
              <a:ext cx="4556541" cy="27649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403860</xdr:colOff>
      <xdr:row>26</xdr:row>
      <xdr:rowOff>60960</xdr:rowOff>
    </xdr:from>
    <xdr:to>
      <xdr:col>21</xdr:col>
      <xdr:colOff>320040</xdr:colOff>
      <xdr:row>53</xdr:row>
      <xdr:rowOff>99060</xdr:rowOff>
    </xdr:to>
    <mc:AlternateContent xmlns:mc="http://schemas.openxmlformats.org/markup-compatibility/2006" xmlns:a14="http://schemas.microsoft.com/office/drawing/2010/main">
      <mc:Choice Requires="a14">
        <xdr:graphicFrame macro="">
          <xdr:nvGraphicFramePr>
            <xdr:cNvPr id="9" name="Week">
              <a:extLst>
                <a:ext uri="{FF2B5EF4-FFF2-40B4-BE49-F238E27FC236}">
                  <a16:creationId xmlns:a16="http://schemas.microsoft.com/office/drawing/2014/main" id="{A921051E-490D-14DC-E7D8-F76031AF6EFE}"/>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2045963" y="4758651"/>
              <a:ext cx="1141665" cy="491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2</xdr:row>
      <xdr:rowOff>7620</xdr:rowOff>
    </xdr:from>
    <xdr:to>
      <xdr:col>21</xdr:col>
      <xdr:colOff>333159</xdr:colOff>
      <xdr:row>26</xdr:row>
      <xdr:rowOff>44408</xdr:rowOff>
    </xdr:to>
    <mc:AlternateContent xmlns:mc="http://schemas.openxmlformats.org/markup-compatibility/2006" xmlns:a14="http://schemas.microsoft.com/office/drawing/2010/main">
      <mc:Choice Requires="a14">
        <xdr:graphicFrame macro="">
          <xdr:nvGraphicFramePr>
            <xdr:cNvPr id="10" name="Months (Week)">
              <a:extLst>
                <a:ext uri="{FF2B5EF4-FFF2-40B4-BE49-F238E27FC236}">
                  <a16:creationId xmlns:a16="http://schemas.microsoft.com/office/drawing/2014/main" id="{183B10C5-0A44-EA1A-B322-E54FEE667F0C}"/>
                </a:ext>
              </a:extLst>
            </xdr:cNvPr>
            <xdr:cNvGraphicFramePr/>
          </xdr:nvGraphicFramePr>
          <xdr:xfrm>
            <a:off x="0" y="0"/>
            <a:ext cx="0" cy="0"/>
          </xdr:xfrm>
          <a:graphic>
            <a:graphicData uri="http://schemas.microsoft.com/office/drawing/2010/slicer">
              <sle:slicer xmlns:sle="http://schemas.microsoft.com/office/drawing/2010/slicer" name="Months (Week)"/>
            </a:graphicData>
          </a:graphic>
        </xdr:graphicFrame>
      </mc:Choice>
      <mc:Fallback xmlns="">
        <xdr:sp macro="" textlink="">
          <xdr:nvSpPr>
            <xdr:cNvPr id="0" name=""/>
            <xdr:cNvSpPr>
              <a:spLocks noTextEdit="1"/>
            </xdr:cNvSpPr>
          </xdr:nvSpPr>
          <xdr:spPr>
            <a:xfrm>
              <a:off x="11939510" y="378323"/>
              <a:ext cx="1152000" cy="448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10</xdr:col>
      <xdr:colOff>15550</xdr:colOff>
      <xdr:row>19</xdr:row>
      <xdr:rowOff>121920</xdr:rowOff>
    </xdr:to>
    <xdr:graphicFrame macro="">
      <xdr:nvGraphicFramePr>
        <xdr:cNvPr id="12" name="Chart 11">
          <a:extLst>
            <a:ext uri="{FF2B5EF4-FFF2-40B4-BE49-F238E27FC236}">
              <a16:creationId xmlns:a16="http://schemas.microsoft.com/office/drawing/2014/main" id="{69FFAB78-60A8-4B41-AD62-4F937A18E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404652</xdr:colOff>
      <xdr:row>53</xdr:row>
      <xdr:rowOff>97575</xdr:rowOff>
    </xdr:from>
    <xdr:to>
      <xdr:col>21</xdr:col>
      <xdr:colOff>336072</xdr:colOff>
      <xdr:row>68</xdr:row>
      <xdr:rowOff>138545</xdr:rowOff>
    </xdr:to>
    <mc:AlternateContent xmlns:mc="http://schemas.openxmlformats.org/markup-compatibility/2006" xmlns:a14="http://schemas.microsoft.com/office/drawing/2010/main">
      <mc:Choice Requires="a14">
        <xdr:graphicFrame macro="">
          <xdr:nvGraphicFramePr>
            <xdr:cNvPr id="11" name="Keyword type">
              <a:extLst>
                <a:ext uri="{FF2B5EF4-FFF2-40B4-BE49-F238E27FC236}">
                  <a16:creationId xmlns:a16="http://schemas.microsoft.com/office/drawing/2014/main" id="{27C74560-1C7C-A669-6587-C0CE2A4B1594}"/>
                </a:ext>
              </a:extLst>
            </xdr:cNvPr>
            <xdr:cNvGraphicFramePr/>
          </xdr:nvGraphicFramePr>
          <xdr:xfrm>
            <a:off x="0" y="0"/>
            <a:ext cx="0" cy="0"/>
          </xdr:xfrm>
          <a:graphic>
            <a:graphicData uri="http://schemas.microsoft.com/office/drawing/2010/slicer">
              <sle:slicer xmlns:sle="http://schemas.microsoft.com/office/drawing/2010/slicer" name="Keyword type"/>
            </a:graphicData>
          </a:graphic>
        </xdr:graphicFrame>
      </mc:Choice>
      <mc:Fallback xmlns="">
        <xdr:sp macro="" textlink="">
          <xdr:nvSpPr>
            <xdr:cNvPr id="0" name=""/>
            <xdr:cNvSpPr>
              <a:spLocks noTextEdit="1"/>
            </xdr:cNvSpPr>
          </xdr:nvSpPr>
          <xdr:spPr>
            <a:xfrm>
              <a:off x="12046755" y="9673637"/>
              <a:ext cx="1156905" cy="2751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xdr:row>
      <xdr:rowOff>10160</xdr:rowOff>
    </xdr:from>
    <xdr:to>
      <xdr:col>19</xdr:col>
      <xdr:colOff>375920</xdr:colOff>
      <xdr:row>19</xdr:row>
      <xdr:rowOff>121920</xdr:rowOff>
    </xdr:to>
    <xdr:graphicFrame macro="">
      <xdr:nvGraphicFramePr>
        <xdr:cNvPr id="13" name="Chart 12">
          <a:extLst>
            <a:ext uri="{FF2B5EF4-FFF2-40B4-BE49-F238E27FC236}">
              <a16:creationId xmlns:a16="http://schemas.microsoft.com/office/drawing/2014/main" id="{A692250B-8D44-40C5-8360-1B82B5789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103909</xdr:rowOff>
    </xdr:from>
    <xdr:to>
      <xdr:col>10</xdr:col>
      <xdr:colOff>0</xdr:colOff>
      <xdr:row>37</xdr:row>
      <xdr:rowOff>151573</xdr:rowOff>
    </xdr:to>
    <xdr:graphicFrame macro="">
      <xdr:nvGraphicFramePr>
        <xdr:cNvPr id="14" name="Chart 13">
          <a:extLst>
            <a:ext uri="{FF2B5EF4-FFF2-40B4-BE49-F238E27FC236}">
              <a16:creationId xmlns:a16="http://schemas.microsoft.com/office/drawing/2014/main" id="{CA9276F0-1E2A-4DF6-9C16-CE297882A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589281</xdr:colOff>
      <xdr:row>19</xdr:row>
      <xdr:rowOff>113270</xdr:rowOff>
    </xdr:from>
    <xdr:to>
      <xdr:col>19</xdr:col>
      <xdr:colOff>386081</xdr:colOff>
      <xdr:row>37</xdr:row>
      <xdr:rowOff>155510</xdr:rowOff>
    </xdr:to>
    <xdr:graphicFrame macro="">
      <xdr:nvGraphicFramePr>
        <xdr:cNvPr id="15" name="Chart 14">
          <a:extLst>
            <a:ext uri="{FF2B5EF4-FFF2-40B4-BE49-F238E27FC236}">
              <a16:creationId xmlns:a16="http://schemas.microsoft.com/office/drawing/2014/main" id="{431F836A-ECC8-428F-9AA5-B83F86ED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37</xdr:row>
      <xdr:rowOff>152400</xdr:rowOff>
    </xdr:from>
    <xdr:to>
      <xdr:col>10</xdr:col>
      <xdr:colOff>0</xdr:colOff>
      <xdr:row>53</xdr:row>
      <xdr:rowOff>103909</xdr:rowOff>
    </xdr:to>
    <xdr:graphicFrame macro="">
      <xdr:nvGraphicFramePr>
        <xdr:cNvPr id="16" name="Chart 15">
          <a:extLst>
            <a:ext uri="{FF2B5EF4-FFF2-40B4-BE49-F238E27FC236}">
              <a16:creationId xmlns:a16="http://schemas.microsoft.com/office/drawing/2014/main" id="{3FE9401D-76A4-4C96-B416-FAB49FC2F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3109</xdr:colOff>
      <xdr:row>37</xdr:row>
      <xdr:rowOff>155511</xdr:rowOff>
    </xdr:from>
    <xdr:to>
      <xdr:col>19</xdr:col>
      <xdr:colOff>367144</xdr:colOff>
      <xdr:row>53</xdr:row>
      <xdr:rowOff>103909</xdr:rowOff>
    </xdr:to>
    <xdr:graphicFrame macro="">
      <xdr:nvGraphicFramePr>
        <xdr:cNvPr id="17" name="Chart 16">
          <a:extLst>
            <a:ext uri="{FF2B5EF4-FFF2-40B4-BE49-F238E27FC236}">
              <a16:creationId xmlns:a16="http://schemas.microsoft.com/office/drawing/2014/main" id="{E3CE9212-C46B-4901-967D-47FEA2E18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117763</xdr:rowOff>
    </xdr:from>
    <xdr:to>
      <xdr:col>9</xdr:col>
      <xdr:colOff>602673</xdr:colOff>
      <xdr:row>68</xdr:row>
      <xdr:rowOff>159327</xdr:rowOff>
    </xdr:to>
    <xdr:graphicFrame macro="">
      <xdr:nvGraphicFramePr>
        <xdr:cNvPr id="18" name="Chart 17">
          <a:extLst>
            <a:ext uri="{FF2B5EF4-FFF2-40B4-BE49-F238E27FC236}">
              <a16:creationId xmlns:a16="http://schemas.microsoft.com/office/drawing/2014/main" id="{76BEF315-E64F-4FE1-BB60-67FB50747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576649</xdr:colOff>
      <xdr:row>53</xdr:row>
      <xdr:rowOff>102974</xdr:rowOff>
    </xdr:from>
    <xdr:to>
      <xdr:col>19</xdr:col>
      <xdr:colOff>370703</xdr:colOff>
      <xdr:row>68</xdr:row>
      <xdr:rowOff>160866</xdr:rowOff>
    </xdr:to>
    <mc:AlternateContent xmlns:mc="http://schemas.openxmlformats.org/markup-compatibility/2006">
      <mc:Choice xmlns:cx6="http://schemas.microsoft.com/office/drawing/2016/5/12/chartex" Requires="cx6">
        <xdr:graphicFrame macro="">
          <xdr:nvGraphicFramePr>
            <xdr:cNvPr id="19" name="Chart 18">
              <a:extLst>
                <a:ext uri="{FF2B5EF4-FFF2-40B4-BE49-F238E27FC236}">
                  <a16:creationId xmlns:a16="http://schemas.microsoft.com/office/drawing/2014/main" id="{10684217-3AEC-486C-B422-7DBC6E46E4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063049" y="9795614"/>
              <a:ext cx="5890054" cy="28010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rjun" refreshedDate="45136.083470833335" createdVersion="8" refreshedVersion="8" minRefreshableVersion="3" recordCount="418" xr:uid="{7560D21E-8CA5-4307-9556-B71D123AA256}">
  <cacheSource type="worksheet">
    <worksheetSource ref="A1:R419" sheet="Google Ads Data"/>
  </cacheSource>
  <cacheFields count="20">
    <cacheField name="Week" numFmtId="15">
      <sharedItems containsSemiMixedTypes="0" containsNonDate="0" containsDate="1" containsString="0" minDate="2021-01-25T00:00:00" maxDate="2021-05-04T00:00:00" count="15">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sharedItems>
      <fieldGroup par="19"/>
    </cacheField>
    <cacheField name="Campaign" numFmtId="0">
      <sharedItems count="15">
        <s v="EK_Generic_Swimming"/>
        <s v="EK_Generic_Quad-Tok_Yoga"/>
        <s v="EK_Generic_Swimming_UK"/>
        <s v="EK_Generic_Swimming_Canada"/>
        <s v="EK_Generic_Tri-Tok_Reservation"/>
        <s v="EK_Generic_Quad-Tok_Yoga_Singapore"/>
        <s v="EK_Generic_Tri-Tok_Reservation_Canada"/>
        <s v="EK_Generic_Tri-Tok_Reservation_UK"/>
        <s v="EK_Generic_Tri-Tok_Reservation_UAE"/>
        <s v="EK_Generic_Tri-Tok_Reservation_Singapore"/>
        <s v="EK_Generic_Quad-Tok_Pilates"/>
        <s v="EK_Generic_Tri-Tok_Yoga_Singapore"/>
        <s v="EK_Generic_Tri-Tok_Pilates"/>
        <s v="EK_Generic_Tri-Tok_Yoga"/>
        <s v="EK_Generic_Swimming_Singapore"/>
      </sharedItems>
    </cacheField>
    <cacheField name="Ad group" numFmtId="0">
      <sharedItems/>
    </cacheField>
    <cacheField name="Keyword type" numFmtId="0">
      <sharedItems/>
    </cacheField>
    <cacheField name="Search Keyword" numFmtId="0">
      <sharedItems/>
    </cacheField>
    <cacheField name="Currency" numFmtId="0">
      <sharedItems/>
    </cacheField>
    <cacheField name="Clicks" numFmtId="0">
      <sharedItems containsSemiMixedTypes="0" containsString="0" containsNumber="1" containsInteger="1" minValue="0" maxValue="12"/>
    </cacheField>
    <cacheField name="Impressions" numFmtId="0">
      <sharedItems containsSemiMixedTypes="0" containsString="0" containsNumber="1" containsInteger="1" minValue="0" maxValue="357"/>
    </cacheField>
    <cacheField name="Cost ( )" numFmtId="0">
      <sharedItems containsSemiMixedTypes="0" containsString="0" containsNumber="1" minValue="0" maxValue="92.09"/>
    </cacheField>
    <cacheField name="Leads" numFmtId="0">
      <sharedItems containsSemiMixedTypes="0" containsString="0" containsNumber="1" containsInteger="1" minValue="0" maxValue="1"/>
    </cacheField>
    <cacheField name="Prospects" numFmtId="0">
      <sharedItems containsSemiMixedTypes="0" containsString="0" containsNumber="1" containsInteger="1" minValue="0" maxValue="3"/>
    </cacheField>
    <cacheField name="Payment ( )" numFmtId="0">
      <sharedItems containsString="0" containsBlank="1" containsNumber="1" containsInteger="1" minValue="980" maxValue="2388"/>
    </cacheField>
    <cacheField name="Payment Date" numFmtId="0">
      <sharedItems containsNonDate="0" containsDate="1" containsString="0" containsBlank="1" minDate="2021-02-03T00:00:00" maxDate="2021-05-05T00:00:00"/>
    </cacheField>
    <cacheField name="Week payment" numFmtId="15">
      <sharedItems count="9">
        <s v="03-02-21"/>
        <s v="00-01-00"/>
        <s v="13-03-21"/>
        <s v="15-02-21"/>
        <s v="01-03-21"/>
        <s v="29-04-21"/>
        <s v="03-04-21"/>
        <s v="01-05-21"/>
        <s v="04-05-21"/>
      </sharedItems>
    </cacheField>
    <cacheField name="Month payment" numFmtId="15">
      <sharedItems count="10">
        <s v="02-21"/>
        <s v="01-00"/>
        <s v="03-21"/>
        <s v="04-21"/>
        <s v="05-21"/>
        <s v="Feb-21" u="1"/>
        <s v="Apr-21" u="1"/>
        <s v="Jan-00" u="1"/>
        <s v="Mar-21" u="1"/>
        <s v="May-21" u="1"/>
      </sharedItems>
    </cacheField>
    <cacheField name="Country" numFmtId="0">
      <sharedItems count="1">
        <s v="USA"/>
      </sharedItems>
    </cacheField>
    <cacheField name="Returns" numFmtId="0">
      <sharedItems containsSemiMixedTypes="0" containsString="0" containsNumber="1" minValue="0" maxValue="121.58859470468431"/>
    </cacheField>
    <cacheField name="Profit" numFmtId="0">
      <sharedItems containsSemiMixedTypes="0" containsString="0" containsNumber="1" minValue="-92.09" maxValue="2368.36"/>
    </cacheField>
    <cacheField name="Days (Week)" numFmtId="0" databaseField="0">
      <fieldGroup base="0">
        <rangePr groupBy="days" startDate="2021-01-25T00:00:00" endDate="2021-05-04T00:00:00"/>
        <groupItems count="368">
          <s v="&lt;25-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5-2021"/>
        </groupItems>
      </fieldGroup>
    </cacheField>
    <cacheField name="Months (Week)" numFmtId="0" databaseField="0">
      <fieldGroup base="0">
        <rangePr groupBy="months" startDate="2021-01-25T00:00:00" endDate="2021-05-04T00:00:00"/>
        <groupItems count="14">
          <s v="&lt;25-01-2021"/>
          <s v="Jan"/>
          <s v="Feb"/>
          <s v="Mar"/>
          <s v="Apr"/>
          <s v="May"/>
          <s v="Jun"/>
          <s v="Jul"/>
          <s v="Aug"/>
          <s v="Sep"/>
          <s v="Oct"/>
          <s v="Nov"/>
          <s v="Dec"/>
          <s v="&gt;04-05-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rjun" refreshedDate="45136.083471180558" createdVersion="8" refreshedVersion="8" minRefreshableVersion="3" recordCount="419" xr:uid="{2F50DEC4-B161-47C9-B16A-1102A5CB836D}">
  <cacheSource type="worksheet">
    <worksheetSource ref="A1:R1048576" sheet="Google Ads Data"/>
  </cacheSource>
  <cacheFields count="20">
    <cacheField name="Week" numFmtId="0">
      <sharedItems containsNonDate="0" containsDate="1" containsString="0" containsBlank="1" minDate="2021-01-25T00:00:00" maxDate="2021-05-04T00:00:00" count="16">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m/>
      </sharedItems>
      <fieldGroup par="19"/>
    </cacheField>
    <cacheField name="Campaign" numFmtId="0">
      <sharedItems containsBlank="1" count="16">
        <s v="EK_Generic_Swimming"/>
        <s v="EK_Generic_Quad-Tok_Yoga"/>
        <s v="EK_Generic_Swimming_UK"/>
        <s v="EK_Generic_Swimming_Canada"/>
        <s v="EK_Generic_Tri-Tok_Reservation"/>
        <s v="EK_Generic_Quad-Tok_Yoga_Singapore"/>
        <s v="EK_Generic_Tri-Tok_Reservation_Canada"/>
        <s v="EK_Generic_Tri-Tok_Reservation_UK"/>
        <s v="EK_Generic_Tri-Tok_Reservation_UAE"/>
        <s v="EK_Generic_Tri-Tok_Reservation_Singapore"/>
        <s v="EK_Generic_Quad-Tok_Pilates"/>
        <s v="EK_Generic_Tri-Tok_Yoga_Singapore"/>
        <s v="EK_Generic_Tri-Tok_Pilates"/>
        <s v="EK_Generic_Tri-Tok_Yoga"/>
        <s v="EK_Generic_Swimming_Singapore"/>
        <m/>
      </sharedItems>
    </cacheField>
    <cacheField name="Ad group" numFmtId="0">
      <sharedItems containsBlank="1" count="28">
        <s v="Pool_Reservation_System_Exact"/>
        <s v="Pool_Booking_App_Exact"/>
        <s v="Yoga_Studio_Booking_Software_Broad"/>
        <s v="Pool_Scheduling_Software_Phrase"/>
        <s v="Pool_Reservation_Software_Broad"/>
        <s v="Pool_Reservation_Software_Exact"/>
        <s v="Reservation_Management_System_Phrase"/>
        <s v="Reservation_Management_System_Exact"/>
        <s v="Swimming_Pool_Reservation_System_Exact"/>
        <s v="Yoga_Studio_Booking_Software_Exact"/>
        <s v="Swimming_Pool_Booking_System_Exact"/>
        <s v="Yoga_Studio_Generic_Software_Phrase"/>
        <s v="Pilates_Studio_Management_Software_Exact"/>
        <s v="Pool_Reservation_Software_Open_Broad"/>
        <s v="Yoga_Studio_Software_Exact"/>
        <s v="Pilates_Booking_System_Exact"/>
        <s v="Pilates_Studio_Software_Phrase"/>
        <s v="Pilates_Management_Software_Exact"/>
        <s v="Pilates_Studio_Software_Exact"/>
        <s v="Pilates_Studio_Booking_Software_Broad"/>
        <s v="Yoga_Studio_App_Phrase"/>
        <s v="Yoga_Studio_App_Broad"/>
        <s v="Yoga_Studio_Software_Broad"/>
        <s v="Yoga_Studio_App_Exact"/>
        <s v="Yoga_Studio_Software_Phrase"/>
        <s v="Pilates_Booking_System_Phrase"/>
        <s v="Pilates_Studio_Software_Manager_Exact"/>
        <m/>
      </sharedItems>
    </cacheField>
    <cacheField name="Keyword type" numFmtId="0">
      <sharedItems containsBlank="1" count="4">
        <s v="Exact"/>
        <s v="Broad"/>
        <s v="Phrase"/>
        <m/>
      </sharedItems>
    </cacheField>
    <cacheField name="Search Keyword" numFmtId="0">
      <sharedItems containsBlank="1"/>
    </cacheField>
    <cacheField name="Currency" numFmtId="0">
      <sharedItems containsBlank="1"/>
    </cacheField>
    <cacheField name="Clicks" numFmtId="0">
      <sharedItems containsString="0" containsBlank="1" containsNumber="1" containsInteger="1" minValue="0" maxValue="12"/>
    </cacheField>
    <cacheField name="Impressions" numFmtId="0">
      <sharedItems containsString="0" containsBlank="1" containsNumber="1" containsInteger="1" minValue="0" maxValue="357"/>
    </cacheField>
    <cacheField name="Cost ( )" numFmtId="0">
      <sharedItems containsString="0" containsBlank="1" containsNumber="1" minValue="0" maxValue="92.09"/>
    </cacheField>
    <cacheField name="Leads" numFmtId="0">
      <sharedItems containsString="0" containsBlank="1" containsNumber="1" containsInteger="1" minValue="0" maxValue="1"/>
    </cacheField>
    <cacheField name="Prospects" numFmtId="0">
      <sharedItems containsString="0" containsBlank="1" containsNumber="1" containsInteger="1" minValue="0" maxValue="3"/>
    </cacheField>
    <cacheField name="Payment ( )" numFmtId="0">
      <sharedItems containsString="0" containsBlank="1" containsNumber="1" containsInteger="1" minValue="980" maxValue="2388"/>
    </cacheField>
    <cacheField name="Payment Date" numFmtId="0">
      <sharedItems containsNonDate="0" containsDate="1" containsString="0" containsBlank="1" minDate="2021-02-03T00:00:00" maxDate="2021-05-05T00:00:00"/>
    </cacheField>
    <cacheField name="Week payment" numFmtId="0">
      <sharedItems containsBlank="1"/>
    </cacheField>
    <cacheField name="Month payment" numFmtId="0">
      <sharedItems containsBlank="1"/>
    </cacheField>
    <cacheField name="Country" numFmtId="0">
      <sharedItems containsBlank="1"/>
    </cacheField>
    <cacheField name="Returns" numFmtId="0">
      <sharedItems containsString="0" containsBlank="1" containsNumber="1" minValue="0" maxValue="121.58859470468431"/>
    </cacheField>
    <cacheField name="Profit" numFmtId="0">
      <sharedItems containsString="0" containsBlank="1" containsNumber="1" minValue="-92.09" maxValue="2368.36"/>
    </cacheField>
    <cacheField name="Days (Week)" numFmtId="0" databaseField="0">
      <fieldGroup base="0">
        <rangePr groupBy="days" startDate="2021-01-25T00:00:00" endDate="2021-05-04T00:00:00"/>
        <groupItems count="368">
          <s v="&lt;25-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5-2021"/>
        </groupItems>
      </fieldGroup>
    </cacheField>
    <cacheField name="Months (Week)" numFmtId="0" databaseField="0">
      <fieldGroup base="0">
        <rangePr groupBy="months" startDate="2021-01-25T00:00:00" endDate="2021-05-04T00:00:00"/>
        <groupItems count="14">
          <s v="&lt;25-01-2021"/>
          <s v="Jan"/>
          <s v="Feb"/>
          <s v="Mar"/>
          <s v="Apr"/>
          <s v="May"/>
          <s v="Jun"/>
          <s v="Jul"/>
          <s v="Aug"/>
          <s v="Sep"/>
          <s v="Oct"/>
          <s v="Nov"/>
          <s v="Dec"/>
          <s v="&gt;04-05-2021"/>
        </groupItems>
      </fieldGroup>
    </cacheField>
  </cacheFields>
  <extLst>
    <ext xmlns:x14="http://schemas.microsoft.com/office/spreadsheetml/2009/9/main" uri="{725AE2AE-9491-48be-B2B4-4EB974FC3084}">
      <x14:pivotCacheDefinition pivotCacheId="173567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s v="Pool_Reservation_System_Exact"/>
    <s v="Exact"/>
    <s v="pool reservation system"/>
    <s v="USD"/>
    <n v="2"/>
    <n v="17"/>
    <n v="38.33"/>
    <n v="0"/>
    <n v="1"/>
    <n v="980"/>
    <d v="2021-02-03T00:00:00"/>
    <x v="0"/>
    <x v="0"/>
    <x v="0"/>
    <n v="25.567440647012784"/>
    <n v="941.67"/>
  </r>
  <r>
    <x v="0"/>
    <x v="0"/>
    <s v="Pool_Booking_App_Exact"/>
    <s v="Exact"/>
    <s v="pool booking app"/>
    <s v="USD"/>
    <n v="1"/>
    <n v="13"/>
    <n v="11.7"/>
    <n v="0"/>
    <n v="0"/>
    <m/>
    <m/>
    <x v="1"/>
    <x v="1"/>
    <x v="0"/>
    <n v="0"/>
    <n v="-11.7"/>
  </r>
  <r>
    <x v="0"/>
    <x v="1"/>
    <s v="Yoga_Studio_Booking_Software_Broad"/>
    <s v="Broad"/>
    <s v="yoga studio booking software"/>
    <s v="USD"/>
    <n v="4"/>
    <n v="154"/>
    <n v="45.13"/>
    <n v="0"/>
    <n v="1"/>
    <n v="1188"/>
    <d v="2021-03-13T00:00:00"/>
    <x v="2"/>
    <x v="2"/>
    <x v="0"/>
    <n v="26.32395302459561"/>
    <n v="1142.8699999999999"/>
  </r>
  <r>
    <x v="0"/>
    <x v="0"/>
    <s v="Pool_Scheduling_Software_Phrase"/>
    <s v="Phrase"/>
    <s v="pool scheduling software"/>
    <s v="USD"/>
    <n v="2"/>
    <n v="8"/>
    <n v="23.91"/>
    <n v="0"/>
    <n v="0"/>
    <m/>
    <m/>
    <x v="1"/>
    <x v="1"/>
    <x v="0"/>
    <n v="0"/>
    <n v="-23.91"/>
  </r>
  <r>
    <x v="0"/>
    <x v="2"/>
    <s v="Pool_Reservation_Software_Broad"/>
    <s v="Broad"/>
    <s v="pool reservation software"/>
    <s v="USD"/>
    <n v="2"/>
    <n v="13"/>
    <n v="4.8899999999999997"/>
    <n v="0"/>
    <n v="0"/>
    <m/>
    <m/>
    <x v="1"/>
    <x v="1"/>
    <x v="0"/>
    <n v="0"/>
    <n v="-4.8899999999999997"/>
  </r>
  <r>
    <x v="0"/>
    <x v="3"/>
    <s v="Pool_Reservation_Software_Broad"/>
    <s v="Broad"/>
    <s v="pool reservation software"/>
    <s v="USD"/>
    <n v="1"/>
    <n v="2"/>
    <n v="4.93"/>
    <n v="0"/>
    <n v="0"/>
    <m/>
    <m/>
    <x v="1"/>
    <x v="1"/>
    <x v="0"/>
    <n v="0"/>
    <n v="-4.93"/>
  </r>
  <r>
    <x v="0"/>
    <x v="0"/>
    <s v="Pool_Reservation_Software_Exact"/>
    <s v="Exact"/>
    <s v="pool reservation software"/>
    <s v="USD"/>
    <n v="1"/>
    <n v="3"/>
    <n v="13.44"/>
    <n v="1"/>
    <n v="0"/>
    <m/>
    <m/>
    <x v="1"/>
    <x v="1"/>
    <x v="0"/>
    <n v="0"/>
    <n v="-13.44"/>
  </r>
  <r>
    <x v="0"/>
    <x v="4"/>
    <s v="Reservation_Management_System_Phrase"/>
    <s v="Phrase"/>
    <s v="reservation management system"/>
    <s v="USD"/>
    <n v="1"/>
    <n v="9"/>
    <n v="6.08"/>
    <n v="0"/>
    <n v="0"/>
    <m/>
    <m/>
    <x v="1"/>
    <x v="1"/>
    <x v="0"/>
    <n v="0"/>
    <n v="-6.08"/>
  </r>
  <r>
    <x v="0"/>
    <x v="5"/>
    <s v="Yoga_Studio_Booking_Software_Broad"/>
    <s v="Broad"/>
    <s v="yoga studio booking software"/>
    <s v="USD"/>
    <n v="1"/>
    <n v="3"/>
    <n v="6.38"/>
    <n v="0"/>
    <n v="0"/>
    <m/>
    <m/>
    <x v="1"/>
    <x v="1"/>
    <x v="0"/>
    <n v="0"/>
    <n v="-6.38"/>
  </r>
  <r>
    <x v="0"/>
    <x v="4"/>
    <s v="Reservation_Management_System_Exact"/>
    <s v="Exact"/>
    <s v="reservation management system"/>
    <s v="USD"/>
    <n v="0"/>
    <n v="14"/>
    <n v="0"/>
    <n v="0"/>
    <n v="0"/>
    <m/>
    <m/>
    <x v="1"/>
    <x v="1"/>
    <x v="0"/>
    <n v="0"/>
    <n v="0"/>
  </r>
  <r>
    <x v="0"/>
    <x v="6"/>
    <s v="Reservation_Management_System_Phrase"/>
    <s v="Phrase"/>
    <s v="booking management software"/>
    <s v="USD"/>
    <n v="0"/>
    <n v="5"/>
    <n v="0"/>
    <n v="0"/>
    <n v="0"/>
    <m/>
    <m/>
    <x v="1"/>
    <x v="1"/>
    <x v="0"/>
    <n v="0"/>
    <n v="0"/>
  </r>
  <r>
    <x v="0"/>
    <x v="6"/>
    <s v="Reservation_Management_System_Exact"/>
    <s v="Exact"/>
    <s v="reservation management system"/>
    <s v="USD"/>
    <n v="0"/>
    <n v="4"/>
    <n v="0"/>
    <n v="0"/>
    <n v="0"/>
    <m/>
    <m/>
    <x v="1"/>
    <x v="1"/>
    <x v="0"/>
    <n v="0"/>
    <n v="0"/>
  </r>
  <r>
    <x v="0"/>
    <x v="0"/>
    <s v="Swimming_Pool_Reservation_System_Exact"/>
    <s v="Exact"/>
    <s v="swimming pool reservation system"/>
    <s v="USD"/>
    <n v="0"/>
    <n v="2"/>
    <n v="0"/>
    <n v="0"/>
    <n v="0"/>
    <m/>
    <m/>
    <x v="1"/>
    <x v="1"/>
    <x v="0"/>
    <n v="0"/>
    <n v="0"/>
  </r>
  <r>
    <x v="0"/>
    <x v="7"/>
    <s v="Reservation_Management_System_Exact"/>
    <s v="Exact"/>
    <s v="reservation management system"/>
    <s v="USD"/>
    <n v="0"/>
    <n v="10"/>
    <n v="0"/>
    <n v="0"/>
    <n v="0"/>
    <m/>
    <m/>
    <x v="1"/>
    <x v="1"/>
    <x v="0"/>
    <n v="0"/>
    <n v="0"/>
  </r>
  <r>
    <x v="0"/>
    <x v="1"/>
    <s v="Yoga_Studio_Booking_Software_Exact"/>
    <s v="Exact"/>
    <s v="yoga studio booking software"/>
    <s v="USD"/>
    <n v="0"/>
    <n v="6"/>
    <n v="0"/>
    <n v="0"/>
    <n v="0"/>
    <m/>
    <m/>
    <x v="1"/>
    <x v="1"/>
    <x v="0"/>
    <n v="0"/>
    <n v="0"/>
  </r>
  <r>
    <x v="0"/>
    <x v="4"/>
    <s v="Reservation_Management_System_Phrase"/>
    <s v="Phrase"/>
    <s v="booking management software"/>
    <s v="USD"/>
    <n v="0"/>
    <n v="26"/>
    <n v="0"/>
    <n v="0"/>
    <n v="0"/>
    <m/>
    <m/>
    <x v="1"/>
    <x v="1"/>
    <x v="0"/>
    <n v="0"/>
    <n v="0"/>
  </r>
  <r>
    <x v="0"/>
    <x v="0"/>
    <s v="Swimming_Pool_Booking_System_Exact"/>
    <s v="Exact"/>
    <s v="swimming pool booking system"/>
    <s v="USD"/>
    <n v="0"/>
    <n v="2"/>
    <n v="0"/>
    <n v="0"/>
    <n v="0"/>
    <m/>
    <m/>
    <x v="1"/>
    <x v="1"/>
    <x v="0"/>
    <n v="0"/>
    <n v="0"/>
  </r>
  <r>
    <x v="0"/>
    <x v="2"/>
    <s v="Swimming_Pool_Booking_System_Exact"/>
    <s v="Exact"/>
    <s v="swimming pool booking system"/>
    <s v="USD"/>
    <n v="0"/>
    <n v="1"/>
    <n v="0"/>
    <n v="0"/>
    <n v="0"/>
    <m/>
    <m/>
    <x v="1"/>
    <x v="1"/>
    <x v="0"/>
    <n v="0"/>
    <n v="0"/>
  </r>
  <r>
    <x v="0"/>
    <x v="8"/>
    <s v="Reservation_Management_System_Phrase"/>
    <s v="Phrase"/>
    <s v="booking management software"/>
    <s v="USD"/>
    <n v="0"/>
    <n v="0"/>
    <n v="0"/>
    <n v="0"/>
    <n v="0"/>
    <m/>
    <m/>
    <x v="1"/>
    <x v="1"/>
    <x v="0"/>
    <n v="0"/>
    <n v="0"/>
  </r>
  <r>
    <x v="0"/>
    <x v="3"/>
    <s v="Swimming_Pool_Booking_System_Exact"/>
    <s v="Exact"/>
    <s v="swimming pool booking system"/>
    <s v="USD"/>
    <n v="0"/>
    <n v="1"/>
    <n v="0"/>
    <n v="0"/>
    <n v="0"/>
    <m/>
    <m/>
    <x v="1"/>
    <x v="1"/>
    <x v="0"/>
    <n v="0"/>
    <n v="0"/>
  </r>
  <r>
    <x v="0"/>
    <x v="8"/>
    <s v="Reservation_Management_System_Phrase"/>
    <s v="Phrase"/>
    <s v="reservation management system"/>
    <s v="USD"/>
    <n v="0"/>
    <n v="1"/>
    <n v="0"/>
    <n v="0"/>
    <n v="0"/>
    <m/>
    <m/>
    <x v="1"/>
    <x v="1"/>
    <x v="0"/>
    <n v="0"/>
    <n v="0"/>
  </r>
  <r>
    <x v="0"/>
    <x v="1"/>
    <s v="Yoga_Studio_Generic_Software_Phrase"/>
    <s v="Phrase"/>
    <s v="yoga studio management software"/>
    <s v="USD"/>
    <n v="0"/>
    <n v="2"/>
    <n v="0"/>
    <n v="0"/>
    <n v="0"/>
    <m/>
    <m/>
    <x v="1"/>
    <x v="1"/>
    <x v="0"/>
    <n v="0"/>
    <n v="0"/>
  </r>
  <r>
    <x v="0"/>
    <x v="9"/>
    <s v="Reservation_Management_System_Exact"/>
    <s v="Exact"/>
    <s v="reservation management system"/>
    <s v="USD"/>
    <n v="0"/>
    <n v="1"/>
    <n v="0"/>
    <n v="0"/>
    <n v="0"/>
    <m/>
    <m/>
    <x v="1"/>
    <x v="1"/>
    <x v="0"/>
    <n v="0"/>
    <n v="0"/>
  </r>
  <r>
    <x v="0"/>
    <x v="9"/>
    <s v="Reservation_Management_System_Phrase"/>
    <s v="Phrase"/>
    <s v="reservation management system"/>
    <s v="USD"/>
    <n v="0"/>
    <n v="1"/>
    <n v="0"/>
    <n v="0"/>
    <n v="0"/>
    <m/>
    <m/>
    <x v="1"/>
    <x v="1"/>
    <x v="0"/>
    <n v="0"/>
    <n v="0"/>
  </r>
  <r>
    <x v="0"/>
    <x v="8"/>
    <s v="Reservation_Management_System_Exact"/>
    <s v="Exact"/>
    <s v="reservation management system"/>
    <s v="USD"/>
    <n v="0"/>
    <n v="0"/>
    <n v="0"/>
    <n v="0"/>
    <n v="0"/>
    <m/>
    <m/>
    <x v="1"/>
    <x v="1"/>
    <x v="0"/>
    <n v="0"/>
    <n v="0"/>
  </r>
  <r>
    <x v="0"/>
    <x v="0"/>
    <s v="Pool_Reservation_Software_Broad"/>
    <s v="Broad"/>
    <s v="pool reservation software"/>
    <s v="USD"/>
    <n v="0"/>
    <n v="12"/>
    <n v="0"/>
    <n v="0"/>
    <n v="0"/>
    <m/>
    <m/>
    <x v="1"/>
    <x v="1"/>
    <x v="0"/>
    <n v="0"/>
    <n v="0"/>
  </r>
  <r>
    <x v="0"/>
    <x v="7"/>
    <s v="Reservation_Management_System_Phrase"/>
    <s v="Phrase"/>
    <s v="booking management software"/>
    <s v="USD"/>
    <n v="0"/>
    <n v="9"/>
    <n v="0"/>
    <n v="0"/>
    <n v="0"/>
    <m/>
    <m/>
    <x v="1"/>
    <x v="1"/>
    <x v="0"/>
    <n v="0"/>
    <n v="0"/>
  </r>
  <r>
    <x v="1"/>
    <x v="6"/>
    <s v="Reservation_Management_System_Phrase"/>
    <s v="Phrase"/>
    <s v="reservation management system"/>
    <s v="USD"/>
    <n v="2"/>
    <n v="3"/>
    <n v="17.43"/>
    <n v="0"/>
    <n v="1"/>
    <m/>
    <m/>
    <x v="1"/>
    <x v="1"/>
    <x v="0"/>
    <n v="0"/>
    <n v="-17.43"/>
  </r>
  <r>
    <x v="1"/>
    <x v="7"/>
    <s v="Reservation_Management_System_Phrase"/>
    <s v="Phrase"/>
    <s v="booking management software"/>
    <s v="USD"/>
    <n v="2"/>
    <n v="28"/>
    <n v="32.1"/>
    <n v="0"/>
    <n v="0"/>
    <m/>
    <m/>
    <x v="1"/>
    <x v="1"/>
    <x v="0"/>
    <n v="0"/>
    <n v="-32.1"/>
  </r>
  <r>
    <x v="1"/>
    <x v="0"/>
    <s v="Pool_Scheduling_Software_Phrase"/>
    <s v="Phrase"/>
    <s v="pool scheduling software"/>
    <s v="USD"/>
    <n v="2"/>
    <n v="5"/>
    <n v="13.63"/>
    <n v="0"/>
    <n v="0"/>
    <m/>
    <m/>
    <x v="1"/>
    <x v="1"/>
    <x v="0"/>
    <n v="0"/>
    <n v="-13.63"/>
  </r>
  <r>
    <x v="1"/>
    <x v="6"/>
    <s v="Reservation_Management_System_Phrase"/>
    <s v="Phrase"/>
    <s v="booking management software"/>
    <s v="USD"/>
    <n v="2"/>
    <n v="11"/>
    <n v="22.14"/>
    <n v="0"/>
    <n v="0"/>
    <m/>
    <m/>
    <x v="1"/>
    <x v="1"/>
    <x v="0"/>
    <n v="0"/>
    <n v="-22.14"/>
  </r>
  <r>
    <x v="1"/>
    <x v="0"/>
    <s v="Pool_Reservation_System_Exact"/>
    <s v="Exact"/>
    <s v="pool reservation system"/>
    <s v="USD"/>
    <n v="2"/>
    <n v="12"/>
    <n v="12.27"/>
    <n v="0"/>
    <n v="0"/>
    <m/>
    <m/>
    <x v="1"/>
    <x v="1"/>
    <x v="0"/>
    <n v="0"/>
    <n v="-12.27"/>
  </r>
  <r>
    <x v="1"/>
    <x v="4"/>
    <s v="Reservation_Management_System_Phrase"/>
    <s v="Phrase"/>
    <s v="booking management software"/>
    <s v="USD"/>
    <n v="2"/>
    <n v="39"/>
    <n v="28.47"/>
    <n v="0"/>
    <n v="0"/>
    <m/>
    <m/>
    <x v="1"/>
    <x v="1"/>
    <x v="0"/>
    <n v="0"/>
    <n v="-28.47"/>
  </r>
  <r>
    <x v="1"/>
    <x v="4"/>
    <s v="Reservation_Management_System_Phrase"/>
    <s v="Phrase"/>
    <s v="reservation management system"/>
    <s v="USD"/>
    <n v="2"/>
    <n v="25"/>
    <n v="22.61"/>
    <n v="0"/>
    <n v="0"/>
    <m/>
    <m/>
    <x v="1"/>
    <x v="1"/>
    <x v="0"/>
    <n v="0"/>
    <n v="-22.61"/>
  </r>
  <r>
    <x v="1"/>
    <x v="1"/>
    <s v="Yoga_Studio_Booking_Software_Broad"/>
    <s v="Broad"/>
    <s v="yoga studio booking software"/>
    <s v="USD"/>
    <n v="1"/>
    <n v="161"/>
    <n v="12.49"/>
    <n v="0"/>
    <n v="0"/>
    <m/>
    <m/>
    <x v="1"/>
    <x v="1"/>
    <x v="0"/>
    <n v="0"/>
    <n v="-12.49"/>
  </r>
  <r>
    <x v="1"/>
    <x v="0"/>
    <s v="Pool_Reservation_Software_Broad"/>
    <s v="Broad"/>
    <s v="pool reservation software"/>
    <s v="USD"/>
    <n v="1"/>
    <n v="10"/>
    <n v="3.73"/>
    <n v="0"/>
    <n v="0"/>
    <m/>
    <m/>
    <x v="1"/>
    <x v="1"/>
    <x v="0"/>
    <n v="0"/>
    <n v="-3.73"/>
  </r>
  <r>
    <x v="1"/>
    <x v="2"/>
    <s v="Pool_Reservation_Software_Broad"/>
    <s v="Broad"/>
    <s v="pool reservation software"/>
    <s v="USD"/>
    <n v="1"/>
    <n v="16"/>
    <n v="6.37"/>
    <n v="0"/>
    <n v="0"/>
    <m/>
    <m/>
    <x v="1"/>
    <x v="1"/>
    <x v="0"/>
    <n v="0"/>
    <n v="-6.37"/>
  </r>
  <r>
    <x v="1"/>
    <x v="1"/>
    <s v="Yoga_Studio_Booking_Software_Exact"/>
    <s v="Exact"/>
    <s v="yoga studio booking software"/>
    <s v="USD"/>
    <n v="1"/>
    <n v="8"/>
    <n v="15.11"/>
    <n v="0"/>
    <n v="0"/>
    <m/>
    <m/>
    <x v="1"/>
    <x v="1"/>
    <x v="0"/>
    <n v="0"/>
    <n v="-15.11"/>
  </r>
  <r>
    <x v="1"/>
    <x v="0"/>
    <s v="Pool_Booking_App_Exact"/>
    <s v="Exact"/>
    <s v="pool booking app"/>
    <s v="USD"/>
    <n v="1"/>
    <n v="12"/>
    <n v="6.23"/>
    <n v="0"/>
    <n v="0"/>
    <m/>
    <m/>
    <x v="1"/>
    <x v="1"/>
    <x v="0"/>
    <n v="0"/>
    <n v="-6.23"/>
  </r>
  <r>
    <x v="1"/>
    <x v="8"/>
    <s v="Reservation_Management_System_Phrase"/>
    <s v="Phrase"/>
    <s v="booking management software"/>
    <s v="USD"/>
    <n v="0"/>
    <n v="1"/>
    <n v="0"/>
    <n v="0"/>
    <n v="0"/>
    <m/>
    <m/>
    <x v="1"/>
    <x v="1"/>
    <x v="0"/>
    <n v="0"/>
    <n v="0"/>
  </r>
  <r>
    <x v="1"/>
    <x v="9"/>
    <s v="Reservation_Management_System_Phrase"/>
    <s v="Phrase"/>
    <s v="booking management software"/>
    <s v="USD"/>
    <n v="0"/>
    <n v="1"/>
    <n v="0"/>
    <n v="0"/>
    <n v="0"/>
    <m/>
    <m/>
    <x v="1"/>
    <x v="1"/>
    <x v="0"/>
    <n v="0"/>
    <n v="0"/>
  </r>
  <r>
    <x v="1"/>
    <x v="8"/>
    <s v="Reservation_Management_System_Exact"/>
    <s v="Exact"/>
    <s v="reservation management system"/>
    <s v="USD"/>
    <n v="0"/>
    <n v="0"/>
    <n v="0"/>
    <n v="0"/>
    <n v="0"/>
    <m/>
    <m/>
    <x v="1"/>
    <x v="1"/>
    <x v="0"/>
    <n v="0"/>
    <n v="0"/>
  </r>
  <r>
    <x v="1"/>
    <x v="5"/>
    <s v="Yoga_Studio_Booking_Software_Broad"/>
    <s v="Broad"/>
    <s v="yoga studio booking software"/>
    <s v="USD"/>
    <n v="0"/>
    <n v="3"/>
    <n v="0"/>
    <n v="0"/>
    <n v="0"/>
    <m/>
    <m/>
    <x v="1"/>
    <x v="1"/>
    <x v="0"/>
    <n v="0"/>
    <n v="0"/>
  </r>
  <r>
    <x v="1"/>
    <x v="4"/>
    <s v="Reservation_Management_System_Exact"/>
    <s v="Exact"/>
    <s v="reservation management system"/>
    <s v="USD"/>
    <n v="0"/>
    <n v="19"/>
    <n v="0"/>
    <n v="0"/>
    <n v="0"/>
    <m/>
    <m/>
    <x v="1"/>
    <x v="1"/>
    <x v="0"/>
    <n v="0"/>
    <n v="0"/>
  </r>
  <r>
    <x v="1"/>
    <x v="3"/>
    <s v="Pool_Reservation_System_Exact"/>
    <s v="Exact"/>
    <s v="pool reservation system"/>
    <s v="USD"/>
    <n v="0"/>
    <n v="1"/>
    <n v="0"/>
    <n v="0"/>
    <n v="0"/>
    <m/>
    <m/>
    <x v="1"/>
    <x v="1"/>
    <x v="0"/>
    <n v="0"/>
    <n v="0"/>
  </r>
  <r>
    <x v="1"/>
    <x v="3"/>
    <s v="Pool_Reservation_Software_Broad"/>
    <s v="Broad"/>
    <s v="pool reservation software"/>
    <s v="USD"/>
    <n v="0"/>
    <n v="4"/>
    <n v="0"/>
    <n v="0"/>
    <n v="0"/>
    <m/>
    <m/>
    <x v="1"/>
    <x v="1"/>
    <x v="0"/>
    <n v="0"/>
    <n v="0"/>
  </r>
  <r>
    <x v="1"/>
    <x v="0"/>
    <s v="Pool_Reservation_Software_Exact"/>
    <s v="Exact"/>
    <s v="pool reservation software"/>
    <s v="USD"/>
    <n v="0"/>
    <n v="3"/>
    <n v="0"/>
    <n v="0"/>
    <n v="0"/>
    <m/>
    <m/>
    <x v="1"/>
    <x v="1"/>
    <x v="0"/>
    <n v="0"/>
    <n v="0"/>
  </r>
  <r>
    <x v="1"/>
    <x v="0"/>
    <s v="Swimming_Pool_Booking_System_Exact"/>
    <s v="Exact"/>
    <s v="swimming pool booking system"/>
    <s v="USD"/>
    <n v="0"/>
    <n v="1"/>
    <n v="0"/>
    <n v="0"/>
    <n v="0"/>
    <m/>
    <m/>
    <x v="1"/>
    <x v="1"/>
    <x v="0"/>
    <n v="0"/>
    <n v="0"/>
  </r>
  <r>
    <x v="1"/>
    <x v="6"/>
    <s v="Reservation_Management_System_Exact"/>
    <s v="Exact"/>
    <s v="reservation management system"/>
    <s v="USD"/>
    <n v="0"/>
    <n v="2"/>
    <n v="0"/>
    <n v="0"/>
    <n v="0"/>
    <m/>
    <m/>
    <x v="1"/>
    <x v="1"/>
    <x v="0"/>
    <n v="0"/>
    <n v="0"/>
  </r>
  <r>
    <x v="1"/>
    <x v="7"/>
    <s v="Reservation_Management_System_Exact"/>
    <s v="Exact"/>
    <s v="reservation management system"/>
    <s v="USD"/>
    <n v="0"/>
    <n v="5"/>
    <n v="0"/>
    <n v="0"/>
    <n v="0"/>
    <m/>
    <m/>
    <x v="1"/>
    <x v="1"/>
    <x v="0"/>
    <n v="0"/>
    <n v="0"/>
  </r>
  <r>
    <x v="1"/>
    <x v="0"/>
    <s v="Swimming_Pool_Reservation_System_Exact"/>
    <s v="Exact"/>
    <s v="swimming pool reservation system"/>
    <s v="USD"/>
    <n v="0"/>
    <n v="1"/>
    <n v="0"/>
    <n v="0"/>
    <n v="0"/>
    <m/>
    <m/>
    <x v="1"/>
    <x v="1"/>
    <x v="0"/>
    <n v="0"/>
    <n v="0"/>
  </r>
  <r>
    <x v="1"/>
    <x v="9"/>
    <s v="Reservation_Management_System_Exact"/>
    <s v="Exact"/>
    <s v="reservation management system"/>
    <s v="USD"/>
    <n v="0"/>
    <n v="0"/>
    <n v="0"/>
    <n v="0"/>
    <n v="0"/>
    <m/>
    <m/>
    <x v="1"/>
    <x v="1"/>
    <x v="0"/>
    <n v="0"/>
    <n v="0"/>
  </r>
  <r>
    <x v="1"/>
    <x v="9"/>
    <s v="Reservation_Management_System_Phrase"/>
    <s v="Phrase"/>
    <s v="reservation management system"/>
    <s v="USD"/>
    <n v="0"/>
    <n v="1"/>
    <n v="0"/>
    <n v="0"/>
    <n v="0"/>
    <m/>
    <m/>
    <x v="1"/>
    <x v="1"/>
    <x v="0"/>
    <n v="0"/>
    <n v="0"/>
  </r>
  <r>
    <x v="1"/>
    <x v="2"/>
    <s v="Pool_Scheduling_Software_Phrase"/>
    <s v="Phrase"/>
    <s v="pool scheduling software"/>
    <s v="USD"/>
    <n v="0"/>
    <n v="0"/>
    <n v="0"/>
    <n v="0"/>
    <n v="0"/>
    <m/>
    <m/>
    <x v="1"/>
    <x v="1"/>
    <x v="0"/>
    <n v="0"/>
    <n v="0"/>
  </r>
  <r>
    <x v="1"/>
    <x v="7"/>
    <s v="Reservation_Management_System_Phrase"/>
    <s v="Phrase"/>
    <s v="reservation management system"/>
    <s v="USD"/>
    <n v="0"/>
    <n v="1"/>
    <n v="0"/>
    <n v="0"/>
    <n v="0"/>
    <m/>
    <m/>
    <x v="1"/>
    <x v="1"/>
    <x v="0"/>
    <n v="0"/>
    <n v="0"/>
  </r>
  <r>
    <x v="1"/>
    <x v="1"/>
    <s v="Yoga_Studio_Generic_Software_Phrase"/>
    <s v="Phrase"/>
    <s v="yoga studio management software"/>
    <s v="USD"/>
    <n v="0"/>
    <n v="0"/>
    <n v="0"/>
    <n v="0"/>
    <n v="0"/>
    <m/>
    <m/>
    <x v="1"/>
    <x v="1"/>
    <x v="0"/>
    <n v="0"/>
    <n v="0"/>
  </r>
  <r>
    <x v="1"/>
    <x v="8"/>
    <s v="Reservation_Management_System_Phrase"/>
    <s v="Phrase"/>
    <s v="reservation management system"/>
    <s v="USD"/>
    <n v="0"/>
    <n v="0"/>
    <n v="0"/>
    <n v="0"/>
    <n v="0"/>
    <m/>
    <m/>
    <x v="1"/>
    <x v="1"/>
    <x v="0"/>
    <n v="0"/>
    <n v="0"/>
  </r>
  <r>
    <x v="2"/>
    <x v="2"/>
    <s v="Pool_Reservation_Software_Broad"/>
    <s v="Broad"/>
    <s v="pool reservation software"/>
    <s v="USD"/>
    <n v="4"/>
    <n v="27"/>
    <n v="12.05"/>
    <n v="0"/>
    <n v="1"/>
    <n v="980"/>
    <d v="2021-02-15T00:00:00"/>
    <x v="3"/>
    <x v="0"/>
    <x v="0"/>
    <n v="81.327800829875514"/>
    <n v="967.95"/>
  </r>
  <r>
    <x v="2"/>
    <x v="1"/>
    <s v="Yoga_Studio_Booking_Software_Broad"/>
    <s v="Broad"/>
    <s v="yoga studio booking software"/>
    <s v="USD"/>
    <n v="3"/>
    <n v="144"/>
    <n v="29.87"/>
    <n v="0"/>
    <n v="0"/>
    <m/>
    <m/>
    <x v="1"/>
    <x v="1"/>
    <x v="0"/>
    <n v="0"/>
    <n v="-29.87"/>
  </r>
  <r>
    <x v="2"/>
    <x v="0"/>
    <s v="Pool_Reservation_System_Exact"/>
    <s v="Exact"/>
    <s v="pool reservation system"/>
    <s v="USD"/>
    <n v="3"/>
    <n v="15"/>
    <n v="42.5"/>
    <n v="0"/>
    <n v="0"/>
    <m/>
    <m/>
    <x v="1"/>
    <x v="1"/>
    <x v="0"/>
    <n v="0"/>
    <n v="-42.5"/>
  </r>
  <r>
    <x v="2"/>
    <x v="7"/>
    <s v="Reservation_Management_System_Phrase"/>
    <s v="Phrase"/>
    <s v="booking management software"/>
    <s v="USD"/>
    <n v="2"/>
    <n v="26"/>
    <n v="32.15"/>
    <n v="0"/>
    <n v="0"/>
    <m/>
    <m/>
    <x v="1"/>
    <x v="1"/>
    <x v="0"/>
    <n v="0"/>
    <n v="-32.15"/>
  </r>
  <r>
    <x v="2"/>
    <x v="0"/>
    <s v="Pool_Scheduling_Software_Phrase"/>
    <s v="Phrase"/>
    <s v="pool scheduling software"/>
    <s v="USD"/>
    <n v="2"/>
    <n v="6"/>
    <n v="40.21"/>
    <n v="0"/>
    <n v="0"/>
    <m/>
    <m/>
    <x v="1"/>
    <x v="1"/>
    <x v="0"/>
    <n v="0"/>
    <n v="-40.21"/>
  </r>
  <r>
    <x v="2"/>
    <x v="2"/>
    <s v="Swimming_Pool_Booking_System_Exact"/>
    <s v="Exact"/>
    <s v="swimming pool booking system"/>
    <s v="USD"/>
    <n v="1"/>
    <n v="5"/>
    <n v="1.52"/>
    <n v="0"/>
    <n v="0"/>
    <m/>
    <m/>
    <x v="1"/>
    <x v="1"/>
    <x v="0"/>
    <n v="0"/>
    <n v="-1.52"/>
  </r>
  <r>
    <x v="2"/>
    <x v="9"/>
    <s v="Reservation_Management_System_Phrase"/>
    <s v="Phrase"/>
    <s v="booking management software"/>
    <s v="USD"/>
    <n v="1"/>
    <n v="3"/>
    <n v="11.33"/>
    <n v="0"/>
    <n v="0"/>
    <m/>
    <m/>
    <x v="1"/>
    <x v="1"/>
    <x v="0"/>
    <n v="0"/>
    <n v="-11.33"/>
  </r>
  <r>
    <x v="2"/>
    <x v="4"/>
    <s v="Reservation_Management_System_Phrase"/>
    <s v="Phrase"/>
    <s v="reservation management system"/>
    <s v="USD"/>
    <n v="1"/>
    <n v="15"/>
    <n v="11.47"/>
    <n v="0"/>
    <n v="0"/>
    <m/>
    <m/>
    <x v="1"/>
    <x v="1"/>
    <x v="0"/>
    <n v="0"/>
    <n v="-11.47"/>
  </r>
  <r>
    <x v="2"/>
    <x v="0"/>
    <s v="Pool_Reservation_Software_Broad"/>
    <s v="Broad"/>
    <s v="pool reservation software"/>
    <s v="USD"/>
    <n v="1"/>
    <n v="19"/>
    <n v="4.5599999999999996"/>
    <n v="0"/>
    <n v="0"/>
    <m/>
    <m/>
    <x v="1"/>
    <x v="1"/>
    <x v="0"/>
    <n v="0"/>
    <n v="-4.5599999999999996"/>
  </r>
  <r>
    <x v="2"/>
    <x v="0"/>
    <s v="Pool_Booking_App_Exact"/>
    <s v="Exact"/>
    <s v="pool booking app"/>
    <s v="USD"/>
    <n v="1"/>
    <n v="15"/>
    <n v="5.03"/>
    <n v="0"/>
    <n v="0"/>
    <m/>
    <m/>
    <x v="1"/>
    <x v="1"/>
    <x v="0"/>
    <n v="0"/>
    <n v="-5.03"/>
  </r>
  <r>
    <x v="2"/>
    <x v="4"/>
    <s v="Reservation_Management_System_Phrase"/>
    <s v="Phrase"/>
    <s v="booking management software"/>
    <s v="USD"/>
    <n v="1"/>
    <n v="35"/>
    <n v="14.46"/>
    <n v="0"/>
    <n v="0"/>
    <m/>
    <m/>
    <x v="1"/>
    <x v="1"/>
    <x v="0"/>
    <n v="0"/>
    <n v="-14.46"/>
  </r>
  <r>
    <x v="2"/>
    <x v="6"/>
    <s v="Reservation_Management_System_Phrase"/>
    <s v="Phrase"/>
    <s v="booking management software"/>
    <s v="USD"/>
    <n v="1"/>
    <n v="20"/>
    <n v="10.98"/>
    <n v="0"/>
    <n v="0"/>
    <m/>
    <m/>
    <x v="1"/>
    <x v="1"/>
    <x v="0"/>
    <n v="0"/>
    <n v="-10.98"/>
  </r>
  <r>
    <x v="2"/>
    <x v="7"/>
    <s v="Reservation_Management_System_Phrase"/>
    <s v="Phrase"/>
    <s v="reservation management system"/>
    <s v="USD"/>
    <n v="0"/>
    <n v="1"/>
    <n v="0"/>
    <n v="0"/>
    <n v="0"/>
    <m/>
    <m/>
    <x v="1"/>
    <x v="1"/>
    <x v="0"/>
    <n v="0"/>
    <n v="0"/>
  </r>
  <r>
    <x v="2"/>
    <x v="1"/>
    <s v="Yoga_Studio_Generic_Software_Phrase"/>
    <s v="Phrase"/>
    <s v="yoga studio management software"/>
    <s v="USD"/>
    <n v="0"/>
    <n v="2"/>
    <n v="0"/>
    <n v="0"/>
    <n v="0"/>
    <m/>
    <m/>
    <x v="1"/>
    <x v="1"/>
    <x v="0"/>
    <n v="0"/>
    <n v="0"/>
  </r>
  <r>
    <x v="2"/>
    <x v="8"/>
    <s v="Reservation_Management_System_Phrase"/>
    <s v="Phrase"/>
    <s v="booking management software"/>
    <s v="USD"/>
    <n v="0"/>
    <n v="0"/>
    <n v="0"/>
    <n v="0"/>
    <n v="0"/>
    <m/>
    <m/>
    <x v="1"/>
    <x v="1"/>
    <x v="0"/>
    <n v="0"/>
    <n v="0"/>
  </r>
  <r>
    <x v="2"/>
    <x v="9"/>
    <s v="Reservation_Management_System_Phrase"/>
    <s v="Phrase"/>
    <s v="reservation management system"/>
    <s v="USD"/>
    <n v="0"/>
    <n v="1"/>
    <n v="0"/>
    <n v="0"/>
    <n v="0"/>
    <m/>
    <m/>
    <x v="1"/>
    <x v="1"/>
    <x v="0"/>
    <n v="0"/>
    <n v="0"/>
  </r>
  <r>
    <x v="2"/>
    <x v="5"/>
    <s v="Yoga_Studio_Booking_Software_Broad"/>
    <s v="Broad"/>
    <s v="yoga studio booking software"/>
    <s v="USD"/>
    <n v="0"/>
    <n v="7"/>
    <n v="0"/>
    <n v="0"/>
    <n v="0"/>
    <m/>
    <m/>
    <x v="1"/>
    <x v="1"/>
    <x v="0"/>
    <n v="0"/>
    <n v="0"/>
  </r>
  <r>
    <x v="2"/>
    <x v="8"/>
    <s v="Reservation_Management_System_Exact"/>
    <s v="Exact"/>
    <s v="reservation management system"/>
    <s v="USD"/>
    <n v="0"/>
    <n v="2"/>
    <n v="0"/>
    <n v="0"/>
    <n v="0"/>
    <m/>
    <m/>
    <x v="1"/>
    <x v="1"/>
    <x v="0"/>
    <n v="0"/>
    <n v="0"/>
  </r>
  <r>
    <x v="2"/>
    <x v="1"/>
    <s v="Yoga_Studio_Booking_Software_Exact"/>
    <s v="Exact"/>
    <s v="yoga studio booking software"/>
    <s v="USD"/>
    <n v="0"/>
    <n v="1"/>
    <n v="0"/>
    <n v="0"/>
    <n v="0"/>
    <m/>
    <m/>
    <x v="1"/>
    <x v="1"/>
    <x v="0"/>
    <n v="0"/>
    <n v="0"/>
  </r>
  <r>
    <x v="2"/>
    <x v="6"/>
    <s v="Reservation_Management_System_Exact"/>
    <s v="Exact"/>
    <s v="reservation management system"/>
    <s v="USD"/>
    <n v="0"/>
    <n v="2"/>
    <n v="0"/>
    <n v="0"/>
    <n v="0"/>
    <m/>
    <m/>
    <x v="1"/>
    <x v="1"/>
    <x v="0"/>
    <n v="0"/>
    <n v="0"/>
  </r>
  <r>
    <x v="2"/>
    <x v="0"/>
    <s v="Swimming_Pool_Reservation_System_Exact"/>
    <s v="Exact"/>
    <s v="swimming pool reservation system"/>
    <s v="USD"/>
    <n v="0"/>
    <n v="1"/>
    <n v="0"/>
    <n v="0"/>
    <n v="0"/>
    <m/>
    <m/>
    <x v="1"/>
    <x v="1"/>
    <x v="0"/>
    <n v="0"/>
    <n v="0"/>
  </r>
  <r>
    <x v="2"/>
    <x v="7"/>
    <s v="Reservation_Management_System_Exact"/>
    <s v="Exact"/>
    <s v="reservation management system"/>
    <s v="USD"/>
    <n v="0"/>
    <n v="5"/>
    <n v="0"/>
    <n v="0"/>
    <n v="0"/>
    <m/>
    <m/>
    <x v="1"/>
    <x v="1"/>
    <x v="0"/>
    <n v="0"/>
    <n v="0"/>
  </r>
  <r>
    <x v="2"/>
    <x v="4"/>
    <s v="Reservation_Management_System_Exact"/>
    <s v="Exact"/>
    <s v="reservation management system"/>
    <s v="USD"/>
    <n v="0"/>
    <n v="11"/>
    <n v="0"/>
    <n v="0"/>
    <n v="0"/>
    <m/>
    <m/>
    <x v="1"/>
    <x v="1"/>
    <x v="0"/>
    <n v="0"/>
    <n v="0"/>
  </r>
  <r>
    <x v="2"/>
    <x v="3"/>
    <s v="Pool_Reservation_Software_Broad"/>
    <s v="Broad"/>
    <s v="pool reservation software"/>
    <s v="USD"/>
    <n v="0"/>
    <n v="1"/>
    <n v="0"/>
    <n v="0"/>
    <n v="0"/>
    <m/>
    <m/>
    <x v="1"/>
    <x v="1"/>
    <x v="0"/>
    <n v="0"/>
    <n v="0"/>
  </r>
  <r>
    <x v="2"/>
    <x v="0"/>
    <s v="Pool_Reservation_Software_Exact"/>
    <s v="Exact"/>
    <s v="pool reservation software"/>
    <s v="USD"/>
    <n v="0"/>
    <n v="0"/>
    <n v="0"/>
    <n v="0"/>
    <n v="0"/>
    <m/>
    <m/>
    <x v="1"/>
    <x v="1"/>
    <x v="0"/>
    <n v="0"/>
    <n v="0"/>
  </r>
  <r>
    <x v="3"/>
    <x v="0"/>
    <s v="Pool_Reservation_System_Exact"/>
    <s v="Exact"/>
    <s v="pool reservation system"/>
    <s v="USD"/>
    <n v="4"/>
    <n v="13"/>
    <n v="44.41"/>
    <n v="0"/>
    <n v="1"/>
    <m/>
    <m/>
    <x v="1"/>
    <x v="1"/>
    <x v="0"/>
    <n v="0"/>
    <n v="-44.41"/>
  </r>
  <r>
    <x v="3"/>
    <x v="4"/>
    <s v="Reservation_Management_System_Exact"/>
    <s v="Exact"/>
    <s v="reservation management system"/>
    <s v="USD"/>
    <n v="3"/>
    <n v="31"/>
    <n v="15.97"/>
    <n v="0"/>
    <n v="1"/>
    <n v="1788"/>
    <d v="2021-03-01T00:00:00"/>
    <x v="4"/>
    <x v="2"/>
    <x v="0"/>
    <n v="111.95992485911083"/>
    <n v="1772.03"/>
  </r>
  <r>
    <x v="3"/>
    <x v="1"/>
    <s v="Yoga_Studio_Booking_Software_Broad"/>
    <s v="Broad"/>
    <s v="yoga studio booking software"/>
    <s v="USD"/>
    <n v="10"/>
    <n v="357"/>
    <n v="92.09"/>
    <n v="0"/>
    <n v="0"/>
    <m/>
    <m/>
    <x v="1"/>
    <x v="1"/>
    <x v="0"/>
    <n v="0"/>
    <n v="-92.09"/>
  </r>
  <r>
    <x v="3"/>
    <x v="2"/>
    <s v="Pool_Reservation_Software_Broad"/>
    <s v="Broad"/>
    <s v="pool reservation software"/>
    <s v="USD"/>
    <n v="8"/>
    <n v="45"/>
    <n v="25.33"/>
    <n v="0"/>
    <n v="0"/>
    <m/>
    <m/>
    <x v="1"/>
    <x v="1"/>
    <x v="0"/>
    <n v="0"/>
    <n v="-25.33"/>
  </r>
  <r>
    <x v="3"/>
    <x v="0"/>
    <s v="Pool_Reservation_Software_Broad"/>
    <s v="Broad"/>
    <s v="pool reservation software"/>
    <s v="USD"/>
    <n v="4"/>
    <n v="30"/>
    <n v="16"/>
    <n v="0"/>
    <n v="0"/>
    <m/>
    <m/>
    <x v="1"/>
    <x v="1"/>
    <x v="0"/>
    <n v="0"/>
    <n v="-16"/>
  </r>
  <r>
    <x v="3"/>
    <x v="0"/>
    <s v="Pool_Booking_App_Exact"/>
    <s v="Exact"/>
    <s v="pool booking app"/>
    <s v="USD"/>
    <n v="3"/>
    <n v="22"/>
    <n v="11.59"/>
    <n v="0"/>
    <n v="0"/>
    <m/>
    <m/>
    <x v="1"/>
    <x v="1"/>
    <x v="0"/>
    <n v="0"/>
    <n v="-11.59"/>
  </r>
  <r>
    <x v="3"/>
    <x v="0"/>
    <s v="Pool_Scheduling_Software_Phrase"/>
    <s v="Phrase"/>
    <s v="pool scheduling software"/>
    <s v="USD"/>
    <n v="1"/>
    <n v="8"/>
    <n v="17.34"/>
    <n v="0"/>
    <n v="0"/>
    <m/>
    <m/>
    <x v="1"/>
    <x v="1"/>
    <x v="0"/>
    <n v="0"/>
    <n v="-17.34"/>
  </r>
  <r>
    <x v="3"/>
    <x v="4"/>
    <s v="Reservation_Management_System_Phrase"/>
    <s v="Phrase"/>
    <s v="booking management software"/>
    <s v="USD"/>
    <n v="1"/>
    <n v="40"/>
    <n v="10.35"/>
    <n v="0"/>
    <n v="0"/>
    <m/>
    <m/>
    <x v="1"/>
    <x v="1"/>
    <x v="0"/>
    <n v="0"/>
    <n v="-10.35"/>
  </r>
  <r>
    <x v="3"/>
    <x v="6"/>
    <s v="Reservation_Management_System_Phrase"/>
    <s v="Phrase"/>
    <s v="reservation management system"/>
    <s v="USD"/>
    <n v="1"/>
    <n v="4"/>
    <n v="2.2200000000000002"/>
    <n v="0"/>
    <n v="0"/>
    <m/>
    <m/>
    <x v="1"/>
    <x v="1"/>
    <x v="0"/>
    <n v="0"/>
    <n v="-2.2200000000000002"/>
  </r>
  <r>
    <x v="3"/>
    <x v="8"/>
    <s v="Reservation_Management_System_Exact"/>
    <s v="Exact"/>
    <s v="reservation management system"/>
    <s v="USD"/>
    <n v="0"/>
    <n v="3"/>
    <n v="0"/>
    <n v="0"/>
    <n v="0"/>
    <m/>
    <m/>
    <x v="1"/>
    <x v="1"/>
    <x v="0"/>
    <n v="0"/>
    <n v="0"/>
  </r>
  <r>
    <x v="3"/>
    <x v="5"/>
    <s v="Yoga_Studio_Booking_Software_Broad"/>
    <s v="Broad"/>
    <s v="yoga studio booking software"/>
    <s v="USD"/>
    <n v="0"/>
    <n v="7"/>
    <n v="0"/>
    <n v="0"/>
    <n v="0"/>
    <m/>
    <m/>
    <x v="1"/>
    <x v="1"/>
    <x v="0"/>
    <n v="0"/>
    <n v="0"/>
  </r>
  <r>
    <x v="3"/>
    <x v="7"/>
    <s v="Reservation_Management_System_Phrase"/>
    <s v="Phrase"/>
    <s v="booking management software"/>
    <s v="USD"/>
    <n v="0"/>
    <n v="24"/>
    <n v="0"/>
    <n v="0"/>
    <n v="0"/>
    <m/>
    <m/>
    <x v="1"/>
    <x v="1"/>
    <x v="0"/>
    <n v="0"/>
    <n v="0"/>
  </r>
  <r>
    <x v="3"/>
    <x v="1"/>
    <s v="Yoga_Studio_Generic_Software_Phrase"/>
    <s v="Phrase"/>
    <s v="yoga studio management software"/>
    <s v="USD"/>
    <n v="0"/>
    <n v="6"/>
    <n v="0"/>
    <n v="0"/>
    <n v="0"/>
    <m/>
    <m/>
    <x v="1"/>
    <x v="1"/>
    <x v="0"/>
    <n v="0"/>
    <n v="0"/>
  </r>
  <r>
    <x v="3"/>
    <x v="7"/>
    <s v="Reservation_Management_System_Phrase"/>
    <s v="Phrase"/>
    <s v="reservation management system"/>
    <s v="USD"/>
    <n v="0"/>
    <n v="1"/>
    <n v="0"/>
    <n v="0"/>
    <n v="0"/>
    <m/>
    <m/>
    <x v="1"/>
    <x v="1"/>
    <x v="0"/>
    <n v="0"/>
    <n v="0"/>
  </r>
  <r>
    <x v="3"/>
    <x v="8"/>
    <s v="Reservation_Management_System_Phrase"/>
    <s v="Phrase"/>
    <s v="reservation management system"/>
    <s v="USD"/>
    <n v="0"/>
    <n v="0"/>
    <n v="0"/>
    <n v="0"/>
    <n v="0"/>
    <m/>
    <m/>
    <x v="1"/>
    <x v="1"/>
    <x v="0"/>
    <n v="0"/>
    <n v="0"/>
  </r>
  <r>
    <x v="3"/>
    <x v="10"/>
    <s v="Pilates_Studio_Management_Software_Exact"/>
    <s v="Exact"/>
    <s v="pilates studio management software"/>
    <s v="USD"/>
    <n v="0"/>
    <n v="1"/>
    <n v="0"/>
    <n v="0"/>
    <n v="0"/>
    <m/>
    <m/>
    <x v="1"/>
    <x v="1"/>
    <x v="0"/>
    <n v="0"/>
    <n v="0"/>
  </r>
  <r>
    <x v="3"/>
    <x v="0"/>
    <s v="Pool_Reservation_Software_Exact"/>
    <s v="Exact"/>
    <s v="pool reservation software"/>
    <s v="USD"/>
    <n v="0"/>
    <n v="0"/>
    <n v="0"/>
    <n v="0"/>
    <n v="0"/>
    <m/>
    <m/>
    <x v="1"/>
    <x v="1"/>
    <x v="0"/>
    <n v="0"/>
    <n v="0"/>
  </r>
  <r>
    <x v="3"/>
    <x v="3"/>
    <s v="Pool_Reservation_Software_Broad"/>
    <s v="Broad"/>
    <s v="pool reservation software"/>
    <s v="USD"/>
    <n v="0"/>
    <n v="2"/>
    <n v="0"/>
    <n v="0"/>
    <n v="0"/>
    <m/>
    <m/>
    <x v="1"/>
    <x v="1"/>
    <x v="0"/>
    <n v="0"/>
    <n v="0"/>
  </r>
  <r>
    <x v="3"/>
    <x v="1"/>
    <s v="Yoga_Studio_Generic_Software_Phrase"/>
    <s v="Phrase"/>
    <s v="yoga studio scheduling software"/>
    <s v="USD"/>
    <n v="0"/>
    <n v="0"/>
    <n v="0"/>
    <n v="0"/>
    <n v="0"/>
    <m/>
    <m/>
    <x v="1"/>
    <x v="1"/>
    <x v="0"/>
    <n v="0"/>
    <n v="0"/>
  </r>
  <r>
    <x v="3"/>
    <x v="0"/>
    <s v="Pool_Reservation_Software_Open_Broad"/>
    <s v="Broad"/>
    <s v="=+pool +reservation software"/>
    <s v="USD"/>
    <n v="0"/>
    <n v="1"/>
    <n v="0"/>
    <n v="0"/>
    <n v="0"/>
    <m/>
    <m/>
    <x v="1"/>
    <x v="1"/>
    <x v="0"/>
    <n v="0"/>
    <n v="0"/>
  </r>
  <r>
    <x v="3"/>
    <x v="6"/>
    <s v="Reservation_Management_System_Phrase"/>
    <s v="Phrase"/>
    <s v="booking management software"/>
    <s v="USD"/>
    <n v="0"/>
    <n v="28"/>
    <n v="0"/>
    <n v="0"/>
    <n v="0"/>
    <m/>
    <m/>
    <x v="1"/>
    <x v="1"/>
    <x v="0"/>
    <n v="0"/>
    <n v="0"/>
  </r>
  <r>
    <x v="3"/>
    <x v="0"/>
    <s v="Swimming_Pool_Booking_System_Exact"/>
    <s v="Exact"/>
    <s v="swimming pool booking system"/>
    <s v="USD"/>
    <n v="0"/>
    <n v="1"/>
    <n v="0"/>
    <n v="0"/>
    <n v="0"/>
    <m/>
    <m/>
    <x v="1"/>
    <x v="1"/>
    <x v="0"/>
    <n v="0"/>
    <n v="0"/>
  </r>
  <r>
    <x v="3"/>
    <x v="6"/>
    <s v="Reservation_Management_System_Exact"/>
    <s v="Exact"/>
    <s v="reservation management system"/>
    <s v="USD"/>
    <n v="0"/>
    <n v="8"/>
    <n v="0"/>
    <n v="0"/>
    <n v="0"/>
    <m/>
    <m/>
    <x v="1"/>
    <x v="1"/>
    <x v="0"/>
    <n v="0"/>
    <n v="0"/>
  </r>
  <r>
    <x v="3"/>
    <x v="0"/>
    <s v="Swimming_Pool_Reservation_System_Exact"/>
    <s v="Exact"/>
    <s v="swimming pool reservation system"/>
    <s v="USD"/>
    <n v="0"/>
    <n v="1"/>
    <n v="0"/>
    <n v="0"/>
    <n v="0"/>
    <m/>
    <m/>
    <x v="1"/>
    <x v="1"/>
    <x v="0"/>
    <n v="0"/>
    <n v="0"/>
  </r>
  <r>
    <x v="3"/>
    <x v="1"/>
    <s v="Yoga_Studio_Booking_Software_Exact"/>
    <s v="Exact"/>
    <s v="yoga studio booking software"/>
    <s v="USD"/>
    <n v="0"/>
    <n v="2"/>
    <n v="0"/>
    <n v="0"/>
    <n v="0"/>
    <m/>
    <m/>
    <x v="1"/>
    <x v="1"/>
    <x v="0"/>
    <n v="0"/>
    <n v="0"/>
  </r>
  <r>
    <x v="3"/>
    <x v="7"/>
    <s v="Reservation_Management_System_Exact"/>
    <s v="Exact"/>
    <s v="reservation management system"/>
    <s v="USD"/>
    <n v="0"/>
    <n v="9"/>
    <n v="0"/>
    <n v="0"/>
    <n v="0"/>
    <m/>
    <m/>
    <x v="1"/>
    <x v="1"/>
    <x v="0"/>
    <n v="0"/>
    <n v="0"/>
  </r>
  <r>
    <x v="3"/>
    <x v="8"/>
    <s v="Reservation_Management_System_Phrase"/>
    <s v="Phrase"/>
    <s v="booking management software"/>
    <s v="USD"/>
    <n v="0"/>
    <n v="1"/>
    <n v="0"/>
    <n v="0"/>
    <n v="0"/>
    <m/>
    <m/>
    <x v="1"/>
    <x v="1"/>
    <x v="0"/>
    <n v="0"/>
    <n v="0"/>
  </r>
  <r>
    <x v="3"/>
    <x v="2"/>
    <s v="Swimming_Pool_Booking_System_Exact"/>
    <s v="Exact"/>
    <s v="swimming pool booking system"/>
    <s v="USD"/>
    <n v="0"/>
    <n v="1"/>
    <n v="0"/>
    <n v="0"/>
    <n v="0"/>
    <m/>
    <m/>
    <x v="1"/>
    <x v="1"/>
    <x v="0"/>
    <n v="0"/>
    <n v="0"/>
  </r>
  <r>
    <x v="3"/>
    <x v="9"/>
    <s v="Reservation_Management_System_Phrase"/>
    <s v="Phrase"/>
    <s v="booking management software"/>
    <s v="USD"/>
    <n v="0"/>
    <n v="2"/>
    <n v="0"/>
    <n v="0"/>
    <n v="0"/>
    <m/>
    <m/>
    <x v="1"/>
    <x v="1"/>
    <x v="0"/>
    <n v="0"/>
    <n v="0"/>
  </r>
  <r>
    <x v="3"/>
    <x v="9"/>
    <s v="Reservation_Management_System_Exact"/>
    <s v="Exact"/>
    <s v="reservation management system"/>
    <s v="USD"/>
    <n v="0"/>
    <n v="10"/>
    <n v="0"/>
    <n v="0"/>
    <n v="0"/>
    <m/>
    <m/>
    <x v="1"/>
    <x v="1"/>
    <x v="0"/>
    <n v="0"/>
    <n v="0"/>
  </r>
  <r>
    <x v="3"/>
    <x v="2"/>
    <s v="Pool_Scheduling_Software_Phrase"/>
    <s v="Phrase"/>
    <s v="pool scheduling software"/>
    <s v="USD"/>
    <n v="0"/>
    <n v="0"/>
    <n v="0"/>
    <n v="0"/>
    <n v="0"/>
    <m/>
    <m/>
    <x v="1"/>
    <x v="1"/>
    <x v="0"/>
    <n v="0"/>
    <n v="0"/>
  </r>
  <r>
    <x v="3"/>
    <x v="4"/>
    <s v="Reservation_Management_System_Phrase"/>
    <s v="Phrase"/>
    <s v="reservation management system"/>
    <s v="USD"/>
    <n v="0"/>
    <n v="12"/>
    <n v="0"/>
    <n v="0"/>
    <n v="0"/>
    <m/>
    <m/>
    <x v="1"/>
    <x v="1"/>
    <x v="0"/>
    <n v="0"/>
    <n v="0"/>
  </r>
  <r>
    <x v="3"/>
    <x v="9"/>
    <s v="Reservation_Management_System_Phrase"/>
    <s v="Phrase"/>
    <s v="reservation management system"/>
    <s v="USD"/>
    <n v="0"/>
    <n v="1"/>
    <n v="0"/>
    <n v="0"/>
    <n v="0"/>
    <m/>
    <m/>
    <x v="1"/>
    <x v="1"/>
    <x v="0"/>
    <n v="0"/>
    <n v="0"/>
  </r>
  <r>
    <x v="4"/>
    <x v="1"/>
    <s v="Yoga_Studio_Booking_Software_Broad"/>
    <s v="Broad"/>
    <s v="yoga studio booking software"/>
    <s v="USD"/>
    <n v="8"/>
    <n v="307"/>
    <n v="63.94"/>
    <n v="0"/>
    <n v="1"/>
    <m/>
    <m/>
    <x v="1"/>
    <x v="1"/>
    <x v="0"/>
    <n v="0"/>
    <n v="-63.94"/>
  </r>
  <r>
    <x v="4"/>
    <x v="7"/>
    <s v="Reservation_Management_System_Phrase"/>
    <s v="Phrase"/>
    <s v="booking management software"/>
    <s v="USD"/>
    <n v="3"/>
    <n v="21"/>
    <n v="39.76"/>
    <n v="0"/>
    <n v="0"/>
    <m/>
    <m/>
    <x v="1"/>
    <x v="1"/>
    <x v="0"/>
    <n v="0"/>
    <n v="-39.76"/>
  </r>
  <r>
    <x v="4"/>
    <x v="0"/>
    <s v="Pool_Reservation_System_Exact"/>
    <s v="Exact"/>
    <s v="pool reservation system"/>
    <s v="USD"/>
    <n v="2"/>
    <n v="8"/>
    <n v="17.04"/>
    <n v="0"/>
    <n v="0"/>
    <m/>
    <m/>
    <x v="1"/>
    <x v="1"/>
    <x v="0"/>
    <n v="0"/>
    <n v="-17.04"/>
  </r>
  <r>
    <x v="4"/>
    <x v="0"/>
    <s v="Pool_Reservation_Software_Broad"/>
    <s v="Broad"/>
    <s v="pool reservation software"/>
    <s v="USD"/>
    <n v="2"/>
    <n v="18"/>
    <n v="8.69"/>
    <n v="0"/>
    <n v="0"/>
    <m/>
    <m/>
    <x v="1"/>
    <x v="1"/>
    <x v="0"/>
    <n v="0"/>
    <n v="-8.69"/>
  </r>
  <r>
    <x v="4"/>
    <x v="6"/>
    <s v="Reservation_Management_System_Phrase"/>
    <s v="Phrase"/>
    <s v="booking management software"/>
    <s v="USD"/>
    <n v="2"/>
    <n v="10"/>
    <n v="15.32"/>
    <n v="0"/>
    <n v="0"/>
    <m/>
    <m/>
    <x v="1"/>
    <x v="1"/>
    <x v="0"/>
    <n v="0"/>
    <n v="-15.32"/>
  </r>
  <r>
    <x v="4"/>
    <x v="0"/>
    <s v="Pool_Booking_App_Exact"/>
    <s v="Exact"/>
    <s v="pool booking app"/>
    <s v="USD"/>
    <n v="1"/>
    <n v="16"/>
    <n v="10.85"/>
    <n v="0"/>
    <n v="0"/>
    <m/>
    <m/>
    <x v="1"/>
    <x v="1"/>
    <x v="0"/>
    <n v="0"/>
    <n v="-10.85"/>
  </r>
  <r>
    <x v="4"/>
    <x v="0"/>
    <s v="Swimming_Pool_Reservation_System_Exact"/>
    <s v="Exact"/>
    <s v="swimming pool reservation system"/>
    <s v="USD"/>
    <n v="1"/>
    <n v="1"/>
    <n v="4.6399999999999997"/>
    <n v="0"/>
    <n v="0"/>
    <m/>
    <m/>
    <x v="1"/>
    <x v="1"/>
    <x v="0"/>
    <n v="0"/>
    <n v="-4.6399999999999997"/>
  </r>
  <r>
    <x v="4"/>
    <x v="4"/>
    <s v="Reservation_Management_System_Phrase"/>
    <s v="Phrase"/>
    <s v="booking management software"/>
    <s v="USD"/>
    <n v="1"/>
    <n v="33"/>
    <n v="13.33"/>
    <n v="0"/>
    <n v="0"/>
    <m/>
    <m/>
    <x v="1"/>
    <x v="1"/>
    <x v="0"/>
    <n v="0"/>
    <n v="-13.33"/>
  </r>
  <r>
    <x v="4"/>
    <x v="6"/>
    <s v="Reservation_Management_System_Phrase"/>
    <s v="Phrase"/>
    <s v="reservation management system"/>
    <s v="USD"/>
    <n v="1"/>
    <n v="3"/>
    <n v="10.5"/>
    <n v="0"/>
    <n v="0"/>
    <m/>
    <m/>
    <x v="1"/>
    <x v="1"/>
    <x v="0"/>
    <n v="0"/>
    <n v="-10.5"/>
  </r>
  <r>
    <x v="4"/>
    <x v="2"/>
    <s v="Pool_Reservation_Software_Broad"/>
    <s v="Broad"/>
    <s v="pool reservation software"/>
    <s v="USD"/>
    <n v="1"/>
    <n v="11"/>
    <n v="6.83"/>
    <n v="0"/>
    <n v="0"/>
    <m/>
    <m/>
    <x v="1"/>
    <x v="1"/>
    <x v="0"/>
    <n v="0"/>
    <n v="-6.83"/>
  </r>
  <r>
    <x v="4"/>
    <x v="9"/>
    <s v="Reservation_Management_System_Phrase"/>
    <s v="Phrase"/>
    <s v="reservation management system"/>
    <s v="USD"/>
    <n v="0"/>
    <n v="1"/>
    <n v="0"/>
    <n v="0"/>
    <n v="0"/>
    <m/>
    <m/>
    <x v="1"/>
    <x v="1"/>
    <x v="0"/>
    <n v="0"/>
    <n v="0"/>
  </r>
  <r>
    <x v="4"/>
    <x v="0"/>
    <s v="Swimming_Pool_Booking_System_Exact"/>
    <s v="Exact"/>
    <s v="swimming pool booking system"/>
    <s v="USD"/>
    <n v="0"/>
    <n v="1"/>
    <n v="0"/>
    <n v="0"/>
    <n v="0"/>
    <m/>
    <m/>
    <x v="1"/>
    <x v="1"/>
    <x v="0"/>
    <n v="0"/>
    <n v="0"/>
  </r>
  <r>
    <x v="4"/>
    <x v="9"/>
    <s v="Reservation_Management_System_Exact"/>
    <s v="Exact"/>
    <s v="reservation management system"/>
    <s v="USD"/>
    <n v="0"/>
    <n v="8"/>
    <n v="0"/>
    <n v="0"/>
    <n v="0"/>
    <m/>
    <m/>
    <x v="1"/>
    <x v="1"/>
    <x v="0"/>
    <n v="0"/>
    <n v="0"/>
  </r>
  <r>
    <x v="4"/>
    <x v="9"/>
    <s v="Reservation_Management_System_Phrase"/>
    <s v="Phrase"/>
    <s v="booking management software"/>
    <s v="USD"/>
    <n v="0"/>
    <n v="2"/>
    <n v="0"/>
    <n v="0"/>
    <n v="0"/>
    <m/>
    <m/>
    <x v="1"/>
    <x v="1"/>
    <x v="0"/>
    <n v="0"/>
    <n v="0"/>
  </r>
  <r>
    <x v="4"/>
    <x v="2"/>
    <s v="Swimming_Pool_Reservation_System_Exact"/>
    <s v="Exact"/>
    <s v="swimming pool reservation system"/>
    <s v="USD"/>
    <n v="0"/>
    <n v="1"/>
    <n v="0"/>
    <n v="0"/>
    <n v="0"/>
    <m/>
    <m/>
    <x v="1"/>
    <x v="1"/>
    <x v="0"/>
    <n v="0"/>
    <n v="0"/>
  </r>
  <r>
    <x v="4"/>
    <x v="10"/>
    <s v="Pilates_Studio_Management_Software_Exact"/>
    <s v="Exact"/>
    <s v="pilates studio management software"/>
    <s v="USD"/>
    <n v="0"/>
    <n v="2"/>
    <n v="0"/>
    <n v="0"/>
    <n v="0"/>
    <m/>
    <m/>
    <x v="1"/>
    <x v="1"/>
    <x v="0"/>
    <n v="0"/>
    <n v="0"/>
  </r>
  <r>
    <x v="4"/>
    <x v="6"/>
    <s v="Reservation_Management_System_Exact"/>
    <s v="Exact"/>
    <s v="reservation management system"/>
    <s v="USD"/>
    <n v="0"/>
    <n v="1"/>
    <n v="0"/>
    <n v="0"/>
    <n v="0"/>
    <m/>
    <m/>
    <x v="1"/>
    <x v="1"/>
    <x v="0"/>
    <n v="0"/>
    <n v="0"/>
  </r>
  <r>
    <x v="4"/>
    <x v="0"/>
    <s v="Pool_Scheduling_Software_Phrase"/>
    <s v="Phrase"/>
    <s v="pool scheduling software"/>
    <s v="USD"/>
    <n v="0"/>
    <n v="4"/>
    <n v="0"/>
    <n v="0"/>
    <n v="0"/>
    <m/>
    <m/>
    <x v="1"/>
    <x v="1"/>
    <x v="0"/>
    <n v="0"/>
    <n v="0"/>
  </r>
  <r>
    <x v="4"/>
    <x v="8"/>
    <s v="Reservation_Management_System_Exact"/>
    <s v="Exact"/>
    <s v="reservation management system"/>
    <s v="USD"/>
    <n v="0"/>
    <n v="1"/>
    <n v="0"/>
    <n v="0"/>
    <n v="0"/>
    <m/>
    <m/>
    <x v="1"/>
    <x v="1"/>
    <x v="0"/>
    <n v="0"/>
    <n v="0"/>
  </r>
  <r>
    <x v="4"/>
    <x v="1"/>
    <s v="Yoga_Studio_Generic_Software_Phrase"/>
    <s v="Phrase"/>
    <s v="yoga studio scheduling software"/>
    <s v="USD"/>
    <n v="0"/>
    <n v="0"/>
    <n v="0"/>
    <n v="0"/>
    <n v="0"/>
    <m/>
    <m/>
    <x v="1"/>
    <x v="1"/>
    <x v="0"/>
    <n v="0"/>
    <n v="0"/>
  </r>
  <r>
    <x v="4"/>
    <x v="4"/>
    <s v="Reservation_Management_System_Exact"/>
    <s v="Exact"/>
    <s v="reservation management system"/>
    <s v="USD"/>
    <n v="0"/>
    <n v="5"/>
    <n v="0"/>
    <n v="0"/>
    <n v="0"/>
    <m/>
    <m/>
    <x v="1"/>
    <x v="1"/>
    <x v="0"/>
    <n v="0"/>
    <n v="0"/>
  </r>
  <r>
    <x v="4"/>
    <x v="4"/>
    <s v="Reservation_Management_System_Phrase"/>
    <s v="Phrase"/>
    <s v="reservation management system"/>
    <s v="USD"/>
    <n v="0"/>
    <n v="12"/>
    <n v="0"/>
    <n v="0"/>
    <n v="0"/>
    <m/>
    <m/>
    <x v="1"/>
    <x v="1"/>
    <x v="0"/>
    <n v="0"/>
    <n v="0"/>
  </r>
  <r>
    <x v="4"/>
    <x v="2"/>
    <s v="Pool_Scheduling_Software_Phrase"/>
    <s v="Phrase"/>
    <s v="pool scheduling software"/>
    <s v="USD"/>
    <n v="0"/>
    <n v="0"/>
    <n v="0"/>
    <n v="0"/>
    <n v="0"/>
    <m/>
    <m/>
    <x v="1"/>
    <x v="1"/>
    <x v="0"/>
    <n v="0"/>
    <n v="0"/>
  </r>
  <r>
    <x v="4"/>
    <x v="3"/>
    <s v="Pool_Reservation_System_Exact"/>
    <s v="Exact"/>
    <s v="pool reservation system"/>
    <s v="USD"/>
    <n v="0"/>
    <n v="1"/>
    <n v="0"/>
    <n v="0"/>
    <n v="0"/>
    <m/>
    <m/>
    <x v="1"/>
    <x v="1"/>
    <x v="0"/>
    <n v="0"/>
    <n v="0"/>
  </r>
  <r>
    <x v="4"/>
    <x v="8"/>
    <s v="Reservation_Management_System_Phrase"/>
    <s v="Phrase"/>
    <s v="reservation management system"/>
    <s v="USD"/>
    <n v="0"/>
    <n v="1"/>
    <n v="0"/>
    <n v="0"/>
    <n v="0"/>
    <m/>
    <m/>
    <x v="1"/>
    <x v="1"/>
    <x v="0"/>
    <n v="0"/>
    <n v="0"/>
  </r>
  <r>
    <x v="4"/>
    <x v="7"/>
    <s v="Reservation_Management_System_Phrase"/>
    <s v="Phrase"/>
    <s v="reservation management system"/>
    <s v="USD"/>
    <n v="0"/>
    <n v="0"/>
    <n v="0"/>
    <n v="0"/>
    <n v="0"/>
    <m/>
    <m/>
    <x v="1"/>
    <x v="1"/>
    <x v="0"/>
    <n v="0"/>
    <n v="0"/>
  </r>
  <r>
    <x v="4"/>
    <x v="5"/>
    <s v="Yoga_Studio_Booking_Software_Broad"/>
    <s v="Broad"/>
    <s v="yoga studio booking software"/>
    <s v="USD"/>
    <n v="0"/>
    <n v="2"/>
    <n v="0"/>
    <n v="0"/>
    <n v="0"/>
    <m/>
    <m/>
    <x v="1"/>
    <x v="1"/>
    <x v="0"/>
    <n v="0"/>
    <n v="0"/>
  </r>
  <r>
    <x v="4"/>
    <x v="0"/>
    <s v="Pool_Reservation_Software_Exact"/>
    <s v="Exact"/>
    <s v="pool reservation software"/>
    <s v="USD"/>
    <n v="0"/>
    <n v="0"/>
    <n v="0"/>
    <n v="0"/>
    <n v="0"/>
    <m/>
    <m/>
    <x v="1"/>
    <x v="1"/>
    <x v="0"/>
    <n v="0"/>
    <n v="0"/>
  </r>
  <r>
    <x v="4"/>
    <x v="3"/>
    <s v="Pool_Reservation_Software_Broad"/>
    <s v="Broad"/>
    <s v="pool reservation software"/>
    <s v="USD"/>
    <n v="0"/>
    <n v="1"/>
    <n v="0"/>
    <n v="0"/>
    <n v="0"/>
    <m/>
    <m/>
    <x v="1"/>
    <x v="1"/>
    <x v="0"/>
    <n v="0"/>
    <n v="0"/>
  </r>
  <r>
    <x v="4"/>
    <x v="7"/>
    <s v="Reservation_Management_System_Exact"/>
    <s v="Exact"/>
    <s v="reservation management system"/>
    <s v="USD"/>
    <n v="0"/>
    <n v="2"/>
    <n v="0"/>
    <n v="0"/>
    <n v="0"/>
    <m/>
    <m/>
    <x v="1"/>
    <x v="1"/>
    <x v="0"/>
    <n v="0"/>
    <n v="0"/>
  </r>
  <r>
    <x v="4"/>
    <x v="1"/>
    <s v="Yoga_Studio_Booking_Software_Exact"/>
    <s v="Exact"/>
    <s v="yoga studio booking software"/>
    <s v="USD"/>
    <n v="0"/>
    <n v="0"/>
    <n v="0"/>
    <n v="0"/>
    <n v="0"/>
    <m/>
    <m/>
    <x v="1"/>
    <x v="1"/>
    <x v="0"/>
    <n v="0"/>
    <n v="0"/>
  </r>
  <r>
    <x v="4"/>
    <x v="8"/>
    <s v="Reservation_Management_System_Phrase"/>
    <s v="Phrase"/>
    <s v="booking management software"/>
    <s v="USD"/>
    <n v="0"/>
    <n v="4"/>
    <n v="0"/>
    <n v="0"/>
    <n v="0"/>
    <m/>
    <m/>
    <x v="1"/>
    <x v="1"/>
    <x v="0"/>
    <n v="0"/>
    <n v="0"/>
  </r>
  <r>
    <x v="4"/>
    <x v="1"/>
    <s v="Yoga_Studio_Generic_Software_Phrase"/>
    <s v="Phrase"/>
    <s v="yoga studio management software"/>
    <s v="USD"/>
    <n v="0"/>
    <n v="1"/>
    <n v="0"/>
    <n v="0"/>
    <n v="0"/>
    <m/>
    <m/>
    <x v="1"/>
    <x v="1"/>
    <x v="0"/>
    <n v="0"/>
    <n v="0"/>
  </r>
  <r>
    <x v="5"/>
    <x v="1"/>
    <s v="Yoga_Studio_Booking_Software_Broad"/>
    <s v="Broad"/>
    <s v="yoga studio booking software"/>
    <s v="USD"/>
    <n v="5"/>
    <n v="239"/>
    <n v="42.26"/>
    <n v="0"/>
    <n v="1"/>
    <n v="980"/>
    <d v="2021-04-29T00:00:00"/>
    <x v="5"/>
    <x v="3"/>
    <x v="0"/>
    <n v="23.189777567439659"/>
    <n v="937.74"/>
  </r>
  <r>
    <x v="5"/>
    <x v="4"/>
    <s v="Reservation_Management_System_Phrase"/>
    <s v="Phrase"/>
    <s v="reservation management system"/>
    <s v="USD"/>
    <n v="2"/>
    <n v="14"/>
    <n v="16.96"/>
    <n v="0"/>
    <n v="0"/>
    <m/>
    <m/>
    <x v="1"/>
    <x v="1"/>
    <x v="0"/>
    <n v="0"/>
    <n v="-16.96"/>
  </r>
  <r>
    <x v="5"/>
    <x v="4"/>
    <s v="Reservation_Management_System_Phrase"/>
    <s v="Phrase"/>
    <s v="booking management software"/>
    <s v="USD"/>
    <n v="2"/>
    <n v="22"/>
    <n v="25.75"/>
    <n v="0"/>
    <n v="0"/>
    <m/>
    <m/>
    <x v="1"/>
    <x v="1"/>
    <x v="0"/>
    <n v="0"/>
    <n v="-25.75"/>
  </r>
  <r>
    <x v="5"/>
    <x v="7"/>
    <s v="Reservation_Management_System_Phrase"/>
    <s v="Phrase"/>
    <s v="booking management software"/>
    <s v="USD"/>
    <n v="2"/>
    <n v="20"/>
    <n v="30.32"/>
    <n v="0"/>
    <n v="0"/>
    <m/>
    <m/>
    <x v="1"/>
    <x v="1"/>
    <x v="0"/>
    <n v="0"/>
    <n v="-30.32"/>
  </r>
  <r>
    <x v="5"/>
    <x v="6"/>
    <s v="Reservation_Management_System_Exact"/>
    <s v="Exact"/>
    <s v="reservation management system"/>
    <s v="USD"/>
    <n v="1"/>
    <n v="2"/>
    <n v="5.25"/>
    <n v="0"/>
    <n v="0"/>
    <m/>
    <m/>
    <x v="1"/>
    <x v="1"/>
    <x v="0"/>
    <n v="0"/>
    <n v="-5.25"/>
  </r>
  <r>
    <x v="5"/>
    <x v="0"/>
    <s v="Pool_Booking_App_Exact"/>
    <s v="Exact"/>
    <s v="pool booking app"/>
    <s v="USD"/>
    <n v="1"/>
    <n v="31"/>
    <n v="9.4600000000000009"/>
    <n v="0"/>
    <n v="0"/>
    <m/>
    <m/>
    <x v="1"/>
    <x v="1"/>
    <x v="0"/>
    <n v="0"/>
    <n v="-9.4600000000000009"/>
  </r>
  <r>
    <x v="5"/>
    <x v="6"/>
    <s v="Reservation_Management_System_Phrase"/>
    <s v="Phrase"/>
    <s v="booking management software"/>
    <s v="USD"/>
    <n v="1"/>
    <n v="9"/>
    <n v="11.4"/>
    <n v="0"/>
    <n v="0"/>
    <m/>
    <m/>
    <x v="1"/>
    <x v="1"/>
    <x v="0"/>
    <n v="0"/>
    <n v="-11.4"/>
  </r>
  <r>
    <x v="5"/>
    <x v="6"/>
    <s v="Reservation_Management_System_Phrase"/>
    <s v="Phrase"/>
    <s v="reservation management system"/>
    <s v="USD"/>
    <n v="0"/>
    <n v="1"/>
    <n v="0"/>
    <n v="0"/>
    <n v="0"/>
    <m/>
    <m/>
    <x v="1"/>
    <x v="1"/>
    <x v="0"/>
    <n v="0"/>
    <n v="0"/>
  </r>
  <r>
    <x v="5"/>
    <x v="0"/>
    <s v="Swimming_Pool_Reservation_System_Exact"/>
    <s v="Exact"/>
    <s v="swimming pool reservation system"/>
    <s v="USD"/>
    <n v="0"/>
    <n v="1"/>
    <n v="0"/>
    <n v="0"/>
    <n v="0"/>
    <m/>
    <m/>
    <x v="1"/>
    <x v="1"/>
    <x v="0"/>
    <n v="0"/>
    <n v="0"/>
  </r>
  <r>
    <x v="5"/>
    <x v="5"/>
    <s v="Yoga_Studio_Booking_Software_Broad"/>
    <s v="Broad"/>
    <s v="yoga studio booking software"/>
    <s v="USD"/>
    <n v="0"/>
    <n v="3"/>
    <n v="0"/>
    <n v="0"/>
    <n v="0"/>
    <m/>
    <m/>
    <x v="1"/>
    <x v="1"/>
    <x v="0"/>
    <n v="0"/>
    <n v="0"/>
  </r>
  <r>
    <x v="5"/>
    <x v="8"/>
    <s v="Reservation_Management_System_Phrase"/>
    <s v="Phrase"/>
    <s v="reservation management system"/>
    <s v="USD"/>
    <n v="0"/>
    <n v="0"/>
    <n v="0"/>
    <n v="0"/>
    <n v="0"/>
    <m/>
    <m/>
    <x v="1"/>
    <x v="1"/>
    <x v="0"/>
    <n v="0"/>
    <n v="0"/>
  </r>
  <r>
    <x v="5"/>
    <x v="7"/>
    <s v="Reservation_Management_System_Phrase"/>
    <s v="Phrase"/>
    <s v="reservation management system"/>
    <s v="USD"/>
    <n v="0"/>
    <n v="0"/>
    <n v="0"/>
    <n v="0"/>
    <n v="0"/>
    <m/>
    <m/>
    <x v="1"/>
    <x v="1"/>
    <x v="0"/>
    <n v="0"/>
    <n v="0"/>
  </r>
  <r>
    <x v="5"/>
    <x v="10"/>
    <s v="Pilates_Studio_Management_Software_Exact"/>
    <s v="Exact"/>
    <s v="pilates studio management software"/>
    <s v="USD"/>
    <n v="0"/>
    <n v="0"/>
    <n v="0"/>
    <n v="0"/>
    <n v="0"/>
    <m/>
    <m/>
    <x v="1"/>
    <x v="1"/>
    <x v="0"/>
    <n v="0"/>
    <n v="0"/>
  </r>
  <r>
    <x v="5"/>
    <x v="9"/>
    <s v="Reservation_Management_System_Phrase"/>
    <s v="Phrase"/>
    <s v="booking management software"/>
    <s v="USD"/>
    <n v="0"/>
    <n v="3"/>
    <n v="0"/>
    <n v="0"/>
    <n v="0"/>
    <m/>
    <m/>
    <x v="1"/>
    <x v="1"/>
    <x v="0"/>
    <n v="0"/>
    <n v="0"/>
  </r>
  <r>
    <x v="5"/>
    <x v="9"/>
    <s v="Reservation_Management_System_Exact"/>
    <s v="Exact"/>
    <s v="reservation management system"/>
    <s v="USD"/>
    <n v="0"/>
    <n v="3"/>
    <n v="0"/>
    <n v="0"/>
    <n v="0"/>
    <m/>
    <m/>
    <x v="1"/>
    <x v="1"/>
    <x v="0"/>
    <n v="0"/>
    <n v="0"/>
  </r>
  <r>
    <x v="5"/>
    <x v="0"/>
    <s v="Pool_Reservation_System_Exact"/>
    <s v="Exact"/>
    <s v="pool reservation system"/>
    <s v="USD"/>
    <n v="0"/>
    <n v="1"/>
    <n v="0"/>
    <n v="0"/>
    <n v="0"/>
    <m/>
    <m/>
    <x v="1"/>
    <x v="1"/>
    <x v="0"/>
    <n v="0"/>
    <n v="0"/>
  </r>
  <r>
    <x v="5"/>
    <x v="8"/>
    <s v="Reservation_Management_System_Exact"/>
    <s v="Exact"/>
    <s v="reservation management system"/>
    <s v="USD"/>
    <n v="0"/>
    <n v="2"/>
    <n v="0"/>
    <n v="0"/>
    <n v="0"/>
    <m/>
    <m/>
    <x v="1"/>
    <x v="1"/>
    <x v="0"/>
    <n v="0"/>
    <n v="0"/>
  </r>
  <r>
    <x v="5"/>
    <x v="0"/>
    <s v="Pool_Scheduling_Software_Phrase"/>
    <s v="Phrase"/>
    <s v="pool scheduling software"/>
    <s v="USD"/>
    <n v="0"/>
    <n v="4"/>
    <n v="0"/>
    <n v="0"/>
    <n v="0"/>
    <m/>
    <m/>
    <x v="1"/>
    <x v="1"/>
    <x v="0"/>
    <n v="0"/>
    <n v="0"/>
  </r>
  <r>
    <x v="5"/>
    <x v="4"/>
    <s v="Reservation_Management_System_Exact"/>
    <s v="Exact"/>
    <s v="reservation management system"/>
    <s v="USD"/>
    <n v="0"/>
    <n v="4"/>
    <n v="0"/>
    <n v="0"/>
    <n v="0"/>
    <m/>
    <m/>
    <x v="1"/>
    <x v="1"/>
    <x v="0"/>
    <n v="0"/>
    <n v="0"/>
  </r>
  <r>
    <x v="5"/>
    <x v="8"/>
    <s v="Reservation_Management_System_Phrase"/>
    <s v="Phrase"/>
    <s v="booking management software"/>
    <s v="USD"/>
    <n v="0"/>
    <n v="2"/>
    <n v="0"/>
    <n v="0"/>
    <n v="0"/>
    <m/>
    <m/>
    <x v="1"/>
    <x v="1"/>
    <x v="0"/>
    <n v="0"/>
    <n v="0"/>
  </r>
  <r>
    <x v="5"/>
    <x v="2"/>
    <s v="Pool_Reservation_Software_Broad"/>
    <s v="Broad"/>
    <s v="pool reservation software"/>
    <s v="USD"/>
    <n v="0"/>
    <n v="6"/>
    <n v="0"/>
    <n v="0"/>
    <n v="0"/>
    <m/>
    <m/>
    <x v="1"/>
    <x v="1"/>
    <x v="0"/>
    <n v="0"/>
    <n v="0"/>
  </r>
  <r>
    <x v="5"/>
    <x v="0"/>
    <s v="Pool_Reservation_Software_Broad"/>
    <s v="Broad"/>
    <s v="pool reservation software"/>
    <s v="USD"/>
    <n v="0"/>
    <n v="29"/>
    <n v="0"/>
    <n v="0"/>
    <n v="0"/>
    <m/>
    <m/>
    <x v="1"/>
    <x v="1"/>
    <x v="0"/>
    <n v="0"/>
    <n v="0"/>
  </r>
  <r>
    <x v="5"/>
    <x v="1"/>
    <s v="Yoga_Studio_Booking_Software_Exact"/>
    <s v="Exact"/>
    <s v="yoga studio booking software"/>
    <s v="USD"/>
    <n v="0"/>
    <n v="1"/>
    <n v="0"/>
    <n v="0"/>
    <n v="0"/>
    <m/>
    <m/>
    <x v="1"/>
    <x v="1"/>
    <x v="0"/>
    <n v="0"/>
    <n v="0"/>
  </r>
  <r>
    <x v="5"/>
    <x v="1"/>
    <s v="Yoga_Studio_Generic_Software_Phrase"/>
    <s v="Phrase"/>
    <s v="yoga studio management software"/>
    <s v="USD"/>
    <n v="0"/>
    <n v="1"/>
    <n v="0"/>
    <n v="0"/>
    <n v="0"/>
    <m/>
    <m/>
    <x v="1"/>
    <x v="1"/>
    <x v="0"/>
    <n v="0"/>
    <n v="0"/>
  </r>
  <r>
    <x v="5"/>
    <x v="3"/>
    <s v="Pool_Reservation_Software_Broad"/>
    <s v="Broad"/>
    <s v="pool reservation software"/>
    <s v="USD"/>
    <n v="0"/>
    <n v="2"/>
    <n v="0"/>
    <n v="0"/>
    <n v="0"/>
    <m/>
    <m/>
    <x v="1"/>
    <x v="1"/>
    <x v="0"/>
    <n v="0"/>
    <n v="0"/>
  </r>
  <r>
    <x v="5"/>
    <x v="0"/>
    <s v="Pool_Reservation_Software_Exact"/>
    <s v="Exact"/>
    <s v="pool reservation software"/>
    <s v="USD"/>
    <n v="0"/>
    <n v="0"/>
    <n v="0"/>
    <n v="0"/>
    <n v="0"/>
    <m/>
    <m/>
    <x v="1"/>
    <x v="1"/>
    <x v="0"/>
    <n v="0"/>
    <n v="0"/>
  </r>
  <r>
    <x v="5"/>
    <x v="7"/>
    <s v="Reservation_Management_System_Exact"/>
    <s v="Exact"/>
    <s v="reservation management system"/>
    <s v="USD"/>
    <n v="0"/>
    <n v="7"/>
    <n v="0"/>
    <n v="0"/>
    <n v="0"/>
    <m/>
    <m/>
    <x v="1"/>
    <x v="1"/>
    <x v="0"/>
    <n v="0"/>
    <n v="0"/>
  </r>
  <r>
    <x v="6"/>
    <x v="0"/>
    <s v="Pool_Reservation_Software_Broad"/>
    <s v="Broad"/>
    <s v="pool reservation software"/>
    <s v="USD"/>
    <n v="10"/>
    <n v="34"/>
    <n v="45.5"/>
    <n v="0"/>
    <n v="1"/>
    <m/>
    <m/>
    <x v="1"/>
    <x v="1"/>
    <x v="0"/>
    <n v="0"/>
    <n v="-45.5"/>
  </r>
  <r>
    <x v="6"/>
    <x v="1"/>
    <s v="Yoga_Studio_Booking_Software_Broad"/>
    <s v="Broad"/>
    <s v="yoga studio booking software"/>
    <s v="USD"/>
    <n v="7"/>
    <n v="277"/>
    <n v="52.09"/>
    <n v="0"/>
    <n v="0"/>
    <m/>
    <m/>
    <x v="1"/>
    <x v="1"/>
    <x v="0"/>
    <n v="0"/>
    <n v="-52.09"/>
  </r>
  <r>
    <x v="6"/>
    <x v="4"/>
    <s v="Reservation_Management_System_Phrase"/>
    <s v="Phrase"/>
    <s v="booking management software"/>
    <s v="USD"/>
    <n v="4"/>
    <n v="35"/>
    <n v="52.37"/>
    <n v="0"/>
    <n v="0"/>
    <m/>
    <m/>
    <x v="1"/>
    <x v="1"/>
    <x v="0"/>
    <n v="0"/>
    <n v="-52.37"/>
  </r>
  <r>
    <x v="6"/>
    <x v="6"/>
    <s v="Reservation_Management_System_Phrase"/>
    <s v="Phrase"/>
    <s v="booking management software"/>
    <s v="USD"/>
    <n v="3"/>
    <n v="20"/>
    <n v="31.04"/>
    <n v="1"/>
    <n v="0"/>
    <m/>
    <m/>
    <x v="1"/>
    <x v="1"/>
    <x v="0"/>
    <n v="0"/>
    <n v="-31.04"/>
  </r>
  <r>
    <x v="6"/>
    <x v="2"/>
    <s v="Pool_Reservation_Software_Broad"/>
    <s v="Broad"/>
    <s v="pool reservation software"/>
    <s v="USD"/>
    <n v="2"/>
    <n v="15"/>
    <n v="9.43"/>
    <n v="0"/>
    <n v="0"/>
    <m/>
    <m/>
    <x v="1"/>
    <x v="1"/>
    <x v="0"/>
    <n v="0"/>
    <n v="-9.43"/>
  </r>
  <r>
    <x v="6"/>
    <x v="0"/>
    <s v="Swimming_Pool_Reservation_System_Exact"/>
    <s v="Exact"/>
    <s v="swimming pool reservation system"/>
    <s v="USD"/>
    <n v="2"/>
    <n v="2"/>
    <n v="13.08"/>
    <n v="1"/>
    <n v="0"/>
    <m/>
    <m/>
    <x v="1"/>
    <x v="1"/>
    <x v="0"/>
    <n v="0"/>
    <n v="-13.08"/>
  </r>
  <r>
    <x v="6"/>
    <x v="0"/>
    <s v="Pool_Booking_App_Exact"/>
    <s v="Exact"/>
    <s v="pool booking app"/>
    <s v="USD"/>
    <n v="1"/>
    <n v="18"/>
    <n v="1.74"/>
    <n v="0"/>
    <n v="0"/>
    <m/>
    <m/>
    <x v="1"/>
    <x v="1"/>
    <x v="0"/>
    <n v="0"/>
    <n v="-1.74"/>
  </r>
  <r>
    <x v="6"/>
    <x v="4"/>
    <s v="Reservation_Management_System_Exact"/>
    <s v="Exact"/>
    <s v="reservation management system"/>
    <s v="USD"/>
    <n v="1"/>
    <n v="23"/>
    <n v="5.36"/>
    <n v="0"/>
    <n v="0"/>
    <m/>
    <m/>
    <x v="1"/>
    <x v="1"/>
    <x v="0"/>
    <n v="0"/>
    <n v="-5.36"/>
  </r>
  <r>
    <x v="6"/>
    <x v="0"/>
    <s v="Pool_Scheduling_Software_Phrase"/>
    <s v="Phrase"/>
    <s v="pool scheduling software"/>
    <s v="USD"/>
    <n v="1"/>
    <n v="3"/>
    <n v="18.38"/>
    <n v="0"/>
    <n v="0"/>
    <m/>
    <m/>
    <x v="1"/>
    <x v="1"/>
    <x v="0"/>
    <n v="0"/>
    <n v="-18.38"/>
  </r>
  <r>
    <x v="6"/>
    <x v="7"/>
    <s v="Reservation_Management_System_Phrase"/>
    <s v="Phrase"/>
    <s v="booking management software"/>
    <s v="USD"/>
    <n v="1"/>
    <n v="25"/>
    <n v="9.44"/>
    <n v="0"/>
    <n v="0"/>
    <m/>
    <m/>
    <x v="1"/>
    <x v="1"/>
    <x v="0"/>
    <n v="0"/>
    <n v="-9.44"/>
  </r>
  <r>
    <x v="6"/>
    <x v="4"/>
    <s v="Reservation_Management_System_Phrase"/>
    <s v="Phrase"/>
    <s v="reservation management system"/>
    <s v="USD"/>
    <n v="1"/>
    <n v="13"/>
    <n v="8.9600000000000009"/>
    <n v="0"/>
    <n v="0"/>
    <m/>
    <m/>
    <x v="1"/>
    <x v="1"/>
    <x v="0"/>
    <n v="0"/>
    <n v="-8.9600000000000009"/>
  </r>
  <r>
    <x v="6"/>
    <x v="0"/>
    <s v="Pool_Reservation_System_Exact"/>
    <s v="Exact"/>
    <s v="pool reservation system"/>
    <s v="USD"/>
    <n v="1"/>
    <n v="4"/>
    <n v="10.81"/>
    <n v="1"/>
    <n v="0"/>
    <m/>
    <m/>
    <x v="1"/>
    <x v="1"/>
    <x v="0"/>
    <n v="0"/>
    <n v="-10.81"/>
  </r>
  <r>
    <x v="6"/>
    <x v="6"/>
    <s v="Reservation_Management_System_Exact"/>
    <s v="Exact"/>
    <s v="reservation management system"/>
    <s v="USD"/>
    <n v="0"/>
    <n v="3"/>
    <n v="0"/>
    <n v="0"/>
    <n v="0"/>
    <m/>
    <m/>
    <x v="1"/>
    <x v="1"/>
    <x v="0"/>
    <n v="0"/>
    <n v="0"/>
  </r>
  <r>
    <x v="6"/>
    <x v="8"/>
    <s v="Reservation_Management_System_Exact"/>
    <s v="Exact"/>
    <s v="reservation management system"/>
    <s v="USD"/>
    <n v="0"/>
    <n v="0"/>
    <n v="0"/>
    <n v="0"/>
    <n v="0"/>
    <m/>
    <m/>
    <x v="1"/>
    <x v="1"/>
    <x v="0"/>
    <n v="0"/>
    <n v="0"/>
  </r>
  <r>
    <x v="6"/>
    <x v="8"/>
    <s v="Reservation_Management_System_Phrase"/>
    <s v="Phrase"/>
    <s v="reservation management system"/>
    <s v="USD"/>
    <n v="0"/>
    <n v="0"/>
    <n v="0"/>
    <n v="0"/>
    <n v="0"/>
    <m/>
    <m/>
    <x v="1"/>
    <x v="1"/>
    <x v="0"/>
    <n v="0"/>
    <n v="0"/>
  </r>
  <r>
    <x v="6"/>
    <x v="0"/>
    <s v="Pool_Reservation_Software_Open_Broad"/>
    <s v="Broad"/>
    <e v="#NAME?"/>
    <s v="USD"/>
    <n v="0"/>
    <n v="1"/>
    <n v="0"/>
    <n v="0"/>
    <n v="0"/>
    <m/>
    <m/>
    <x v="1"/>
    <x v="1"/>
    <x v="0"/>
    <n v="0"/>
    <n v="0"/>
  </r>
  <r>
    <x v="6"/>
    <x v="7"/>
    <s v="Reservation_Management_System_Phrase"/>
    <s v="Phrase"/>
    <s v="reservation management system"/>
    <s v="USD"/>
    <n v="0"/>
    <n v="0"/>
    <n v="0"/>
    <n v="0"/>
    <n v="0"/>
    <m/>
    <m/>
    <x v="1"/>
    <x v="1"/>
    <x v="0"/>
    <n v="0"/>
    <n v="0"/>
  </r>
  <r>
    <x v="6"/>
    <x v="5"/>
    <s v="Yoga_Studio_Booking_Software_Broad"/>
    <s v="Broad"/>
    <s v="yoga studio booking software"/>
    <s v="USD"/>
    <n v="0"/>
    <n v="6"/>
    <n v="0"/>
    <n v="0"/>
    <n v="0"/>
    <m/>
    <m/>
    <x v="1"/>
    <x v="1"/>
    <x v="0"/>
    <n v="0"/>
    <n v="0"/>
  </r>
  <r>
    <x v="6"/>
    <x v="1"/>
    <s v="Yoga_Studio_Generic_Software_Phrase"/>
    <s v="Phrase"/>
    <s v="yoga studio management software"/>
    <s v="USD"/>
    <n v="0"/>
    <n v="2"/>
    <n v="0"/>
    <n v="0"/>
    <n v="0"/>
    <m/>
    <m/>
    <x v="1"/>
    <x v="1"/>
    <x v="0"/>
    <n v="0"/>
    <n v="0"/>
  </r>
  <r>
    <x v="6"/>
    <x v="8"/>
    <s v="Reservation_Management_System_Phrase"/>
    <s v="Phrase"/>
    <s v="booking management software"/>
    <s v="USD"/>
    <n v="0"/>
    <n v="0"/>
    <n v="0"/>
    <n v="0"/>
    <n v="0"/>
    <m/>
    <m/>
    <x v="1"/>
    <x v="1"/>
    <x v="0"/>
    <n v="0"/>
    <n v="0"/>
  </r>
  <r>
    <x v="6"/>
    <x v="1"/>
    <s v="Yoga_Studio_Booking_Software_Exact"/>
    <s v="Exact"/>
    <s v="yoga studio booking software"/>
    <s v="USD"/>
    <n v="0"/>
    <n v="2"/>
    <n v="0"/>
    <n v="0"/>
    <n v="0"/>
    <m/>
    <m/>
    <x v="1"/>
    <x v="1"/>
    <x v="0"/>
    <n v="0"/>
    <n v="0"/>
  </r>
  <r>
    <x v="6"/>
    <x v="3"/>
    <s v="Pool_Reservation_Software_Broad"/>
    <s v="Broad"/>
    <s v="pool reservation software"/>
    <s v="USD"/>
    <n v="0"/>
    <n v="3"/>
    <n v="0"/>
    <n v="0"/>
    <n v="0"/>
    <m/>
    <m/>
    <x v="1"/>
    <x v="1"/>
    <x v="0"/>
    <n v="0"/>
    <n v="0"/>
  </r>
  <r>
    <x v="6"/>
    <x v="0"/>
    <s v="Pool_Reservation_Software_Exact"/>
    <s v="Exact"/>
    <s v="pool reservation software"/>
    <s v="USD"/>
    <n v="0"/>
    <n v="0"/>
    <n v="0"/>
    <n v="0"/>
    <n v="0"/>
    <m/>
    <m/>
    <x v="1"/>
    <x v="1"/>
    <x v="0"/>
    <n v="0"/>
    <n v="0"/>
  </r>
  <r>
    <x v="6"/>
    <x v="7"/>
    <s v="Reservation_Management_System_Exact"/>
    <s v="Exact"/>
    <s v="reservation management system"/>
    <s v="USD"/>
    <n v="0"/>
    <n v="14"/>
    <n v="0"/>
    <n v="0"/>
    <n v="0"/>
    <m/>
    <m/>
    <x v="1"/>
    <x v="1"/>
    <x v="0"/>
    <n v="0"/>
    <n v="0"/>
  </r>
  <r>
    <x v="6"/>
    <x v="6"/>
    <s v="Reservation_Management_System_Phrase"/>
    <s v="Phrase"/>
    <s v="reservation management system"/>
    <s v="USD"/>
    <n v="0"/>
    <n v="0"/>
    <n v="0"/>
    <n v="0"/>
    <n v="0"/>
    <m/>
    <m/>
    <x v="1"/>
    <x v="1"/>
    <x v="0"/>
    <n v="0"/>
    <n v="0"/>
  </r>
  <r>
    <x v="6"/>
    <x v="10"/>
    <s v="Pilates_Studio_Management_Software_Exact"/>
    <s v="Exact"/>
    <s v="pilates studio management software"/>
    <s v="USD"/>
    <n v="0"/>
    <n v="1"/>
    <n v="0"/>
    <n v="0"/>
    <n v="0"/>
    <m/>
    <m/>
    <x v="1"/>
    <x v="1"/>
    <x v="0"/>
    <n v="0"/>
    <n v="0"/>
  </r>
  <r>
    <x v="6"/>
    <x v="9"/>
    <s v="Reservation_Management_System_Phrase"/>
    <s v="Phrase"/>
    <s v="booking management software"/>
    <s v="USD"/>
    <n v="0"/>
    <n v="1"/>
    <n v="0"/>
    <n v="0"/>
    <n v="0"/>
    <m/>
    <m/>
    <x v="1"/>
    <x v="1"/>
    <x v="0"/>
    <n v="0"/>
    <n v="0"/>
  </r>
  <r>
    <x v="6"/>
    <x v="11"/>
    <s v="Yoga_Studio_Software_Exact"/>
    <s v="Exact"/>
    <s v="yoga studio software"/>
    <s v="USD"/>
    <n v="0"/>
    <n v="0"/>
    <n v="0"/>
    <n v="0"/>
    <n v="0"/>
    <m/>
    <m/>
    <x v="1"/>
    <x v="1"/>
    <x v="0"/>
    <n v="0"/>
    <n v="0"/>
  </r>
  <r>
    <x v="6"/>
    <x v="0"/>
    <s v="Swimming_Pool_Booking_System_Exact"/>
    <s v="Exact"/>
    <s v="swimming pool booking system"/>
    <s v="USD"/>
    <n v="0"/>
    <n v="1"/>
    <n v="0"/>
    <n v="0"/>
    <n v="0"/>
    <m/>
    <m/>
    <x v="1"/>
    <x v="1"/>
    <x v="0"/>
    <n v="0"/>
    <n v="0"/>
  </r>
  <r>
    <x v="7"/>
    <x v="1"/>
    <s v="Yoga_Studio_Booking_Software_Broad"/>
    <s v="Broad"/>
    <s v="yoga studio booking software"/>
    <s v="USD"/>
    <n v="8"/>
    <n v="278"/>
    <n v="86.79"/>
    <n v="1"/>
    <n v="0"/>
    <m/>
    <m/>
    <x v="1"/>
    <x v="1"/>
    <x v="0"/>
    <n v="0"/>
    <n v="-86.79"/>
  </r>
  <r>
    <x v="7"/>
    <x v="0"/>
    <s v="Pool_Reservation_Software_Broad"/>
    <s v="Broad"/>
    <s v="pool reservation software"/>
    <s v="USD"/>
    <n v="5"/>
    <n v="20"/>
    <n v="22.7"/>
    <n v="0"/>
    <n v="0"/>
    <m/>
    <m/>
    <x v="1"/>
    <x v="1"/>
    <x v="0"/>
    <n v="0"/>
    <n v="-22.7"/>
  </r>
  <r>
    <x v="7"/>
    <x v="6"/>
    <s v="Reservation_Management_System_Phrase"/>
    <s v="Phrase"/>
    <s v="booking management software"/>
    <s v="USD"/>
    <n v="2"/>
    <n v="20"/>
    <n v="21.27"/>
    <n v="0"/>
    <n v="0"/>
    <m/>
    <m/>
    <x v="1"/>
    <x v="1"/>
    <x v="0"/>
    <n v="0"/>
    <n v="-21.27"/>
  </r>
  <r>
    <x v="7"/>
    <x v="7"/>
    <s v="Reservation_Management_System_Phrase"/>
    <s v="Phrase"/>
    <s v="booking management software"/>
    <s v="USD"/>
    <n v="1"/>
    <n v="28"/>
    <n v="11.15"/>
    <n v="0"/>
    <n v="0"/>
    <m/>
    <m/>
    <x v="1"/>
    <x v="1"/>
    <x v="0"/>
    <n v="0"/>
    <n v="-11.15"/>
  </r>
  <r>
    <x v="7"/>
    <x v="0"/>
    <s v="Pool_Reservation_Software_Exact"/>
    <s v="Exact"/>
    <s v="pool reservation software"/>
    <s v="USD"/>
    <n v="1"/>
    <n v="6"/>
    <n v="6.61"/>
    <n v="0"/>
    <n v="0"/>
    <m/>
    <m/>
    <x v="1"/>
    <x v="1"/>
    <x v="0"/>
    <n v="0"/>
    <n v="-6.61"/>
  </r>
  <r>
    <x v="7"/>
    <x v="4"/>
    <s v="Reservation_Management_System_Phrase"/>
    <s v="Phrase"/>
    <s v="booking management software"/>
    <s v="USD"/>
    <n v="1"/>
    <n v="27"/>
    <n v="11.32"/>
    <n v="0"/>
    <n v="0"/>
    <m/>
    <m/>
    <x v="1"/>
    <x v="1"/>
    <x v="0"/>
    <n v="0"/>
    <n v="-11.32"/>
  </r>
  <r>
    <x v="7"/>
    <x v="4"/>
    <s v="Reservation_Management_System_Phrase"/>
    <s v="Phrase"/>
    <s v="reservation management system"/>
    <s v="USD"/>
    <n v="1"/>
    <n v="9"/>
    <n v="10.62"/>
    <n v="0"/>
    <n v="0"/>
    <m/>
    <m/>
    <x v="1"/>
    <x v="1"/>
    <x v="0"/>
    <n v="0"/>
    <n v="-10.62"/>
  </r>
  <r>
    <x v="7"/>
    <x v="0"/>
    <s v="Pool_Reservation_Software_Open_Broad"/>
    <s v="Broad"/>
    <e v="#NAME?"/>
    <s v="USD"/>
    <n v="1"/>
    <n v="3"/>
    <n v="6.95"/>
    <n v="0"/>
    <n v="0"/>
    <m/>
    <m/>
    <x v="1"/>
    <x v="1"/>
    <x v="0"/>
    <n v="0"/>
    <n v="-6.95"/>
  </r>
  <r>
    <x v="7"/>
    <x v="4"/>
    <s v="Reservation_Management_System_Exact"/>
    <s v="Exact"/>
    <s v="reservation management system"/>
    <s v="USD"/>
    <n v="1"/>
    <n v="13"/>
    <n v="3.61"/>
    <n v="0"/>
    <n v="0"/>
    <m/>
    <m/>
    <x v="1"/>
    <x v="1"/>
    <x v="0"/>
    <n v="0"/>
    <n v="-3.61"/>
  </r>
  <r>
    <x v="7"/>
    <x v="0"/>
    <s v="Pool_Booking_App_Exact"/>
    <s v="Exact"/>
    <s v="pool booking app"/>
    <s v="USD"/>
    <n v="1"/>
    <n v="16"/>
    <n v="3.34"/>
    <n v="0"/>
    <n v="0"/>
    <m/>
    <m/>
    <x v="1"/>
    <x v="1"/>
    <x v="0"/>
    <n v="0"/>
    <n v="-3.34"/>
  </r>
  <r>
    <x v="7"/>
    <x v="0"/>
    <s v="Pool_Reservation_System_Exact"/>
    <s v="Exact"/>
    <s v="pool reservation system"/>
    <s v="USD"/>
    <n v="0"/>
    <n v="7"/>
    <n v="0"/>
    <n v="0"/>
    <n v="0"/>
    <m/>
    <m/>
    <x v="1"/>
    <x v="1"/>
    <x v="0"/>
    <n v="0"/>
    <n v="0"/>
  </r>
  <r>
    <x v="7"/>
    <x v="9"/>
    <s v="Reservation_Management_System_Exact"/>
    <s v="Exact"/>
    <s v="reservation management system"/>
    <s v="USD"/>
    <n v="0"/>
    <n v="2"/>
    <n v="0"/>
    <n v="0"/>
    <n v="0"/>
    <m/>
    <m/>
    <x v="1"/>
    <x v="1"/>
    <x v="0"/>
    <n v="0"/>
    <n v="0"/>
  </r>
  <r>
    <x v="7"/>
    <x v="10"/>
    <s v="Pilates_Studio_Management_Software_Exact"/>
    <s v="Exact"/>
    <s v="pilates studio management software"/>
    <s v="USD"/>
    <n v="0"/>
    <n v="0"/>
    <n v="0"/>
    <n v="0"/>
    <n v="0"/>
    <m/>
    <m/>
    <x v="1"/>
    <x v="1"/>
    <x v="0"/>
    <n v="0"/>
    <n v="0"/>
  </r>
  <r>
    <x v="7"/>
    <x v="2"/>
    <s v="Pool_Reservation_Software_Broad"/>
    <s v="Broad"/>
    <s v="pool reservation software"/>
    <s v="USD"/>
    <n v="0"/>
    <n v="7"/>
    <n v="0"/>
    <n v="0"/>
    <n v="0"/>
    <m/>
    <m/>
    <x v="1"/>
    <x v="1"/>
    <x v="0"/>
    <n v="0"/>
    <n v="0"/>
  </r>
  <r>
    <x v="7"/>
    <x v="8"/>
    <s v="Reservation_Management_System_Phrase"/>
    <s v="Phrase"/>
    <s v="booking management software"/>
    <s v="USD"/>
    <n v="0"/>
    <n v="0"/>
    <n v="0"/>
    <n v="0"/>
    <n v="0"/>
    <m/>
    <m/>
    <x v="1"/>
    <x v="1"/>
    <x v="0"/>
    <n v="0"/>
    <n v="0"/>
  </r>
  <r>
    <x v="7"/>
    <x v="12"/>
    <s v="Pilates_Booking_System_Exact"/>
    <s v="Exact"/>
    <s v="pilates booking system"/>
    <s v="USD"/>
    <n v="0"/>
    <n v="0"/>
    <n v="0"/>
    <n v="0"/>
    <n v="0"/>
    <m/>
    <m/>
    <x v="1"/>
    <x v="1"/>
    <x v="0"/>
    <n v="0"/>
    <n v="0"/>
  </r>
  <r>
    <x v="7"/>
    <x v="7"/>
    <s v="Reservation_Management_System_Exact"/>
    <s v="Exact"/>
    <s v="reservation management system"/>
    <s v="USD"/>
    <n v="0"/>
    <n v="6"/>
    <n v="0"/>
    <n v="0"/>
    <n v="0"/>
    <m/>
    <m/>
    <x v="1"/>
    <x v="1"/>
    <x v="0"/>
    <n v="0"/>
    <n v="0"/>
  </r>
  <r>
    <x v="7"/>
    <x v="3"/>
    <s v="Pool_Reservation_Software_Broad"/>
    <s v="Broad"/>
    <s v="pool reservation software"/>
    <s v="USD"/>
    <n v="0"/>
    <n v="1"/>
    <n v="0"/>
    <n v="0"/>
    <n v="0"/>
    <m/>
    <m/>
    <x v="1"/>
    <x v="1"/>
    <x v="0"/>
    <n v="0"/>
    <n v="0"/>
  </r>
  <r>
    <x v="7"/>
    <x v="1"/>
    <s v="Yoga_Studio_Booking_Software_Exact"/>
    <s v="Exact"/>
    <s v="yoga studio booking software"/>
    <s v="USD"/>
    <n v="0"/>
    <n v="6"/>
    <n v="0"/>
    <n v="0"/>
    <n v="0"/>
    <m/>
    <m/>
    <x v="1"/>
    <x v="1"/>
    <x v="0"/>
    <n v="0"/>
    <n v="0"/>
  </r>
  <r>
    <x v="7"/>
    <x v="1"/>
    <s v="Yoga_Studio_Generic_Software_Phrase"/>
    <s v="Phrase"/>
    <s v="yoga studio management software"/>
    <s v="USD"/>
    <n v="0"/>
    <n v="4"/>
    <n v="0"/>
    <n v="0"/>
    <n v="0"/>
    <m/>
    <m/>
    <x v="1"/>
    <x v="1"/>
    <x v="0"/>
    <n v="0"/>
    <n v="0"/>
  </r>
  <r>
    <x v="7"/>
    <x v="12"/>
    <s v="Pilates_Studio_Software_Phrase"/>
    <s v="Phrase"/>
    <s v="pilates studio software"/>
    <s v="USD"/>
    <n v="0"/>
    <n v="0"/>
    <n v="0"/>
    <n v="0"/>
    <n v="0"/>
    <m/>
    <m/>
    <x v="1"/>
    <x v="1"/>
    <x v="0"/>
    <n v="0"/>
    <n v="0"/>
  </r>
  <r>
    <x v="7"/>
    <x v="0"/>
    <s v="Swimming_Pool_Reservation_System_Exact"/>
    <s v="Exact"/>
    <s v="swimming pool reservation system"/>
    <s v="USD"/>
    <n v="0"/>
    <n v="1"/>
    <n v="0"/>
    <n v="0"/>
    <n v="0"/>
    <m/>
    <m/>
    <x v="1"/>
    <x v="1"/>
    <x v="0"/>
    <n v="0"/>
    <n v="0"/>
  </r>
  <r>
    <x v="7"/>
    <x v="12"/>
    <s v="Pilates_Management_Software_Exact"/>
    <s v="Exact"/>
    <s v="pilates management software"/>
    <s v="USD"/>
    <n v="0"/>
    <n v="0"/>
    <n v="0"/>
    <n v="0"/>
    <n v="0"/>
    <m/>
    <m/>
    <x v="1"/>
    <x v="1"/>
    <x v="0"/>
    <n v="0"/>
    <n v="0"/>
  </r>
  <r>
    <x v="7"/>
    <x v="8"/>
    <s v="Reservation_Management_System_Phrase"/>
    <s v="Phrase"/>
    <s v="reservation management system"/>
    <s v="USD"/>
    <n v="0"/>
    <n v="0"/>
    <n v="0"/>
    <n v="0"/>
    <n v="0"/>
    <m/>
    <m/>
    <x v="1"/>
    <x v="1"/>
    <x v="0"/>
    <n v="0"/>
    <n v="0"/>
  </r>
  <r>
    <x v="7"/>
    <x v="5"/>
    <s v="Yoga_Studio_Booking_Software_Broad"/>
    <s v="Broad"/>
    <s v="yoga studio booking software"/>
    <s v="USD"/>
    <n v="0"/>
    <n v="1"/>
    <n v="0"/>
    <n v="0"/>
    <n v="0"/>
    <m/>
    <m/>
    <x v="1"/>
    <x v="1"/>
    <x v="0"/>
    <n v="0"/>
    <n v="0"/>
  </r>
  <r>
    <x v="7"/>
    <x v="7"/>
    <s v="Reservation_Management_System_Phrase"/>
    <s v="Phrase"/>
    <s v="reservation management system"/>
    <s v="USD"/>
    <n v="0"/>
    <n v="1"/>
    <n v="0"/>
    <n v="0"/>
    <n v="0"/>
    <m/>
    <m/>
    <x v="1"/>
    <x v="1"/>
    <x v="0"/>
    <n v="0"/>
    <n v="0"/>
  </r>
  <r>
    <x v="7"/>
    <x v="12"/>
    <s v="Pilates_Studio_Software_Exact"/>
    <s v="Exact"/>
    <s v="pilates studio software"/>
    <s v="USD"/>
    <n v="0"/>
    <n v="2"/>
    <n v="0"/>
    <n v="0"/>
    <n v="0"/>
    <m/>
    <m/>
    <x v="1"/>
    <x v="1"/>
    <x v="0"/>
    <n v="0"/>
    <n v="0"/>
  </r>
  <r>
    <x v="7"/>
    <x v="8"/>
    <s v="Reservation_Management_System_Exact"/>
    <s v="Exact"/>
    <s v="reservation management system"/>
    <s v="USD"/>
    <n v="0"/>
    <n v="0"/>
    <n v="0"/>
    <n v="0"/>
    <n v="0"/>
    <m/>
    <m/>
    <x v="1"/>
    <x v="1"/>
    <x v="0"/>
    <n v="0"/>
    <n v="0"/>
  </r>
  <r>
    <x v="7"/>
    <x v="10"/>
    <s v="Pilates_Studio_Booking_Software_Broad"/>
    <s v="Broad"/>
    <s v="pilates studio booking software"/>
    <s v="USD"/>
    <n v="0"/>
    <n v="3"/>
    <n v="0"/>
    <n v="0"/>
    <n v="0"/>
    <m/>
    <m/>
    <x v="1"/>
    <x v="1"/>
    <x v="0"/>
    <n v="0"/>
    <n v="0"/>
  </r>
  <r>
    <x v="7"/>
    <x v="0"/>
    <s v="Pool_Scheduling_Software_Phrase"/>
    <s v="Phrase"/>
    <s v="pool scheduling software"/>
    <s v="USD"/>
    <n v="0"/>
    <n v="5"/>
    <n v="0"/>
    <n v="0"/>
    <n v="0"/>
    <m/>
    <m/>
    <x v="1"/>
    <x v="1"/>
    <x v="0"/>
    <n v="0"/>
    <n v="0"/>
  </r>
  <r>
    <x v="7"/>
    <x v="6"/>
    <s v="Reservation_Management_System_Exact"/>
    <s v="Exact"/>
    <s v="reservation management system"/>
    <s v="USD"/>
    <n v="0"/>
    <n v="2"/>
    <n v="0"/>
    <n v="0"/>
    <n v="0"/>
    <m/>
    <m/>
    <x v="1"/>
    <x v="1"/>
    <x v="0"/>
    <n v="0"/>
    <n v="0"/>
  </r>
  <r>
    <x v="8"/>
    <x v="0"/>
    <s v="Pool_Reservation_Software_Broad"/>
    <s v="Broad"/>
    <s v="pool reservation software"/>
    <s v="USD"/>
    <n v="12"/>
    <n v="35"/>
    <n v="50.15"/>
    <n v="0"/>
    <n v="3"/>
    <n v="2388"/>
    <d v="2021-04-03T00:00:00"/>
    <x v="6"/>
    <x v="3"/>
    <x v="0"/>
    <n v="47.617148554336993"/>
    <n v="2337.85"/>
  </r>
  <r>
    <x v="8"/>
    <x v="0"/>
    <s v="Pool_Booking_App_Exact"/>
    <s v="Exact"/>
    <s v="pool booking app"/>
    <s v="USD"/>
    <n v="3"/>
    <n v="23"/>
    <n v="13.25"/>
    <n v="0"/>
    <n v="1"/>
    <m/>
    <m/>
    <x v="1"/>
    <x v="1"/>
    <x v="0"/>
    <n v="0"/>
    <n v="-13.25"/>
  </r>
  <r>
    <x v="8"/>
    <x v="1"/>
    <s v="Yoga_Studio_Booking_Software_Broad"/>
    <s v="Broad"/>
    <s v="yoga studio booking software"/>
    <s v="USD"/>
    <n v="11"/>
    <n v="213"/>
    <n v="84.27"/>
    <n v="0"/>
    <n v="0"/>
    <m/>
    <m/>
    <x v="1"/>
    <x v="1"/>
    <x v="0"/>
    <n v="0"/>
    <n v="-84.27"/>
  </r>
  <r>
    <x v="8"/>
    <x v="10"/>
    <s v="Pilates_Studio_Booking_Software_Broad"/>
    <s v="Broad"/>
    <s v="pilates studio booking software"/>
    <s v="USD"/>
    <n v="4"/>
    <n v="199"/>
    <n v="46.89"/>
    <n v="0"/>
    <n v="0"/>
    <m/>
    <m/>
    <x v="1"/>
    <x v="1"/>
    <x v="0"/>
    <n v="0"/>
    <n v="-46.89"/>
  </r>
  <r>
    <x v="8"/>
    <x v="4"/>
    <s v="Reservation_Management_System_Exact"/>
    <s v="Exact"/>
    <s v="reservation management system"/>
    <s v="USD"/>
    <n v="3"/>
    <n v="17"/>
    <n v="15.41"/>
    <n v="0"/>
    <n v="0"/>
    <m/>
    <m/>
    <x v="1"/>
    <x v="1"/>
    <x v="0"/>
    <n v="0"/>
    <n v="-15.41"/>
  </r>
  <r>
    <x v="8"/>
    <x v="3"/>
    <s v="Pool_Reservation_Software_Broad"/>
    <s v="Broad"/>
    <s v="pool reservation software"/>
    <s v="USD"/>
    <n v="3"/>
    <n v="3"/>
    <n v="7.89"/>
    <n v="0"/>
    <n v="0"/>
    <m/>
    <m/>
    <x v="1"/>
    <x v="1"/>
    <x v="0"/>
    <n v="0"/>
    <n v="-7.89"/>
  </r>
  <r>
    <x v="8"/>
    <x v="4"/>
    <s v="Reservation_Management_System_Phrase"/>
    <s v="Phrase"/>
    <s v="reservation management system"/>
    <s v="USD"/>
    <n v="2"/>
    <n v="11"/>
    <n v="19.149999999999999"/>
    <n v="0"/>
    <n v="0"/>
    <m/>
    <m/>
    <x v="1"/>
    <x v="1"/>
    <x v="0"/>
    <n v="0"/>
    <n v="-19.149999999999999"/>
  </r>
  <r>
    <x v="8"/>
    <x v="2"/>
    <s v="Pool_Reservation_Software_Broad"/>
    <s v="Broad"/>
    <s v="pool reservation software"/>
    <s v="USD"/>
    <n v="2"/>
    <n v="28"/>
    <n v="15.43"/>
    <n v="1"/>
    <n v="0"/>
    <m/>
    <m/>
    <x v="1"/>
    <x v="1"/>
    <x v="0"/>
    <n v="0"/>
    <n v="-15.43"/>
  </r>
  <r>
    <x v="8"/>
    <x v="0"/>
    <s v="Pool_Reservation_System_Exact"/>
    <s v="Exact"/>
    <s v="pool reservation system"/>
    <s v="USD"/>
    <n v="2"/>
    <n v="4"/>
    <n v="14.9"/>
    <n v="0"/>
    <n v="0"/>
    <m/>
    <m/>
    <x v="1"/>
    <x v="1"/>
    <x v="0"/>
    <n v="0"/>
    <n v="-14.9"/>
  </r>
  <r>
    <x v="8"/>
    <x v="8"/>
    <s v="Reservation_Management_System_Exact"/>
    <s v="Exact"/>
    <s v="reservation management system"/>
    <s v="USD"/>
    <n v="1"/>
    <n v="3"/>
    <n v="5.21"/>
    <n v="0"/>
    <n v="0"/>
    <m/>
    <m/>
    <x v="1"/>
    <x v="1"/>
    <x v="0"/>
    <n v="0"/>
    <n v="-5.21"/>
  </r>
  <r>
    <x v="8"/>
    <x v="6"/>
    <s v="Reservation_Management_System_Phrase"/>
    <s v="Phrase"/>
    <s v="reservation management system"/>
    <s v="USD"/>
    <n v="1"/>
    <n v="5"/>
    <n v="11.17"/>
    <n v="0"/>
    <n v="0"/>
    <m/>
    <m/>
    <x v="1"/>
    <x v="1"/>
    <x v="0"/>
    <n v="0"/>
    <n v="-11.17"/>
  </r>
  <r>
    <x v="8"/>
    <x v="7"/>
    <s v="Reservation_Management_System_Phrase"/>
    <s v="Phrase"/>
    <s v="booking management software"/>
    <s v="USD"/>
    <n v="1"/>
    <n v="28"/>
    <n v="11.1"/>
    <n v="0"/>
    <n v="0"/>
    <m/>
    <m/>
    <x v="1"/>
    <x v="1"/>
    <x v="0"/>
    <n v="0"/>
    <n v="-11.1"/>
  </r>
  <r>
    <x v="8"/>
    <x v="0"/>
    <s v="Pool_Reservation_Software_Open_Broad"/>
    <s v="Broad"/>
    <e v="#NAME?"/>
    <s v="USD"/>
    <n v="1"/>
    <n v="3"/>
    <n v="13.91"/>
    <n v="0"/>
    <n v="0"/>
    <m/>
    <m/>
    <x v="1"/>
    <x v="1"/>
    <x v="0"/>
    <n v="0"/>
    <n v="-13.91"/>
  </r>
  <r>
    <x v="8"/>
    <x v="2"/>
    <s v="Swimming_Pool_Booking_System_Exact"/>
    <s v="Exact"/>
    <s v="swimming pool booking system"/>
    <s v="USD"/>
    <n v="0"/>
    <n v="1"/>
    <n v="0"/>
    <n v="0"/>
    <n v="0"/>
    <m/>
    <m/>
    <x v="1"/>
    <x v="1"/>
    <x v="0"/>
    <n v="0"/>
    <n v="0"/>
  </r>
  <r>
    <x v="8"/>
    <x v="0"/>
    <s v="Pool_Scheduling_Software_Phrase"/>
    <s v="Phrase"/>
    <s v="pool scheduling software"/>
    <s v="USD"/>
    <n v="0"/>
    <n v="13"/>
    <n v="0"/>
    <n v="0"/>
    <n v="0"/>
    <m/>
    <m/>
    <x v="1"/>
    <x v="1"/>
    <x v="0"/>
    <n v="0"/>
    <n v="0"/>
  </r>
  <r>
    <x v="8"/>
    <x v="6"/>
    <s v="Reservation_Management_System_Exact"/>
    <s v="Exact"/>
    <s v="reservation management system"/>
    <s v="USD"/>
    <n v="0"/>
    <n v="4"/>
    <n v="0"/>
    <n v="0"/>
    <n v="0"/>
    <m/>
    <m/>
    <x v="1"/>
    <x v="1"/>
    <x v="0"/>
    <n v="0"/>
    <n v="0"/>
  </r>
  <r>
    <x v="8"/>
    <x v="4"/>
    <s v="Reservation_Management_System_Phrase"/>
    <s v="Phrase"/>
    <s v="booking management software"/>
    <s v="USD"/>
    <n v="0"/>
    <n v="26"/>
    <n v="0"/>
    <n v="0"/>
    <n v="0"/>
    <m/>
    <m/>
    <x v="1"/>
    <x v="1"/>
    <x v="0"/>
    <n v="0"/>
    <n v="0"/>
  </r>
  <r>
    <x v="8"/>
    <x v="0"/>
    <s v="Swimming_Pool_Reservation_System_Exact"/>
    <s v="Exact"/>
    <s v="swimming pool reservation system"/>
    <s v="USD"/>
    <n v="0"/>
    <n v="0"/>
    <n v="0"/>
    <n v="0"/>
    <n v="0"/>
    <m/>
    <m/>
    <x v="1"/>
    <x v="1"/>
    <x v="0"/>
    <n v="0"/>
    <n v="0"/>
  </r>
  <r>
    <x v="8"/>
    <x v="12"/>
    <s v="Pilates_Studio_Software_Phrase"/>
    <s v="Phrase"/>
    <s v="pilates studio software"/>
    <s v="USD"/>
    <n v="0"/>
    <n v="0"/>
    <n v="0"/>
    <n v="0"/>
    <n v="0"/>
    <m/>
    <m/>
    <x v="1"/>
    <x v="1"/>
    <x v="0"/>
    <n v="0"/>
    <n v="0"/>
  </r>
  <r>
    <x v="8"/>
    <x v="12"/>
    <s v="Pilates_Booking_System_Exact"/>
    <s v="Exact"/>
    <s v="pilates booking system"/>
    <s v="USD"/>
    <n v="0"/>
    <n v="0"/>
    <n v="0"/>
    <n v="0"/>
    <n v="0"/>
    <m/>
    <m/>
    <x v="1"/>
    <x v="1"/>
    <x v="0"/>
    <n v="0"/>
    <n v="0"/>
  </r>
  <r>
    <x v="8"/>
    <x v="6"/>
    <s v="Reservation_Management_System_Phrase"/>
    <s v="Phrase"/>
    <s v="booking management software"/>
    <s v="USD"/>
    <n v="0"/>
    <n v="24"/>
    <n v="0"/>
    <n v="0"/>
    <n v="0"/>
    <m/>
    <m/>
    <x v="1"/>
    <x v="1"/>
    <x v="0"/>
    <n v="0"/>
    <n v="0"/>
  </r>
  <r>
    <x v="8"/>
    <x v="1"/>
    <s v="Yoga_Studio_Booking_Software_Exact"/>
    <s v="Exact"/>
    <s v="yoga studio booking software"/>
    <s v="USD"/>
    <n v="0"/>
    <n v="3"/>
    <n v="0"/>
    <n v="0"/>
    <n v="0"/>
    <m/>
    <m/>
    <x v="1"/>
    <x v="1"/>
    <x v="0"/>
    <n v="0"/>
    <n v="0"/>
  </r>
  <r>
    <x v="8"/>
    <x v="8"/>
    <s v="Reservation_Management_System_Phrase"/>
    <s v="Phrase"/>
    <s v="booking management software"/>
    <s v="USD"/>
    <n v="0"/>
    <n v="1"/>
    <n v="0"/>
    <n v="0"/>
    <n v="0"/>
    <m/>
    <m/>
    <x v="1"/>
    <x v="1"/>
    <x v="0"/>
    <n v="0"/>
    <n v="0"/>
  </r>
  <r>
    <x v="8"/>
    <x v="7"/>
    <s v="Reservation_Management_System_Exact"/>
    <s v="Exact"/>
    <s v="reservation management system"/>
    <s v="USD"/>
    <n v="0"/>
    <n v="3"/>
    <n v="0"/>
    <n v="0"/>
    <n v="0"/>
    <m/>
    <m/>
    <x v="1"/>
    <x v="1"/>
    <x v="0"/>
    <n v="0"/>
    <n v="0"/>
  </r>
  <r>
    <x v="8"/>
    <x v="0"/>
    <s v="Pool_Reservation_Software_Exact"/>
    <s v="Exact"/>
    <s v="pool reservation software"/>
    <s v="USD"/>
    <n v="0"/>
    <n v="1"/>
    <n v="0"/>
    <n v="0"/>
    <n v="0"/>
    <m/>
    <m/>
    <x v="1"/>
    <x v="1"/>
    <x v="0"/>
    <n v="0"/>
    <n v="0"/>
  </r>
  <r>
    <x v="8"/>
    <x v="1"/>
    <s v="Yoga_Studio_Generic_Software_Phrase"/>
    <s v="Phrase"/>
    <s v="yoga studio management software"/>
    <s v="USD"/>
    <n v="0"/>
    <n v="1"/>
    <n v="0"/>
    <n v="0"/>
    <n v="0"/>
    <m/>
    <m/>
    <x v="1"/>
    <x v="1"/>
    <x v="0"/>
    <n v="0"/>
    <n v="0"/>
  </r>
  <r>
    <x v="8"/>
    <x v="9"/>
    <s v="Reservation_Management_System_Phrase"/>
    <s v="Phrase"/>
    <s v="booking management software"/>
    <s v="USD"/>
    <n v="0"/>
    <n v="2"/>
    <n v="0"/>
    <n v="0"/>
    <n v="0"/>
    <m/>
    <m/>
    <x v="1"/>
    <x v="1"/>
    <x v="0"/>
    <n v="0"/>
    <n v="0"/>
  </r>
  <r>
    <x v="8"/>
    <x v="9"/>
    <s v="Reservation_Management_System_Exact"/>
    <s v="Exact"/>
    <s v="reservation management system"/>
    <s v="USD"/>
    <n v="0"/>
    <n v="2"/>
    <n v="0"/>
    <n v="0"/>
    <n v="0"/>
    <m/>
    <m/>
    <x v="1"/>
    <x v="1"/>
    <x v="0"/>
    <n v="0"/>
    <n v="0"/>
  </r>
  <r>
    <x v="8"/>
    <x v="10"/>
    <s v="Pilates_Studio_Management_Software_Exact"/>
    <s v="Exact"/>
    <s v="pilates studio management software"/>
    <s v="USD"/>
    <n v="0"/>
    <n v="0"/>
    <n v="0"/>
    <n v="0"/>
    <n v="0"/>
    <m/>
    <m/>
    <x v="1"/>
    <x v="1"/>
    <x v="0"/>
    <n v="0"/>
    <n v="0"/>
  </r>
  <r>
    <x v="8"/>
    <x v="11"/>
    <s v="Yoga_Studio_App_Phrase"/>
    <s v="Phrase"/>
    <s v="yoga studio app"/>
    <s v="USD"/>
    <n v="0"/>
    <n v="1"/>
    <n v="0"/>
    <n v="0"/>
    <n v="0"/>
    <m/>
    <m/>
    <x v="1"/>
    <x v="1"/>
    <x v="0"/>
    <n v="0"/>
    <n v="0"/>
  </r>
  <r>
    <x v="8"/>
    <x v="7"/>
    <s v="Reservation_Management_System_Phrase"/>
    <s v="Phrase"/>
    <s v="reservation management system"/>
    <s v="USD"/>
    <n v="0"/>
    <n v="2"/>
    <n v="0"/>
    <n v="0"/>
    <n v="0"/>
    <m/>
    <m/>
    <x v="1"/>
    <x v="1"/>
    <x v="0"/>
    <n v="0"/>
    <n v="0"/>
  </r>
  <r>
    <x v="8"/>
    <x v="5"/>
    <s v="Yoga_Studio_Booking_Software_Broad"/>
    <s v="Broad"/>
    <s v="yoga studio booking software"/>
    <s v="USD"/>
    <n v="0"/>
    <n v="2"/>
    <n v="0"/>
    <n v="0"/>
    <n v="0"/>
    <m/>
    <m/>
    <x v="1"/>
    <x v="1"/>
    <x v="0"/>
    <n v="0"/>
    <n v="0"/>
  </r>
  <r>
    <x v="8"/>
    <x v="13"/>
    <s v="Yoga_Studio_Software_Exact"/>
    <s v="Exact"/>
    <s v="yoga studio software"/>
    <s v="USD"/>
    <n v="0"/>
    <n v="0"/>
    <n v="0"/>
    <n v="0"/>
    <n v="0"/>
    <m/>
    <m/>
    <x v="1"/>
    <x v="1"/>
    <x v="0"/>
    <n v="0"/>
    <n v="0"/>
  </r>
  <r>
    <x v="8"/>
    <x v="12"/>
    <s v="Pilates_Studio_Software_Exact"/>
    <s v="Exact"/>
    <s v="pilates studio software"/>
    <s v="USD"/>
    <n v="0"/>
    <n v="1"/>
    <n v="0"/>
    <n v="0"/>
    <n v="0"/>
    <m/>
    <m/>
    <x v="1"/>
    <x v="1"/>
    <x v="0"/>
    <n v="0"/>
    <n v="0"/>
  </r>
  <r>
    <x v="9"/>
    <x v="13"/>
    <s v="Yoga_Studio_App_Broad"/>
    <s v="Broad"/>
    <s v="yoga studio app"/>
    <s v="USD"/>
    <n v="10"/>
    <n v="129"/>
    <n v="30.2"/>
    <n v="0"/>
    <n v="0"/>
    <m/>
    <m/>
    <x v="1"/>
    <x v="1"/>
    <x v="0"/>
    <n v="0"/>
    <n v="-30.2"/>
  </r>
  <r>
    <x v="9"/>
    <x v="14"/>
    <s v="Swimming_Pool_Booking_System_Exact"/>
    <s v="Exact"/>
    <s v="swimming pool booking system"/>
    <s v="USD"/>
    <n v="8"/>
    <n v="26"/>
    <n v="5.97"/>
    <n v="0"/>
    <n v="0"/>
    <m/>
    <m/>
    <x v="1"/>
    <x v="1"/>
    <x v="0"/>
    <n v="0"/>
    <n v="-5.97"/>
  </r>
  <r>
    <x v="9"/>
    <x v="1"/>
    <s v="Yoga_Studio_Booking_Software_Broad"/>
    <s v="Broad"/>
    <s v="yoga studio booking software"/>
    <s v="USD"/>
    <n v="6"/>
    <n v="263"/>
    <n v="46.52"/>
    <n v="0"/>
    <n v="0"/>
    <m/>
    <m/>
    <x v="1"/>
    <x v="1"/>
    <x v="0"/>
    <n v="0"/>
    <n v="-46.52"/>
  </r>
  <r>
    <x v="9"/>
    <x v="4"/>
    <s v="Reservation_Management_System_Phrase"/>
    <s v="Phrase"/>
    <s v="booking management software"/>
    <s v="USD"/>
    <n v="3"/>
    <n v="41"/>
    <n v="32.76"/>
    <n v="0"/>
    <n v="0"/>
    <m/>
    <m/>
    <x v="1"/>
    <x v="1"/>
    <x v="0"/>
    <n v="0"/>
    <n v="-32.76"/>
  </r>
  <r>
    <x v="9"/>
    <x v="2"/>
    <s v="Pool_Reservation_Software_Broad"/>
    <s v="Broad"/>
    <s v="pool reservation software"/>
    <s v="USD"/>
    <n v="3"/>
    <n v="4"/>
    <n v="11.37"/>
    <n v="0"/>
    <n v="0"/>
    <m/>
    <m/>
    <x v="1"/>
    <x v="1"/>
    <x v="0"/>
    <n v="0"/>
    <n v="-11.37"/>
  </r>
  <r>
    <x v="9"/>
    <x v="0"/>
    <s v="Pool_Reservation_Software_Broad"/>
    <s v="Broad"/>
    <s v="pool reservation software"/>
    <s v="USD"/>
    <n v="2"/>
    <n v="23"/>
    <n v="7.09"/>
    <n v="0"/>
    <n v="0"/>
    <m/>
    <m/>
    <x v="1"/>
    <x v="1"/>
    <x v="0"/>
    <n v="0"/>
    <n v="-7.09"/>
  </r>
  <r>
    <x v="9"/>
    <x v="13"/>
    <s v="Yoga_Studio_Software_Broad"/>
    <s v="Broad"/>
    <s v="yoga studio software"/>
    <s v="USD"/>
    <n v="1"/>
    <n v="11"/>
    <n v="4.62"/>
    <n v="0"/>
    <n v="0"/>
    <m/>
    <m/>
    <x v="1"/>
    <x v="1"/>
    <x v="0"/>
    <n v="0"/>
    <n v="-4.62"/>
  </r>
  <r>
    <x v="9"/>
    <x v="4"/>
    <s v="Reservation_Management_System_Phrase"/>
    <s v="Phrase"/>
    <s v="reservation management system"/>
    <s v="USD"/>
    <n v="1"/>
    <n v="10"/>
    <n v="10.66"/>
    <n v="0"/>
    <n v="0"/>
    <m/>
    <m/>
    <x v="1"/>
    <x v="1"/>
    <x v="0"/>
    <n v="0"/>
    <n v="-10.66"/>
  </r>
  <r>
    <x v="9"/>
    <x v="0"/>
    <s v="Swimming_Pool_Booking_System_Exact"/>
    <s v="Exact"/>
    <s v="swimming pool booking system"/>
    <s v="USD"/>
    <n v="1"/>
    <n v="2"/>
    <n v="4.5"/>
    <n v="0"/>
    <n v="0"/>
    <m/>
    <m/>
    <x v="1"/>
    <x v="1"/>
    <x v="0"/>
    <n v="0"/>
    <n v="-4.5"/>
  </r>
  <r>
    <x v="9"/>
    <x v="0"/>
    <s v="Pool_Reservation_System_Exact"/>
    <s v="Exact"/>
    <s v="pool reservation system"/>
    <s v="USD"/>
    <n v="1"/>
    <n v="5"/>
    <n v="3.65"/>
    <n v="0"/>
    <n v="0"/>
    <m/>
    <m/>
    <x v="1"/>
    <x v="1"/>
    <x v="0"/>
    <n v="0"/>
    <n v="-3.65"/>
  </r>
  <r>
    <x v="9"/>
    <x v="3"/>
    <s v="Pool_Reservation_Software_Broad"/>
    <s v="Broad"/>
    <s v="pool reservation software"/>
    <s v="USD"/>
    <n v="1"/>
    <n v="4"/>
    <n v="4.97"/>
    <n v="0"/>
    <n v="0"/>
    <m/>
    <m/>
    <x v="1"/>
    <x v="1"/>
    <x v="0"/>
    <n v="0"/>
    <n v="-4.97"/>
  </r>
  <r>
    <x v="9"/>
    <x v="4"/>
    <s v="Reservation_Management_System_Exact"/>
    <s v="Exact"/>
    <s v="reservation management system"/>
    <s v="USD"/>
    <n v="1"/>
    <n v="15"/>
    <n v="5.34"/>
    <n v="0"/>
    <n v="0"/>
    <m/>
    <m/>
    <x v="1"/>
    <x v="1"/>
    <x v="0"/>
    <n v="0"/>
    <n v="-5.34"/>
  </r>
  <r>
    <x v="9"/>
    <x v="0"/>
    <s v="Pool_Scheduling_Software_Phrase"/>
    <s v="Phrase"/>
    <s v="pool scheduling software"/>
    <s v="USD"/>
    <n v="1"/>
    <n v="3"/>
    <n v="4.46"/>
    <n v="0"/>
    <n v="0"/>
    <m/>
    <m/>
    <x v="1"/>
    <x v="1"/>
    <x v="0"/>
    <n v="0"/>
    <n v="-4.46"/>
  </r>
  <r>
    <x v="9"/>
    <x v="12"/>
    <s v="Pilates_Studio_Software_Exact"/>
    <s v="Exact"/>
    <s v="pilates studio software"/>
    <s v="USD"/>
    <n v="0"/>
    <n v="0"/>
    <n v="0"/>
    <n v="0"/>
    <n v="0"/>
    <m/>
    <m/>
    <x v="1"/>
    <x v="1"/>
    <x v="0"/>
    <n v="0"/>
    <n v="0"/>
  </r>
  <r>
    <x v="9"/>
    <x v="13"/>
    <s v="Yoga_Studio_Software_Exact"/>
    <s v="Exact"/>
    <s v="yoga studio software"/>
    <s v="USD"/>
    <n v="0"/>
    <n v="1"/>
    <n v="0"/>
    <n v="0"/>
    <n v="0"/>
    <m/>
    <m/>
    <x v="1"/>
    <x v="1"/>
    <x v="0"/>
    <n v="0"/>
    <n v="0"/>
  </r>
  <r>
    <x v="9"/>
    <x v="12"/>
    <s v="Pilates_Studio_Software_Phrase"/>
    <s v="Phrase"/>
    <s v="pilates studio software"/>
    <s v="USD"/>
    <n v="0"/>
    <n v="0"/>
    <n v="0"/>
    <n v="0"/>
    <n v="0"/>
    <m/>
    <m/>
    <x v="1"/>
    <x v="1"/>
    <x v="0"/>
    <n v="0"/>
    <n v="0"/>
  </r>
  <r>
    <x v="9"/>
    <x v="2"/>
    <s v="Pool_Scheduling_Software_Phrase"/>
    <s v="Phrase"/>
    <s v="pool scheduling software"/>
    <s v="USD"/>
    <n v="0"/>
    <n v="0"/>
    <n v="0"/>
    <n v="0"/>
    <n v="0"/>
    <m/>
    <m/>
    <x v="1"/>
    <x v="1"/>
    <x v="0"/>
    <n v="0"/>
    <n v="0"/>
  </r>
  <r>
    <x v="9"/>
    <x v="10"/>
    <s v="Pilates_Studio_Management_Software_Exact"/>
    <s v="Exact"/>
    <s v="pilates studio management software"/>
    <s v="USD"/>
    <n v="0"/>
    <n v="0"/>
    <n v="0"/>
    <n v="0"/>
    <n v="0"/>
    <m/>
    <m/>
    <x v="1"/>
    <x v="1"/>
    <x v="0"/>
    <n v="0"/>
    <n v="0"/>
  </r>
  <r>
    <x v="9"/>
    <x v="13"/>
    <s v="Yoga_Studio_App_Exact"/>
    <s v="Exact"/>
    <s v="yoga studio app"/>
    <s v="USD"/>
    <n v="0"/>
    <n v="2"/>
    <n v="0"/>
    <n v="0"/>
    <n v="0"/>
    <m/>
    <m/>
    <x v="1"/>
    <x v="1"/>
    <x v="0"/>
    <n v="0"/>
    <n v="0"/>
  </r>
  <r>
    <x v="9"/>
    <x v="1"/>
    <s v="Yoga_Studio_Booking_Software_Exact"/>
    <s v="Exact"/>
    <s v="yoga studio booking software"/>
    <s v="USD"/>
    <n v="0"/>
    <n v="7"/>
    <n v="0"/>
    <n v="0"/>
    <n v="0"/>
    <m/>
    <m/>
    <x v="1"/>
    <x v="1"/>
    <x v="0"/>
    <n v="0"/>
    <n v="0"/>
  </r>
  <r>
    <x v="9"/>
    <x v="0"/>
    <s v="Pool_Reservation_Software_Exact"/>
    <s v="Exact"/>
    <s v="pool reservation software"/>
    <s v="USD"/>
    <n v="0"/>
    <n v="1"/>
    <n v="0"/>
    <n v="0"/>
    <n v="0"/>
    <m/>
    <m/>
    <x v="1"/>
    <x v="1"/>
    <x v="0"/>
    <n v="0"/>
    <n v="0"/>
  </r>
  <r>
    <x v="9"/>
    <x v="1"/>
    <s v="Yoga_Studio_Generic_Software_Phrase"/>
    <s v="Phrase"/>
    <s v="yoga studio management software"/>
    <s v="USD"/>
    <n v="0"/>
    <n v="5"/>
    <n v="0"/>
    <n v="0"/>
    <n v="0"/>
    <m/>
    <m/>
    <x v="1"/>
    <x v="1"/>
    <x v="0"/>
    <n v="0"/>
    <n v="0"/>
  </r>
  <r>
    <x v="9"/>
    <x v="10"/>
    <s v="Pilates_Studio_Booking_Software_Broad"/>
    <s v="Broad"/>
    <s v="pilates studio booking software"/>
    <s v="USD"/>
    <n v="0"/>
    <n v="34"/>
    <n v="0"/>
    <n v="0"/>
    <n v="0"/>
    <m/>
    <m/>
    <x v="1"/>
    <x v="1"/>
    <x v="0"/>
    <n v="0"/>
    <n v="0"/>
  </r>
  <r>
    <x v="10"/>
    <x v="1"/>
    <s v="Yoga_Studio_Booking_Software_Broad"/>
    <s v="Broad"/>
    <s v="yoga studio booking software"/>
    <s v="USD"/>
    <n v="11"/>
    <n v="260"/>
    <n v="89.95"/>
    <n v="0"/>
    <n v="0"/>
    <m/>
    <m/>
    <x v="1"/>
    <x v="1"/>
    <x v="0"/>
    <n v="0"/>
    <n v="-89.95"/>
  </r>
  <r>
    <x v="10"/>
    <x v="14"/>
    <s v="Swimming_Pool_Booking_System_Exact"/>
    <s v="Exact"/>
    <s v="swimming pool booking system"/>
    <s v="USD"/>
    <n v="7"/>
    <n v="34"/>
    <n v="6.27"/>
    <n v="0"/>
    <n v="0"/>
    <m/>
    <m/>
    <x v="1"/>
    <x v="1"/>
    <x v="0"/>
    <n v="0"/>
    <n v="-6.27"/>
  </r>
  <r>
    <x v="10"/>
    <x v="0"/>
    <s v="Pool_Reservation_Software_Broad"/>
    <s v="Broad"/>
    <s v="pool reservation software"/>
    <s v="USD"/>
    <n v="4"/>
    <n v="20"/>
    <n v="10.14"/>
    <n v="0"/>
    <n v="0"/>
    <m/>
    <m/>
    <x v="1"/>
    <x v="1"/>
    <x v="0"/>
    <n v="0"/>
    <n v="-10.14"/>
  </r>
  <r>
    <x v="10"/>
    <x v="4"/>
    <s v="Reservation_Management_System_Phrase"/>
    <s v="Phrase"/>
    <s v="booking management software"/>
    <s v="USD"/>
    <n v="3"/>
    <n v="29"/>
    <n v="33.33"/>
    <n v="1"/>
    <n v="0"/>
    <m/>
    <m/>
    <x v="1"/>
    <x v="1"/>
    <x v="0"/>
    <n v="0"/>
    <n v="-33.33"/>
  </r>
  <r>
    <x v="10"/>
    <x v="0"/>
    <s v="Pool_Reservation_Software_Open_Broad"/>
    <s v="Broad"/>
    <e v="#NAME?"/>
    <s v="USD"/>
    <n v="1"/>
    <n v="1"/>
    <n v="6.82"/>
    <n v="0"/>
    <n v="0"/>
    <m/>
    <m/>
    <x v="1"/>
    <x v="1"/>
    <x v="0"/>
    <n v="0"/>
    <n v="-6.82"/>
  </r>
  <r>
    <x v="10"/>
    <x v="13"/>
    <s v="Yoga_Studio_App_Exact"/>
    <s v="Exact"/>
    <s v="yoga studio app"/>
    <s v="USD"/>
    <n v="1"/>
    <n v="11"/>
    <n v="3.82"/>
    <n v="0"/>
    <n v="0"/>
    <m/>
    <m/>
    <x v="1"/>
    <x v="1"/>
    <x v="0"/>
    <n v="0"/>
    <n v="-3.82"/>
  </r>
  <r>
    <x v="10"/>
    <x v="1"/>
    <s v="Yoga_Studio_Booking_Software_Exact"/>
    <s v="Exact"/>
    <s v="yoga studio booking software"/>
    <s v="USD"/>
    <n v="1"/>
    <n v="5"/>
    <n v="23.96"/>
    <n v="1"/>
    <n v="0"/>
    <m/>
    <m/>
    <x v="1"/>
    <x v="1"/>
    <x v="0"/>
    <n v="0"/>
    <n v="-23.96"/>
  </r>
  <r>
    <x v="10"/>
    <x v="13"/>
    <s v="Yoga_Studio_App_Phrase"/>
    <s v="Phrase"/>
    <s v="yoga studio app"/>
    <s v="USD"/>
    <n v="1"/>
    <n v="8"/>
    <n v="2.67"/>
    <n v="0"/>
    <n v="0"/>
    <m/>
    <m/>
    <x v="1"/>
    <x v="1"/>
    <x v="0"/>
    <n v="0"/>
    <n v="-2.67"/>
  </r>
  <r>
    <x v="10"/>
    <x v="14"/>
    <s v="Swimming_Pool_Reservation_System_Exact"/>
    <s v="Exact"/>
    <s v="swimming pool reservation system"/>
    <s v="USD"/>
    <n v="0"/>
    <n v="1"/>
    <n v="0"/>
    <n v="0"/>
    <n v="0"/>
    <m/>
    <m/>
    <x v="1"/>
    <x v="1"/>
    <x v="0"/>
    <n v="0"/>
    <n v="0"/>
  </r>
  <r>
    <x v="10"/>
    <x v="13"/>
    <s v="Yoga_Studio_Software_Exact"/>
    <s v="Exact"/>
    <s v="yoga studio software"/>
    <s v="USD"/>
    <n v="0"/>
    <n v="4"/>
    <n v="0"/>
    <n v="0"/>
    <n v="0"/>
    <m/>
    <m/>
    <x v="1"/>
    <x v="1"/>
    <x v="0"/>
    <n v="0"/>
    <n v="0"/>
  </r>
  <r>
    <x v="10"/>
    <x v="12"/>
    <s v="Pilates_Studio_Software_Exact"/>
    <s v="Exact"/>
    <s v="pilates studio software"/>
    <s v="USD"/>
    <n v="0"/>
    <n v="0"/>
    <n v="0"/>
    <n v="0"/>
    <n v="0"/>
    <m/>
    <m/>
    <x v="1"/>
    <x v="1"/>
    <x v="0"/>
    <n v="0"/>
    <n v="0"/>
  </r>
  <r>
    <x v="10"/>
    <x v="10"/>
    <s v="Pilates_Studio_Management_Software_Exact"/>
    <s v="Exact"/>
    <s v="pilates studio management software"/>
    <s v="USD"/>
    <n v="0"/>
    <n v="1"/>
    <n v="0"/>
    <n v="0"/>
    <n v="0"/>
    <m/>
    <m/>
    <x v="1"/>
    <x v="1"/>
    <x v="0"/>
    <n v="0"/>
    <n v="0"/>
  </r>
  <r>
    <x v="10"/>
    <x v="0"/>
    <s v="Swimming_Pool_Reservation_System_Exact"/>
    <s v="Exact"/>
    <s v="swimming pool reservation system"/>
    <s v="USD"/>
    <n v="0"/>
    <n v="2"/>
    <n v="0"/>
    <n v="0"/>
    <n v="0"/>
    <m/>
    <m/>
    <x v="1"/>
    <x v="1"/>
    <x v="0"/>
    <n v="0"/>
    <n v="0"/>
  </r>
  <r>
    <x v="10"/>
    <x v="4"/>
    <s v="Reservation_Management_System_Phrase"/>
    <s v="Phrase"/>
    <s v="reservation management system"/>
    <s v="USD"/>
    <n v="0"/>
    <n v="12"/>
    <n v="0"/>
    <n v="0"/>
    <n v="0"/>
    <m/>
    <m/>
    <x v="1"/>
    <x v="1"/>
    <x v="0"/>
    <n v="0"/>
    <n v="0"/>
  </r>
  <r>
    <x v="10"/>
    <x v="13"/>
    <s v="Yoga_Studio_Software_Phrase"/>
    <s v="Phrase"/>
    <s v="yoga studio software"/>
    <s v="USD"/>
    <n v="0"/>
    <n v="0"/>
    <n v="0"/>
    <n v="0"/>
    <n v="0"/>
    <m/>
    <m/>
    <x v="1"/>
    <x v="1"/>
    <x v="0"/>
    <n v="0"/>
    <n v="0"/>
  </r>
  <r>
    <x v="10"/>
    <x v="0"/>
    <s v="Pool_Scheduling_Software_Phrase"/>
    <s v="Phrase"/>
    <s v="pool scheduling software"/>
    <s v="USD"/>
    <n v="0"/>
    <n v="8"/>
    <n v="0"/>
    <n v="0"/>
    <n v="0"/>
    <m/>
    <m/>
    <x v="1"/>
    <x v="1"/>
    <x v="0"/>
    <n v="0"/>
    <n v="0"/>
  </r>
  <r>
    <x v="10"/>
    <x v="4"/>
    <s v="Reservation_Management_System_Exact"/>
    <s v="Exact"/>
    <s v="reservation management system"/>
    <s v="USD"/>
    <n v="0"/>
    <n v="12"/>
    <n v="0"/>
    <n v="0"/>
    <n v="0"/>
    <m/>
    <m/>
    <x v="1"/>
    <x v="1"/>
    <x v="0"/>
    <n v="0"/>
    <n v="0"/>
  </r>
  <r>
    <x v="10"/>
    <x v="10"/>
    <s v="Pilates_Studio_Booking_Software_Broad"/>
    <s v="Broad"/>
    <s v="pilates studio booking software"/>
    <s v="USD"/>
    <n v="0"/>
    <n v="51"/>
    <n v="0"/>
    <n v="0"/>
    <n v="0"/>
    <m/>
    <m/>
    <x v="1"/>
    <x v="1"/>
    <x v="0"/>
    <n v="0"/>
    <n v="0"/>
  </r>
  <r>
    <x v="10"/>
    <x v="3"/>
    <s v="Pool_Reservation_Software_Broad"/>
    <s v="Broad"/>
    <s v="pool reservation software"/>
    <s v="USD"/>
    <n v="0"/>
    <n v="1"/>
    <n v="0"/>
    <n v="0"/>
    <n v="0"/>
    <m/>
    <m/>
    <x v="1"/>
    <x v="1"/>
    <x v="0"/>
    <n v="0"/>
    <n v="0"/>
  </r>
  <r>
    <x v="10"/>
    <x v="0"/>
    <s v="Pool_Reservation_Software_Exact"/>
    <s v="Exact"/>
    <s v="pool reservation software"/>
    <s v="USD"/>
    <n v="0"/>
    <n v="0"/>
    <n v="0"/>
    <n v="0"/>
    <n v="0"/>
    <m/>
    <m/>
    <x v="1"/>
    <x v="1"/>
    <x v="0"/>
    <n v="0"/>
    <n v="0"/>
  </r>
  <r>
    <x v="10"/>
    <x v="1"/>
    <s v="Yoga_Studio_Generic_Software_Phrase"/>
    <s v="Phrase"/>
    <s v="yoga studio management software"/>
    <s v="USD"/>
    <n v="0"/>
    <n v="0"/>
    <n v="0"/>
    <n v="0"/>
    <n v="0"/>
    <m/>
    <m/>
    <x v="1"/>
    <x v="1"/>
    <x v="0"/>
    <n v="0"/>
    <n v="0"/>
  </r>
  <r>
    <x v="10"/>
    <x v="2"/>
    <s v="Pool_Reservation_Software_Broad"/>
    <s v="Broad"/>
    <s v="pool reservation software"/>
    <s v="USD"/>
    <n v="0"/>
    <n v="1"/>
    <n v="0"/>
    <n v="0"/>
    <n v="0"/>
    <m/>
    <m/>
    <x v="1"/>
    <x v="1"/>
    <x v="0"/>
    <n v="0"/>
    <n v="0"/>
  </r>
  <r>
    <x v="11"/>
    <x v="0"/>
    <s v="Pool_Reservation_Software_Broad"/>
    <s v="Broad"/>
    <s v="pool reservation software"/>
    <s v="USD"/>
    <n v="5"/>
    <n v="18"/>
    <n v="10.57"/>
    <n v="0"/>
    <n v="3"/>
    <m/>
    <m/>
    <x v="1"/>
    <x v="1"/>
    <x v="0"/>
    <n v="0"/>
    <n v="-10.57"/>
  </r>
  <r>
    <x v="11"/>
    <x v="4"/>
    <s v="Reservation_Management_System_Phrase"/>
    <s v="Phrase"/>
    <s v="reservation management system"/>
    <s v="USD"/>
    <n v="2"/>
    <n v="6"/>
    <n v="19.64"/>
    <n v="0"/>
    <n v="1"/>
    <n v="2388"/>
    <d v="2021-05-01T00:00:00"/>
    <x v="7"/>
    <x v="4"/>
    <x v="0"/>
    <n v="121.58859470468431"/>
    <n v="2368.36"/>
  </r>
  <r>
    <x v="11"/>
    <x v="1"/>
    <s v="Yoga_Studio_Booking_Software_Broad"/>
    <s v="Broad"/>
    <s v="yoga studio booking software"/>
    <s v="USD"/>
    <n v="9"/>
    <n v="201"/>
    <n v="71.38"/>
    <n v="1"/>
    <n v="0"/>
    <m/>
    <m/>
    <x v="1"/>
    <x v="1"/>
    <x v="0"/>
    <n v="0"/>
    <n v="-71.38"/>
  </r>
  <r>
    <x v="11"/>
    <x v="10"/>
    <s v="Pilates_Studio_Booking_Software_Broad"/>
    <s v="Broad"/>
    <s v="pilates studio booking software"/>
    <s v="USD"/>
    <n v="2"/>
    <n v="31"/>
    <n v="19.809999999999999"/>
    <n v="0"/>
    <n v="0"/>
    <m/>
    <m/>
    <x v="1"/>
    <x v="1"/>
    <x v="0"/>
    <n v="0"/>
    <n v="-19.809999999999999"/>
  </r>
  <r>
    <x v="11"/>
    <x v="13"/>
    <s v="Yoga_Studio_App_Phrase"/>
    <s v="Phrase"/>
    <s v="yoga studio app"/>
    <s v="USD"/>
    <n v="2"/>
    <n v="10"/>
    <n v="4.54"/>
    <n v="0"/>
    <n v="0"/>
    <m/>
    <m/>
    <x v="1"/>
    <x v="1"/>
    <x v="0"/>
    <n v="0"/>
    <n v="-4.54"/>
  </r>
  <r>
    <x v="11"/>
    <x v="14"/>
    <s v="Swimming_Pool_Booking_System_Exact"/>
    <s v="Exact"/>
    <s v="swimming pool booking system"/>
    <s v="USD"/>
    <n v="1"/>
    <n v="15"/>
    <n v="0.71"/>
    <n v="0"/>
    <n v="0"/>
    <m/>
    <m/>
    <x v="1"/>
    <x v="1"/>
    <x v="0"/>
    <n v="0"/>
    <n v="-0.71"/>
  </r>
  <r>
    <x v="11"/>
    <x v="2"/>
    <s v="Swimming_Pool_Booking_System_Exact"/>
    <s v="Exact"/>
    <s v="swimming pool booking system"/>
    <s v="USD"/>
    <n v="1"/>
    <n v="1"/>
    <n v="0.74"/>
    <n v="0"/>
    <n v="0"/>
    <m/>
    <m/>
    <x v="1"/>
    <x v="1"/>
    <x v="0"/>
    <n v="0"/>
    <n v="-0.74"/>
  </r>
  <r>
    <x v="11"/>
    <x v="13"/>
    <s v="Yoga_Studio_App_Exact"/>
    <s v="Exact"/>
    <s v="yoga studio app"/>
    <s v="USD"/>
    <n v="1"/>
    <n v="6"/>
    <n v="3.42"/>
    <n v="0"/>
    <n v="0"/>
    <m/>
    <m/>
    <x v="1"/>
    <x v="1"/>
    <x v="0"/>
    <n v="0"/>
    <n v="-3.42"/>
  </r>
  <r>
    <x v="11"/>
    <x v="0"/>
    <s v="Pool_Reservation_Software_Exact"/>
    <s v="Exact"/>
    <s v="pool reservation software"/>
    <s v="USD"/>
    <n v="1"/>
    <n v="1"/>
    <n v="6.4"/>
    <n v="0"/>
    <n v="0"/>
    <m/>
    <m/>
    <x v="1"/>
    <x v="1"/>
    <x v="0"/>
    <n v="0"/>
    <n v="-6.4"/>
  </r>
  <r>
    <x v="11"/>
    <x v="12"/>
    <s v="Pilates_Studio_Software_Phrase"/>
    <s v="Phrase"/>
    <s v="pilates studio software"/>
    <s v="USD"/>
    <n v="0"/>
    <n v="0"/>
    <n v="0"/>
    <n v="0"/>
    <n v="0"/>
    <m/>
    <m/>
    <x v="1"/>
    <x v="1"/>
    <x v="0"/>
    <n v="0"/>
    <n v="0"/>
  </r>
  <r>
    <x v="11"/>
    <x v="4"/>
    <s v="Reservation_Management_System_Phrase"/>
    <s v="Phrase"/>
    <s v="booking management software"/>
    <s v="USD"/>
    <n v="0"/>
    <n v="15"/>
    <n v="0"/>
    <n v="0"/>
    <n v="0"/>
    <m/>
    <m/>
    <x v="1"/>
    <x v="1"/>
    <x v="0"/>
    <n v="0"/>
    <n v="0"/>
  </r>
  <r>
    <x v="11"/>
    <x v="13"/>
    <s v="Yoga_Studio_Software_Exact"/>
    <s v="Exact"/>
    <s v="yoga studio software"/>
    <s v="USD"/>
    <n v="0"/>
    <n v="3"/>
    <n v="0"/>
    <n v="0"/>
    <n v="0"/>
    <m/>
    <m/>
    <x v="1"/>
    <x v="1"/>
    <x v="0"/>
    <n v="0"/>
    <n v="0"/>
  </r>
  <r>
    <x v="11"/>
    <x v="12"/>
    <s v="Pilates_Studio_Software_Exact"/>
    <s v="Exact"/>
    <s v="pilates studio software"/>
    <s v="USD"/>
    <n v="0"/>
    <n v="0"/>
    <n v="0"/>
    <n v="0"/>
    <n v="0"/>
    <m/>
    <m/>
    <x v="1"/>
    <x v="1"/>
    <x v="0"/>
    <n v="0"/>
    <n v="0"/>
  </r>
  <r>
    <x v="11"/>
    <x v="0"/>
    <s v="Pool_Reservation_System_Exact"/>
    <s v="Exact"/>
    <s v="pool reservation system"/>
    <s v="USD"/>
    <n v="0"/>
    <n v="1"/>
    <n v="0"/>
    <n v="0"/>
    <n v="0"/>
    <m/>
    <m/>
    <x v="1"/>
    <x v="1"/>
    <x v="0"/>
    <n v="0"/>
    <n v="0"/>
  </r>
  <r>
    <x v="11"/>
    <x v="0"/>
    <s v="Pool_Scheduling_Software_Phrase"/>
    <s v="Phrase"/>
    <s v="pool scheduling software"/>
    <s v="USD"/>
    <n v="0"/>
    <n v="1"/>
    <n v="0"/>
    <n v="0"/>
    <n v="0"/>
    <m/>
    <m/>
    <x v="1"/>
    <x v="1"/>
    <x v="0"/>
    <n v="0"/>
    <n v="0"/>
  </r>
  <r>
    <x v="11"/>
    <x v="4"/>
    <s v="Reservation_Management_System_Exact"/>
    <s v="Exact"/>
    <s v="reservation management system"/>
    <s v="USD"/>
    <n v="0"/>
    <n v="8"/>
    <n v="0"/>
    <n v="0"/>
    <n v="0"/>
    <m/>
    <m/>
    <x v="1"/>
    <x v="1"/>
    <x v="0"/>
    <n v="0"/>
    <n v="0"/>
  </r>
  <r>
    <x v="11"/>
    <x v="2"/>
    <s v="Pool_Reservation_Software_Broad"/>
    <s v="Broad"/>
    <s v="pool reservation software"/>
    <s v="USD"/>
    <n v="0"/>
    <n v="1"/>
    <n v="0"/>
    <n v="0"/>
    <n v="0"/>
    <m/>
    <m/>
    <x v="1"/>
    <x v="1"/>
    <x v="0"/>
    <n v="0"/>
    <n v="0"/>
  </r>
  <r>
    <x v="11"/>
    <x v="1"/>
    <s v="Yoga_Studio_Booking_Software_Exact"/>
    <s v="Exact"/>
    <s v="yoga studio booking software"/>
    <s v="USD"/>
    <n v="0"/>
    <n v="4"/>
    <n v="0"/>
    <n v="0"/>
    <n v="0"/>
    <m/>
    <m/>
    <x v="1"/>
    <x v="1"/>
    <x v="0"/>
    <n v="0"/>
    <n v="0"/>
  </r>
  <r>
    <x v="11"/>
    <x v="1"/>
    <s v="Yoga_Studio_Generic_Software_Phrase"/>
    <s v="Phrase"/>
    <s v="yoga studio management software"/>
    <s v="USD"/>
    <n v="0"/>
    <n v="1"/>
    <n v="0"/>
    <n v="0"/>
    <n v="0"/>
    <m/>
    <m/>
    <x v="1"/>
    <x v="1"/>
    <x v="0"/>
    <n v="0"/>
    <n v="0"/>
  </r>
  <r>
    <x v="11"/>
    <x v="3"/>
    <s v="Pool_Reservation_Software_Broad"/>
    <s v="Broad"/>
    <s v="pool reservation software"/>
    <s v="USD"/>
    <n v="0"/>
    <n v="1"/>
    <n v="0"/>
    <n v="0"/>
    <n v="0"/>
    <m/>
    <m/>
    <x v="1"/>
    <x v="1"/>
    <x v="0"/>
    <n v="0"/>
    <n v="0"/>
  </r>
  <r>
    <x v="12"/>
    <x v="1"/>
    <s v="Yoga_Studio_Booking_Software_Broad"/>
    <s v="Broad"/>
    <s v="yoga studio booking software"/>
    <s v="USD"/>
    <n v="4"/>
    <n v="199"/>
    <n v="29.65"/>
    <n v="0"/>
    <n v="1"/>
    <m/>
    <m/>
    <x v="1"/>
    <x v="1"/>
    <x v="0"/>
    <n v="0"/>
    <n v="-29.65"/>
  </r>
  <r>
    <x v="12"/>
    <x v="14"/>
    <s v="Swimming_Pool_Booking_System_Exact"/>
    <s v="Exact"/>
    <s v="swimming pool booking system"/>
    <s v="USD"/>
    <n v="5"/>
    <n v="12"/>
    <n v="3.98"/>
    <n v="0"/>
    <n v="0"/>
    <m/>
    <m/>
    <x v="1"/>
    <x v="1"/>
    <x v="0"/>
    <n v="0"/>
    <n v="-3.98"/>
  </r>
  <r>
    <x v="12"/>
    <x v="10"/>
    <s v="Pilates_Studio_Booking_Software_Broad"/>
    <s v="Broad"/>
    <s v="pilates studio booking software"/>
    <s v="USD"/>
    <n v="2"/>
    <n v="47"/>
    <n v="15.85"/>
    <n v="0"/>
    <n v="0"/>
    <m/>
    <m/>
    <x v="1"/>
    <x v="1"/>
    <x v="0"/>
    <n v="0"/>
    <n v="-15.85"/>
  </r>
  <r>
    <x v="12"/>
    <x v="0"/>
    <s v="Swimming_Pool_Reservation_System_Exact"/>
    <s v="Exact"/>
    <s v="swimming pool reservation system"/>
    <s v="USD"/>
    <n v="1"/>
    <n v="1"/>
    <n v="1.93"/>
    <n v="0"/>
    <n v="0"/>
    <m/>
    <m/>
    <x v="1"/>
    <x v="1"/>
    <x v="0"/>
    <n v="0"/>
    <n v="-1.93"/>
  </r>
  <r>
    <x v="12"/>
    <x v="4"/>
    <s v="Reservation_Management_System_Phrase"/>
    <s v="Phrase"/>
    <s v="reservation management system"/>
    <s v="USD"/>
    <n v="1"/>
    <n v="8"/>
    <n v="9.67"/>
    <n v="0"/>
    <n v="0"/>
    <m/>
    <m/>
    <x v="1"/>
    <x v="1"/>
    <x v="0"/>
    <n v="0"/>
    <n v="-9.67"/>
  </r>
  <r>
    <x v="12"/>
    <x v="4"/>
    <s v="Reservation_Management_System_Phrase"/>
    <s v="Phrase"/>
    <s v="booking management software"/>
    <s v="USD"/>
    <n v="1"/>
    <n v="10"/>
    <n v="10.08"/>
    <n v="0"/>
    <n v="0"/>
    <m/>
    <m/>
    <x v="1"/>
    <x v="1"/>
    <x v="0"/>
    <n v="0"/>
    <n v="-10.08"/>
  </r>
  <r>
    <x v="12"/>
    <x v="0"/>
    <s v="Pool_Reservation_System_Exact"/>
    <s v="Exact"/>
    <s v="pool reservation system"/>
    <s v="USD"/>
    <n v="1"/>
    <n v="2"/>
    <n v="3.12"/>
    <n v="1"/>
    <n v="0"/>
    <m/>
    <m/>
    <x v="1"/>
    <x v="1"/>
    <x v="0"/>
    <n v="0"/>
    <n v="-3.12"/>
  </r>
  <r>
    <x v="12"/>
    <x v="0"/>
    <s v="Pool_Scheduling_Software_Phrase"/>
    <s v="Phrase"/>
    <s v="pool scheduling software"/>
    <s v="USD"/>
    <n v="1"/>
    <n v="2"/>
    <n v="4.25"/>
    <n v="0"/>
    <n v="0"/>
    <m/>
    <m/>
    <x v="1"/>
    <x v="1"/>
    <x v="0"/>
    <n v="0"/>
    <n v="-4.25"/>
  </r>
  <r>
    <x v="12"/>
    <x v="13"/>
    <s v="Yoga_Studio_App_Phrase"/>
    <s v="Phrase"/>
    <s v="yoga studio app"/>
    <s v="USD"/>
    <n v="1"/>
    <n v="10"/>
    <n v="3.42"/>
    <n v="0"/>
    <n v="0"/>
    <m/>
    <m/>
    <x v="1"/>
    <x v="1"/>
    <x v="0"/>
    <n v="0"/>
    <n v="-3.42"/>
  </r>
  <r>
    <x v="12"/>
    <x v="13"/>
    <s v="Yoga_Studio_App_Exact"/>
    <s v="Exact"/>
    <s v="yoga studio app"/>
    <s v="USD"/>
    <n v="1"/>
    <n v="9"/>
    <n v="3.32"/>
    <n v="0"/>
    <n v="0"/>
    <m/>
    <m/>
    <x v="1"/>
    <x v="1"/>
    <x v="0"/>
    <n v="0"/>
    <n v="-3.32"/>
  </r>
  <r>
    <x v="12"/>
    <x v="0"/>
    <s v="Pool_Reservation_Software_Broad"/>
    <s v="Broad"/>
    <s v="pool reservation software"/>
    <s v="USD"/>
    <n v="1"/>
    <n v="11"/>
    <n v="2.11"/>
    <n v="0"/>
    <n v="0"/>
    <m/>
    <m/>
    <x v="1"/>
    <x v="1"/>
    <x v="0"/>
    <n v="0"/>
    <n v="-2.11"/>
  </r>
  <r>
    <x v="12"/>
    <x v="13"/>
    <s v="Yoga_Studio_Software_Exact"/>
    <s v="Exact"/>
    <s v="yoga studio software"/>
    <s v="USD"/>
    <n v="0"/>
    <n v="1"/>
    <n v="0"/>
    <n v="0"/>
    <n v="0"/>
    <m/>
    <m/>
    <x v="1"/>
    <x v="1"/>
    <x v="0"/>
    <n v="0"/>
    <n v="0"/>
  </r>
  <r>
    <x v="12"/>
    <x v="0"/>
    <s v="Pool_Reservation_Software_Open_Broad"/>
    <s v="Broad"/>
    <e v="#NAME?"/>
    <s v="USD"/>
    <n v="0"/>
    <n v="1"/>
    <n v="0"/>
    <n v="0"/>
    <n v="0"/>
    <m/>
    <m/>
    <x v="1"/>
    <x v="1"/>
    <x v="0"/>
    <n v="0"/>
    <n v="0"/>
  </r>
  <r>
    <x v="12"/>
    <x v="12"/>
    <s v="Pilates_Studio_Software_Exact"/>
    <s v="Exact"/>
    <s v="pilates studio software"/>
    <s v="USD"/>
    <n v="0"/>
    <n v="0"/>
    <n v="0"/>
    <n v="0"/>
    <n v="0"/>
    <m/>
    <m/>
    <x v="1"/>
    <x v="1"/>
    <x v="0"/>
    <n v="0"/>
    <n v="0"/>
  </r>
  <r>
    <x v="12"/>
    <x v="12"/>
    <s v="Pilates_Studio_Software_Phrase"/>
    <s v="Phrase"/>
    <s v="pilates studio software"/>
    <s v="USD"/>
    <n v="0"/>
    <n v="0"/>
    <n v="0"/>
    <n v="0"/>
    <n v="0"/>
    <m/>
    <m/>
    <x v="1"/>
    <x v="1"/>
    <x v="0"/>
    <n v="0"/>
    <n v="0"/>
  </r>
  <r>
    <x v="12"/>
    <x v="10"/>
    <s v="Pilates_Studio_Management_Software_Exact"/>
    <s v="Exact"/>
    <s v="pilates studio management software"/>
    <s v="USD"/>
    <n v="0"/>
    <n v="0"/>
    <n v="0"/>
    <n v="0"/>
    <n v="0"/>
    <m/>
    <m/>
    <x v="1"/>
    <x v="1"/>
    <x v="0"/>
    <n v="0"/>
    <n v="0"/>
  </r>
  <r>
    <x v="12"/>
    <x v="4"/>
    <s v="Reservation_Management_System_Exact"/>
    <s v="Exact"/>
    <s v="reservation management system"/>
    <s v="USD"/>
    <n v="0"/>
    <n v="2"/>
    <n v="0"/>
    <n v="0"/>
    <n v="0"/>
    <m/>
    <m/>
    <x v="1"/>
    <x v="1"/>
    <x v="0"/>
    <n v="0"/>
    <n v="0"/>
  </r>
  <r>
    <x v="12"/>
    <x v="2"/>
    <s v="Swimming_Pool_Booking_System_Exact"/>
    <s v="Exact"/>
    <s v="swimming pool booking system"/>
    <s v="USD"/>
    <n v="0"/>
    <n v="1"/>
    <n v="0"/>
    <n v="0"/>
    <n v="0"/>
    <m/>
    <m/>
    <x v="1"/>
    <x v="1"/>
    <x v="0"/>
    <n v="0"/>
    <n v="0"/>
  </r>
  <r>
    <x v="12"/>
    <x v="2"/>
    <s v="Pool_Reservation_Software_Broad"/>
    <s v="Broad"/>
    <s v="pool reservation software"/>
    <s v="USD"/>
    <n v="0"/>
    <n v="1"/>
    <n v="0"/>
    <n v="0"/>
    <n v="0"/>
    <m/>
    <m/>
    <x v="1"/>
    <x v="1"/>
    <x v="0"/>
    <n v="0"/>
    <n v="0"/>
  </r>
  <r>
    <x v="12"/>
    <x v="1"/>
    <s v="Yoga_Studio_Generic_Software_Phrase"/>
    <s v="Phrase"/>
    <s v="yoga studio management software"/>
    <s v="USD"/>
    <n v="0"/>
    <n v="0"/>
    <n v="0"/>
    <n v="0"/>
    <n v="0"/>
    <m/>
    <m/>
    <x v="1"/>
    <x v="1"/>
    <x v="0"/>
    <n v="0"/>
    <n v="0"/>
  </r>
  <r>
    <x v="12"/>
    <x v="3"/>
    <s v="Pool_Scheduling_Software_Phrase"/>
    <s v="Phrase"/>
    <s v="pool scheduling software"/>
    <s v="USD"/>
    <n v="0"/>
    <n v="1"/>
    <n v="0"/>
    <n v="0"/>
    <n v="0"/>
    <m/>
    <m/>
    <x v="1"/>
    <x v="1"/>
    <x v="0"/>
    <n v="0"/>
    <n v="0"/>
  </r>
  <r>
    <x v="12"/>
    <x v="12"/>
    <s v="Pilates_Booking_System_Exact"/>
    <s v="Exact"/>
    <s v="pilates booking system"/>
    <s v="USD"/>
    <n v="0"/>
    <n v="0"/>
    <n v="0"/>
    <n v="0"/>
    <n v="0"/>
    <m/>
    <m/>
    <x v="1"/>
    <x v="1"/>
    <x v="0"/>
    <n v="0"/>
    <n v="0"/>
  </r>
  <r>
    <x v="12"/>
    <x v="14"/>
    <s v="Pool_Reservation_Software_Broad"/>
    <s v="Broad"/>
    <s v="pool reservation software"/>
    <s v="USD"/>
    <n v="0"/>
    <n v="2"/>
    <n v="0"/>
    <n v="0"/>
    <n v="0"/>
    <m/>
    <m/>
    <x v="1"/>
    <x v="1"/>
    <x v="0"/>
    <n v="0"/>
    <n v="0"/>
  </r>
  <r>
    <x v="12"/>
    <x v="3"/>
    <s v="Pool_Reservation_Software_Broad"/>
    <s v="Broad"/>
    <s v="pool reservation software"/>
    <s v="USD"/>
    <n v="0"/>
    <n v="5"/>
    <n v="0"/>
    <n v="0"/>
    <n v="0"/>
    <m/>
    <m/>
    <x v="1"/>
    <x v="1"/>
    <x v="0"/>
    <n v="0"/>
    <n v="0"/>
  </r>
  <r>
    <x v="12"/>
    <x v="0"/>
    <s v="Pool_Reservation_Software_Exact"/>
    <s v="Exact"/>
    <s v="pool reservation software"/>
    <s v="USD"/>
    <n v="0"/>
    <n v="1"/>
    <n v="0"/>
    <n v="0"/>
    <n v="0"/>
    <m/>
    <m/>
    <x v="1"/>
    <x v="1"/>
    <x v="0"/>
    <n v="0"/>
    <n v="0"/>
  </r>
  <r>
    <x v="12"/>
    <x v="1"/>
    <s v="Yoga_Studio_Booking_Software_Exact"/>
    <s v="Exact"/>
    <s v="yoga studio booking software"/>
    <s v="USD"/>
    <n v="0"/>
    <n v="2"/>
    <n v="0"/>
    <n v="0"/>
    <n v="0"/>
    <m/>
    <m/>
    <x v="1"/>
    <x v="1"/>
    <x v="0"/>
    <n v="0"/>
    <n v="0"/>
  </r>
  <r>
    <x v="13"/>
    <x v="0"/>
    <s v="Pool_Reservation_Software_Broad"/>
    <s v="Broad"/>
    <s v="pool reservation software"/>
    <s v="USD"/>
    <n v="5"/>
    <n v="26"/>
    <n v="10.42"/>
    <n v="1"/>
    <n v="0"/>
    <m/>
    <m/>
    <x v="1"/>
    <x v="1"/>
    <x v="0"/>
    <n v="0"/>
    <n v="-10.42"/>
  </r>
  <r>
    <x v="13"/>
    <x v="1"/>
    <s v="Yoga_Studio_Booking_Software_Broad"/>
    <s v="Broad"/>
    <s v="yoga studio booking software"/>
    <s v="USD"/>
    <n v="4"/>
    <n v="264"/>
    <n v="32.79"/>
    <n v="0"/>
    <n v="0"/>
    <m/>
    <m/>
    <x v="1"/>
    <x v="1"/>
    <x v="0"/>
    <n v="0"/>
    <n v="-32.79"/>
  </r>
  <r>
    <x v="13"/>
    <x v="14"/>
    <s v="Swimming_Pool_Booking_System_Exact"/>
    <s v="Exact"/>
    <s v="swimming pool booking system"/>
    <s v="USD"/>
    <n v="2"/>
    <n v="12"/>
    <n v="1.83"/>
    <n v="0"/>
    <n v="0"/>
    <m/>
    <m/>
    <x v="1"/>
    <x v="1"/>
    <x v="0"/>
    <n v="0"/>
    <n v="-1.83"/>
  </r>
  <r>
    <x v="13"/>
    <x v="4"/>
    <s v="Reservation_Management_System_Phrase"/>
    <s v="Phrase"/>
    <s v="booking management software"/>
    <s v="USD"/>
    <n v="2"/>
    <n v="40"/>
    <n v="21.84"/>
    <n v="0"/>
    <n v="0"/>
    <m/>
    <m/>
    <x v="1"/>
    <x v="1"/>
    <x v="0"/>
    <n v="0"/>
    <n v="-21.84"/>
  </r>
  <r>
    <x v="13"/>
    <x v="10"/>
    <s v="Pilates_Studio_Booking_Software_Broad"/>
    <s v="Broad"/>
    <s v="pilates studio booking software"/>
    <s v="USD"/>
    <n v="2"/>
    <n v="40"/>
    <n v="18.329999999999998"/>
    <n v="0"/>
    <n v="0"/>
    <m/>
    <m/>
    <x v="1"/>
    <x v="1"/>
    <x v="0"/>
    <n v="0"/>
    <n v="-18.329999999999998"/>
  </r>
  <r>
    <x v="13"/>
    <x v="2"/>
    <s v="Swimming_Pool_Booking_System_Exact"/>
    <s v="Exact"/>
    <s v="swimming pool booking system"/>
    <s v="USD"/>
    <n v="1"/>
    <n v="1"/>
    <n v="1.25"/>
    <n v="0"/>
    <n v="0"/>
    <m/>
    <m/>
    <x v="1"/>
    <x v="1"/>
    <x v="0"/>
    <n v="0"/>
    <n v="-1.25"/>
  </r>
  <r>
    <x v="13"/>
    <x v="0"/>
    <s v="Pool_Scheduling_Software_Phrase"/>
    <s v="Phrase"/>
    <s v="pool scheduling software"/>
    <s v="USD"/>
    <n v="1"/>
    <n v="12"/>
    <n v="16.8"/>
    <n v="0"/>
    <n v="0"/>
    <m/>
    <m/>
    <x v="1"/>
    <x v="1"/>
    <x v="0"/>
    <n v="0"/>
    <n v="-16.8"/>
  </r>
  <r>
    <x v="13"/>
    <x v="3"/>
    <s v="Swimming_Pool_Reservation_System_Exact"/>
    <s v="Exact"/>
    <s v="swimming pool reservation system"/>
    <s v="USD"/>
    <n v="0"/>
    <n v="1"/>
    <n v="0"/>
    <n v="0"/>
    <n v="0"/>
    <m/>
    <m/>
    <x v="1"/>
    <x v="1"/>
    <x v="0"/>
    <n v="0"/>
    <n v="0"/>
  </r>
  <r>
    <x v="13"/>
    <x v="10"/>
    <s v="Pilates_Studio_Management_Software_Exact"/>
    <s v="Exact"/>
    <s v="pilates studio management software"/>
    <s v="USD"/>
    <n v="0"/>
    <n v="0"/>
    <n v="0"/>
    <n v="0"/>
    <n v="0"/>
    <m/>
    <m/>
    <x v="1"/>
    <x v="1"/>
    <x v="0"/>
    <n v="0"/>
    <n v="0"/>
  </r>
  <r>
    <x v="13"/>
    <x v="0"/>
    <s v="Pool_Reservation_System_Exact"/>
    <s v="Exact"/>
    <s v="pool reservation system"/>
    <s v="USD"/>
    <n v="0"/>
    <n v="4"/>
    <n v="0"/>
    <n v="0"/>
    <n v="0"/>
    <m/>
    <m/>
    <x v="1"/>
    <x v="1"/>
    <x v="0"/>
    <n v="0"/>
    <n v="0"/>
  </r>
  <r>
    <x v="13"/>
    <x v="0"/>
    <s v="Swimming_Pool_Reservation_System_Exact"/>
    <s v="Exact"/>
    <s v="swimming pool reservation system"/>
    <s v="USD"/>
    <n v="0"/>
    <n v="2"/>
    <n v="0"/>
    <n v="0"/>
    <n v="0"/>
    <m/>
    <m/>
    <x v="1"/>
    <x v="1"/>
    <x v="0"/>
    <n v="0"/>
    <n v="0"/>
  </r>
  <r>
    <x v="13"/>
    <x v="12"/>
    <s v="Pilates_Booking_System_Phrase"/>
    <s v="Phrase"/>
    <s v="pilates booking system"/>
    <s v="USD"/>
    <n v="0"/>
    <n v="0"/>
    <n v="0"/>
    <n v="0"/>
    <n v="0"/>
    <m/>
    <m/>
    <x v="1"/>
    <x v="1"/>
    <x v="0"/>
    <n v="0"/>
    <n v="0"/>
  </r>
  <r>
    <x v="13"/>
    <x v="13"/>
    <s v="Yoga_Studio_Software_Phrase"/>
    <s v="Phrase"/>
    <s v="yoga studio software"/>
    <s v="USD"/>
    <n v="0"/>
    <n v="4"/>
    <n v="0"/>
    <n v="0"/>
    <n v="0"/>
    <m/>
    <m/>
    <x v="1"/>
    <x v="1"/>
    <x v="0"/>
    <n v="0"/>
    <n v="0"/>
  </r>
  <r>
    <x v="13"/>
    <x v="12"/>
    <s v="Pilates_Studio_Software_Phrase"/>
    <s v="Phrase"/>
    <s v="pilates studio software"/>
    <s v="USD"/>
    <n v="0"/>
    <n v="0"/>
    <n v="0"/>
    <n v="0"/>
    <n v="0"/>
    <m/>
    <m/>
    <x v="1"/>
    <x v="1"/>
    <x v="0"/>
    <n v="0"/>
    <n v="0"/>
  </r>
  <r>
    <x v="13"/>
    <x v="4"/>
    <s v="Reservation_Management_System_Phrase"/>
    <s v="Phrase"/>
    <s v="reservation management system"/>
    <s v="USD"/>
    <n v="0"/>
    <n v="9"/>
    <n v="0"/>
    <n v="0"/>
    <n v="0"/>
    <m/>
    <m/>
    <x v="1"/>
    <x v="1"/>
    <x v="0"/>
    <n v="0"/>
    <n v="0"/>
  </r>
  <r>
    <x v="13"/>
    <x v="4"/>
    <s v="Reservation_Management_System_Exact"/>
    <s v="Exact"/>
    <s v="reservation management system"/>
    <s v="USD"/>
    <n v="0"/>
    <n v="21"/>
    <n v="0"/>
    <n v="0"/>
    <n v="0"/>
    <m/>
    <m/>
    <x v="1"/>
    <x v="1"/>
    <x v="0"/>
    <n v="0"/>
    <n v="0"/>
  </r>
  <r>
    <x v="13"/>
    <x v="0"/>
    <s v="Pool_Booking_App_Exact"/>
    <s v="Exact"/>
    <s v="pool booking app"/>
    <s v="USD"/>
    <n v="0"/>
    <n v="6"/>
    <n v="0"/>
    <n v="0"/>
    <n v="0"/>
    <m/>
    <m/>
    <x v="1"/>
    <x v="1"/>
    <x v="0"/>
    <n v="0"/>
    <n v="0"/>
  </r>
  <r>
    <x v="13"/>
    <x v="13"/>
    <s v="Yoga_Studio_App_Phrase"/>
    <s v="Phrase"/>
    <s v="yoga studio app"/>
    <s v="USD"/>
    <n v="0"/>
    <n v="14"/>
    <n v="0"/>
    <n v="0"/>
    <n v="0"/>
    <m/>
    <m/>
    <x v="1"/>
    <x v="1"/>
    <x v="0"/>
    <n v="0"/>
    <n v="0"/>
  </r>
  <r>
    <x v="13"/>
    <x v="2"/>
    <s v="Pool_Reservation_Software_Broad"/>
    <s v="Broad"/>
    <s v="pool reservation software"/>
    <s v="USD"/>
    <n v="0"/>
    <n v="4"/>
    <n v="0"/>
    <n v="0"/>
    <n v="0"/>
    <m/>
    <m/>
    <x v="1"/>
    <x v="1"/>
    <x v="0"/>
    <n v="0"/>
    <n v="0"/>
  </r>
  <r>
    <x v="13"/>
    <x v="13"/>
    <s v="Yoga_Studio_App_Exact"/>
    <s v="Exact"/>
    <s v="yoga studio app"/>
    <s v="USD"/>
    <n v="0"/>
    <n v="7"/>
    <n v="0"/>
    <n v="0"/>
    <n v="0"/>
    <m/>
    <m/>
    <x v="1"/>
    <x v="1"/>
    <x v="0"/>
    <n v="0"/>
    <n v="0"/>
  </r>
  <r>
    <x v="13"/>
    <x v="3"/>
    <s v="Pool_Reservation_Software_Broad"/>
    <s v="Broad"/>
    <s v="pool reservation software"/>
    <s v="USD"/>
    <n v="0"/>
    <n v="1"/>
    <n v="0"/>
    <n v="0"/>
    <n v="0"/>
    <m/>
    <m/>
    <x v="1"/>
    <x v="1"/>
    <x v="0"/>
    <n v="0"/>
    <n v="0"/>
  </r>
  <r>
    <x v="13"/>
    <x v="14"/>
    <s v="Pool_Reservation_Software_Broad"/>
    <s v="Broad"/>
    <s v="pool reservation software"/>
    <s v="USD"/>
    <n v="0"/>
    <n v="3"/>
    <n v="0"/>
    <n v="0"/>
    <n v="0"/>
    <m/>
    <m/>
    <x v="1"/>
    <x v="1"/>
    <x v="0"/>
    <n v="0"/>
    <n v="0"/>
  </r>
  <r>
    <x v="13"/>
    <x v="0"/>
    <s v="Pool_Reservation_Software_Exact"/>
    <s v="Exact"/>
    <s v="pool reservation software"/>
    <s v="USD"/>
    <n v="0"/>
    <n v="1"/>
    <n v="0"/>
    <n v="0"/>
    <n v="0"/>
    <m/>
    <m/>
    <x v="1"/>
    <x v="1"/>
    <x v="0"/>
    <n v="0"/>
    <n v="0"/>
  </r>
  <r>
    <x v="13"/>
    <x v="12"/>
    <s v="Pilates_Booking_System_Exact"/>
    <s v="Exact"/>
    <s v="pilates booking system"/>
    <s v="USD"/>
    <n v="0"/>
    <n v="5"/>
    <n v="0"/>
    <n v="0"/>
    <n v="0"/>
    <m/>
    <m/>
    <x v="1"/>
    <x v="1"/>
    <x v="0"/>
    <n v="0"/>
    <n v="0"/>
  </r>
  <r>
    <x v="13"/>
    <x v="1"/>
    <s v="Yoga_Studio_Generic_Software_Phrase"/>
    <s v="Phrase"/>
    <s v="yoga studio management software"/>
    <s v="USD"/>
    <n v="0"/>
    <n v="0"/>
    <n v="0"/>
    <n v="0"/>
    <n v="0"/>
    <m/>
    <m/>
    <x v="1"/>
    <x v="1"/>
    <x v="0"/>
    <n v="0"/>
    <n v="0"/>
  </r>
  <r>
    <x v="13"/>
    <x v="1"/>
    <s v="Yoga_Studio_Booking_Software_Exact"/>
    <s v="Exact"/>
    <s v="yoga studio booking software"/>
    <s v="USD"/>
    <n v="0"/>
    <n v="6"/>
    <n v="0"/>
    <n v="0"/>
    <n v="0"/>
    <m/>
    <m/>
    <x v="1"/>
    <x v="1"/>
    <x v="0"/>
    <n v="0"/>
    <n v="0"/>
  </r>
  <r>
    <x v="13"/>
    <x v="13"/>
    <s v="Yoga_Studio_Software_Exact"/>
    <s v="Exact"/>
    <s v="yoga studio software"/>
    <s v="USD"/>
    <n v="0"/>
    <n v="2"/>
    <n v="0"/>
    <n v="0"/>
    <n v="0"/>
    <m/>
    <m/>
    <x v="1"/>
    <x v="1"/>
    <x v="0"/>
    <n v="0"/>
    <n v="0"/>
  </r>
  <r>
    <x v="13"/>
    <x v="14"/>
    <s v="Swimming_Pool_Reservation_System_Exact"/>
    <s v="Exact"/>
    <s v="swimming pool reservation system"/>
    <s v="USD"/>
    <n v="0"/>
    <n v="1"/>
    <n v="0"/>
    <n v="0"/>
    <n v="0"/>
    <m/>
    <m/>
    <x v="1"/>
    <x v="1"/>
    <x v="0"/>
    <n v="0"/>
    <n v="0"/>
  </r>
  <r>
    <x v="13"/>
    <x v="12"/>
    <s v="Pilates_Studio_Software_Exact"/>
    <s v="Exact"/>
    <s v="pilates studio software"/>
    <s v="USD"/>
    <n v="0"/>
    <n v="1"/>
    <n v="0"/>
    <n v="0"/>
    <n v="0"/>
    <m/>
    <m/>
    <x v="1"/>
    <x v="1"/>
    <x v="0"/>
    <n v="0"/>
    <n v="0"/>
  </r>
  <r>
    <x v="14"/>
    <x v="13"/>
    <s v="Yoga_Studio_Software_Phrase"/>
    <s v="Phrase"/>
    <s v="yoga studio software"/>
    <s v="USD"/>
    <n v="8"/>
    <n v="255"/>
    <n v="65.66"/>
    <n v="0"/>
    <n v="2"/>
    <n v="1188"/>
    <d v="2021-05-04T00:00:00"/>
    <x v="8"/>
    <x v="4"/>
    <x v="0"/>
    <n v="18.093207432226624"/>
    <n v="1122.3399999999999"/>
  </r>
  <r>
    <x v="14"/>
    <x v="0"/>
    <s v="Pool_Reservation_System_Exact"/>
    <s v="Exact"/>
    <s v="pool reservation system"/>
    <s v="USD"/>
    <n v="5"/>
    <n v="54"/>
    <n v="53.69"/>
    <n v="1"/>
    <n v="1"/>
    <m/>
    <m/>
    <x v="1"/>
    <x v="1"/>
    <x v="0"/>
    <n v="0"/>
    <n v="-53.69"/>
  </r>
  <r>
    <x v="14"/>
    <x v="13"/>
    <s v="Yoga_Studio_App_Exact"/>
    <s v="Exact"/>
    <s v="yoga studio app"/>
    <s v="USD"/>
    <n v="4"/>
    <n v="22"/>
    <n v="11.73"/>
    <n v="0"/>
    <n v="0"/>
    <m/>
    <m/>
    <x v="1"/>
    <x v="1"/>
    <x v="0"/>
    <n v="0"/>
    <n v="-11.73"/>
  </r>
  <r>
    <x v="14"/>
    <x v="12"/>
    <s v="Pilates_Studio_Software_Exact"/>
    <s v="Exact"/>
    <s v="pilates studio software"/>
    <s v="USD"/>
    <n v="4"/>
    <n v="9"/>
    <n v="39.159999999999997"/>
    <n v="0"/>
    <n v="0"/>
    <m/>
    <m/>
    <x v="1"/>
    <x v="1"/>
    <x v="0"/>
    <n v="0"/>
    <n v="-39.159999999999997"/>
  </r>
  <r>
    <x v="14"/>
    <x v="13"/>
    <s v="Yoga_Studio_Software_Exact"/>
    <s v="Exact"/>
    <s v="yoga studio software"/>
    <s v="USD"/>
    <n v="2"/>
    <n v="90"/>
    <n v="23.06"/>
    <n v="0"/>
    <n v="0"/>
    <m/>
    <m/>
    <x v="1"/>
    <x v="1"/>
    <x v="0"/>
    <n v="0"/>
    <n v="-23.06"/>
  </r>
  <r>
    <x v="14"/>
    <x v="14"/>
    <s v="Swimming_Pool_Booking_System_Exact"/>
    <s v="Exact"/>
    <s v="swimming pool booking system"/>
    <s v="USD"/>
    <n v="1"/>
    <n v="7"/>
    <n v="6.74"/>
    <n v="0"/>
    <n v="0"/>
    <m/>
    <m/>
    <x v="1"/>
    <x v="1"/>
    <x v="0"/>
    <n v="0"/>
    <n v="-6.74"/>
  </r>
  <r>
    <x v="14"/>
    <x v="3"/>
    <s v="Pool_Reservation_Software_Broad"/>
    <s v="Broad"/>
    <s v="pool reservation software"/>
    <s v="USD"/>
    <n v="1"/>
    <n v="8"/>
    <n v="1.92"/>
    <n v="0"/>
    <n v="0"/>
    <m/>
    <m/>
    <x v="1"/>
    <x v="1"/>
    <x v="0"/>
    <n v="0"/>
    <n v="-1.92"/>
  </r>
  <r>
    <x v="14"/>
    <x v="14"/>
    <s v="Pool_Reservation_Software_Broad"/>
    <s v="Broad"/>
    <s v="pool reservation software"/>
    <s v="USD"/>
    <n v="1"/>
    <n v="3"/>
    <n v="4.41"/>
    <n v="0"/>
    <n v="0"/>
    <m/>
    <m/>
    <x v="1"/>
    <x v="1"/>
    <x v="0"/>
    <n v="0"/>
    <n v="-4.41"/>
  </r>
  <r>
    <x v="14"/>
    <x v="0"/>
    <s v="Pool_Booking_App_Exact"/>
    <s v="Exact"/>
    <s v="pool booking app"/>
    <s v="USD"/>
    <n v="1"/>
    <n v="9"/>
    <n v="0.93"/>
    <n v="0"/>
    <n v="0"/>
    <m/>
    <m/>
    <x v="1"/>
    <x v="1"/>
    <x v="0"/>
    <n v="0"/>
    <n v="-0.93"/>
  </r>
  <r>
    <x v="14"/>
    <x v="0"/>
    <s v="Pool_Scheduling_Software_Phrase"/>
    <s v="Phrase"/>
    <s v="pool scheduling software"/>
    <s v="USD"/>
    <n v="1"/>
    <n v="19"/>
    <n v="7.58"/>
    <n v="0"/>
    <n v="0"/>
    <m/>
    <m/>
    <x v="1"/>
    <x v="1"/>
    <x v="0"/>
    <n v="0"/>
    <n v="-7.58"/>
  </r>
  <r>
    <x v="14"/>
    <x v="0"/>
    <s v="Swimming_Pool_Booking_System_Exact"/>
    <s v="Exact"/>
    <s v="swimming pool booking system"/>
    <s v="USD"/>
    <n v="1"/>
    <n v="2"/>
    <n v="6.15"/>
    <n v="0"/>
    <n v="0"/>
    <m/>
    <m/>
    <x v="1"/>
    <x v="1"/>
    <x v="0"/>
    <n v="0"/>
    <n v="-6.15"/>
  </r>
  <r>
    <x v="14"/>
    <x v="1"/>
    <s v="Yoga_Studio_Booking_Software_Broad"/>
    <s v="Broad"/>
    <s v="yoga studio booking software"/>
    <s v="USD"/>
    <n v="1"/>
    <n v="20"/>
    <n v="4.57"/>
    <n v="0"/>
    <n v="0"/>
    <m/>
    <m/>
    <x v="1"/>
    <x v="1"/>
    <x v="0"/>
    <n v="0"/>
    <n v="-4.57"/>
  </r>
  <r>
    <x v="14"/>
    <x v="0"/>
    <s v="Pool_Reservation_Software_Open_Broad"/>
    <s v="Broad"/>
    <e v="#NAME?"/>
    <s v="USD"/>
    <n v="1"/>
    <n v="13"/>
    <n v="3.77"/>
    <n v="0"/>
    <n v="0"/>
    <m/>
    <m/>
    <x v="1"/>
    <x v="1"/>
    <x v="0"/>
    <n v="0"/>
    <n v="-3.77"/>
  </r>
  <r>
    <x v="14"/>
    <x v="10"/>
    <s v="Pilates_Studio_Software_Manager_Exact"/>
    <s v="Exact"/>
    <s v="pilates studio software manager"/>
    <s v="USD"/>
    <n v="0"/>
    <n v="0"/>
    <n v="0"/>
    <n v="0"/>
    <n v="0"/>
    <m/>
    <m/>
    <x v="1"/>
    <x v="1"/>
    <x v="0"/>
    <n v="0"/>
    <n v="0"/>
  </r>
  <r>
    <x v="14"/>
    <x v="12"/>
    <s v="Pilates_Studio_Software_Phrase"/>
    <s v="Phrase"/>
    <s v="pilates studio software"/>
    <s v="USD"/>
    <n v="0"/>
    <n v="1"/>
    <n v="0"/>
    <n v="0"/>
    <n v="0"/>
    <m/>
    <m/>
    <x v="1"/>
    <x v="1"/>
    <x v="0"/>
    <n v="0"/>
    <n v="0"/>
  </r>
  <r>
    <x v="14"/>
    <x v="0"/>
    <s v="Swimming_Pool_Reservation_System_Exact"/>
    <s v="Exact"/>
    <s v="swimming pool reservation system"/>
    <s v="USD"/>
    <n v="0"/>
    <n v="2"/>
    <n v="0"/>
    <n v="0"/>
    <n v="0"/>
    <m/>
    <m/>
    <x v="1"/>
    <x v="1"/>
    <x v="0"/>
    <n v="0"/>
    <n v="0"/>
  </r>
  <r>
    <x v="14"/>
    <x v="4"/>
    <s v="Reservation_Management_System_Phrase"/>
    <s v="Phrase"/>
    <s v="booking management software"/>
    <s v="USD"/>
    <n v="0"/>
    <n v="2"/>
    <n v="0"/>
    <n v="0"/>
    <n v="0"/>
    <m/>
    <m/>
    <x v="1"/>
    <x v="1"/>
    <x v="0"/>
    <n v="0"/>
    <n v="0"/>
  </r>
  <r>
    <x v="14"/>
    <x v="4"/>
    <s v="Reservation_Management_System_Phrase"/>
    <s v="Phrase"/>
    <s v="reservation management system"/>
    <s v="USD"/>
    <n v="0"/>
    <n v="2"/>
    <n v="0"/>
    <n v="0"/>
    <n v="0"/>
    <m/>
    <m/>
    <x v="1"/>
    <x v="1"/>
    <x v="0"/>
    <n v="0"/>
    <n v="0"/>
  </r>
  <r>
    <x v="14"/>
    <x v="12"/>
    <s v="Pilates_Booking_System_Exact"/>
    <s v="Exact"/>
    <s v="pilates booking system"/>
    <s v="USD"/>
    <n v="0"/>
    <n v="0"/>
    <n v="0"/>
    <n v="0"/>
    <n v="0"/>
    <m/>
    <m/>
    <x v="1"/>
    <x v="1"/>
    <x v="0"/>
    <n v="0"/>
    <n v="0"/>
  </r>
  <r>
    <x v="14"/>
    <x v="0"/>
    <s v="Pool_Reservation_Software_Exact"/>
    <s v="Exact"/>
    <s v="pool reservation software"/>
    <s v="USD"/>
    <n v="0"/>
    <n v="0"/>
    <n v="0"/>
    <n v="0"/>
    <n v="0"/>
    <m/>
    <m/>
    <x v="1"/>
    <x v="1"/>
    <x v="0"/>
    <n v="0"/>
    <n v="0"/>
  </r>
  <r>
    <x v="14"/>
    <x v="1"/>
    <s v="Yoga_Studio_Generic_Software_Phrase"/>
    <s v="Phrase"/>
    <s v="yoga studio management software"/>
    <s v="USD"/>
    <n v="0"/>
    <n v="2"/>
    <n v="0"/>
    <n v="0"/>
    <n v="0"/>
    <m/>
    <m/>
    <x v="1"/>
    <x v="1"/>
    <x v="0"/>
    <n v="0"/>
    <n v="0"/>
  </r>
  <r>
    <x v="14"/>
    <x v="13"/>
    <s v="Yoga_Studio_App_Phrase"/>
    <s v="Phrase"/>
    <s v="yoga studio app"/>
    <s v="USD"/>
    <n v="0"/>
    <n v="1"/>
    <n v="0"/>
    <n v="0"/>
    <n v="0"/>
    <m/>
    <m/>
    <x v="1"/>
    <x v="1"/>
    <x v="0"/>
    <n v="0"/>
    <n v="0"/>
  </r>
  <r>
    <x v="14"/>
    <x v="2"/>
    <s v="Pool_Reservation_Software_Broad"/>
    <s v="Broad"/>
    <s v="pool reservation software"/>
    <s v="USD"/>
    <n v="0"/>
    <n v="4"/>
    <n v="0"/>
    <n v="0"/>
    <n v="0"/>
    <m/>
    <m/>
    <x v="1"/>
    <x v="1"/>
    <x v="0"/>
    <n v="0"/>
    <n v="0"/>
  </r>
  <r>
    <x v="14"/>
    <x v="7"/>
    <s v="Reservation_Management_System_Phrase"/>
    <s v="Phrase"/>
    <s v="booking management software"/>
    <s v="USD"/>
    <n v="0"/>
    <n v="1"/>
    <n v="0"/>
    <n v="0"/>
    <n v="0"/>
    <m/>
    <m/>
    <x v="1"/>
    <x v="1"/>
    <x v="0"/>
    <n v="0"/>
    <n v="0"/>
  </r>
  <r>
    <x v="14"/>
    <x v="0"/>
    <s v="Pool_Reservation_Software_Broad"/>
    <s v="Broad"/>
    <s v="pool reservation software"/>
    <s v="USD"/>
    <n v="0"/>
    <n v="1"/>
    <n v="0"/>
    <n v="0"/>
    <n v="0"/>
    <m/>
    <m/>
    <x v="1"/>
    <x v="1"/>
    <x v="0"/>
    <n v="0"/>
    <n v="0"/>
  </r>
  <r>
    <x v="14"/>
    <x v="1"/>
    <s v="Yoga_Studio_Booking_Software_Exact"/>
    <s v="Exact"/>
    <s v="yoga studio booking software"/>
    <s v="USD"/>
    <n v="0"/>
    <n v="6"/>
    <n v="0"/>
    <n v="0"/>
    <n v="0"/>
    <m/>
    <m/>
    <x v="1"/>
    <x v="1"/>
    <x v="0"/>
    <n v="0"/>
    <n v="0"/>
  </r>
  <r>
    <x v="14"/>
    <x v="4"/>
    <s v="Reservation_Management_System_Exact"/>
    <s v="Exact"/>
    <s v="reservation management system"/>
    <s v="USD"/>
    <n v="0"/>
    <n v="0"/>
    <n v="0"/>
    <n v="0"/>
    <n v="0"/>
    <m/>
    <m/>
    <x v="1"/>
    <x v="1"/>
    <x v="0"/>
    <n v="0"/>
    <n v="0"/>
  </r>
  <r>
    <x v="14"/>
    <x v="10"/>
    <s v="Pilates_Studio_Booking_Software_Broad"/>
    <s v="Broad"/>
    <s v="pilates studio booking software"/>
    <s v="USD"/>
    <n v="0"/>
    <n v="1"/>
    <n v="0"/>
    <n v="0"/>
    <n v="0"/>
    <m/>
    <m/>
    <x v="1"/>
    <x v="1"/>
    <x v="0"/>
    <n v="0"/>
    <n v="0"/>
  </r>
  <r>
    <x v="14"/>
    <x v="10"/>
    <s v="Pilates_Studio_Management_Software_Exact"/>
    <s v="Exact"/>
    <s v="pilates studio management software"/>
    <s v="USD"/>
    <n v="0"/>
    <n v="3"/>
    <n v="0"/>
    <n v="0"/>
    <n v="0"/>
    <m/>
    <m/>
    <x v="1"/>
    <x v="1"/>
    <x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x v="0"/>
    <x v="0"/>
    <x v="0"/>
    <x v="0"/>
    <s v="pool reservation system"/>
    <s v="USD"/>
    <n v="2"/>
    <n v="17"/>
    <n v="38.33"/>
    <n v="0"/>
    <n v="1"/>
    <n v="980"/>
    <d v="2021-02-03T00:00:00"/>
    <s v="03-02-21"/>
    <s v="02-21"/>
    <s v="USA"/>
    <n v="25.567440647012784"/>
    <n v="941.67"/>
  </r>
  <r>
    <x v="0"/>
    <x v="0"/>
    <x v="1"/>
    <x v="0"/>
    <s v="pool booking app"/>
    <s v="USD"/>
    <n v="1"/>
    <n v="13"/>
    <n v="11.7"/>
    <n v="0"/>
    <n v="0"/>
    <m/>
    <m/>
    <s v="00-01-00"/>
    <s v="01-00"/>
    <s v="USA"/>
    <n v="0"/>
    <n v="-11.7"/>
  </r>
  <r>
    <x v="0"/>
    <x v="1"/>
    <x v="2"/>
    <x v="1"/>
    <s v="yoga studio booking software"/>
    <s v="USD"/>
    <n v="4"/>
    <n v="154"/>
    <n v="45.13"/>
    <n v="0"/>
    <n v="1"/>
    <n v="1188"/>
    <d v="2021-03-13T00:00:00"/>
    <s v="13-03-21"/>
    <s v="03-21"/>
    <s v="USA"/>
    <n v="26.32395302459561"/>
    <n v="1142.8699999999999"/>
  </r>
  <r>
    <x v="0"/>
    <x v="0"/>
    <x v="3"/>
    <x v="2"/>
    <s v="pool scheduling software"/>
    <s v="USD"/>
    <n v="2"/>
    <n v="8"/>
    <n v="23.91"/>
    <n v="0"/>
    <n v="0"/>
    <m/>
    <m/>
    <s v="00-01-00"/>
    <s v="01-00"/>
    <s v="USA"/>
    <n v="0"/>
    <n v="-23.91"/>
  </r>
  <r>
    <x v="0"/>
    <x v="2"/>
    <x v="4"/>
    <x v="1"/>
    <s v="pool reservation software"/>
    <s v="USD"/>
    <n v="2"/>
    <n v="13"/>
    <n v="4.8899999999999997"/>
    <n v="0"/>
    <n v="0"/>
    <m/>
    <m/>
    <s v="00-01-00"/>
    <s v="01-00"/>
    <s v="USA"/>
    <n v="0"/>
    <n v="-4.8899999999999997"/>
  </r>
  <r>
    <x v="0"/>
    <x v="3"/>
    <x v="4"/>
    <x v="1"/>
    <s v="pool reservation software"/>
    <s v="USD"/>
    <n v="1"/>
    <n v="2"/>
    <n v="4.93"/>
    <n v="0"/>
    <n v="0"/>
    <m/>
    <m/>
    <s v="00-01-00"/>
    <s v="01-00"/>
    <s v="USA"/>
    <n v="0"/>
    <n v="-4.93"/>
  </r>
  <r>
    <x v="0"/>
    <x v="0"/>
    <x v="5"/>
    <x v="0"/>
    <s v="pool reservation software"/>
    <s v="USD"/>
    <n v="1"/>
    <n v="3"/>
    <n v="13.44"/>
    <n v="1"/>
    <n v="0"/>
    <m/>
    <m/>
    <s v="00-01-00"/>
    <s v="01-00"/>
    <s v="USA"/>
    <n v="0"/>
    <n v="-13.44"/>
  </r>
  <r>
    <x v="0"/>
    <x v="4"/>
    <x v="6"/>
    <x v="2"/>
    <s v="reservation management system"/>
    <s v="USD"/>
    <n v="1"/>
    <n v="9"/>
    <n v="6.08"/>
    <n v="0"/>
    <n v="0"/>
    <m/>
    <m/>
    <s v="00-01-00"/>
    <s v="01-00"/>
    <s v="USA"/>
    <n v="0"/>
    <n v="-6.08"/>
  </r>
  <r>
    <x v="0"/>
    <x v="5"/>
    <x v="2"/>
    <x v="1"/>
    <s v="yoga studio booking software"/>
    <s v="USD"/>
    <n v="1"/>
    <n v="3"/>
    <n v="6.38"/>
    <n v="0"/>
    <n v="0"/>
    <m/>
    <m/>
    <s v="00-01-00"/>
    <s v="01-00"/>
    <s v="USA"/>
    <n v="0"/>
    <n v="-6.38"/>
  </r>
  <r>
    <x v="0"/>
    <x v="4"/>
    <x v="7"/>
    <x v="0"/>
    <s v="reservation management system"/>
    <s v="USD"/>
    <n v="0"/>
    <n v="14"/>
    <n v="0"/>
    <n v="0"/>
    <n v="0"/>
    <m/>
    <m/>
    <s v="00-01-00"/>
    <s v="01-00"/>
    <s v="USA"/>
    <n v="0"/>
    <n v="0"/>
  </r>
  <r>
    <x v="0"/>
    <x v="6"/>
    <x v="6"/>
    <x v="2"/>
    <s v="booking management software"/>
    <s v="USD"/>
    <n v="0"/>
    <n v="5"/>
    <n v="0"/>
    <n v="0"/>
    <n v="0"/>
    <m/>
    <m/>
    <s v="00-01-00"/>
    <s v="01-00"/>
    <s v="USA"/>
    <n v="0"/>
    <n v="0"/>
  </r>
  <r>
    <x v="0"/>
    <x v="6"/>
    <x v="7"/>
    <x v="0"/>
    <s v="reservation management system"/>
    <s v="USD"/>
    <n v="0"/>
    <n v="4"/>
    <n v="0"/>
    <n v="0"/>
    <n v="0"/>
    <m/>
    <m/>
    <s v="00-01-00"/>
    <s v="01-00"/>
    <s v="USA"/>
    <n v="0"/>
    <n v="0"/>
  </r>
  <r>
    <x v="0"/>
    <x v="0"/>
    <x v="8"/>
    <x v="0"/>
    <s v="swimming pool reservation system"/>
    <s v="USD"/>
    <n v="0"/>
    <n v="2"/>
    <n v="0"/>
    <n v="0"/>
    <n v="0"/>
    <m/>
    <m/>
    <s v="00-01-00"/>
    <s v="01-00"/>
    <s v="USA"/>
    <n v="0"/>
    <n v="0"/>
  </r>
  <r>
    <x v="0"/>
    <x v="7"/>
    <x v="7"/>
    <x v="0"/>
    <s v="reservation management system"/>
    <s v="USD"/>
    <n v="0"/>
    <n v="10"/>
    <n v="0"/>
    <n v="0"/>
    <n v="0"/>
    <m/>
    <m/>
    <s v="00-01-00"/>
    <s v="01-00"/>
    <s v="USA"/>
    <n v="0"/>
    <n v="0"/>
  </r>
  <r>
    <x v="0"/>
    <x v="1"/>
    <x v="9"/>
    <x v="0"/>
    <s v="yoga studio booking software"/>
    <s v="USD"/>
    <n v="0"/>
    <n v="6"/>
    <n v="0"/>
    <n v="0"/>
    <n v="0"/>
    <m/>
    <m/>
    <s v="00-01-00"/>
    <s v="01-00"/>
    <s v="USA"/>
    <n v="0"/>
    <n v="0"/>
  </r>
  <r>
    <x v="0"/>
    <x v="4"/>
    <x v="6"/>
    <x v="2"/>
    <s v="booking management software"/>
    <s v="USD"/>
    <n v="0"/>
    <n v="26"/>
    <n v="0"/>
    <n v="0"/>
    <n v="0"/>
    <m/>
    <m/>
    <s v="00-01-00"/>
    <s v="01-00"/>
    <s v="USA"/>
    <n v="0"/>
    <n v="0"/>
  </r>
  <r>
    <x v="0"/>
    <x v="0"/>
    <x v="10"/>
    <x v="0"/>
    <s v="swimming pool booking system"/>
    <s v="USD"/>
    <n v="0"/>
    <n v="2"/>
    <n v="0"/>
    <n v="0"/>
    <n v="0"/>
    <m/>
    <m/>
    <s v="00-01-00"/>
    <s v="01-00"/>
    <s v="USA"/>
    <n v="0"/>
    <n v="0"/>
  </r>
  <r>
    <x v="0"/>
    <x v="2"/>
    <x v="10"/>
    <x v="0"/>
    <s v="swimming pool booking system"/>
    <s v="USD"/>
    <n v="0"/>
    <n v="1"/>
    <n v="0"/>
    <n v="0"/>
    <n v="0"/>
    <m/>
    <m/>
    <s v="00-01-00"/>
    <s v="01-00"/>
    <s v="USA"/>
    <n v="0"/>
    <n v="0"/>
  </r>
  <r>
    <x v="0"/>
    <x v="8"/>
    <x v="6"/>
    <x v="2"/>
    <s v="booking management software"/>
    <s v="USD"/>
    <n v="0"/>
    <n v="0"/>
    <n v="0"/>
    <n v="0"/>
    <n v="0"/>
    <m/>
    <m/>
    <s v="00-01-00"/>
    <s v="01-00"/>
    <s v="USA"/>
    <n v="0"/>
    <n v="0"/>
  </r>
  <r>
    <x v="0"/>
    <x v="3"/>
    <x v="10"/>
    <x v="0"/>
    <s v="swimming pool booking system"/>
    <s v="USD"/>
    <n v="0"/>
    <n v="1"/>
    <n v="0"/>
    <n v="0"/>
    <n v="0"/>
    <m/>
    <m/>
    <s v="00-01-00"/>
    <s v="01-00"/>
    <s v="USA"/>
    <n v="0"/>
    <n v="0"/>
  </r>
  <r>
    <x v="0"/>
    <x v="8"/>
    <x v="6"/>
    <x v="2"/>
    <s v="reservation management system"/>
    <s v="USD"/>
    <n v="0"/>
    <n v="1"/>
    <n v="0"/>
    <n v="0"/>
    <n v="0"/>
    <m/>
    <m/>
    <s v="00-01-00"/>
    <s v="01-00"/>
    <s v="USA"/>
    <n v="0"/>
    <n v="0"/>
  </r>
  <r>
    <x v="0"/>
    <x v="1"/>
    <x v="11"/>
    <x v="2"/>
    <s v="yoga studio management software"/>
    <s v="USD"/>
    <n v="0"/>
    <n v="2"/>
    <n v="0"/>
    <n v="0"/>
    <n v="0"/>
    <m/>
    <m/>
    <s v="00-01-00"/>
    <s v="01-00"/>
    <s v="USA"/>
    <n v="0"/>
    <n v="0"/>
  </r>
  <r>
    <x v="0"/>
    <x v="9"/>
    <x v="7"/>
    <x v="0"/>
    <s v="reservation management system"/>
    <s v="USD"/>
    <n v="0"/>
    <n v="1"/>
    <n v="0"/>
    <n v="0"/>
    <n v="0"/>
    <m/>
    <m/>
    <s v="00-01-00"/>
    <s v="01-00"/>
    <s v="USA"/>
    <n v="0"/>
    <n v="0"/>
  </r>
  <r>
    <x v="0"/>
    <x v="9"/>
    <x v="6"/>
    <x v="2"/>
    <s v="reservation management system"/>
    <s v="USD"/>
    <n v="0"/>
    <n v="1"/>
    <n v="0"/>
    <n v="0"/>
    <n v="0"/>
    <m/>
    <m/>
    <s v="00-01-00"/>
    <s v="01-00"/>
    <s v="USA"/>
    <n v="0"/>
    <n v="0"/>
  </r>
  <r>
    <x v="0"/>
    <x v="8"/>
    <x v="7"/>
    <x v="0"/>
    <s v="reservation management system"/>
    <s v="USD"/>
    <n v="0"/>
    <n v="0"/>
    <n v="0"/>
    <n v="0"/>
    <n v="0"/>
    <m/>
    <m/>
    <s v="00-01-00"/>
    <s v="01-00"/>
    <s v="USA"/>
    <n v="0"/>
    <n v="0"/>
  </r>
  <r>
    <x v="0"/>
    <x v="0"/>
    <x v="4"/>
    <x v="1"/>
    <s v="pool reservation software"/>
    <s v="USD"/>
    <n v="0"/>
    <n v="12"/>
    <n v="0"/>
    <n v="0"/>
    <n v="0"/>
    <m/>
    <m/>
    <s v="00-01-00"/>
    <s v="01-00"/>
    <s v="USA"/>
    <n v="0"/>
    <n v="0"/>
  </r>
  <r>
    <x v="0"/>
    <x v="7"/>
    <x v="6"/>
    <x v="2"/>
    <s v="booking management software"/>
    <s v="USD"/>
    <n v="0"/>
    <n v="9"/>
    <n v="0"/>
    <n v="0"/>
    <n v="0"/>
    <m/>
    <m/>
    <s v="00-01-00"/>
    <s v="01-00"/>
    <s v="USA"/>
    <n v="0"/>
    <n v="0"/>
  </r>
  <r>
    <x v="1"/>
    <x v="6"/>
    <x v="6"/>
    <x v="2"/>
    <s v="reservation management system"/>
    <s v="USD"/>
    <n v="2"/>
    <n v="3"/>
    <n v="17.43"/>
    <n v="0"/>
    <n v="1"/>
    <m/>
    <m/>
    <s v="00-01-00"/>
    <s v="01-00"/>
    <s v="USA"/>
    <n v="0"/>
    <n v="-17.43"/>
  </r>
  <r>
    <x v="1"/>
    <x v="7"/>
    <x v="6"/>
    <x v="2"/>
    <s v="booking management software"/>
    <s v="USD"/>
    <n v="2"/>
    <n v="28"/>
    <n v="32.1"/>
    <n v="0"/>
    <n v="0"/>
    <m/>
    <m/>
    <s v="00-01-00"/>
    <s v="01-00"/>
    <s v="USA"/>
    <n v="0"/>
    <n v="-32.1"/>
  </r>
  <r>
    <x v="1"/>
    <x v="0"/>
    <x v="3"/>
    <x v="2"/>
    <s v="pool scheduling software"/>
    <s v="USD"/>
    <n v="2"/>
    <n v="5"/>
    <n v="13.63"/>
    <n v="0"/>
    <n v="0"/>
    <m/>
    <m/>
    <s v="00-01-00"/>
    <s v="01-00"/>
    <s v="USA"/>
    <n v="0"/>
    <n v="-13.63"/>
  </r>
  <r>
    <x v="1"/>
    <x v="6"/>
    <x v="6"/>
    <x v="2"/>
    <s v="booking management software"/>
    <s v="USD"/>
    <n v="2"/>
    <n v="11"/>
    <n v="22.14"/>
    <n v="0"/>
    <n v="0"/>
    <m/>
    <m/>
    <s v="00-01-00"/>
    <s v="01-00"/>
    <s v="USA"/>
    <n v="0"/>
    <n v="-22.14"/>
  </r>
  <r>
    <x v="1"/>
    <x v="0"/>
    <x v="0"/>
    <x v="0"/>
    <s v="pool reservation system"/>
    <s v="USD"/>
    <n v="2"/>
    <n v="12"/>
    <n v="12.27"/>
    <n v="0"/>
    <n v="0"/>
    <m/>
    <m/>
    <s v="00-01-00"/>
    <s v="01-00"/>
    <s v="USA"/>
    <n v="0"/>
    <n v="-12.27"/>
  </r>
  <r>
    <x v="1"/>
    <x v="4"/>
    <x v="6"/>
    <x v="2"/>
    <s v="booking management software"/>
    <s v="USD"/>
    <n v="2"/>
    <n v="39"/>
    <n v="28.47"/>
    <n v="0"/>
    <n v="0"/>
    <m/>
    <m/>
    <s v="00-01-00"/>
    <s v="01-00"/>
    <s v="USA"/>
    <n v="0"/>
    <n v="-28.47"/>
  </r>
  <r>
    <x v="1"/>
    <x v="4"/>
    <x v="6"/>
    <x v="2"/>
    <s v="reservation management system"/>
    <s v="USD"/>
    <n v="2"/>
    <n v="25"/>
    <n v="22.61"/>
    <n v="0"/>
    <n v="0"/>
    <m/>
    <m/>
    <s v="00-01-00"/>
    <s v="01-00"/>
    <s v="USA"/>
    <n v="0"/>
    <n v="-22.61"/>
  </r>
  <r>
    <x v="1"/>
    <x v="1"/>
    <x v="2"/>
    <x v="1"/>
    <s v="yoga studio booking software"/>
    <s v="USD"/>
    <n v="1"/>
    <n v="161"/>
    <n v="12.49"/>
    <n v="0"/>
    <n v="0"/>
    <m/>
    <m/>
    <s v="00-01-00"/>
    <s v="01-00"/>
    <s v="USA"/>
    <n v="0"/>
    <n v="-12.49"/>
  </r>
  <r>
    <x v="1"/>
    <x v="0"/>
    <x v="4"/>
    <x v="1"/>
    <s v="pool reservation software"/>
    <s v="USD"/>
    <n v="1"/>
    <n v="10"/>
    <n v="3.73"/>
    <n v="0"/>
    <n v="0"/>
    <m/>
    <m/>
    <s v="00-01-00"/>
    <s v="01-00"/>
    <s v="USA"/>
    <n v="0"/>
    <n v="-3.73"/>
  </r>
  <r>
    <x v="1"/>
    <x v="2"/>
    <x v="4"/>
    <x v="1"/>
    <s v="pool reservation software"/>
    <s v="USD"/>
    <n v="1"/>
    <n v="16"/>
    <n v="6.37"/>
    <n v="0"/>
    <n v="0"/>
    <m/>
    <m/>
    <s v="00-01-00"/>
    <s v="01-00"/>
    <s v="USA"/>
    <n v="0"/>
    <n v="-6.37"/>
  </r>
  <r>
    <x v="1"/>
    <x v="1"/>
    <x v="9"/>
    <x v="0"/>
    <s v="yoga studio booking software"/>
    <s v="USD"/>
    <n v="1"/>
    <n v="8"/>
    <n v="15.11"/>
    <n v="0"/>
    <n v="0"/>
    <m/>
    <m/>
    <s v="00-01-00"/>
    <s v="01-00"/>
    <s v="USA"/>
    <n v="0"/>
    <n v="-15.11"/>
  </r>
  <r>
    <x v="1"/>
    <x v="0"/>
    <x v="1"/>
    <x v="0"/>
    <s v="pool booking app"/>
    <s v="USD"/>
    <n v="1"/>
    <n v="12"/>
    <n v="6.23"/>
    <n v="0"/>
    <n v="0"/>
    <m/>
    <m/>
    <s v="00-01-00"/>
    <s v="01-00"/>
    <s v="USA"/>
    <n v="0"/>
    <n v="-6.23"/>
  </r>
  <r>
    <x v="1"/>
    <x v="8"/>
    <x v="6"/>
    <x v="2"/>
    <s v="booking management software"/>
    <s v="USD"/>
    <n v="0"/>
    <n v="1"/>
    <n v="0"/>
    <n v="0"/>
    <n v="0"/>
    <m/>
    <m/>
    <s v="00-01-00"/>
    <s v="01-00"/>
    <s v="USA"/>
    <n v="0"/>
    <n v="0"/>
  </r>
  <r>
    <x v="1"/>
    <x v="9"/>
    <x v="6"/>
    <x v="2"/>
    <s v="booking management software"/>
    <s v="USD"/>
    <n v="0"/>
    <n v="1"/>
    <n v="0"/>
    <n v="0"/>
    <n v="0"/>
    <m/>
    <m/>
    <s v="00-01-00"/>
    <s v="01-00"/>
    <s v="USA"/>
    <n v="0"/>
    <n v="0"/>
  </r>
  <r>
    <x v="1"/>
    <x v="8"/>
    <x v="7"/>
    <x v="0"/>
    <s v="reservation management system"/>
    <s v="USD"/>
    <n v="0"/>
    <n v="0"/>
    <n v="0"/>
    <n v="0"/>
    <n v="0"/>
    <m/>
    <m/>
    <s v="00-01-00"/>
    <s v="01-00"/>
    <s v="USA"/>
    <n v="0"/>
    <n v="0"/>
  </r>
  <r>
    <x v="1"/>
    <x v="5"/>
    <x v="2"/>
    <x v="1"/>
    <s v="yoga studio booking software"/>
    <s v="USD"/>
    <n v="0"/>
    <n v="3"/>
    <n v="0"/>
    <n v="0"/>
    <n v="0"/>
    <m/>
    <m/>
    <s v="00-01-00"/>
    <s v="01-00"/>
    <s v="USA"/>
    <n v="0"/>
    <n v="0"/>
  </r>
  <r>
    <x v="1"/>
    <x v="4"/>
    <x v="7"/>
    <x v="0"/>
    <s v="reservation management system"/>
    <s v="USD"/>
    <n v="0"/>
    <n v="19"/>
    <n v="0"/>
    <n v="0"/>
    <n v="0"/>
    <m/>
    <m/>
    <s v="00-01-00"/>
    <s v="01-00"/>
    <s v="USA"/>
    <n v="0"/>
    <n v="0"/>
  </r>
  <r>
    <x v="1"/>
    <x v="3"/>
    <x v="0"/>
    <x v="0"/>
    <s v="pool reservation system"/>
    <s v="USD"/>
    <n v="0"/>
    <n v="1"/>
    <n v="0"/>
    <n v="0"/>
    <n v="0"/>
    <m/>
    <m/>
    <s v="00-01-00"/>
    <s v="01-00"/>
    <s v="USA"/>
    <n v="0"/>
    <n v="0"/>
  </r>
  <r>
    <x v="1"/>
    <x v="3"/>
    <x v="4"/>
    <x v="1"/>
    <s v="pool reservation software"/>
    <s v="USD"/>
    <n v="0"/>
    <n v="4"/>
    <n v="0"/>
    <n v="0"/>
    <n v="0"/>
    <m/>
    <m/>
    <s v="00-01-00"/>
    <s v="01-00"/>
    <s v="USA"/>
    <n v="0"/>
    <n v="0"/>
  </r>
  <r>
    <x v="1"/>
    <x v="0"/>
    <x v="5"/>
    <x v="0"/>
    <s v="pool reservation software"/>
    <s v="USD"/>
    <n v="0"/>
    <n v="3"/>
    <n v="0"/>
    <n v="0"/>
    <n v="0"/>
    <m/>
    <m/>
    <s v="00-01-00"/>
    <s v="01-00"/>
    <s v="USA"/>
    <n v="0"/>
    <n v="0"/>
  </r>
  <r>
    <x v="1"/>
    <x v="0"/>
    <x v="10"/>
    <x v="0"/>
    <s v="swimming pool booking system"/>
    <s v="USD"/>
    <n v="0"/>
    <n v="1"/>
    <n v="0"/>
    <n v="0"/>
    <n v="0"/>
    <m/>
    <m/>
    <s v="00-01-00"/>
    <s v="01-00"/>
    <s v="USA"/>
    <n v="0"/>
    <n v="0"/>
  </r>
  <r>
    <x v="1"/>
    <x v="6"/>
    <x v="7"/>
    <x v="0"/>
    <s v="reservation management system"/>
    <s v="USD"/>
    <n v="0"/>
    <n v="2"/>
    <n v="0"/>
    <n v="0"/>
    <n v="0"/>
    <m/>
    <m/>
    <s v="00-01-00"/>
    <s v="01-00"/>
    <s v="USA"/>
    <n v="0"/>
    <n v="0"/>
  </r>
  <r>
    <x v="1"/>
    <x v="7"/>
    <x v="7"/>
    <x v="0"/>
    <s v="reservation management system"/>
    <s v="USD"/>
    <n v="0"/>
    <n v="5"/>
    <n v="0"/>
    <n v="0"/>
    <n v="0"/>
    <m/>
    <m/>
    <s v="00-01-00"/>
    <s v="01-00"/>
    <s v="USA"/>
    <n v="0"/>
    <n v="0"/>
  </r>
  <r>
    <x v="1"/>
    <x v="0"/>
    <x v="8"/>
    <x v="0"/>
    <s v="swimming pool reservation system"/>
    <s v="USD"/>
    <n v="0"/>
    <n v="1"/>
    <n v="0"/>
    <n v="0"/>
    <n v="0"/>
    <m/>
    <m/>
    <s v="00-01-00"/>
    <s v="01-00"/>
    <s v="USA"/>
    <n v="0"/>
    <n v="0"/>
  </r>
  <r>
    <x v="1"/>
    <x v="9"/>
    <x v="7"/>
    <x v="0"/>
    <s v="reservation management system"/>
    <s v="USD"/>
    <n v="0"/>
    <n v="0"/>
    <n v="0"/>
    <n v="0"/>
    <n v="0"/>
    <m/>
    <m/>
    <s v="00-01-00"/>
    <s v="01-00"/>
    <s v="USA"/>
    <n v="0"/>
    <n v="0"/>
  </r>
  <r>
    <x v="1"/>
    <x v="9"/>
    <x v="6"/>
    <x v="2"/>
    <s v="reservation management system"/>
    <s v="USD"/>
    <n v="0"/>
    <n v="1"/>
    <n v="0"/>
    <n v="0"/>
    <n v="0"/>
    <m/>
    <m/>
    <s v="00-01-00"/>
    <s v="01-00"/>
    <s v="USA"/>
    <n v="0"/>
    <n v="0"/>
  </r>
  <r>
    <x v="1"/>
    <x v="2"/>
    <x v="3"/>
    <x v="2"/>
    <s v="pool scheduling software"/>
    <s v="USD"/>
    <n v="0"/>
    <n v="0"/>
    <n v="0"/>
    <n v="0"/>
    <n v="0"/>
    <m/>
    <m/>
    <s v="00-01-00"/>
    <s v="01-00"/>
    <s v="USA"/>
    <n v="0"/>
    <n v="0"/>
  </r>
  <r>
    <x v="1"/>
    <x v="7"/>
    <x v="6"/>
    <x v="2"/>
    <s v="reservation management system"/>
    <s v="USD"/>
    <n v="0"/>
    <n v="1"/>
    <n v="0"/>
    <n v="0"/>
    <n v="0"/>
    <m/>
    <m/>
    <s v="00-01-00"/>
    <s v="01-00"/>
    <s v="USA"/>
    <n v="0"/>
    <n v="0"/>
  </r>
  <r>
    <x v="1"/>
    <x v="1"/>
    <x v="11"/>
    <x v="2"/>
    <s v="yoga studio management software"/>
    <s v="USD"/>
    <n v="0"/>
    <n v="0"/>
    <n v="0"/>
    <n v="0"/>
    <n v="0"/>
    <m/>
    <m/>
    <s v="00-01-00"/>
    <s v="01-00"/>
    <s v="USA"/>
    <n v="0"/>
    <n v="0"/>
  </r>
  <r>
    <x v="1"/>
    <x v="8"/>
    <x v="6"/>
    <x v="2"/>
    <s v="reservation management system"/>
    <s v="USD"/>
    <n v="0"/>
    <n v="0"/>
    <n v="0"/>
    <n v="0"/>
    <n v="0"/>
    <m/>
    <m/>
    <s v="00-01-00"/>
    <s v="01-00"/>
    <s v="USA"/>
    <n v="0"/>
    <n v="0"/>
  </r>
  <r>
    <x v="2"/>
    <x v="2"/>
    <x v="4"/>
    <x v="1"/>
    <s v="pool reservation software"/>
    <s v="USD"/>
    <n v="4"/>
    <n v="27"/>
    <n v="12.05"/>
    <n v="0"/>
    <n v="1"/>
    <n v="980"/>
    <d v="2021-02-15T00:00:00"/>
    <s v="15-02-21"/>
    <s v="02-21"/>
    <s v="USA"/>
    <n v="81.327800829875514"/>
    <n v="967.95"/>
  </r>
  <r>
    <x v="2"/>
    <x v="1"/>
    <x v="2"/>
    <x v="1"/>
    <s v="yoga studio booking software"/>
    <s v="USD"/>
    <n v="3"/>
    <n v="144"/>
    <n v="29.87"/>
    <n v="0"/>
    <n v="0"/>
    <m/>
    <m/>
    <s v="00-01-00"/>
    <s v="01-00"/>
    <s v="USA"/>
    <n v="0"/>
    <n v="-29.87"/>
  </r>
  <r>
    <x v="2"/>
    <x v="0"/>
    <x v="0"/>
    <x v="0"/>
    <s v="pool reservation system"/>
    <s v="USD"/>
    <n v="3"/>
    <n v="15"/>
    <n v="42.5"/>
    <n v="0"/>
    <n v="0"/>
    <m/>
    <m/>
    <s v="00-01-00"/>
    <s v="01-00"/>
    <s v="USA"/>
    <n v="0"/>
    <n v="-42.5"/>
  </r>
  <r>
    <x v="2"/>
    <x v="7"/>
    <x v="6"/>
    <x v="2"/>
    <s v="booking management software"/>
    <s v="USD"/>
    <n v="2"/>
    <n v="26"/>
    <n v="32.15"/>
    <n v="0"/>
    <n v="0"/>
    <m/>
    <m/>
    <s v="00-01-00"/>
    <s v="01-00"/>
    <s v="USA"/>
    <n v="0"/>
    <n v="-32.15"/>
  </r>
  <r>
    <x v="2"/>
    <x v="0"/>
    <x v="3"/>
    <x v="2"/>
    <s v="pool scheduling software"/>
    <s v="USD"/>
    <n v="2"/>
    <n v="6"/>
    <n v="40.21"/>
    <n v="0"/>
    <n v="0"/>
    <m/>
    <m/>
    <s v="00-01-00"/>
    <s v="01-00"/>
    <s v="USA"/>
    <n v="0"/>
    <n v="-40.21"/>
  </r>
  <r>
    <x v="2"/>
    <x v="2"/>
    <x v="10"/>
    <x v="0"/>
    <s v="swimming pool booking system"/>
    <s v="USD"/>
    <n v="1"/>
    <n v="5"/>
    <n v="1.52"/>
    <n v="0"/>
    <n v="0"/>
    <m/>
    <m/>
    <s v="00-01-00"/>
    <s v="01-00"/>
    <s v="USA"/>
    <n v="0"/>
    <n v="-1.52"/>
  </r>
  <r>
    <x v="2"/>
    <x v="9"/>
    <x v="6"/>
    <x v="2"/>
    <s v="booking management software"/>
    <s v="USD"/>
    <n v="1"/>
    <n v="3"/>
    <n v="11.33"/>
    <n v="0"/>
    <n v="0"/>
    <m/>
    <m/>
    <s v="00-01-00"/>
    <s v="01-00"/>
    <s v="USA"/>
    <n v="0"/>
    <n v="-11.33"/>
  </r>
  <r>
    <x v="2"/>
    <x v="4"/>
    <x v="6"/>
    <x v="2"/>
    <s v="reservation management system"/>
    <s v="USD"/>
    <n v="1"/>
    <n v="15"/>
    <n v="11.47"/>
    <n v="0"/>
    <n v="0"/>
    <m/>
    <m/>
    <s v="00-01-00"/>
    <s v="01-00"/>
    <s v="USA"/>
    <n v="0"/>
    <n v="-11.47"/>
  </r>
  <r>
    <x v="2"/>
    <x v="0"/>
    <x v="4"/>
    <x v="1"/>
    <s v="pool reservation software"/>
    <s v="USD"/>
    <n v="1"/>
    <n v="19"/>
    <n v="4.5599999999999996"/>
    <n v="0"/>
    <n v="0"/>
    <m/>
    <m/>
    <s v="00-01-00"/>
    <s v="01-00"/>
    <s v="USA"/>
    <n v="0"/>
    <n v="-4.5599999999999996"/>
  </r>
  <r>
    <x v="2"/>
    <x v="0"/>
    <x v="1"/>
    <x v="0"/>
    <s v="pool booking app"/>
    <s v="USD"/>
    <n v="1"/>
    <n v="15"/>
    <n v="5.03"/>
    <n v="0"/>
    <n v="0"/>
    <m/>
    <m/>
    <s v="00-01-00"/>
    <s v="01-00"/>
    <s v="USA"/>
    <n v="0"/>
    <n v="-5.03"/>
  </r>
  <r>
    <x v="2"/>
    <x v="4"/>
    <x v="6"/>
    <x v="2"/>
    <s v="booking management software"/>
    <s v="USD"/>
    <n v="1"/>
    <n v="35"/>
    <n v="14.46"/>
    <n v="0"/>
    <n v="0"/>
    <m/>
    <m/>
    <s v="00-01-00"/>
    <s v="01-00"/>
    <s v="USA"/>
    <n v="0"/>
    <n v="-14.46"/>
  </r>
  <r>
    <x v="2"/>
    <x v="6"/>
    <x v="6"/>
    <x v="2"/>
    <s v="booking management software"/>
    <s v="USD"/>
    <n v="1"/>
    <n v="20"/>
    <n v="10.98"/>
    <n v="0"/>
    <n v="0"/>
    <m/>
    <m/>
    <s v="00-01-00"/>
    <s v="01-00"/>
    <s v="USA"/>
    <n v="0"/>
    <n v="-10.98"/>
  </r>
  <r>
    <x v="2"/>
    <x v="7"/>
    <x v="6"/>
    <x v="2"/>
    <s v="reservation management system"/>
    <s v="USD"/>
    <n v="0"/>
    <n v="1"/>
    <n v="0"/>
    <n v="0"/>
    <n v="0"/>
    <m/>
    <m/>
    <s v="00-01-00"/>
    <s v="01-00"/>
    <s v="USA"/>
    <n v="0"/>
    <n v="0"/>
  </r>
  <r>
    <x v="2"/>
    <x v="1"/>
    <x v="11"/>
    <x v="2"/>
    <s v="yoga studio management software"/>
    <s v="USD"/>
    <n v="0"/>
    <n v="2"/>
    <n v="0"/>
    <n v="0"/>
    <n v="0"/>
    <m/>
    <m/>
    <s v="00-01-00"/>
    <s v="01-00"/>
    <s v="USA"/>
    <n v="0"/>
    <n v="0"/>
  </r>
  <r>
    <x v="2"/>
    <x v="8"/>
    <x v="6"/>
    <x v="2"/>
    <s v="booking management software"/>
    <s v="USD"/>
    <n v="0"/>
    <n v="0"/>
    <n v="0"/>
    <n v="0"/>
    <n v="0"/>
    <m/>
    <m/>
    <s v="00-01-00"/>
    <s v="01-00"/>
    <s v="USA"/>
    <n v="0"/>
    <n v="0"/>
  </r>
  <r>
    <x v="2"/>
    <x v="9"/>
    <x v="6"/>
    <x v="2"/>
    <s v="reservation management system"/>
    <s v="USD"/>
    <n v="0"/>
    <n v="1"/>
    <n v="0"/>
    <n v="0"/>
    <n v="0"/>
    <m/>
    <m/>
    <s v="00-01-00"/>
    <s v="01-00"/>
    <s v="USA"/>
    <n v="0"/>
    <n v="0"/>
  </r>
  <r>
    <x v="2"/>
    <x v="5"/>
    <x v="2"/>
    <x v="1"/>
    <s v="yoga studio booking software"/>
    <s v="USD"/>
    <n v="0"/>
    <n v="7"/>
    <n v="0"/>
    <n v="0"/>
    <n v="0"/>
    <m/>
    <m/>
    <s v="00-01-00"/>
    <s v="01-00"/>
    <s v="USA"/>
    <n v="0"/>
    <n v="0"/>
  </r>
  <r>
    <x v="2"/>
    <x v="8"/>
    <x v="7"/>
    <x v="0"/>
    <s v="reservation management system"/>
    <s v="USD"/>
    <n v="0"/>
    <n v="2"/>
    <n v="0"/>
    <n v="0"/>
    <n v="0"/>
    <m/>
    <m/>
    <s v="00-01-00"/>
    <s v="01-00"/>
    <s v="USA"/>
    <n v="0"/>
    <n v="0"/>
  </r>
  <r>
    <x v="2"/>
    <x v="1"/>
    <x v="9"/>
    <x v="0"/>
    <s v="yoga studio booking software"/>
    <s v="USD"/>
    <n v="0"/>
    <n v="1"/>
    <n v="0"/>
    <n v="0"/>
    <n v="0"/>
    <m/>
    <m/>
    <s v="00-01-00"/>
    <s v="01-00"/>
    <s v="USA"/>
    <n v="0"/>
    <n v="0"/>
  </r>
  <r>
    <x v="2"/>
    <x v="6"/>
    <x v="7"/>
    <x v="0"/>
    <s v="reservation management system"/>
    <s v="USD"/>
    <n v="0"/>
    <n v="2"/>
    <n v="0"/>
    <n v="0"/>
    <n v="0"/>
    <m/>
    <m/>
    <s v="00-01-00"/>
    <s v="01-00"/>
    <s v="USA"/>
    <n v="0"/>
    <n v="0"/>
  </r>
  <r>
    <x v="2"/>
    <x v="0"/>
    <x v="8"/>
    <x v="0"/>
    <s v="swimming pool reservation system"/>
    <s v="USD"/>
    <n v="0"/>
    <n v="1"/>
    <n v="0"/>
    <n v="0"/>
    <n v="0"/>
    <m/>
    <m/>
    <s v="00-01-00"/>
    <s v="01-00"/>
    <s v="USA"/>
    <n v="0"/>
    <n v="0"/>
  </r>
  <r>
    <x v="2"/>
    <x v="7"/>
    <x v="7"/>
    <x v="0"/>
    <s v="reservation management system"/>
    <s v="USD"/>
    <n v="0"/>
    <n v="5"/>
    <n v="0"/>
    <n v="0"/>
    <n v="0"/>
    <m/>
    <m/>
    <s v="00-01-00"/>
    <s v="01-00"/>
    <s v="USA"/>
    <n v="0"/>
    <n v="0"/>
  </r>
  <r>
    <x v="2"/>
    <x v="4"/>
    <x v="7"/>
    <x v="0"/>
    <s v="reservation management system"/>
    <s v="USD"/>
    <n v="0"/>
    <n v="11"/>
    <n v="0"/>
    <n v="0"/>
    <n v="0"/>
    <m/>
    <m/>
    <s v="00-01-00"/>
    <s v="01-00"/>
    <s v="USA"/>
    <n v="0"/>
    <n v="0"/>
  </r>
  <r>
    <x v="2"/>
    <x v="3"/>
    <x v="4"/>
    <x v="1"/>
    <s v="pool reservation software"/>
    <s v="USD"/>
    <n v="0"/>
    <n v="1"/>
    <n v="0"/>
    <n v="0"/>
    <n v="0"/>
    <m/>
    <m/>
    <s v="00-01-00"/>
    <s v="01-00"/>
    <s v="USA"/>
    <n v="0"/>
    <n v="0"/>
  </r>
  <r>
    <x v="2"/>
    <x v="0"/>
    <x v="5"/>
    <x v="0"/>
    <s v="pool reservation software"/>
    <s v="USD"/>
    <n v="0"/>
    <n v="0"/>
    <n v="0"/>
    <n v="0"/>
    <n v="0"/>
    <m/>
    <m/>
    <s v="00-01-00"/>
    <s v="01-00"/>
    <s v="USA"/>
    <n v="0"/>
    <n v="0"/>
  </r>
  <r>
    <x v="3"/>
    <x v="0"/>
    <x v="0"/>
    <x v="0"/>
    <s v="pool reservation system"/>
    <s v="USD"/>
    <n v="4"/>
    <n v="13"/>
    <n v="44.41"/>
    <n v="0"/>
    <n v="1"/>
    <m/>
    <m/>
    <s v="00-01-00"/>
    <s v="01-00"/>
    <s v="USA"/>
    <n v="0"/>
    <n v="-44.41"/>
  </r>
  <r>
    <x v="3"/>
    <x v="4"/>
    <x v="7"/>
    <x v="0"/>
    <s v="reservation management system"/>
    <s v="USD"/>
    <n v="3"/>
    <n v="31"/>
    <n v="15.97"/>
    <n v="0"/>
    <n v="1"/>
    <n v="1788"/>
    <d v="2021-03-01T00:00:00"/>
    <s v="01-03-21"/>
    <s v="03-21"/>
    <s v="USA"/>
    <n v="111.95992485911083"/>
    <n v="1772.03"/>
  </r>
  <r>
    <x v="3"/>
    <x v="1"/>
    <x v="2"/>
    <x v="1"/>
    <s v="yoga studio booking software"/>
    <s v="USD"/>
    <n v="10"/>
    <n v="357"/>
    <n v="92.09"/>
    <n v="0"/>
    <n v="0"/>
    <m/>
    <m/>
    <s v="00-01-00"/>
    <s v="01-00"/>
    <s v="USA"/>
    <n v="0"/>
    <n v="-92.09"/>
  </r>
  <r>
    <x v="3"/>
    <x v="2"/>
    <x v="4"/>
    <x v="1"/>
    <s v="pool reservation software"/>
    <s v="USD"/>
    <n v="8"/>
    <n v="45"/>
    <n v="25.33"/>
    <n v="0"/>
    <n v="0"/>
    <m/>
    <m/>
    <s v="00-01-00"/>
    <s v="01-00"/>
    <s v="USA"/>
    <n v="0"/>
    <n v="-25.33"/>
  </r>
  <r>
    <x v="3"/>
    <x v="0"/>
    <x v="4"/>
    <x v="1"/>
    <s v="pool reservation software"/>
    <s v="USD"/>
    <n v="4"/>
    <n v="30"/>
    <n v="16"/>
    <n v="0"/>
    <n v="0"/>
    <m/>
    <m/>
    <s v="00-01-00"/>
    <s v="01-00"/>
    <s v="USA"/>
    <n v="0"/>
    <n v="-16"/>
  </r>
  <r>
    <x v="3"/>
    <x v="0"/>
    <x v="1"/>
    <x v="0"/>
    <s v="pool booking app"/>
    <s v="USD"/>
    <n v="3"/>
    <n v="22"/>
    <n v="11.59"/>
    <n v="0"/>
    <n v="0"/>
    <m/>
    <m/>
    <s v="00-01-00"/>
    <s v="01-00"/>
    <s v="USA"/>
    <n v="0"/>
    <n v="-11.59"/>
  </r>
  <r>
    <x v="3"/>
    <x v="0"/>
    <x v="3"/>
    <x v="2"/>
    <s v="pool scheduling software"/>
    <s v="USD"/>
    <n v="1"/>
    <n v="8"/>
    <n v="17.34"/>
    <n v="0"/>
    <n v="0"/>
    <m/>
    <m/>
    <s v="00-01-00"/>
    <s v="01-00"/>
    <s v="USA"/>
    <n v="0"/>
    <n v="-17.34"/>
  </r>
  <r>
    <x v="3"/>
    <x v="4"/>
    <x v="6"/>
    <x v="2"/>
    <s v="booking management software"/>
    <s v="USD"/>
    <n v="1"/>
    <n v="40"/>
    <n v="10.35"/>
    <n v="0"/>
    <n v="0"/>
    <m/>
    <m/>
    <s v="00-01-00"/>
    <s v="01-00"/>
    <s v="USA"/>
    <n v="0"/>
    <n v="-10.35"/>
  </r>
  <r>
    <x v="3"/>
    <x v="6"/>
    <x v="6"/>
    <x v="2"/>
    <s v="reservation management system"/>
    <s v="USD"/>
    <n v="1"/>
    <n v="4"/>
    <n v="2.2200000000000002"/>
    <n v="0"/>
    <n v="0"/>
    <m/>
    <m/>
    <s v="00-01-00"/>
    <s v="01-00"/>
    <s v="USA"/>
    <n v="0"/>
    <n v="-2.2200000000000002"/>
  </r>
  <r>
    <x v="3"/>
    <x v="8"/>
    <x v="7"/>
    <x v="0"/>
    <s v="reservation management system"/>
    <s v="USD"/>
    <n v="0"/>
    <n v="3"/>
    <n v="0"/>
    <n v="0"/>
    <n v="0"/>
    <m/>
    <m/>
    <s v="00-01-00"/>
    <s v="01-00"/>
    <s v="USA"/>
    <n v="0"/>
    <n v="0"/>
  </r>
  <r>
    <x v="3"/>
    <x v="5"/>
    <x v="2"/>
    <x v="1"/>
    <s v="yoga studio booking software"/>
    <s v="USD"/>
    <n v="0"/>
    <n v="7"/>
    <n v="0"/>
    <n v="0"/>
    <n v="0"/>
    <m/>
    <m/>
    <s v="00-01-00"/>
    <s v="01-00"/>
    <s v="USA"/>
    <n v="0"/>
    <n v="0"/>
  </r>
  <r>
    <x v="3"/>
    <x v="7"/>
    <x v="6"/>
    <x v="2"/>
    <s v="booking management software"/>
    <s v="USD"/>
    <n v="0"/>
    <n v="24"/>
    <n v="0"/>
    <n v="0"/>
    <n v="0"/>
    <m/>
    <m/>
    <s v="00-01-00"/>
    <s v="01-00"/>
    <s v="USA"/>
    <n v="0"/>
    <n v="0"/>
  </r>
  <r>
    <x v="3"/>
    <x v="1"/>
    <x v="11"/>
    <x v="2"/>
    <s v="yoga studio management software"/>
    <s v="USD"/>
    <n v="0"/>
    <n v="6"/>
    <n v="0"/>
    <n v="0"/>
    <n v="0"/>
    <m/>
    <m/>
    <s v="00-01-00"/>
    <s v="01-00"/>
    <s v="USA"/>
    <n v="0"/>
    <n v="0"/>
  </r>
  <r>
    <x v="3"/>
    <x v="7"/>
    <x v="6"/>
    <x v="2"/>
    <s v="reservation management system"/>
    <s v="USD"/>
    <n v="0"/>
    <n v="1"/>
    <n v="0"/>
    <n v="0"/>
    <n v="0"/>
    <m/>
    <m/>
    <s v="00-01-00"/>
    <s v="01-00"/>
    <s v="USA"/>
    <n v="0"/>
    <n v="0"/>
  </r>
  <r>
    <x v="3"/>
    <x v="8"/>
    <x v="6"/>
    <x v="2"/>
    <s v="reservation management system"/>
    <s v="USD"/>
    <n v="0"/>
    <n v="0"/>
    <n v="0"/>
    <n v="0"/>
    <n v="0"/>
    <m/>
    <m/>
    <s v="00-01-00"/>
    <s v="01-00"/>
    <s v="USA"/>
    <n v="0"/>
    <n v="0"/>
  </r>
  <r>
    <x v="3"/>
    <x v="10"/>
    <x v="12"/>
    <x v="0"/>
    <s v="pilates studio management software"/>
    <s v="USD"/>
    <n v="0"/>
    <n v="1"/>
    <n v="0"/>
    <n v="0"/>
    <n v="0"/>
    <m/>
    <m/>
    <s v="00-01-00"/>
    <s v="01-00"/>
    <s v="USA"/>
    <n v="0"/>
    <n v="0"/>
  </r>
  <r>
    <x v="3"/>
    <x v="0"/>
    <x v="5"/>
    <x v="0"/>
    <s v="pool reservation software"/>
    <s v="USD"/>
    <n v="0"/>
    <n v="0"/>
    <n v="0"/>
    <n v="0"/>
    <n v="0"/>
    <m/>
    <m/>
    <s v="00-01-00"/>
    <s v="01-00"/>
    <s v="USA"/>
    <n v="0"/>
    <n v="0"/>
  </r>
  <r>
    <x v="3"/>
    <x v="3"/>
    <x v="4"/>
    <x v="1"/>
    <s v="pool reservation software"/>
    <s v="USD"/>
    <n v="0"/>
    <n v="2"/>
    <n v="0"/>
    <n v="0"/>
    <n v="0"/>
    <m/>
    <m/>
    <s v="00-01-00"/>
    <s v="01-00"/>
    <s v="USA"/>
    <n v="0"/>
    <n v="0"/>
  </r>
  <r>
    <x v="3"/>
    <x v="1"/>
    <x v="11"/>
    <x v="2"/>
    <s v="yoga studio scheduling software"/>
    <s v="USD"/>
    <n v="0"/>
    <n v="0"/>
    <n v="0"/>
    <n v="0"/>
    <n v="0"/>
    <m/>
    <m/>
    <s v="00-01-00"/>
    <s v="01-00"/>
    <s v="USA"/>
    <n v="0"/>
    <n v="0"/>
  </r>
  <r>
    <x v="3"/>
    <x v="0"/>
    <x v="13"/>
    <x v="1"/>
    <s v="=+pool +reservation software"/>
    <s v="USD"/>
    <n v="0"/>
    <n v="1"/>
    <n v="0"/>
    <n v="0"/>
    <n v="0"/>
    <m/>
    <m/>
    <s v="00-01-00"/>
    <s v="01-00"/>
    <s v="USA"/>
    <n v="0"/>
    <n v="0"/>
  </r>
  <r>
    <x v="3"/>
    <x v="6"/>
    <x v="6"/>
    <x v="2"/>
    <s v="booking management software"/>
    <s v="USD"/>
    <n v="0"/>
    <n v="28"/>
    <n v="0"/>
    <n v="0"/>
    <n v="0"/>
    <m/>
    <m/>
    <s v="00-01-00"/>
    <s v="01-00"/>
    <s v="USA"/>
    <n v="0"/>
    <n v="0"/>
  </r>
  <r>
    <x v="3"/>
    <x v="0"/>
    <x v="10"/>
    <x v="0"/>
    <s v="swimming pool booking system"/>
    <s v="USD"/>
    <n v="0"/>
    <n v="1"/>
    <n v="0"/>
    <n v="0"/>
    <n v="0"/>
    <m/>
    <m/>
    <s v="00-01-00"/>
    <s v="01-00"/>
    <s v="USA"/>
    <n v="0"/>
    <n v="0"/>
  </r>
  <r>
    <x v="3"/>
    <x v="6"/>
    <x v="7"/>
    <x v="0"/>
    <s v="reservation management system"/>
    <s v="USD"/>
    <n v="0"/>
    <n v="8"/>
    <n v="0"/>
    <n v="0"/>
    <n v="0"/>
    <m/>
    <m/>
    <s v="00-01-00"/>
    <s v="01-00"/>
    <s v="USA"/>
    <n v="0"/>
    <n v="0"/>
  </r>
  <r>
    <x v="3"/>
    <x v="0"/>
    <x v="8"/>
    <x v="0"/>
    <s v="swimming pool reservation system"/>
    <s v="USD"/>
    <n v="0"/>
    <n v="1"/>
    <n v="0"/>
    <n v="0"/>
    <n v="0"/>
    <m/>
    <m/>
    <s v="00-01-00"/>
    <s v="01-00"/>
    <s v="USA"/>
    <n v="0"/>
    <n v="0"/>
  </r>
  <r>
    <x v="3"/>
    <x v="1"/>
    <x v="9"/>
    <x v="0"/>
    <s v="yoga studio booking software"/>
    <s v="USD"/>
    <n v="0"/>
    <n v="2"/>
    <n v="0"/>
    <n v="0"/>
    <n v="0"/>
    <m/>
    <m/>
    <s v="00-01-00"/>
    <s v="01-00"/>
    <s v="USA"/>
    <n v="0"/>
    <n v="0"/>
  </r>
  <r>
    <x v="3"/>
    <x v="7"/>
    <x v="7"/>
    <x v="0"/>
    <s v="reservation management system"/>
    <s v="USD"/>
    <n v="0"/>
    <n v="9"/>
    <n v="0"/>
    <n v="0"/>
    <n v="0"/>
    <m/>
    <m/>
    <s v="00-01-00"/>
    <s v="01-00"/>
    <s v="USA"/>
    <n v="0"/>
    <n v="0"/>
  </r>
  <r>
    <x v="3"/>
    <x v="8"/>
    <x v="6"/>
    <x v="2"/>
    <s v="booking management software"/>
    <s v="USD"/>
    <n v="0"/>
    <n v="1"/>
    <n v="0"/>
    <n v="0"/>
    <n v="0"/>
    <m/>
    <m/>
    <s v="00-01-00"/>
    <s v="01-00"/>
    <s v="USA"/>
    <n v="0"/>
    <n v="0"/>
  </r>
  <r>
    <x v="3"/>
    <x v="2"/>
    <x v="10"/>
    <x v="0"/>
    <s v="swimming pool booking system"/>
    <s v="USD"/>
    <n v="0"/>
    <n v="1"/>
    <n v="0"/>
    <n v="0"/>
    <n v="0"/>
    <m/>
    <m/>
    <s v="00-01-00"/>
    <s v="01-00"/>
    <s v="USA"/>
    <n v="0"/>
    <n v="0"/>
  </r>
  <r>
    <x v="3"/>
    <x v="9"/>
    <x v="6"/>
    <x v="2"/>
    <s v="booking management software"/>
    <s v="USD"/>
    <n v="0"/>
    <n v="2"/>
    <n v="0"/>
    <n v="0"/>
    <n v="0"/>
    <m/>
    <m/>
    <s v="00-01-00"/>
    <s v="01-00"/>
    <s v="USA"/>
    <n v="0"/>
    <n v="0"/>
  </r>
  <r>
    <x v="3"/>
    <x v="9"/>
    <x v="7"/>
    <x v="0"/>
    <s v="reservation management system"/>
    <s v="USD"/>
    <n v="0"/>
    <n v="10"/>
    <n v="0"/>
    <n v="0"/>
    <n v="0"/>
    <m/>
    <m/>
    <s v="00-01-00"/>
    <s v="01-00"/>
    <s v="USA"/>
    <n v="0"/>
    <n v="0"/>
  </r>
  <r>
    <x v="3"/>
    <x v="2"/>
    <x v="3"/>
    <x v="2"/>
    <s v="pool scheduling software"/>
    <s v="USD"/>
    <n v="0"/>
    <n v="0"/>
    <n v="0"/>
    <n v="0"/>
    <n v="0"/>
    <m/>
    <m/>
    <s v="00-01-00"/>
    <s v="01-00"/>
    <s v="USA"/>
    <n v="0"/>
    <n v="0"/>
  </r>
  <r>
    <x v="3"/>
    <x v="4"/>
    <x v="6"/>
    <x v="2"/>
    <s v="reservation management system"/>
    <s v="USD"/>
    <n v="0"/>
    <n v="12"/>
    <n v="0"/>
    <n v="0"/>
    <n v="0"/>
    <m/>
    <m/>
    <s v="00-01-00"/>
    <s v="01-00"/>
    <s v="USA"/>
    <n v="0"/>
    <n v="0"/>
  </r>
  <r>
    <x v="3"/>
    <x v="9"/>
    <x v="6"/>
    <x v="2"/>
    <s v="reservation management system"/>
    <s v="USD"/>
    <n v="0"/>
    <n v="1"/>
    <n v="0"/>
    <n v="0"/>
    <n v="0"/>
    <m/>
    <m/>
    <s v="00-01-00"/>
    <s v="01-00"/>
    <s v="USA"/>
    <n v="0"/>
    <n v="0"/>
  </r>
  <r>
    <x v="4"/>
    <x v="1"/>
    <x v="2"/>
    <x v="1"/>
    <s v="yoga studio booking software"/>
    <s v="USD"/>
    <n v="8"/>
    <n v="307"/>
    <n v="63.94"/>
    <n v="0"/>
    <n v="1"/>
    <m/>
    <m/>
    <s v="00-01-00"/>
    <s v="01-00"/>
    <s v="USA"/>
    <n v="0"/>
    <n v="-63.94"/>
  </r>
  <r>
    <x v="4"/>
    <x v="7"/>
    <x v="6"/>
    <x v="2"/>
    <s v="booking management software"/>
    <s v="USD"/>
    <n v="3"/>
    <n v="21"/>
    <n v="39.76"/>
    <n v="0"/>
    <n v="0"/>
    <m/>
    <m/>
    <s v="00-01-00"/>
    <s v="01-00"/>
    <s v="USA"/>
    <n v="0"/>
    <n v="-39.76"/>
  </r>
  <r>
    <x v="4"/>
    <x v="0"/>
    <x v="0"/>
    <x v="0"/>
    <s v="pool reservation system"/>
    <s v="USD"/>
    <n v="2"/>
    <n v="8"/>
    <n v="17.04"/>
    <n v="0"/>
    <n v="0"/>
    <m/>
    <m/>
    <s v="00-01-00"/>
    <s v="01-00"/>
    <s v="USA"/>
    <n v="0"/>
    <n v="-17.04"/>
  </r>
  <r>
    <x v="4"/>
    <x v="0"/>
    <x v="4"/>
    <x v="1"/>
    <s v="pool reservation software"/>
    <s v="USD"/>
    <n v="2"/>
    <n v="18"/>
    <n v="8.69"/>
    <n v="0"/>
    <n v="0"/>
    <m/>
    <m/>
    <s v="00-01-00"/>
    <s v="01-00"/>
    <s v="USA"/>
    <n v="0"/>
    <n v="-8.69"/>
  </r>
  <r>
    <x v="4"/>
    <x v="6"/>
    <x v="6"/>
    <x v="2"/>
    <s v="booking management software"/>
    <s v="USD"/>
    <n v="2"/>
    <n v="10"/>
    <n v="15.32"/>
    <n v="0"/>
    <n v="0"/>
    <m/>
    <m/>
    <s v="00-01-00"/>
    <s v="01-00"/>
    <s v="USA"/>
    <n v="0"/>
    <n v="-15.32"/>
  </r>
  <r>
    <x v="4"/>
    <x v="0"/>
    <x v="1"/>
    <x v="0"/>
    <s v="pool booking app"/>
    <s v="USD"/>
    <n v="1"/>
    <n v="16"/>
    <n v="10.85"/>
    <n v="0"/>
    <n v="0"/>
    <m/>
    <m/>
    <s v="00-01-00"/>
    <s v="01-00"/>
    <s v="USA"/>
    <n v="0"/>
    <n v="-10.85"/>
  </r>
  <r>
    <x v="4"/>
    <x v="0"/>
    <x v="8"/>
    <x v="0"/>
    <s v="swimming pool reservation system"/>
    <s v="USD"/>
    <n v="1"/>
    <n v="1"/>
    <n v="4.6399999999999997"/>
    <n v="0"/>
    <n v="0"/>
    <m/>
    <m/>
    <s v="00-01-00"/>
    <s v="01-00"/>
    <s v="USA"/>
    <n v="0"/>
    <n v="-4.6399999999999997"/>
  </r>
  <r>
    <x v="4"/>
    <x v="4"/>
    <x v="6"/>
    <x v="2"/>
    <s v="booking management software"/>
    <s v="USD"/>
    <n v="1"/>
    <n v="33"/>
    <n v="13.33"/>
    <n v="0"/>
    <n v="0"/>
    <m/>
    <m/>
    <s v="00-01-00"/>
    <s v="01-00"/>
    <s v="USA"/>
    <n v="0"/>
    <n v="-13.33"/>
  </r>
  <r>
    <x v="4"/>
    <x v="6"/>
    <x v="6"/>
    <x v="2"/>
    <s v="reservation management system"/>
    <s v="USD"/>
    <n v="1"/>
    <n v="3"/>
    <n v="10.5"/>
    <n v="0"/>
    <n v="0"/>
    <m/>
    <m/>
    <s v="00-01-00"/>
    <s v="01-00"/>
    <s v="USA"/>
    <n v="0"/>
    <n v="-10.5"/>
  </r>
  <r>
    <x v="4"/>
    <x v="2"/>
    <x v="4"/>
    <x v="1"/>
    <s v="pool reservation software"/>
    <s v="USD"/>
    <n v="1"/>
    <n v="11"/>
    <n v="6.83"/>
    <n v="0"/>
    <n v="0"/>
    <m/>
    <m/>
    <s v="00-01-00"/>
    <s v="01-00"/>
    <s v="USA"/>
    <n v="0"/>
    <n v="-6.83"/>
  </r>
  <r>
    <x v="4"/>
    <x v="9"/>
    <x v="6"/>
    <x v="2"/>
    <s v="reservation management system"/>
    <s v="USD"/>
    <n v="0"/>
    <n v="1"/>
    <n v="0"/>
    <n v="0"/>
    <n v="0"/>
    <m/>
    <m/>
    <s v="00-01-00"/>
    <s v="01-00"/>
    <s v="USA"/>
    <n v="0"/>
    <n v="0"/>
  </r>
  <r>
    <x v="4"/>
    <x v="0"/>
    <x v="10"/>
    <x v="0"/>
    <s v="swimming pool booking system"/>
    <s v="USD"/>
    <n v="0"/>
    <n v="1"/>
    <n v="0"/>
    <n v="0"/>
    <n v="0"/>
    <m/>
    <m/>
    <s v="00-01-00"/>
    <s v="01-00"/>
    <s v="USA"/>
    <n v="0"/>
    <n v="0"/>
  </r>
  <r>
    <x v="4"/>
    <x v="9"/>
    <x v="7"/>
    <x v="0"/>
    <s v="reservation management system"/>
    <s v="USD"/>
    <n v="0"/>
    <n v="8"/>
    <n v="0"/>
    <n v="0"/>
    <n v="0"/>
    <m/>
    <m/>
    <s v="00-01-00"/>
    <s v="01-00"/>
    <s v="USA"/>
    <n v="0"/>
    <n v="0"/>
  </r>
  <r>
    <x v="4"/>
    <x v="9"/>
    <x v="6"/>
    <x v="2"/>
    <s v="booking management software"/>
    <s v="USD"/>
    <n v="0"/>
    <n v="2"/>
    <n v="0"/>
    <n v="0"/>
    <n v="0"/>
    <m/>
    <m/>
    <s v="00-01-00"/>
    <s v="01-00"/>
    <s v="USA"/>
    <n v="0"/>
    <n v="0"/>
  </r>
  <r>
    <x v="4"/>
    <x v="2"/>
    <x v="8"/>
    <x v="0"/>
    <s v="swimming pool reservation system"/>
    <s v="USD"/>
    <n v="0"/>
    <n v="1"/>
    <n v="0"/>
    <n v="0"/>
    <n v="0"/>
    <m/>
    <m/>
    <s v="00-01-00"/>
    <s v="01-00"/>
    <s v="USA"/>
    <n v="0"/>
    <n v="0"/>
  </r>
  <r>
    <x v="4"/>
    <x v="10"/>
    <x v="12"/>
    <x v="0"/>
    <s v="pilates studio management software"/>
    <s v="USD"/>
    <n v="0"/>
    <n v="2"/>
    <n v="0"/>
    <n v="0"/>
    <n v="0"/>
    <m/>
    <m/>
    <s v="00-01-00"/>
    <s v="01-00"/>
    <s v="USA"/>
    <n v="0"/>
    <n v="0"/>
  </r>
  <r>
    <x v="4"/>
    <x v="6"/>
    <x v="7"/>
    <x v="0"/>
    <s v="reservation management system"/>
    <s v="USD"/>
    <n v="0"/>
    <n v="1"/>
    <n v="0"/>
    <n v="0"/>
    <n v="0"/>
    <m/>
    <m/>
    <s v="00-01-00"/>
    <s v="01-00"/>
    <s v="USA"/>
    <n v="0"/>
    <n v="0"/>
  </r>
  <r>
    <x v="4"/>
    <x v="0"/>
    <x v="3"/>
    <x v="2"/>
    <s v="pool scheduling software"/>
    <s v="USD"/>
    <n v="0"/>
    <n v="4"/>
    <n v="0"/>
    <n v="0"/>
    <n v="0"/>
    <m/>
    <m/>
    <s v="00-01-00"/>
    <s v="01-00"/>
    <s v="USA"/>
    <n v="0"/>
    <n v="0"/>
  </r>
  <r>
    <x v="4"/>
    <x v="8"/>
    <x v="7"/>
    <x v="0"/>
    <s v="reservation management system"/>
    <s v="USD"/>
    <n v="0"/>
    <n v="1"/>
    <n v="0"/>
    <n v="0"/>
    <n v="0"/>
    <m/>
    <m/>
    <s v="00-01-00"/>
    <s v="01-00"/>
    <s v="USA"/>
    <n v="0"/>
    <n v="0"/>
  </r>
  <r>
    <x v="4"/>
    <x v="1"/>
    <x v="11"/>
    <x v="2"/>
    <s v="yoga studio scheduling software"/>
    <s v="USD"/>
    <n v="0"/>
    <n v="0"/>
    <n v="0"/>
    <n v="0"/>
    <n v="0"/>
    <m/>
    <m/>
    <s v="00-01-00"/>
    <s v="01-00"/>
    <s v="USA"/>
    <n v="0"/>
    <n v="0"/>
  </r>
  <r>
    <x v="4"/>
    <x v="4"/>
    <x v="7"/>
    <x v="0"/>
    <s v="reservation management system"/>
    <s v="USD"/>
    <n v="0"/>
    <n v="5"/>
    <n v="0"/>
    <n v="0"/>
    <n v="0"/>
    <m/>
    <m/>
    <s v="00-01-00"/>
    <s v="01-00"/>
    <s v="USA"/>
    <n v="0"/>
    <n v="0"/>
  </r>
  <r>
    <x v="4"/>
    <x v="4"/>
    <x v="6"/>
    <x v="2"/>
    <s v="reservation management system"/>
    <s v="USD"/>
    <n v="0"/>
    <n v="12"/>
    <n v="0"/>
    <n v="0"/>
    <n v="0"/>
    <m/>
    <m/>
    <s v="00-01-00"/>
    <s v="01-00"/>
    <s v="USA"/>
    <n v="0"/>
    <n v="0"/>
  </r>
  <r>
    <x v="4"/>
    <x v="2"/>
    <x v="3"/>
    <x v="2"/>
    <s v="pool scheduling software"/>
    <s v="USD"/>
    <n v="0"/>
    <n v="0"/>
    <n v="0"/>
    <n v="0"/>
    <n v="0"/>
    <m/>
    <m/>
    <s v="00-01-00"/>
    <s v="01-00"/>
    <s v="USA"/>
    <n v="0"/>
    <n v="0"/>
  </r>
  <r>
    <x v="4"/>
    <x v="3"/>
    <x v="0"/>
    <x v="0"/>
    <s v="pool reservation system"/>
    <s v="USD"/>
    <n v="0"/>
    <n v="1"/>
    <n v="0"/>
    <n v="0"/>
    <n v="0"/>
    <m/>
    <m/>
    <s v="00-01-00"/>
    <s v="01-00"/>
    <s v="USA"/>
    <n v="0"/>
    <n v="0"/>
  </r>
  <r>
    <x v="4"/>
    <x v="8"/>
    <x v="6"/>
    <x v="2"/>
    <s v="reservation management system"/>
    <s v="USD"/>
    <n v="0"/>
    <n v="1"/>
    <n v="0"/>
    <n v="0"/>
    <n v="0"/>
    <m/>
    <m/>
    <s v="00-01-00"/>
    <s v="01-00"/>
    <s v="USA"/>
    <n v="0"/>
    <n v="0"/>
  </r>
  <r>
    <x v="4"/>
    <x v="7"/>
    <x v="6"/>
    <x v="2"/>
    <s v="reservation management system"/>
    <s v="USD"/>
    <n v="0"/>
    <n v="0"/>
    <n v="0"/>
    <n v="0"/>
    <n v="0"/>
    <m/>
    <m/>
    <s v="00-01-00"/>
    <s v="01-00"/>
    <s v="USA"/>
    <n v="0"/>
    <n v="0"/>
  </r>
  <r>
    <x v="4"/>
    <x v="5"/>
    <x v="2"/>
    <x v="1"/>
    <s v="yoga studio booking software"/>
    <s v="USD"/>
    <n v="0"/>
    <n v="2"/>
    <n v="0"/>
    <n v="0"/>
    <n v="0"/>
    <m/>
    <m/>
    <s v="00-01-00"/>
    <s v="01-00"/>
    <s v="USA"/>
    <n v="0"/>
    <n v="0"/>
  </r>
  <r>
    <x v="4"/>
    <x v="0"/>
    <x v="5"/>
    <x v="0"/>
    <s v="pool reservation software"/>
    <s v="USD"/>
    <n v="0"/>
    <n v="0"/>
    <n v="0"/>
    <n v="0"/>
    <n v="0"/>
    <m/>
    <m/>
    <s v="00-01-00"/>
    <s v="01-00"/>
    <s v="USA"/>
    <n v="0"/>
    <n v="0"/>
  </r>
  <r>
    <x v="4"/>
    <x v="3"/>
    <x v="4"/>
    <x v="1"/>
    <s v="pool reservation software"/>
    <s v="USD"/>
    <n v="0"/>
    <n v="1"/>
    <n v="0"/>
    <n v="0"/>
    <n v="0"/>
    <m/>
    <m/>
    <s v="00-01-00"/>
    <s v="01-00"/>
    <s v="USA"/>
    <n v="0"/>
    <n v="0"/>
  </r>
  <r>
    <x v="4"/>
    <x v="7"/>
    <x v="7"/>
    <x v="0"/>
    <s v="reservation management system"/>
    <s v="USD"/>
    <n v="0"/>
    <n v="2"/>
    <n v="0"/>
    <n v="0"/>
    <n v="0"/>
    <m/>
    <m/>
    <s v="00-01-00"/>
    <s v="01-00"/>
    <s v="USA"/>
    <n v="0"/>
    <n v="0"/>
  </r>
  <r>
    <x v="4"/>
    <x v="1"/>
    <x v="9"/>
    <x v="0"/>
    <s v="yoga studio booking software"/>
    <s v="USD"/>
    <n v="0"/>
    <n v="0"/>
    <n v="0"/>
    <n v="0"/>
    <n v="0"/>
    <m/>
    <m/>
    <s v="00-01-00"/>
    <s v="01-00"/>
    <s v="USA"/>
    <n v="0"/>
    <n v="0"/>
  </r>
  <r>
    <x v="4"/>
    <x v="8"/>
    <x v="6"/>
    <x v="2"/>
    <s v="booking management software"/>
    <s v="USD"/>
    <n v="0"/>
    <n v="4"/>
    <n v="0"/>
    <n v="0"/>
    <n v="0"/>
    <m/>
    <m/>
    <s v="00-01-00"/>
    <s v="01-00"/>
    <s v="USA"/>
    <n v="0"/>
    <n v="0"/>
  </r>
  <r>
    <x v="4"/>
    <x v="1"/>
    <x v="11"/>
    <x v="2"/>
    <s v="yoga studio management software"/>
    <s v="USD"/>
    <n v="0"/>
    <n v="1"/>
    <n v="0"/>
    <n v="0"/>
    <n v="0"/>
    <m/>
    <m/>
    <s v="00-01-00"/>
    <s v="01-00"/>
    <s v="USA"/>
    <n v="0"/>
    <n v="0"/>
  </r>
  <r>
    <x v="5"/>
    <x v="1"/>
    <x v="2"/>
    <x v="1"/>
    <s v="yoga studio booking software"/>
    <s v="USD"/>
    <n v="5"/>
    <n v="239"/>
    <n v="42.26"/>
    <n v="0"/>
    <n v="1"/>
    <n v="980"/>
    <d v="2021-04-29T00:00:00"/>
    <s v="29-04-21"/>
    <s v="04-21"/>
    <s v="USA"/>
    <n v="23.189777567439659"/>
    <n v="937.74"/>
  </r>
  <r>
    <x v="5"/>
    <x v="4"/>
    <x v="6"/>
    <x v="2"/>
    <s v="reservation management system"/>
    <s v="USD"/>
    <n v="2"/>
    <n v="14"/>
    <n v="16.96"/>
    <n v="0"/>
    <n v="0"/>
    <m/>
    <m/>
    <s v="00-01-00"/>
    <s v="01-00"/>
    <s v="USA"/>
    <n v="0"/>
    <n v="-16.96"/>
  </r>
  <r>
    <x v="5"/>
    <x v="4"/>
    <x v="6"/>
    <x v="2"/>
    <s v="booking management software"/>
    <s v="USD"/>
    <n v="2"/>
    <n v="22"/>
    <n v="25.75"/>
    <n v="0"/>
    <n v="0"/>
    <m/>
    <m/>
    <s v="00-01-00"/>
    <s v="01-00"/>
    <s v="USA"/>
    <n v="0"/>
    <n v="-25.75"/>
  </r>
  <r>
    <x v="5"/>
    <x v="7"/>
    <x v="6"/>
    <x v="2"/>
    <s v="booking management software"/>
    <s v="USD"/>
    <n v="2"/>
    <n v="20"/>
    <n v="30.32"/>
    <n v="0"/>
    <n v="0"/>
    <m/>
    <m/>
    <s v="00-01-00"/>
    <s v="01-00"/>
    <s v="USA"/>
    <n v="0"/>
    <n v="-30.32"/>
  </r>
  <r>
    <x v="5"/>
    <x v="6"/>
    <x v="7"/>
    <x v="0"/>
    <s v="reservation management system"/>
    <s v="USD"/>
    <n v="1"/>
    <n v="2"/>
    <n v="5.25"/>
    <n v="0"/>
    <n v="0"/>
    <m/>
    <m/>
    <s v="00-01-00"/>
    <s v="01-00"/>
    <s v="USA"/>
    <n v="0"/>
    <n v="-5.25"/>
  </r>
  <r>
    <x v="5"/>
    <x v="0"/>
    <x v="1"/>
    <x v="0"/>
    <s v="pool booking app"/>
    <s v="USD"/>
    <n v="1"/>
    <n v="31"/>
    <n v="9.4600000000000009"/>
    <n v="0"/>
    <n v="0"/>
    <m/>
    <m/>
    <s v="00-01-00"/>
    <s v="01-00"/>
    <s v="USA"/>
    <n v="0"/>
    <n v="-9.4600000000000009"/>
  </r>
  <r>
    <x v="5"/>
    <x v="6"/>
    <x v="6"/>
    <x v="2"/>
    <s v="booking management software"/>
    <s v="USD"/>
    <n v="1"/>
    <n v="9"/>
    <n v="11.4"/>
    <n v="0"/>
    <n v="0"/>
    <m/>
    <m/>
    <s v="00-01-00"/>
    <s v="01-00"/>
    <s v="USA"/>
    <n v="0"/>
    <n v="-11.4"/>
  </r>
  <r>
    <x v="5"/>
    <x v="6"/>
    <x v="6"/>
    <x v="2"/>
    <s v="reservation management system"/>
    <s v="USD"/>
    <n v="0"/>
    <n v="1"/>
    <n v="0"/>
    <n v="0"/>
    <n v="0"/>
    <m/>
    <m/>
    <s v="00-01-00"/>
    <s v="01-00"/>
    <s v="USA"/>
    <n v="0"/>
    <n v="0"/>
  </r>
  <r>
    <x v="5"/>
    <x v="0"/>
    <x v="8"/>
    <x v="0"/>
    <s v="swimming pool reservation system"/>
    <s v="USD"/>
    <n v="0"/>
    <n v="1"/>
    <n v="0"/>
    <n v="0"/>
    <n v="0"/>
    <m/>
    <m/>
    <s v="00-01-00"/>
    <s v="01-00"/>
    <s v="USA"/>
    <n v="0"/>
    <n v="0"/>
  </r>
  <r>
    <x v="5"/>
    <x v="5"/>
    <x v="2"/>
    <x v="1"/>
    <s v="yoga studio booking software"/>
    <s v="USD"/>
    <n v="0"/>
    <n v="3"/>
    <n v="0"/>
    <n v="0"/>
    <n v="0"/>
    <m/>
    <m/>
    <s v="00-01-00"/>
    <s v="01-00"/>
    <s v="USA"/>
    <n v="0"/>
    <n v="0"/>
  </r>
  <r>
    <x v="5"/>
    <x v="8"/>
    <x v="6"/>
    <x v="2"/>
    <s v="reservation management system"/>
    <s v="USD"/>
    <n v="0"/>
    <n v="0"/>
    <n v="0"/>
    <n v="0"/>
    <n v="0"/>
    <m/>
    <m/>
    <s v="00-01-00"/>
    <s v="01-00"/>
    <s v="USA"/>
    <n v="0"/>
    <n v="0"/>
  </r>
  <r>
    <x v="5"/>
    <x v="7"/>
    <x v="6"/>
    <x v="2"/>
    <s v="reservation management system"/>
    <s v="USD"/>
    <n v="0"/>
    <n v="0"/>
    <n v="0"/>
    <n v="0"/>
    <n v="0"/>
    <m/>
    <m/>
    <s v="00-01-00"/>
    <s v="01-00"/>
    <s v="USA"/>
    <n v="0"/>
    <n v="0"/>
  </r>
  <r>
    <x v="5"/>
    <x v="10"/>
    <x v="12"/>
    <x v="0"/>
    <s v="pilates studio management software"/>
    <s v="USD"/>
    <n v="0"/>
    <n v="0"/>
    <n v="0"/>
    <n v="0"/>
    <n v="0"/>
    <m/>
    <m/>
    <s v="00-01-00"/>
    <s v="01-00"/>
    <s v="USA"/>
    <n v="0"/>
    <n v="0"/>
  </r>
  <r>
    <x v="5"/>
    <x v="9"/>
    <x v="6"/>
    <x v="2"/>
    <s v="booking management software"/>
    <s v="USD"/>
    <n v="0"/>
    <n v="3"/>
    <n v="0"/>
    <n v="0"/>
    <n v="0"/>
    <m/>
    <m/>
    <s v="00-01-00"/>
    <s v="01-00"/>
    <s v="USA"/>
    <n v="0"/>
    <n v="0"/>
  </r>
  <r>
    <x v="5"/>
    <x v="9"/>
    <x v="7"/>
    <x v="0"/>
    <s v="reservation management system"/>
    <s v="USD"/>
    <n v="0"/>
    <n v="3"/>
    <n v="0"/>
    <n v="0"/>
    <n v="0"/>
    <m/>
    <m/>
    <s v="00-01-00"/>
    <s v="01-00"/>
    <s v="USA"/>
    <n v="0"/>
    <n v="0"/>
  </r>
  <r>
    <x v="5"/>
    <x v="0"/>
    <x v="0"/>
    <x v="0"/>
    <s v="pool reservation system"/>
    <s v="USD"/>
    <n v="0"/>
    <n v="1"/>
    <n v="0"/>
    <n v="0"/>
    <n v="0"/>
    <m/>
    <m/>
    <s v="00-01-00"/>
    <s v="01-00"/>
    <s v="USA"/>
    <n v="0"/>
    <n v="0"/>
  </r>
  <r>
    <x v="5"/>
    <x v="8"/>
    <x v="7"/>
    <x v="0"/>
    <s v="reservation management system"/>
    <s v="USD"/>
    <n v="0"/>
    <n v="2"/>
    <n v="0"/>
    <n v="0"/>
    <n v="0"/>
    <m/>
    <m/>
    <s v="00-01-00"/>
    <s v="01-00"/>
    <s v="USA"/>
    <n v="0"/>
    <n v="0"/>
  </r>
  <r>
    <x v="5"/>
    <x v="0"/>
    <x v="3"/>
    <x v="2"/>
    <s v="pool scheduling software"/>
    <s v="USD"/>
    <n v="0"/>
    <n v="4"/>
    <n v="0"/>
    <n v="0"/>
    <n v="0"/>
    <m/>
    <m/>
    <s v="00-01-00"/>
    <s v="01-00"/>
    <s v="USA"/>
    <n v="0"/>
    <n v="0"/>
  </r>
  <r>
    <x v="5"/>
    <x v="4"/>
    <x v="7"/>
    <x v="0"/>
    <s v="reservation management system"/>
    <s v="USD"/>
    <n v="0"/>
    <n v="4"/>
    <n v="0"/>
    <n v="0"/>
    <n v="0"/>
    <m/>
    <m/>
    <s v="00-01-00"/>
    <s v="01-00"/>
    <s v="USA"/>
    <n v="0"/>
    <n v="0"/>
  </r>
  <r>
    <x v="5"/>
    <x v="8"/>
    <x v="6"/>
    <x v="2"/>
    <s v="booking management software"/>
    <s v="USD"/>
    <n v="0"/>
    <n v="2"/>
    <n v="0"/>
    <n v="0"/>
    <n v="0"/>
    <m/>
    <m/>
    <s v="00-01-00"/>
    <s v="01-00"/>
    <s v="USA"/>
    <n v="0"/>
    <n v="0"/>
  </r>
  <r>
    <x v="5"/>
    <x v="2"/>
    <x v="4"/>
    <x v="1"/>
    <s v="pool reservation software"/>
    <s v="USD"/>
    <n v="0"/>
    <n v="6"/>
    <n v="0"/>
    <n v="0"/>
    <n v="0"/>
    <m/>
    <m/>
    <s v="00-01-00"/>
    <s v="01-00"/>
    <s v="USA"/>
    <n v="0"/>
    <n v="0"/>
  </r>
  <r>
    <x v="5"/>
    <x v="0"/>
    <x v="4"/>
    <x v="1"/>
    <s v="pool reservation software"/>
    <s v="USD"/>
    <n v="0"/>
    <n v="29"/>
    <n v="0"/>
    <n v="0"/>
    <n v="0"/>
    <m/>
    <m/>
    <s v="00-01-00"/>
    <s v="01-00"/>
    <s v="USA"/>
    <n v="0"/>
    <n v="0"/>
  </r>
  <r>
    <x v="5"/>
    <x v="1"/>
    <x v="9"/>
    <x v="0"/>
    <s v="yoga studio booking software"/>
    <s v="USD"/>
    <n v="0"/>
    <n v="1"/>
    <n v="0"/>
    <n v="0"/>
    <n v="0"/>
    <m/>
    <m/>
    <s v="00-01-00"/>
    <s v="01-00"/>
    <s v="USA"/>
    <n v="0"/>
    <n v="0"/>
  </r>
  <r>
    <x v="5"/>
    <x v="1"/>
    <x v="11"/>
    <x v="2"/>
    <s v="yoga studio management software"/>
    <s v="USD"/>
    <n v="0"/>
    <n v="1"/>
    <n v="0"/>
    <n v="0"/>
    <n v="0"/>
    <m/>
    <m/>
    <s v="00-01-00"/>
    <s v="01-00"/>
    <s v="USA"/>
    <n v="0"/>
    <n v="0"/>
  </r>
  <r>
    <x v="5"/>
    <x v="3"/>
    <x v="4"/>
    <x v="1"/>
    <s v="pool reservation software"/>
    <s v="USD"/>
    <n v="0"/>
    <n v="2"/>
    <n v="0"/>
    <n v="0"/>
    <n v="0"/>
    <m/>
    <m/>
    <s v="00-01-00"/>
    <s v="01-00"/>
    <s v="USA"/>
    <n v="0"/>
    <n v="0"/>
  </r>
  <r>
    <x v="5"/>
    <x v="0"/>
    <x v="5"/>
    <x v="0"/>
    <s v="pool reservation software"/>
    <s v="USD"/>
    <n v="0"/>
    <n v="0"/>
    <n v="0"/>
    <n v="0"/>
    <n v="0"/>
    <m/>
    <m/>
    <s v="00-01-00"/>
    <s v="01-00"/>
    <s v="USA"/>
    <n v="0"/>
    <n v="0"/>
  </r>
  <r>
    <x v="5"/>
    <x v="7"/>
    <x v="7"/>
    <x v="0"/>
    <s v="reservation management system"/>
    <s v="USD"/>
    <n v="0"/>
    <n v="7"/>
    <n v="0"/>
    <n v="0"/>
    <n v="0"/>
    <m/>
    <m/>
    <s v="00-01-00"/>
    <s v="01-00"/>
    <s v="USA"/>
    <n v="0"/>
    <n v="0"/>
  </r>
  <r>
    <x v="6"/>
    <x v="0"/>
    <x v="4"/>
    <x v="1"/>
    <s v="pool reservation software"/>
    <s v="USD"/>
    <n v="10"/>
    <n v="34"/>
    <n v="45.5"/>
    <n v="0"/>
    <n v="1"/>
    <m/>
    <m/>
    <s v="00-01-00"/>
    <s v="01-00"/>
    <s v="USA"/>
    <n v="0"/>
    <n v="-45.5"/>
  </r>
  <r>
    <x v="6"/>
    <x v="1"/>
    <x v="2"/>
    <x v="1"/>
    <s v="yoga studio booking software"/>
    <s v="USD"/>
    <n v="7"/>
    <n v="277"/>
    <n v="52.09"/>
    <n v="0"/>
    <n v="0"/>
    <m/>
    <m/>
    <s v="00-01-00"/>
    <s v="01-00"/>
    <s v="USA"/>
    <n v="0"/>
    <n v="-52.09"/>
  </r>
  <r>
    <x v="6"/>
    <x v="4"/>
    <x v="6"/>
    <x v="2"/>
    <s v="booking management software"/>
    <s v="USD"/>
    <n v="4"/>
    <n v="35"/>
    <n v="52.37"/>
    <n v="0"/>
    <n v="0"/>
    <m/>
    <m/>
    <s v="00-01-00"/>
    <s v="01-00"/>
    <s v="USA"/>
    <n v="0"/>
    <n v="-52.37"/>
  </r>
  <r>
    <x v="6"/>
    <x v="6"/>
    <x v="6"/>
    <x v="2"/>
    <s v="booking management software"/>
    <s v="USD"/>
    <n v="3"/>
    <n v="20"/>
    <n v="31.04"/>
    <n v="1"/>
    <n v="0"/>
    <m/>
    <m/>
    <s v="00-01-00"/>
    <s v="01-00"/>
    <s v="USA"/>
    <n v="0"/>
    <n v="-31.04"/>
  </r>
  <r>
    <x v="6"/>
    <x v="2"/>
    <x v="4"/>
    <x v="1"/>
    <s v="pool reservation software"/>
    <s v="USD"/>
    <n v="2"/>
    <n v="15"/>
    <n v="9.43"/>
    <n v="0"/>
    <n v="0"/>
    <m/>
    <m/>
    <s v="00-01-00"/>
    <s v="01-00"/>
    <s v="USA"/>
    <n v="0"/>
    <n v="-9.43"/>
  </r>
  <r>
    <x v="6"/>
    <x v="0"/>
    <x v="8"/>
    <x v="0"/>
    <s v="swimming pool reservation system"/>
    <s v="USD"/>
    <n v="2"/>
    <n v="2"/>
    <n v="13.08"/>
    <n v="1"/>
    <n v="0"/>
    <m/>
    <m/>
    <s v="00-01-00"/>
    <s v="01-00"/>
    <s v="USA"/>
    <n v="0"/>
    <n v="-13.08"/>
  </r>
  <r>
    <x v="6"/>
    <x v="0"/>
    <x v="1"/>
    <x v="0"/>
    <s v="pool booking app"/>
    <s v="USD"/>
    <n v="1"/>
    <n v="18"/>
    <n v="1.74"/>
    <n v="0"/>
    <n v="0"/>
    <m/>
    <m/>
    <s v="00-01-00"/>
    <s v="01-00"/>
    <s v="USA"/>
    <n v="0"/>
    <n v="-1.74"/>
  </r>
  <r>
    <x v="6"/>
    <x v="4"/>
    <x v="7"/>
    <x v="0"/>
    <s v="reservation management system"/>
    <s v="USD"/>
    <n v="1"/>
    <n v="23"/>
    <n v="5.36"/>
    <n v="0"/>
    <n v="0"/>
    <m/>
    <m/>
    <s v="00-01-00"/>
    <s v="01-00"/>
    <s v="USA"/>
    <n v="0"/>
    <n v="-5.36"/>
  </r>
  <r>
    <x v="6"/>
    <x v="0"/>
    <x v="3"/>
    <x v="2"/>
    <s v="pool scheduling software"/>
    <s v="USD"/>
    <n v="1"/>
    <n v="3"/>
    <n v="18.38"/>
    <n v="0"/>
    <n v="0"/>
    <m/>
    <m/>
    <s v="00-01-00"/>
    <s v="01-00"/>
    <s v="USA"/>
    <n v="0"/>
    <n v="-18.38"/>
  </r>
  <r>
    <x v="6"/>
    <x v="7"/>
    <x v="6"/>
    <x v="2"/>
    <s v="booking management software"/>
    <s v="USD"/>
    <n v="1"/>
    <n v="25"/>
    <n v="9.44"/>
    <n v="0"/>
    <n v="0"/>
    <m/>
    <m/>
    <s v="00-01-00"/>
    <s v="01-00"/>
    <s v="USA"/>
    <n v="0"/>
    <n v="-9.44"/>
  </r>
  <r>
    <x v="6"/>
    <x v="4"/>
    <x v="6"/>
    <x v="2"/>
    <s v="reservation management system"/>
    <s v="USD"/>
    <n v="1"/>
    <n v="13"/>
    <n v="8.9600000000000009"/>
    <n v="0"/>
    <n v="0"/>
    <m/>
    <m/>
    <s v="00-01-00"/>
    <s v="01-00"/>
    <s v="USA"/>
    <n v="0"/>
    <n v="-8.9600000000000009"/>
  </r>
  <r>
    <x v="6"/>
    <x v="0"/>
    <x v="0"/>
    <x v="0"/>
    <s v="pool reservation system"/>
    <s v="USD"/>
    <n v="1"/>
    <n v="4"/>
    <n v="10.81"/>
    <n v="1"/>
    <n v="0"/>
    <m/>
    <m/>
    <s v="00-01-00"/>
    <s v="01-00"/>
    <s v="USA"/>
    <n v="0"/>
    <n v="-10.81"/>
  </r>
  <r>
    <x v="6"/>
    <x v="6"/>
    <x v="7"/>
    <x v="0"/>
    <s v="reservation management system"/>
    <s v="USD"/>
    <n v="0"/>
    <n v="3"/>
    <n v="0"/>
    <n v="0"/>
    <n v="0"/>
    <m/>
    <m/>
    <s v="00-01-00"/>
    <s v="01-00"/>
    <s v="USA"/>
    <n v="0"/>
    <n v="0"/>
  </r>
  <r>
    <x v="6"/>
    <x v="8"/>
    <x v="7"/>
    <x v="0"/>
    <s v="reservation management system"/>
    <s v="USD"/>
    <n v="0"/>
    <n v="0"/>
    <n v="0"/>
    <n v="0"/>
    <n v="0"/>
    <m/>
    <m/>
    <s v="00-01-00"/>
    <s v="01-00"/>
    <s v="USA"/>
    <n v="0"/>
    <n v="0"/>
  </r>
  <r>
    <x v="6"/>
    <x v="8"/>
    <x v="6"/>
    <x v="2"/>
    <s v="reservation management system"/>
    <s v="USD"/>
    <n v="0"/>
    <n v="0"/>
    <n v="0"/>
    <n v="0"/>
    <n v="0"/>
    <m/>
    <m/>
    <s v="00-01-00"/>
    <s v="01-00"/>
    <s v="USA"/>
    <n v="0"/>
    <n v="0"/>
  </r>
  <r>
    <x v="6"/>
    <x v="0"/>
    <x v="13"/>
    <x v="1"/>
    <e v="#NAME?"/>
    <s v="USD"/>
    <n v="0"/>
    <n v="1"/>
    <n v="0"/>
    <n v="0"/>
    <n v="0"/>
    <m/>
    <m/>
    <s v="00-01-00"/>
    <s v="01-00"/>
    <s v="USA"/>
    <n v="0"/>
    <n v="0"/>
  </r>
  <r>
    <x v="6"/>
    <x v="7"/>
    <x v="6"/>
    <x v="2"/>
    <s v="reservation management system"/>
    <s v="USD"/>
    <n v="0"/>
    <n v="0"/>
    <n v="0"/>
    <n v="0"/>
    <n v="0"/>
    <m/>
    <m/>
    <s v="00-01-00"/>
    <s v="01-00"/>
    <s v="USA"/>
    <n v="0"/>
    <n v="0"/>
  </r>
  <r>
    <x v="6"/>
    <x v="5"/>
    <x v="2"/>
    <x v="1"/>
    <s v="yoga studio booking software"/>
    <s v="USD"/>
    <n v="0"/>
    <n v="6"/>
    <n v="0"/>
    <n v="0"/>
    <n v="0"/>
    <m/>
    <m/>
    <s v="00-01-00"/>
    <s v="01-00"/>
    <s v="USA"/>
    <n v="0"/>
    <n v="0"/>
  </r>
  <r>
    <x v="6"/>
    <x v="1"/>
    <x v="11"/>
    <x v="2"/>
    <s v="yoga studio management software"/>
    <s v="USD"/>
    <n v="0"/>
    <n v="2"/>
    <n v="0"/>
    <n v="0"/>
    <n v="0"/>
    <m/>
    <m/>
    <s v="00-01-00"/>
    <s v="01-00"/>
    <s v="USA"/>
    <n v="0"/>
    <n v="0"/>
  </r>
  <r>
    <x v="6"/>
    <x v="8"/>
    <x v="6"/>
    <x v="2"/>
    <s v="booking management software"/>
    <s v="USD"/>
    <n v="0"/>
    <n v="0"/>
    <n v="0"/>
    <n v="0"/>
    <n v="0"/>
    <m/>
    <m/>
    <s v="00-01-00"/>
    <s v="01-00"/>
    <s v="USA"/>
    <n v="0"/>
    <n v="0"/>
  </r>
  <r>
    <x v="6"/>
    <x v="1"/>
    <x v="9"/>
    <x v="0"/>
    <s v="yoga studio booking software"/>
    <s v="USD"/>
    <n v="0"/>
    <n v="2"/>
    <n v="0"/>
    <n v="0"/>
    <n v="0"/>
    <m/>
    <m/>
    <s v="00-01-00"/>
    <s v="01-00"/>
    <s v="USA"/>
    <n v="0"/>
    <n v="0"/>
  </r>
  <r>
    <x v="6"/>
    <x v="3"/>
    <x v="4"/>
    <x v="1"/>
    <s v="pool reservation software"/>
    <s v="USD"/>
    <n v="0"/>
    <n v="3"/>
    <n v="0"/>
    <n v="0"/>
    <n v="0"/>
    <m/>
    <m/>
    <s v="00-01-00"/>
    <s v="01-00"/>
    <s v="USA"/>
    <n v="0"/>
    <n v="0"/>
  </r>
  <r>
    <x v="6"/>
    <x v="0"/>
    <x v="5"/>
    <x v="0"/>
    <s v="pool reservation software"/>
    <s v="USD"/>
    <n v="0"/>
    <n v="0"/>
    <n v="0"/>
    <n v="0"/>
    <n v="0"/>
    <m/>
    <m/>
    <s v="00-01-00"/>
    <s v="01-00"/>
    <s v="USA"/>
    <n v="0"/>
    <n v="0"/>
  </r>
  <r>
    <x v="6"/>
    <x v="7"/>
    <x v="7"/>
    <x v="0"/>
    <s v="reservation management system"/>
    <s v="USD"/>
    <n v="0"/>
    <n v="14"/>
    <n v="0"/>
    <n v="0"/>
    <n v="0"/>
    <m/>
    <m/>
    <s v="00-01-00"/>
    <s v="01-00"/>
    <s v="USA"/>
    <n v="0"/>
    <n v="0"/>
  </r>
  <r>
    <x v="6"/>
    <x v="6"/>
    <x v="6"/>
    <x v="2"/>
    <s v="reservation management system"/>
    <s v="USD"/>
    <n v="0"/>
    <n v="0"/>
    <n v="0"/>
    <n v="0"/>
    <n v="0"/>
    <m/>
    <m/>
    <s v="00-01-00"/>
    <s v="01-00"/>
    <s v="USA"/>
    <n v="0"/>
    <n v="0"/>
  </r>
  <r>
    <x v="6"/>
    <x v="10"/>
    <x v="12"/>
    <x v="0"/>
    <s v="pilates studio management software"/>
    <s v="USD"/>
    <n v="0"/>
    <n v="1"/>
    <n v="0"/>
    <n v="0"/>
    <n v="0"/>
    <m/>
    <m/>
    <s v="00-01-00"/>
    <s v="01-00"/>
    <s v="USA"/>
    <n v="0"/>
    <n v="0"/>
  </r>
  <r>
    <x v="6"/>
    <x v="9"/>
    <x v="6"/>
    <x v="2"/>
    <s v="booking management software"/>
    <s v="USD"/>
    <n v="0"/>
    <n v="1"/>
    <n v="0"/>
    <n v="0"/>
    <n v="0"/>
    <m/>
    <m/>
    <s v="00-01-00"/>
    <s v="01-00"/>
    <s v="USA"/>
    <n v="0"/>
    <n v="0"/>
  </r>
  <r>
    <x v="6"/>
    <x v="11"/>
    <x v="14"/>
    <x v="0"/>
    <s v="yoga studio software"/>
    <s v="USD"/>
    <n v="0"/>
    <n v="0"/>
    <n v="0"/>
    <n v="0"/>
    <n v="0"/>
    <m/>
    <m/>
    <s v="00-01-00"/>
    <s v="01-00"/>
    <s v="USA"/>
    <n v="0"/>
    <n v="0"/>
  </r>
  <r>
    <x v="6"/>
    <x v="0"/>
    <x v="10"/>
    <x v="0"/>
    <s v="swimming pool booking system"/>
    <s v="USD"/>
    <n v="0"/>
    <n v="1"/>
    <n v="0"/>
    <n v="0"/>
    <n v="0"/>
    <m/>
    <m/>
    <s v="00-01-00"/>
    <s v="01-00"/>
    <s v="USA"/>
    <n v="0"/>
    <n v="0"/>
  </r>
  <r>
    <x v="7"/>
    <x v="1"/>
    <x v="2"/>
    <x v="1"/>
    <s v="yoga studio booking software"/>
    <s v="USD"/>
    <n v="8"/>
    <n v="278"/>
    <n v="86.79"/>
    <n v="1"/>
    <n v="0"/>
    <m/>
    <m/>
    <s v="00-01-00"/>
    <s v="01-00"/>
    <s v="USA"/>
    <n v="0"/>
    <n v="-86.79"/>
  </r>
  <r>
    <x v="7"/>
    <x v="0"/>
    <x v="4"/>
    <x v="1"/>
    <s v="pool reservation software"/>
    <s v="USD"/>
    <n v="5"/>
    <n v="20"/>
    <n v="22.7"/>
    <n v="0"/>
    <n v="0"/>
    <m/>
    <m/>
    <s v="00-01-00"/>
    <s v="01-00"/>
    <s v="USA"/>
    <n v="0"/>
    <n v="-22.7"/>
  </r>
  <r>
    <x v="7"/>
    <x v="6"/>
    <x v="6"/>
    <x v="2"/>
    <s v="booking management software"/>
    <s v="USD"/>
    <n v="2"/>
    <n v="20"/>
    <n v="21.27"/>
    <n v="0"/>
    <n v="0"/>
    <m/>
    <m/>
    <s v="00-01-00"/>
    <s v="01-00"/>
    <s v="USA"/>
    <n v="0"/>
    <n v="-21.27"/>
  </r>
  <r>
    <x v="7"/>
    <x v="7"/>
    <x v="6"/>
    <x v="2"/>
    <s v="booking management software"/>
    <s v="USD"/>
    <n v="1"/>
    <n v="28"/>
    <n v="11.15"/>
    <n v="0"/>
    <n v="0"/>
    <m/>
    <m/>
    <s v="00-01-00"/>
    <s v="01-00"/>
    <s v="USA"/>
    <n v="0"/>
    <n v="-11.15"/>
  </r>
  <r>
    <x v="7"/>
    <x v="0"/>
    <x v="5"/>
    <x v="0"/>
    <s v="pool reservation software"/>
    <s v="USD"/>
    <n v="1"/>
    <n v="6"/>
    <n v="6.61"/>
    <n v="0"/>
    <n v="0"/>
    <m/>
    <m/>
    <s v="00-01-00"/>
    <s v="01-00"/>
    <s v="USA"/>
    <n v="0"/>
    <n v="-6.61"/>
  </r>
  <r>
    <x v="7"/>
    <x v="4"/>
    <x v="6"/>
    <x v="2"/>
    <s v="booking management software"/>
    <s v="USD"/>
    <n v="1"/>
    <n v="27"/>
    <n v="11.32"/>
    <n v="0"/>
    <n v="0"/>
    <m/>
    <m/>
    <s v="00-01-00"/>
    <s v="01-00"/>
    <s v="USA"/>
    <n v="0"/>
    <n v="-11.32"/>
  </r>
  <r>
    <x v="7"/>
    <x v="4"/>
    <x v="6"/>
    <x v="2"/>
    <s v="reservation management system"/>
    <s v="USD"/>
    <n v="1"/>
    <n v="9"/>
    <n v="10.62"/>
    <n v="0"/>
    <n v="0"/>
    <m/>
    <m/>
    <s v="00-01-00"/>
    <s v="01-00"/>
    <s v="USA"/>
    <n v="0"/>
    <n v="-10.62"/>
  </r>
  <r>
    <x v="7"/>
    <x v="0"/>
    <x v="13"/>
    <x v="1"/>
    <e v="#NAME?"/>
    <s v="USD"/>
    <n v="1"/>
    <n v="3"/>
    <n v="6.95"/>
    <n v="0"/>
    <n v="0"/>
    <m/>
    <m/>
    <s v="00-01-00"/>
    <s v="01-00"/>
    <s v="USA"/>
    <n v="0"/>
    <n v="-6.95"/>
  </r>
  <r>
    <x v="7"/>
    <x v="4"/>
    <x v="7"/>
    <x v="0"/>
    <s v="reservation management system"/>
    <s v="USD"/>
    <n v="1"/>
    <n v="13"/>
    <n v="3.61"/>
    <n v="0"/>
    <n v="0"/>
    <m/>
    <m/>
    <s v="00-01-00"/>
    <s v="01-00"/>
    <s v="USA"/>
    <n v="0"/>
    <n v="-3.61"/>
  </r>
  <r>
    <x v="7"/>
    <x v="0"/>
    <x v="1"/>
    <x v="0"/>
    <s v="pool booking app"/>
    <s v="USD"/>
    <n v="1"/>
    <n v="16"/>
    <n v="3.34"/>
    <n v="0"/>
    <n v="0"/>
    <m/>
    <m/>
    <s v="00-01-00"/>
    <s v="01-00"/>
    <s v="USA"/>
    <n v="0"/>
    <n v="-3.34"/>
  </r>
  <r>
    <x v="7"/>
    <x v="0"/>
    <x v="0"/>
    <x v="0"/>
    <s v="pool reservation system"/>
    <s v="USD"/>
    <n v="0"/>
    <n v="7"/>
    <n v="0"/>
    <n v="0"/>
    <n v="0"/>
    <m/>
    <m/>
    <s v="00-01-00"/>
    <s v="01-00"/>
    <s v="USA"/>
    <n v="0"/>
    <n v="0"/>
  </r>
  <r>
    <x v="7"/>
    <x v="9"/>
    <x v="7"/>
    <x v="0"/>
    <s v="reservation management system"/>
    <s v="USD"/>
    <n v="0"/>
    <n v="2"/>
    <n v="0"/>
    <n v="0"/>
    <n v="0"/>
    <m/>
    <m/>
    <s v="00-01-00"/>
    <s v="01-00"/>
    <s v="USA"/>
    <n v="0"/>
    <n v="0"/>
  </r>
  <r>
    <x v="7"/>
    <x v="10"/>
    <x v="12"/>
    <x v="0"/>
    <s v="pilates studio management software"/>
    <s v="USD"/>
    <n v="0"/>
    <n v="0"/>
    <n v="0"/>
    <n v="0"/>
    <n v="0"/>
    <m/>
    <m/>
    <s v="00-01-00"/>
    <s v="01-00"/>
    <s v="USA"/>
    <n v="0"/>
    <n v="0"/>
  </r>
  <r>
    <x v="7"/>
    <x v="2"/>
    <x v="4"/>
    <x v="1"/>
    <s v="pool reservation software"/>
    <s v="USD"/>
    <n v="0"/>
    <n v="7"/>
    <n v="0"/>
    <n v="0"/>
    <n v="0"/>
    <m/>
    <m/>
    <s v="00-01-00"/>
    <s v="01-00"/>
    <s v="USA"/>
    <n v="0"/>
    <n v="0"/>
  </r>
  <r>
    <x v="7"/>
    <x v="8"/>
    <x v="6"/>
    <x v="2"/>
    <s v="booking management software"/>
    <s v="USD"/>
    <n v="0"/>
    <n v="0"/>
    <n v="0"/>
    <n v="0"/>
    <n v="0"/>
    <m/>
    <m/>
    <s v="00-01-00"/>
    <s v="01-00"/>
    <s v="USA"/>
    <n v="0"/>
    <n v="0"/>
  </r>
  <r>
    <x v="7"/>
    <x v="12"/>
    <x v="15"/>
    <x v="0"/>
    <s v="pilates booking system"/>
    <s v="USD"/>
    <n v="0"/>
    <n v="0"/>
    <n v="0"/>
    <n v="0"/>
    <n v="0"/>
    <m/>
    <m/>
    <s v="00-01-00"/>
    <s v="01-00"/>
    <s v="USA"/>
    <n v="0"/>
    <n v="0"/>
  </r>
  <r>
    <x v="7"/>
    <x v="7"/>
    <x v="7"/>
    <x v="0"/>
    <s v="reservation management system"/>
    <s v="USD"/>
    <n v="0"/>
    <n v="6"/>
    <n v="0"/>
    <n v="0"/>
    <n v="0"/>
    <m/>
    <m/>
    <s v="00-01-00"/>
    <s v="01-00"/>
    <s v="USA"/>
    <n v="0"/>
    <n v="0"/>
  </r>
  <r>
    <x v="7"/>
    <x v="3"/>
    <x v="4"/>
    <x v="1"/>
    <s v="pool reservation software"/>
    <s v="USD"/>
    <n v="0"/>
    <n v="1"/>
    <n v="0"/>
    <n v="0"/>
    <n v="0"/>
    <m/>
    <m/>
    <s v="00-01-00"/>
    <s v="01-00"/>
    <s v="USA"/>
    <n v="0"/>
    <n v="0"/>
  </r>
  <r>
    <x v="7"/>
    <x v="1"/>
    <x v="9"/>
    <x v="0"/>
    <s v="yoga studio booking software"/>
    <s v="USD"/>
    <n v="0"/>
    <n v="6"/>
    <n v="0"/>
    <n v="0"/>
    <n v="0"/>
    <m/>
    <m/>
    <s v="00-01-00"/>
    <s v="01-00"/>
    <s v="USA"/>
    <n v="0"/>
    <n v="0"/>
  </r>
  <r>
    <x v="7"/>
    <x v="1"/>
    <x v="11"/>
    <x v="2"/>
    <s v="yoga studio management software"/>
    <s v="USD"/>
    <n v="0"/>
    <n v="4"/>
    <n v="0"/>
    <n v="0"/>
    <n v="0"/>
    <m/>
    <m/>
    <s v="00-01-00"/>
    <s v="01-00"/>
    <s v="USA"/>
    <n v="0"/>
    <n v="0"/>
  </r>
  <r>
    <x v="7"/>
    <x v="12"/>
    <x v="16"/>
    <x v="2"/>
    <s v="pilates studio software"/>
    <s v="USD"/>
    <n v="0"/>
    <n v="0"/>
    <n v="0"/>
    <n v="0"/>
    <n v="0"/>
    <m/>
    <m/>
    <s v="00-01-00"/>
    <s v="01-00"/>
    <s v="USA"/>
    <n v="0"/>
    <n v="0"/>
  </r>
  <r>
    <x v="7"/>
    <x v="0"/>
    <x v="8"/>
    <x v="0"/>
    <s v="swimming pool reservation system"/>
    <s v="USD"/>
    <n v="0"/>
    <n v="1"/>
    <n v="0"/>
    <n v="0"/>
    <n v="0"/>
    <m/>
    <m/>
    <s v="00-01-00"/>
    <s v="01-00"/>
    <s v="USA"/>
    <n v="0"/>
    <n v="0"/>
  </r>
  <r>
    <x v="7"/>
    <x v="12"/>
    <x v="17"/>
    <x v="0"/>
    <s v="pilates management software"/>
    <s v="USD"/>
    <n v="0"/>
    <n v="0"/>
    <n v="0"/>
    <n v="0"/>
    <n v="0"/>
    <m/>
    <m/>
    <s v="00-01-00"/>
    <s v="01-00"/>
    <s v="USA"/>
    <n v="0"/>
    <n v="0"/>
  </r>
  <r>
    <x v="7"/>
    <x v="8"/>
    <x v="6"/>
    <x v="2"/>
    <s v="reservation management system"/>
    <s v="USD"/>
    <n v="0"/>
    <n v="0"/>
    <n v="0"/>
    <n v="0"/>
    <n v="0"/>
    <m/>
    <m/>
    <s v="00-01-00"/>
    <s v="01-00"/>
    <s v="USA"/>
    <n v="0"/>
    <n v="0"/>
  </r>
  <r>
    <x v="7"/>
    <x v="5"/>
    <x v="2"/>
    <x v="1"/>
    <s v="yoga studio booking software"/>
    <s v="USD"/>
    <n v="0"/>
    <n v="1"/>
    <n v="0"/>
    <n v="0"/>
    <n v="0"/>
    <m/>
    <m/>
    <s v="00-01-00"/>
    <s v="01-00"/>
    <s v="USA"/>
    <n v="0"/>
    <n v="0"/>
  </r>
  <r>
    <x v="7"/>
    <x v="7"/>
    <x v="6"/>
    <x v="2"/>
    <s v="reservation management system"/>
    <s v="USD"/>
    <n v="0"/>
    <n v="1"/>
    <n v="0"/>
    <n v="0"/>
    <n v="0"/>
    <m/>
    <m/>
    <s v="00-01-00"/>
    <s v="01-00"/>
    <s v="USA"/>
    <n v="0"/>
    <n v="0"/>
  </r>
  <r>
    <x v="7"/>
    <x v="12"/>
    <x v="18"/>
    <x v="0"/>
    <s v="pilates studio software"/>
    <s v="USD"/>
    <n v="0"/>
    <n v="2"/>
    <n v="0"/>
    <n v="0"/>
    <n v="0"/>
    <m/>
    <m/>
    <s v="00-01-00"/>
    <s v="01-00"/>
    <s v="USA"/>
    <n v="0"/>
    <n v="0"/>
  </r>
  <r>
    <x v="7"/>
    <x v="8"/>
    <x v="7"/>
    <x v="0"/>
    <s v="reservation management system"/>
    <s v="USD"/>
    <n v="0"/>
    <n v="0"/>
    <n v="0"/>
    <n v="0"/>
    <n v="0"/>
    <m/>
    <m/>
    <s v="00-01-00"/>
    <s v="01-00"/>
    <s v="USA"/>
    <n v="0"/>
    <n v="0"/>
  </r>
  <r>
    <x v="7"/>
    <x v="10"/>
    <x v="19"/>
    <x v="1"/>
    <s v="pilates studio booking software"/>
    <s v="USD"/>
    <n v="0"/>
    <n v="3"/>
    <n v="0"/>
    <n v="0"/>
    <n v="0"/>
    <m/>
    <m/>
    <s v="00-01-00"/>
    <s v="01-00"/>
    <s v="USA"/>
    <n v="0"/>
    <n v="0"/>
  </r>
  <r>
    <x v="7"/>
    <x v="0"/>
    <x v="3"/>
    <x v="2"/>
    <s v="pool scheduling software"/>
    <s v="USD"/>
    <n v="0"/>
    <n v="5"/>
    <n v="0"/>
    <n v="0"/>
    <n v="0"/>
    <m/>
    <m/>
    <s v="00-01-00"/>
    <s v="01-00"/>
    <s v="USA"/>
    <n v="0"/>
    <n v="0"/>
  </r>
  <r>
    <x v="7"/>
    <x v="6"/>
    <x v="7"/>
    <x v="0"/>
    <s v="reservation management system"/>
    <s v="USD"/>
    <n v="0"/>
    <n v="2"/>
    <n v="0"/>
    <n v="0"/>
    <n v="0"/>
    <m/>
    <m/>
    <s v="00-01-00"/>
    <s v="01-00"/>
    <s v="USA"/>
    <n v="0"/>
    <n v="0"/>
  </r>
  <r>
    <x v="8"/>
    <x v="0"/>
    <x v="4"/>
    <x v="1"/>
    <s v="pool reservation software"/>
    <s v="USD"/>
    <n v="12"/>
    <n v="35"/>
    <n v="50.15"/>
    <n v="0"/>
    <n v="3"/>
    <n v="2388"/>
    <d v="2021-04-03T00:00:00"/>
    <s v="03-04-21"/>
    <s v="04-21"/>
    <s v="USA"/>
    <n v="47.617148554336993"/>
    <n v="2337.85"/>
  </r>
  <r>
    <x v="8"/>
    <x v="0"/>
    <x v="1"/>
    <x v="0"/>
    <s v="pool booking app"/>
    <s v="USD"/>
    <n v="3"/>
    <n v="23"/>
    <n v="13.25"/>
    <n v="0"/>
    <n v="1"/>
    <m/>
    <m/>
    <s v="00-01-00"/>
    <s v="01-00"/>
    <s v="USA"/>
    <n v="0"/>
    <n v="-13.25"/>
  </r>
  <r>
    <x v="8"/>
    <x v="1"/>
    <x v="2"/>
    <x v="1"/>
    <s v="yoga studio booking software"/>
    <s v="USD"/>
    <n v="11"/>
    <n v="213"/>
    <n v="84.27"/>
    <n v="0"/>
    <n v="0"/>
    <m/>
    <m/>
    <s v="00-01-00"/>
    <s v="01-00"/>
    <s v="USA"/>
    <n v="0"/>
    <n v="-84.27"/>
  </r>
  <r>
    <x v="8"/>
    <x v="10"/>
    <x v="19"/>
    <x v="1"/>
    <s v="pilates studio booking software"/>
    <s v="USD"/>
    <n v="4"/>
    <n v="199"/>
    <n v="46.89"/>
    <n v="0"/>
    <n v="0"/>
    <m/>
    <m/>
    <s v="00-01-00"/>
    <s v="01-00"/>
    <s v="USA"/>
    <n v="0"/>
    <n v="-46.89"/>
  </r>
  <r>
    <x v="8"/>
    <x v="4"/>
    <x v="7"/>
    <x v="0"/>
    <s v="reservation management system"/>
    <s v="USD"/>
    <n v="3"/>
    <n v="17"/>
    <n v="15.41"/>
    <n v="0"/>
    <n v="0"/>
    <m/>
    <m/>
    <s v="00-01-00"/>
    <s v="01-00"/>
    <s v="USA"/>
    <n v="0"/>
    <n v="-15.41"/>
  </r>
  <r>
    <x v="8"/>
    <x v="3"/>
    <x v="4"/>
    <x v="1"/>
    <s v="pool reservation software"/>
    <s v="USD"/>
    <n v="3"/>
    <n v="3"/>
    <n v="7.89"/>
    <n v="0"/>
    <n v="0"/>
    <m/>
    <m/>
    <s v="00-01-00"/>
    <s v="01-00"/>
    <s v="USA"/>
    <n v="0"/>
    <n v="-7.89"/>
  </r>
  <r>
    <x v="8"/>
    <x v="4"/>
    <x v="6"/>
    <x v="2"/>
    <s v="reservation management system"/>
    <s v="USD"/>
    <n v="2"/>
    <n v="11"/>
    <n v="19.149999999999999"/>
    <n v="0"/>
    <n v="0"/>
    <m/>
    <m/>
    <s v="00-01-00"/>
    <s v="01-00"/>
    <s v="USA"/>
    <n v="0"/>
    <n v="-19.149999999999999"/>
  </r>
  <r>
    <x v="8"/>
    <x v="2"/>
    <x v="4"/>
    <x v="1"/>
    <s v="pool reservation software"/>
    <s v="USD"/>
    <n v="2"/>
    <n v="28"/>
    <n v="15.43"/>
    <n v="1"/>
    <n v="0"/>
    <m/>
    <m/>
    <s v="00-01-00"/>
    <s v="01-00"/>
    <s v="USA"/>
    <n v="0"/>
    <n v="-15.43"/>
  </r>
  <r>
    <x v="8"/>
    <x v="0"/>
    <x v="0"/>
    <x v="0"/>
    <s v="pool reservation system"/>
    <s v="USD"/>
    <n v="2"/>
    <n v="4"/>
    <n v="14.9"/>
    <n v="0"/>
    <n v="0"/>
    <m/>
    <m/>
    <s v="00-01-00"/>
    <s v="01-00"/>
    <s v="USA"/>
    <n v="0"/>
    <n v="-14.9"/>
  </r>
  <r>
    <x v="8"/>
    <x v="8"/>
    <x v="7"/>
    <x v="0"/>
    <s v="reservation management system"/>
    <s v="USD"/>
    <n v="1"/>
    <n v="3"/>
    <n v="5.21"/>
    <n v="0"/>
    <n v="0"/>
    <m/>
    <m/>
    <s v="00-01-00"/>
    <s v="01-00"/>
    <s v="USA"/>
    <n v="0"/>
    <n v="-5.21"/>
  </r>
  <r>
    <x v="8"/>
    <x v="6"/>
    <x v="6"/>
    <x v="2"/>
    <s v="reservation management system"/>
    <s v="USD"/>
    <n v="1"/>
    <n v="5"/>
    <n v="11.17"/>
    <n v="0"/>
    <n v="0"/>
    <m/>
    <m/>
    <s v="00-01-00"/>
    <s v="01-00"/>
    <s v="USA"/>
    <n v="0"/>
    <n v="-11.17"/>
  </r>
  <r>
    <x v="8"/>
    <x v="7"/>
    <x v="6"/>
    <x v="2"/>
    <s v="booking management software"/>
    <s v="USD"/>
    <n v="1"/>
    <n v="28"/>
    <n v="11.1"/>
    <n v="0"/>
    <n v="0"/>
    <m/>
    <m/>
    <s v="00-01-00"/>
    <s v="01-00"/>
    <s v="USA"/>
    <n v="0"/>
    <n v="-11.1"/>
  </r>
  <r>
    <x v="8"/>
    <x v="0"/>
    <x v="13"/>
    <x v="1"/>
    <e v="#NAME?"/>
    <s v="USD"/>
    <n v="1"/>
    <n v="3"/>
    <n v="13.91"/>
    <n v="0"/>
    <n v="0"/>
    <m/>
    <m/>
    <s v="00-01-00"/>
    <s v="01-00"/>
    <s v="USA"/>
    <n v="0"/>
    <n v="-13.91"/>
  </r>
  <r>
    <x v="8"/>
    <x v="2"/>
    <x v="10"/>
    <x v="0"/>
    <s v="swimming pool booking system"/>
    <s v="USD"/>
    <n v="0"/>
    <n v="1"/>
    <n v="0"/>
    <n v="0"/>
    <n v="0"/>
    <m/>
    <m/>
    <s v="00-01-00"/>
    <s v="01-00"/>
    <s v="USA"/>
    <n v="0"/>
    <n v="0"/>
  </r>
  <r>
    <x v="8"/>
    <x v="0"/>
    <x v="3"/>
    <x v="2"/>
    <s v="pool scheduling software"/>
    <s v="USD"/>
    <n v="0"/>
    <n v="13"/>
    <n v="0"/>
    <n v="0"/>
    <n v="0"/>
    <m/>
    <m/>
    <s v="00-01-00"/>
    <s v="01-00"/>
    <s v="USA"/>
    <n v="0"/>
    <n v="0"/>
  </r>
  <r>
    <x v="8"/>
    <x v="6"/>
    <x v="7"/>
    <x v="0"/>
    <s v="reservation management system"/>
    <s v="USD"/>
    <n v="0"/>
    <n v="4"/>
    <n v="0"/>
    <n v="0"/>
    <n v="0"/>
    <m/>
    <m/>
    <s v="00-01-00"/>
    <s v="01-00"/>
    <s v="USA"/>
    <n v="0"/>
    <n v="0"/>
  </r>
  <r>
    <x v="8"/>
    <x v="4"/>
    <x v="6"/>
    <x v="2"/>
    <s v="booking management software"/>
    <s v="USD"/>
    <n v="0"/>
    <n v="26"/>
    <n v="0"/>
    <n v="0"/>
    <n v="0"/>
    <m/>
    <m/>
    <s v="00-01-00"/>
    <s v="01-00"/>
    <s v="USA"/>
    <n v="0"/>
    <n v="0"/>
  </r>
  <r>
    <x v="8"/>
    <x v="0"/>
    <x v="8"/>
    <x v="0"/>
    <s v="swimming pool reservation system"/>
    <s v="USD"/>
    <n v="0"/>
    <n v="0"/>
    <n v="0"/>
    <n v="0"/>
    <n v="0"/>
    <m/>
    <m/>
    <s v="00-01-00"/>
    <s v="01-00"/>
    <s v="USA"/>
    <n v="0"/>
    <n v="0"/>
  </r>
  <r>
    <x v="8"/>
    <x v="12"/>
    <x v="16"/>
    <x v="2"/>
    <s v="pilates studio software"/>
    <s v="USD"/>
    <n v="0"/>
    <n v="0"/>
    <n v="0"/>
    <n v="0"/>
    <n v="0"/>
    <m/>
    <m/>
    <s v="00-01-00"/>
    <s v="01-00"/>
    <s v="USA"/>
    <n v="0"/>
    <n v="0"/>
  </r>
  <r>
    <x v="8"/>
    <x v="12"/>
    <x v="15"/>
    <x v="0"/>
    <s v="pilates booking system"/>
    <s v="USD"/>
    <n v="0"/>
    <n v="0"/>
    <n v="0"/>
    <n v="0"/>
    <n v="0"/>
    <m/>
    <m/>
    <s v="00-01-00"/>
    <s v="01-00"/>
    <s v="USA"/>
    <n v="0"/>
    <n v="0"/>
  </r>
  <r>
    <x v="8"/>
    <x v="6"/>
    <x v="6"/>
    <x v="2"/>
    <s v="booking management software"/>
    <s v="USD"/>
    <n v="0"/>
    <n v="24"/>
    <n v="0"/>
    <n v="0"/>
    <n v="0"/>
    <m/>
    <m/>
    <s v="00-01-00"/>
    <s v="01-00"/>
    <s v="USA"/>
    <n v="0"/>
    <n v="0"/>
  </r>
  <r>
    <x v="8"/>
    <x v="1"/>
    <x v="9"/>
    <x v="0"/>
    <s v="yoga studio booking software"/>
    <s v="USD"/>
    <n v="0"/>
    <n v="3"/>
    <n v="0"/>
    <n v="0"/>
    <n v="0"/>
    <m/>
    <m/>
    <s v="00-01-00"/>
    <s v="01-00"/>
    <s v="USA"/>
    <n v="0"/>
    <n v="0"/>
  </r>
  <r>
    <x v="8"/>
    <x v="8"/>
    <x v="6"/>
    <x v="2"/>
    <s v="booking management software"/>
    <s v="USD"/>
    <n v="0"/>
    <n v="1"/>
    <n v="0"/>
    <n v="0"/>
    <n v="0"/>
    <m/>
    <m/>
    <s v="00-01-00"/>
    <s v="01-00"/>
    <s v="USA"/>
    <n v="0"/>
    <n v="0"/>
  </r>
  <r>
    <x v="8"/>
    <x v="7"/>
    <x v="7"/>
    <x v="0"/>
    <s v="reservation management system"/>
    <s v="USD"/>
    <n v="0"/>
    <n v="3"/>
    <n v="0"/>
    <n v="0"/>
    <n v="0"/>
    <m/>
    <m/>
    <s v="00-01-00"/>
    <s v="01-00"/>
    <s v="USA"/>
    <n v="0"/>
    <n v="0"/>
  </r>
  <r>
    <x v="8"/>
    <x v="0"/>
    <x v="5"/>
    <x v="0"/>
    <s v="pool reservation software"/>
    <s v="USD"/>
    <n v="0"/>
    <n v="1"/>
    <n v="0"/>
    <n v="0"/>
    <n v="0"/>
    <m/>
    <m/>
    <s v="00-01-00"/>
    <s v="01-00"/>
    <s v="USA"/>
    <n v="0"/>
    <n v="0"/>
  </r>
  <r>
    <x v="8"/>
    <x v="1"/>
    <x v="11"/>
    <x v="2"/>
    <s v="yoga studio management software"/>
    <s v="USD"/>
    <n v="0"/>
    <n v="1"/>
    <n v="0"/>
    <n v="0"/>
    <n v="0"/>
    <m/>
    <m/>
    <s v="00-01-00"/>
    <s v="01-00"/>
    <s v="USA"/>
    <n v="0"/>
    <n v="0"/>
  </r>
  <r>
    <x v="8"/>
    <x v="9"/>
    <x v="6"/>
    <x v="2"/>
    <s v="booking management software"/>
    <s v="USD"/>
    <n v="0"/>
    <n v="2"/>
    <n v="0"/>
    <n v="0"/>
    <n v="0"/>
    <m/>
    <m/>
    <s v="00-01-00"/>
    <s v="01-00"/>
    <s v="USA"/>
    <n v="0"/>
    <n v="0"/>
  </r>
  <r>
    <x v="8"/>
    <x v="9"/>
    <x v="7"/>
    <x v="0"/>
    <s v="reservation management system"/>
    <s v="USD"/>
    <n v="0"/>
    <n v="2"/>
    <n v="0"/>
    <n v="0"/>
    <n v="0"/>
    <m/>
    <m/>
    <s v="00-01-00"/>
    <s v="01-00"/>
    <s v="USA"/>
    <n v="0"/>
    <n v="0"/>
  </r>
  <r>
    <x v="8"/>
    <x v="10"/>
    <x v="12"/>
    <x v="0"/>
    <s v="pilates studio management software"/>
    <s v="USD"/>
    <n v="0"/>
    <n v="0"/>
    <n v="0"/>
    <n v="0"/>
    <n v="0"/>
    <m/>
    <m/>
    <s v="00-01-00"/>
    <s v="01-00"/>
    <s v="USA"/>
    <n v="0"/>
    <n v="0"/>
  </r>
  <r>
    <x v="8"/>
    <x v="11"/>
    <x v="20"/>
    <x v="2"/>
    <s v="yoga studio app"/>
    <s v="USD"/>
    <n v="0"/>
    <n v="1"/>
    <n v="0"/>
    <n v="0"/>
    <n v="0"/>
    <m/>
    <m/>
    <s v="00-01-00"/>
    <s v="01-00"/>
    <s v="USA"/>
    <n v="0"/>
    <n v="0"/>
  </r>
  <r>
    <x v="8"/>
    <x v="7"/>
    <x v="6"/>
    <x v="2"/>
    <s v="reservation management system"/>
    <s v="USD"/>
    <n v="0"/>
    <n v="2"/>
    <n v="0"/>
    <n v="0"/>
    <n v="0"/>
    <m/>
    <m/>
    <s v="00-01-00"/>
    <s v="01-00"/>
    <s v="USA"/>
    <n v="0"/>
    <n v="0"/>
  </r>
  <r>
    <x v="8"/>
    <x v="5"/>
    <x v="2"/>
    <x v="1"/>
    <s v="yoga studio booking software"/>
    <s v="USD"/>
    <n v="0"/>
    <n v="2"/>
    <n v="0"/>
    <n v="0"/>
    <n v="0"/>
    <m/>
    <m/>
    <s v="00-01-00"/>
    <s v="01-00"/>
    <s v="USA"/>
    <n v="0"/>
    <n v="0"/>
  </r>
  <r>
    <x v="8"/>
    <x v="13"/>
    <x v="14"/>
    <x v="0"/>
    <s v="yoga studio software"/>
    <s v="USD"/>
    <n v="0"/>
    <n v="0"/>
    <n v="0"/>
    <n v="0"/>
    <n v="0"/>
    <m/>
    <m/>
    <s v="00-01-00"/>
    <s v="01-00"/>
    <s v="USA"/>
    <n v="0"/>
    <n v="0"/>
  </r>
  <r>
    <x v="8"/>
    <x v="12"/>
    <x v="18"/>
    <x v="0"/>
    <s v="pilates studio software"/>
    <s v="USD"/>
    <n v="0"/>
    <n v="1"/>
    <n v="0"/>
    <n v="0"/>
    <n v="0"/>
    <m/>
    <m/>
    <s v="00-01-00"/>
    <s v="01-00"/>
    <s v="USA"/>
    <n v="0"/>
    <n v="0"/>
  </r>
  <r>
    <x v="9"/>
    <x v="13"/>
    <x v="21"/>
    <x v="1"/>
    <s v="yoga studio app"/>
    <s v="USD"/>
    <n v="10"/>
    <n v="129"/>
    <n v="30.2"/>
    <n v="0"/>
    <n v="0"/>
    <m/>
    <m/>
    <s v="00-01-00"/>
    <s v="01-00"/>
    <s v="USA"/>
    <n v="0"/>
    <n v="-30.2"/>
  </r>
  <r>
    <x v="9"/>
    <x v="14"/>
    <x v="10"/>
    <x v="0"/>
    <s v="swimming pool booking system"/>
    <s v="USD"/>
    <n v="8"/>
    <n v="26"/>
    <n v="5.97"/>
    <n v="0"/>
    <n v="0"/>
    <m/>
    <m/>
    <s v="00-01-00"/>
    <s v="01-00"/>
    <s v="USA"/>
    <n v="0"/>
    <n v="-5.97"/>
  </r>
  <r>
    <x v="9"/>
    <x v="1"/>
    <x v="2"/>
    <x v="1"/>
    <s v="yoga studio booking software"/>
    <s v="USD"/>
    <n v="6"/>
    <n v="263"/>
    <n v="46.52"/>
    <n v="0"/>
    <n v="0"/>
    <m/>
    <m/>
    <s v="00-01-00"/>
    <s v="01-00"/>
    <s v="USA"/>
    <n v="0"/>
    <n v="-46.52"/>
  </r>
  <r>
    <x v="9"/>
    <x v="4"/>
    <x v="6"/>
    <x v="2"/>
    <s v="booking management software"/>
    <s v="USD"/>
    <n v="3"/>
    <n v="41"/>
    <n v="32.76"/>
    <n v="0"/>
    <n v="0"/>
    <m/>
    <m/>
    <s v="00-01-00"/>
    <s v="01-00"/>
    <s v="USA"/>
    <n v="0"/>
    <n v="-32.76"/>
  </r>
  <r>
    <x v="9"/>
    <x v="2"/>
    <x v="4"/>
    <x v="1"/>
    <s v="pool reservation software"/>
    <s v="USD"/>
    <n v="3"/>
    <n v="4"/>
    <n v="11.37"/>
    <n v="0"/>
    <n v="0"/>
    <m/>
    <m/>
    <s v="00-01-00"/>
    <s v="01-00"/>
    <s v="USA"/>
    <n v="0"/>
    <n v="-11.37"/>
  </r>
  <r>
    <x v="9"/>
    <x v="0"/>
    <x v="4"/>
    <x v="1"/>
    <s v="pool reservation software"/>
    <s v="USD"/>
    <n v="2"/>
    <n v="23"/>
    <n v="7.09"/>
    <n v="0"/>
    <n v="0"/>
    <m/>
    <m/>
    <s v="00-01-00"/>
    <s v="01-00"/>
    <s v="USA"/>
    <n v="0"/>
    <n v="-7.09"/>
  </r>
  <r>
    <x v="9"/>
    <x v="13"/>
    <x v="22"/>
    <x v="1"/>
    <s v="yoga studio software"/>
    <s v="USD"/>
    <n v="1"/>
    <n v="11"/>
    <n v="4.62"/>
    <n v="0"/>
    <n v="0"/>
    <m/>
    <m/>
    <s v="00-01-00"/>
    <s v="01-00"/>
    <s v="USA"/>
    <n v="0"/>
    <n v="-4.62"/>
  </r>
  <r>
    <x v="9"/>
    <x v="4"/>
    <x v="6"/>
    <x v="2"/>
    <s v="reservation management system"/>
    <s v="USD"/>
    <n v="1"/>
    <n v="10"/>
    <n v="10.66"/>
    <n v="0"/>
    <n v="0"/>
    <m/>
    <m/>
    <s v="00-01-00"/>
    <s v="01-00"/>
    <s v="USA"/>
    <n v="0"/>
    <n v="-10.66"/>
  </r>
  <r>
    <x v="9"/>
    <x v="0"/>
    <x v="10"/>
    <x v="0"/>
    <s v="swimming pool booking system"/>
    <s v="USD"/>
    <n v="1"/>
    <n v="2"/>
    <n v="4.5"/>
    <n v="0"/>
    <n v="0"/>
    <m/>
    <m/>
    <s v="00-01-00"/>
    <s v="01-00"/>
    <s v="USA"/>
    <n v="0"/>
    <n v="-4.5"/>
  </r>
  <r>
    <x v="9"/>
    <x v="0"/>
    <x v="0"/>
    <x v="0"/>
    <s v="pool reservation system"/>
    <s v="USD"/>
    <n v="1"/>
    <n v="5"/>
    <n v="3.65"/>
    <n v="0"/>
    <n v="0"/>
    <m/>
    <m/>
    <s v="00-01-00"/>
    <s v="01-00"/>
    <s v="USA"/>
    <n v="0"/>
    <n v="-3.65"/>
  </r>
  <r>
    <x v="9"/>
    <x v="3"/>
    <x v="4"/>
    <x v="1"/>
    <s v="pool reservation software"/>
    <s v="USD"/>
    <n v="1"/>
    <n v="4"/>
    <n v="4.97"/>
    <n v="0"/>
    <n v="0"/>
    <m/>
    <m/>
    <s v="00-01-00"/>
    <s v="01-00"/>
    <s v="USA"/>
    <n v="0"/>
    <n v="-4.97"/>
  </r>
  <r>
    <x v="9"/>
    <x v="4"/>
    <x v="7"/>
    <x v="0"/>
    <s v="reservation management system"/>
    <s v="USD"/>
    <n v="1"/>
    <n v="15"/>
    <n v="5.34"/>
    <n v="0"/>
    <n v="0"/>
    <m/>
    <m/>
    <s v="00-01-00"/>
    <s v="01-00"/>
    <s v="USA"/>
    <n v="0"/>
    <n v="-5.34"/>
  </r>
  <r>
    <x v="9"/>
    <x v="0"/>
    <x v="3"/>
    <x v="2"/>
    <s v="pool scheduling software"/>
    <s v="USD"/>
    <n v="1"/>
    <n v="3"/>
    <n v="4.46"/>
    <n v="0"/>
    <n v="0"/>
    <m/>
    <m/>
    <s v="00-01-00"/>
    <s v="01-00"/>
    <s v="USA"/>
    <n v="0"/>
    <n v="-4.46"/>
  </r>
  <r>
    <x v="9"/>
    <x v="12"/>
    <x v="18"/>
    <x v="0"/>
    <s v="pilates studio software"/>
    <s v="USD"/>
    <n v="0"/>
    <n v="0"/>
    <n v="0"/>
    <n v="0"/>
    <n v="0"/>
    <m/>
    <m/>
    <s v="00-01-00"/>
    <s v="01-00"/>
    <s v="USA"/>
    <n v="0"/>
    <n v="0"/>
  </r>
  <r>
    <x v="9"/>
    <x v="13"/>
    <x v="14"/>
    <x v="0"/>
    <s v="yoga studio software"/>
    <s v="USD"/>
    <n v="0"/>
    <n v="1"/>
    <n v="0"/>
    <n v="0"/>
    <n v="0"/>
    <m/>
    <m/>
    <s v="00-01-00"/>
    <s v="01-00"/>
    <s v="USA"/>
    <n v="0"/>
    <n v="0"/>
  </r>
  <r>
    <x v="9"/>
    <x v="12"/>
    <x v="16"/>
    <x v="2"/>
    <s v="pilates studio software"/>
    <s v="USD"/>
    <n v="0"/>
    <n v="0"/>
    <n v="0"/>
    <n v="0"/>
    <n v="0"/>
    <m/>
    <m/>
    <s v="00-01-00"/>
    <s v="01-00"/>
    <s v="USA"/>
    <n v="0"/>
    <n v="0"/>
  </r>
  <r>
    <x v="9"/>
    <x v="2"/>
    <x v="3"/>
    <x v="2"/>
    <s v="pool scheduling software"/>
    <s v="USD"/>
    <n v="0"/>
    <n v="0"/>
    <n v="0"/>
    <n v="0"/>
    <n v="0"/>
    <m/>
    <m/>
    <s v="00-01-00"/>
    <s v="01-00"/>
    <s v="USA"/>
    <n v="0"/>
    <n v="0"/>
  </r>
  <r>
    <x v="9"/>
    <x v="10"/>
    <x v="12"/>
    <x v="0"/>
    <s v="pilates studio management software"/>
    <s v="USD"/>
    <n v="0"/>
    <n v="0"/>
    <n v="0"/>
    <n v="0"/>
    <n v="0"/>
    <m/>
    <m/>
    <s v="00-01-00"/>
    <s v="01-00"/>
    <s v="USA"/>
    <n v="0"/>
    <n v="0"/>
  </r>
  <r>
    <x v="9"/>
    <x v="13"/>
    <x v="23"/>
    <x v="0"/>
    <s v="yoga studio app"/>
    <s v="USD"/>
    <n v="0"/>
    <n v="2"/>
    <n v="0"/>
    <n v="0"/>
    <n v="0"/>
    <m/>
    <m/>
    <s v="00-01-00"/>
    <s v="01-00"/>
    <s v="USA"/>
    <n v="0"/>
    <n v="0"/>
  </r>
  <r>
    <x v="9"/>
    <x v="1"/>
    <x v="9"/>
    <x v="0"/>
    <s v="yoga studio booking software"/>
    <s v="USD"/>
    <n v="0"/>
    <n v="7"/>
    <n v="0"/>
    <n v="0"/>
    <n v="0"/>
    <m/>
    <m/>
    <s v="00-01-00"/>
    <s v="01-00"/>
    <s v="USA"/>
    <n v="0"/>
    <n v="0"/>
  </r>
  <r>
    <x v="9"/>
    <x v="0"/>
    <x v="5"/>
    <x v="0"/>
    <s v="pool reservation software"/>
    <s v="USD"/>
    <n v="0"/>
    <n v="1"/>
    <n v="0"/>
    <n v="0"/>
    <n v="0"/>
    <m/>
    <m/>
    <s v="00-01-00"/>
    <s v="01-00"/>
    <s v="USA"/>
    <n v="0"/>
    <n v="0"/>
  </r>
  <r>
    <x v="9"/>
    <x v="1"/>
    <x v="11"/>
    <x v="2"/>
    <s v="yoga studio management software"/>
    <s v="USD"/>
    <n v="0"/>
    <n v="5"/>
    <n v="0"/>
    <n v="0"/>
    <n v="0"/>
    <m/>
    <m/>
    <s v="00-01-00"/>
    <s v="01-00"/>
    <s v="USA"/>
    <n v="0"/>
    <n v="0"/>
  </r>
  <r>
    <x v="9"/>
    <x v="10"/>
    <x v="19"/>
    <x v="1"/>
    <s v="pilates studio booking software"/>
    <s v="USD"/>
    <n v="0"/>
    <n v="34"/>
    <n v="0"/>
    <n v="0"/>
    <n v="0"/>
    <m/>
    <m/>
    <s v="00-01-00"/>
    <s v="01-00"/>
    <s v="USA"/>
    <n v="0"/>
    <n v="0"/>
  </r>
  <r>
    <x v="10"/>
    <x v="1"/>
    <x v="2"/>
    <x v="1"/>
    <s v="yoga studio booking software"/>
    <s v="USD"/>
    <n v="11"/>
    <n v="260"/>
    <n v="89.95"/>
    <n v="0"/>
    <n v="0"/>
    <m/>
    <m/>
    <s v="00-01-00"/>
    <s v="01-00"/>
    <s v="USA"/>
    <n v="0"/>
    <n v="-89.95"/>
  </r>
  <r>
    <x v="10"/>
    <x v="14"/>
    <x v="10"/>
    <x v="0"/>
    <s v="swimming pool booking system"/>
    <s v="USD"/>
    <n v="7"/>
    <n v="34"/>
    <n v="6.27"/>
    <n v="0"/>
    <n v="0"/>
    <m/>
    <m/>
    <s v="00-01-00"/>
    <s v="01-00"/>
    <s v="USA"/>
    <n v="0"/>
    <n v="-6.27"/>
  </r>
  <r>
    <x v="10"/>
    <x v="0"/>
    <x v="4"/>
    <x v="1"/>
    <s v="pool reservation software"/>
    <s v="USD"/>
    <n v="4"/>
    <n v="20"/>
    <n v="10.14"/>
    <n v="0"/>
    <n v="0"/>
    <m/>
    <m/>
    <s v="00-01-00"/>
    <s v="01-00"/>
    <s v="USA"/>
    <n v="0"/>
    <n v="-10.14"/>
  </r>
  <r>
    <x v="10"/>
    <x v="4"/>
    <x v="6"/>
    <x v="2"/>
    <s v="booking management software"/>
    <s v="USD"/>
    <n v="3"/>
    <n v="29"/>
    <n v="33.33"/>
    <n v="1"/>
    <n v="0"/>
    <m/>
    <m/>
    <s v="00-01-00"/>
    <s v="01-00"/>
    <s v="USA"/>
    <n v="0"/>
    <n v="-33.33"/>
  </r>
  <r>
    <x v="10"/>
    <x v="0"/>
    <x v="13"/>
    <x v="1"/>
    <e v="#NAME?"/>
    <s v="USD"/>
    <n v="1"/>
    <n v="1"/>
    <n v="6.82"/>
    <n v="0"/>
    <n v="0"/>
    <m/>
    <m/>
    <s v="00-01-00"/>
    <s v="01-00"/>
    <s v="USA"/>
    <n v="0"/>
    <n v="-6.82"/>
  </r>
  <r>
    <x v="10"/>
    <x v="13"/>
    <x v="23"/>
    <x v="0"/>
    <s v="yoga studio app"/>
    <s v="USD"/>
    <n v="1"/>
    <n v="11"/>
    <n v="3.82"/>
    <n v="0"/>
    <n v="0"/>
    <m/>
    <m/>
    <s v="00-01-00"/>
    <s v="01-00"/>
    <s v="USA"/>
    <n v="0"/>
    <n v="-3.82"/>
  </r>
  <r>
    <x v="10"/>
    <x v="1"/>
    <x v="9"/>
    <x v="0"/>
    <s v="yoga studio booking software"/>
    <s v="USD"/>
    <n v="1"/>
    <n v="5"/>
    <n v="23.96"/>
    <n v="1"/>
    <n v="0"/>
    <m/>
    <m/>
    <s v="00-01-00"/>
    <s v="01-00"/>
    <s v="USA"/>
    <n v="0"/>
    <n v="-23.96"/>
  </r>
  <r>
    <x v="10"/>
    <x v="13"/>
    <x v="20"/>
    <x v="2"/>
    <s v="yoga studio app"/>
    <s v="USD"/>
    <n v="1"/>
    <n v="8"/>
    <n v="2.67"/>
    <n v="0"/>
    <n v="0"/>
    <m/>
    <m/>
    <s v="00-01-00"/>
    <s v="01-00"/>
    <s v="USA"/>
    <n v="0"/>
    <n v="-2.67"/>
  </r>
  <r>
    <x v="10"/>
    <x v="14"/>
    <x v="8"/>
    <x v="0"/>
    <s v="swimming pool reservation system"/>
    <s v="USD"/>
    <n v="0"/>
    <n v="1"/>
    <n v="0"/>
    <n v="0"/>
    <n v="0"/>
    <m/>
    <m/>
    <s v="00-01-00"/>
    <s v="01-00"/>
    <s v="USA"/>
    <n v="0"/>
    <n v="0"/>
  </r>
  <r>
    <x v="10"/>
    <x v="13"/>
    <x v="14"/>
    <x v="0"/>
    <s v="yoga studio software"/>
    <s v="USD"/>
    <n v="0"/>
    <n v="4"/>
    <n v="0"/>
    <n v="0"/>
    <n v="0"/>
    <m/>
    <m/>
    <s v="00-01-00"/>
    <s v="01-00"/>
    <s v="USA"/>
    <n v="0"/>
    <n v="0"/>
  </r>
  <r>
    <x v="10"/>
    <x v="12"/>
    <x v="18"/>
    <x v="0"/>
    <s v="pilates studio software"/>
    <s v="USD"/>
    <n v="0"/>
    <n v="0"/>
    <n v="0"/>
    <n v="0"/>
    <n v="0"/>
    <m/>
    <m/>
    <s v="00-01-00"/>
    <s v="01-00"/>
    <s v="USA"/>
    <n v="0"/>
    <n v="0"/>
  </r>
  <r>
    <x v="10"/>
    <x v="10"/>
    <x v="12"/>
    <x v="0"/>
    <s v="pilates studio management software"/>
    <s v="USD"/>
    <n v="0"/>
    <n v="1"/>
    <n v="0"/>
    <n v="0"/>
    <n v="0"/>
    <m/>
    <m/>
    <s v="00-01-00"/>
    <s v="01-00"/>
    <s v="USA"/>
    <n v="0"/>
    <n v="0"/>
  </r>
  <r>
    <x v="10"/>
    <x v="0"/>
    <x v="8"/>
    <x v="0"/>
    <s v="swimming pool reservation system"/>
    <s v="USD"/>
    <n v="0"/>
    <n v="2"/>
    <n v="0"/>
    <n v="0"/>
    <n v="0"/>
    <m/>
    <m/>
    <s v="00-01-00"/>
    <s v="01-00"/>
    <s v="USA"/>
    <n v="0"/>
    <n v="0"/>
  </r>
  <r>
    <x v="10"/>
    <x v="4"/>
    <x v="6"/>
    <x v="2"/>
    <s v="reservation management system"/>
    <s v="USD"/>
    <n v="0"/>
    <n v="12"/>
    <n v="0"/>
    <n v="0"/>
    <n v="0"/>
    <m/>
    <m/>
    <s v="00-01-00"/>
    <s v="01-00"/>
    <s v="USA"/>
    <n v="0"/>
    <n v="0"/>
  </r>
  <r>
    <x v="10"/>
    <x v="13"/>
    <x v="24"/>
    <x v="2"/>
    <s v="yoga studio software"/>
    <s v="USD"/>
    <n v="0"/>
    <n v="0"/>
    <n v="0"/>
    <n v="0"/>
    <n v="0"/>
    <m/>
    <m/>
    <s v="00-01-00"/>
    <s v="01-00"/>
    <s v="USA"/>
    <n v="0"/>
    <n v="0"/>
  </r>
  <r>
    <x v="10"/>
    <x v="0"/>
    <x v="3"/>
    <x v="2"/>
    <s v="pool scheduling software"/>
    <s v="USD"/>
    <n v="0"/>
    <n v="8"/>
    <n v="0"/>
    <n v="0"/>
    <n v="0"/>
    <m/>
    <m/>
    <s v="00-01-00"/>
    <s v="01-00"/>
    <s v="USA"/>
    <n v="0"/>
    <n v="0"/>
  </r>
  <r>
    <x v="10"/>
    <x v="4"/>
    <x v="7"/>
    <x v="0"/>
    <s v="reservation management system"/>
    <s v="USD"/>
    <n v="0"/>
    <n v="12"/>
    <n v="0"/>
    <n v="0"/>
    <n v="0"/>
    <m/>
    <m/>
    <s v="00-01-00"/>
    <s v="01-00"/>
    <s v="USA"/>
    <n v="0"/>
    <n v="0"/>
  </r>
  <r>
    <x v="10"/>
    <x v="10"/>
    <x v="19"/>
    <x v="1"/>
    <s v="pilates studio booking software"/>
    <s v="USD"/>
    <n v="0"/>
    <n v="51"/>
    <n v="0"/>
    <n v="0"/>
    <n v="0"/>
    <m/>
    <m/>
    <s v="00-01-00"/>
    <s v="01-00"/>
    <s v="USA"/>
    <n v="0"/>
    <n v="0"/>
  </r>
  <r>
    <x v="10"/>
    <x v="3"/>
    <x v="4"/>
    <x v="1"/>
    <s v="pool reservation software"/>
    <s v="USD"/>
    <n v="0"/>
    <n v="1"/>
    <n v="0"/>
    <n v="0"/>
    <n v="0"/>
    <m/>
    <m/>
    <s v="00-01-00"/>
    <s v="01-00"/>
    <s v="USA"/>
    <n v="0"/>
    <n v="0"/>
  </r>
  <r>
    <x v="10"/>
    <x v="0"/>
    <x v="5"/>
    <x v="0"/>
    <s v="pool reservation software"/>
    <s v="USD"/>
    <n v="0"/>
    <n v="0"/>
    <n v="0"/>
    <n v="0"/>
    <n v="0"/>
    <m/>
    <m/>
    <s v="00-01-00"/>
    <s v="01-00"/>
    <s v="USA"/>
    <n v="0"/>
    <n v="0"/>
  </r>
  <r>
    <x v="10"/>
    <x v="1"/>
    <x v="11"/>
    <x v="2"/>
    <s v="yoga studio management software"/>
    <s v="USD"/>
    <n v="0"/>
    <n v="0"/>
    <n v="0"/>
    <n v="0"/>
    <n v="0"/>
    <m/>
    <m/>
    <s v="00-01-00"/>
    <s v="01-00"/>
    <s v="USA"/>
    <n v="0"/>
    <n v="0"/>
  </r>
  <r>
    <x v="10"/>
    <x v="2"/>
    <x v="4"/>
    <x v="1"/>
    <s v="pool reservation software"/>
    <s v="USD"/>
    <n v="0"/>
    <n v="1"/>
    <n v="0"/>
    <n v="0"/>
    <n v="0"/>
    <m/>
    <m/>
    <s v="00-01-00"/>
    <s v="01-00"/>
    <s v="USA"/>
    <n v="0"/>
    <n v="0"/>
  </r>
  <r>
    <x v="11"/>
    <x v="0"/>
    <x v="4"/>
    <x v="1"/>
    <s v="pool reservation software"/>
    <s v="USD"/>
    <n v="5"/>
    <n v="18"/>
    <n v="10.57"/>
    <n v="0"/>
    <n v="3"/>
    <m/>
    <m/>
    <s v="00-01-00"/>
    <s v="01-00"/>
    <s v="USA"/>
    <n v="0"/>
    <n v="-10.57"/>
  </r>
  <r>
    <x v="11"/>
    <x v="4"/>
    <x v="6"/>
    <x v="2"/>
    <s v="reservation management system"/>
    <s v="USD"/>
    <n v="2"/>
    <n v="6"/>
    <n v="19.64"/>
    <n v="0"/>
    <n v="1"/>
    <n v="2388"/>
    <d v="2021-05-01T00:00:00"/>
    <s v="01-05-21"/>
    <s v="05-21"/>
    <s v="USA"/>
    <n v="121.58859470468431"/>
    <n v="2368.36"/>
  </r>
  <r>
    <x v="11"/>
    <x v="1"/>
    <x v="2"/>
    <x v="1"/>
    <s v="yoga studio booking software"/>
    <s v="USD"/>
    <n v="9"/>
    <n v="201"/>
    <n v="71.38"/>
    <n v="1"/>
    <n v="0"/>
    <m/>
    <m/>
    <s v="00-01-00"/>
    <s v="01-00"/>
    <s v="USA"/>
    <n v="0"/>
    <n v="-71.38"/>
  </r>
  <r>
    <x v="11"/>
    <x v="10"/>
    <x v="19"/>
    <x v="1"/>
    <s v="pilates studio booking software"/>
    <s v="USD"/>
    <n v="2"/>
    <n v="31"/>
    <n v="19.809999999999999"/>
    <n v="0"/>
    <n v="0"/>
    <m/>
    <m/>
    <s v="00-01-00"/>
    <s v="01-00"/>
    <s v="USA"/>
    <n v="0"/>
    <n v="-19.809999999999999"/>
  </r>
  <r>
    <x v="11"/>
    <x v="13"/>
    <x v="20"/>
    <x v="2"/>
    <s v="yoga studio app"/>
    <s v="USD"/>
    <n v="2"/>
    <n v="10"/>
    <n v="4.54"/>
    <n v="0"/>
    <n v="0"/>
    <m/>
    <m/>
    <s v="00-01-00"/>
    <s v="01-00"/>
    <s v="USA"/>
    <n v="0"/>
    <n v="-4.54"/>
  </r>
  <r>
    <x v="11"/>
    <x v="14"/>
    <x v="10"/>
    <x v="0"/>
    <s v="swimming pool booking system"/>
    <s v="USD"/>
    <n v="1"/>
    <n v="15"/>
    <n v="0.71"/>
    <n v="0"/>
    <n v="0"/>
    <m/>
    <m/>
    <s v="00-01-00"/>
    <s v="01-00"/>
    <s v="USA"/>
    <n v="0"/>
    <n v="-0.71"/>
  </r>
  <r>
    <x v="11"/>
    <x v="2"/>
    <x v="10"/>
    <x v="0"/>
    <s v="swimming pool booking system"/>
    <s v="USD"/>
    <n v="1"/>
    <n v="1"/>
    <n v="0.74"/>
    <n v="0"/>
    <n v="0"/>
    <m/>
    <m/>
    <s v="00-01-00"/>
    <s v="01-00"/>
    <s v="USA"/>
    <n v="0"/>
    <n v="-0.74"/>
  </r>
  <r>
    <x v="11"/>
    <x v="13"/>
    <x v="23"/>
    <x v="0"/>
    <s v="yoga studio app"/>
    <s v="USD"/>
    <n v="1"/>
    <n v="6"/>
    <n v="3.42"/>
    <n v="0"/>
    <n v="0"/>
    <m/>
    <m/>
    <s v="00-01-00"/>
    <s v="01-00"/>
    <s v="USA"/>
    <n v="0"/>
    <n v="-3.42"/>
  </r>
  <r>
    <x v="11"/>
    <x v="0"/>
    <x v="5"/>
    <x v="0"/>
    <s v="pool reservation software"/>
    <s v="USD"/>
    <n v="1"/>
    <n v="1"/>
    <n v="6.4"/>
    <n v="0"/>
    <n v="0"/>
    <m/>
    <m/>
    <s v="00-01-00"/>
    <s v="01-00"/>
    <s v="USA"/>
    <n v="0"/>
    <n v="-6.4"/>
  </r>
  <r>
    <x v="11"/>
    <x v="12"/>
    <x v="16"/>
    <x v="2"/>
    <s v="pilates studio software"/>
    <s v="USD"/>
    <n v="0"/>
    <n v="0"/>
    <n v="0"/>
    <n v="0"/>
    <n v="0"/>
    <m/>
    <m/>
    <s v="00-01-00"/>
    <s v="01-00"/>
    <s v="USA"/>
    <n v="0"/>
    <n v="0"/>
  </r>
  <r>
    <x v="11"/>
    <x v="4"/>
    <x v="6"/>
    <x v="2"/>
    <s v="booking management software"/>
    <s v="USD"/>
    <n v="0"/>
    <n v="15"/>
    <n v="0"/>
    <n v="0"/>
    <n v="0"/>
    <m/>
    <m/>
    <s v="00-01-00"/>
    <s v="01-00"/>
    <s v="USA"/>
    <n v="0"/>
    <n v="0"/>
  </r>
  <r>
    <x v="11"/>
    <x v="13"/>
    <x v="14"/>
    <x v="0"/>
    <s v="yoga studio software"/>
    <s v="USD"/>
    <n v="0"/>
    <n v="3"/>
    <n v="0"/>
    <n v="0"/>
    <n v="0"/>
    <m/>
    <m/>
    <s v="00-01-00"/>
    <s v="01-00"/>
    <s v="USA"/>
    <n v="0"/>
    <n v="0"/>
  </r>
  <r>
    <x v="11"/>
    <x v="12"/>
    <x v="18"/>
    <x v="0"/>
    <s v="pilates studio software"/>
    <s v="USD"/>
    <n v="0"/>
    <n v="0"/>
    <n v="0"/>
    <n v="0"/>
    <n v="0"/>
    <m/>
    <m/>
    <s v="00-01-00"/>
    <s v="01-00"/>
    <s v="USA"/>
    <n v="0"/>
    <n v="0"/>
  </r>
  <r>
    <x v="11"/>
    <x v="0"/>
    <x v="0"/>
    <x v="0"/>
    <s v="pool reservation system"/>
    <s v="USD"/>
    <n v="0"/>
    <n v="1"/>
    <n v="0"/>
    <n v="0"/>
    <n v="0"/>
    <m/>
    <m/>
    <s v="00-01-00"/>
    <s v="01-00"/>
    <s v="USA"/>
    <n v="0"/>
    <n v="0"/>
  </r>
  <r>
    <x v="11"/>
    <x v="0"/>
    <x v="3"/>
    <x v="2"/>
    <s v="pool scheduling software"/>
    <s v="USD"/>
    <n v="0"/>
    <n v="1"/>
    <n v="0"/>
    <n v="0"/>
    <n v="0"/>
    <m/>
    <m/>
    <s v="00-01-00"/>
    <s v="01-00"/>
    <s v="USA"/>
    <n v="0"/>
    <n v="0"/>
  </r>
  <r>
    <x v="11"/>
    <x v="4"/>
    <x v="7"/>
    <x v="0"/>
    <s v="reservation management system"/>
    <s v="USD"/>
    <n v="0"/>
    <n v="8"/>
    <n v="0"/>
    <n v="0"/>
    <n v="0"/>
    <m/>
    <m/>
    <s v="00-01-00"/>
    <s v="01-00"/>
    <s v="USA"/>
    <n v="0"/>
    <n v="0"/>
  </r>
  <r>
    <x v="11"/>
    <x v="2"/>
    <x v="4"/>
    <x v="1"/>
    <s v="pool reservation software"/>
    <s v="USD"/>
    <n v="0"/>
    <n v="1"/>
    <n v="0"/>
    <n v="0"/>
    <n v="0"/>
    <m/>
    <m/>
    <s v="00-01-00"/>
    <s v="01-00"/>
    <s v="USA"/>
    <n v="0"/>
    <n v="0"/>
  </r>
  <r>
    <x v="11"/>
    <x v="1"/>
    <x v="9"/>
    <x v="0"/>
    <s v="yoga studio booking software"/>
    <s v="USD"/>
    <n v="0"/>
    <n v="4"/>
    <n v="0"/>
    <n v="0"/>
    <n v="0"/>
    <m/>
    <m/>
    <s v="00-01-00"/>
    <s v="01-00"/>
    <s v="USA"/>
    <n v="0"/>
    <n v="0"/>
  </r>
  <r>
    <x v="11"/>
    <x v="1"/>
    <x v="11"/>
    <x v="2"/>
    <s v="yoga studio management software"/>
    <s v="USD"/>
    <n v="0"/>
    <n v="1"/>
    <n v="0"/>
    <n v="0"/>
    <n v="0"/>
    <m/>
    <m/>
    <s v="00-01-00"/>
    <s v="01-00"/>
    <s v="USA"/>
    <n v="0"/>
    <n v="0"/>
  </r>
  <r>
    <x v="11"/>
    <x v="3"/>
    <x v="4"/>
    <x v="1"/>
    <s v="pool reservation software"/>
    <s v="USD"/>
    <n v="0"/>
    <n v="1"/>
    <n v="0"/>
    <n v="0"/>
    <n v="0"/>
    <m/>
    <m/>
    <s v="00-01-00"/>
    <s v="01-00"/>
    <s v="USA"/>
    <n v="0"/>
    <n v="0"/>
  </r>
  <r>
    <x v="12"/>
    <x v="1"/>
    <x v="2"/>
    <x v="1"/>
    <s v="yoga studio booking software"/>
    <s v="USD"/>
    <n v="4"/>
    <n v="199"/>
    <n v="29.65"/>
    <n v="0"/>
    <n v="1"/>
    <m/>
    <m/>
    <s v="00-01-00"/>
    <s v="01-00"/>
    <s v="USA"/>
    <n v="0"/>
    <n v="-29.65"/>
  </r>
  <r>
    <x v="12"/>
    <x v="14"/>
    <x v="10"/>
    <x v="0"/>
    <s v="swimming pool booking system"/>
    <s v="USD"/>
    <n v="5"/>
    <n v="12"/>
    <n v="3.98"/>
    <n v="0"/>
    <n v="0"/>
    <m/>
    <m/>
    <s v="00-01-00"/>
    <s v="01-00"/>
    <s v="USA"/>
    <n v="0"/>
    <n v="-3.98"/>
  </r>
  <r>
    <x v="12"/>
    <x v="10"/>
    <x v="19"/>
    <x v="1"/>
    <s v="pilates studio booking software"/>
    <s v="USD"/>
    <n v="2"/>
    <n v="47"/>
    <n v="15.85"/>
    <n v="0"/>
    <n v="0"/>
    <m/>
    <m/>
    <s v="00-01-00"/>
    <s v="01-00"/>
    <s v="USA"/>
    <n v="0"/>
    <n v="-15.85"/>
  </r>
  <r>
    <x v="12"/>
    <x v="0"/>
    <x v="8"/>
    <x v="0"/>
    <s v="swimming pool reservation system"/>
    <s v="USD"/>
    <n v="1"/>
    <n v="1"/>
    <n v="1.93"/>
    <n v="0"/>
    <n v="0"/>
    <m/>
    <m/>
    <s v="00-01-00"/>
    <s v="01-00"/>
    <s v="USA"/>
    <n v="0"/>
    <n v="-1.93"/>
  </r>
  <r>
    <x v="12"/>
    <x v="4"/>
    <x v="6"/>
    <x v="2"/>
    <s v="reservation management system"/>
    <s v="USD"/>
    <n v="1"/>
    <n v="8"/>
    <n v="9.67"/>
    <n v="0"/>
    <n v="0"/>
    <m/>
    <m/>
    <s v="00-01-00"/>
    <s v="01-00"/>
    <s v="USA"/>
    <n v="0"/>
    <n v="-9.67"/>
  </r>
  <r>
    <x v="12"/>
    <x v="4"/>
    <x v="6"/>
    <x v="2"/>
    <s v="booking management software"/>
    <s v="USD"/>
    <n v="1"/>
    <n v="10"/>
    <n v="10.08"/>
    <n v="0"/>
    <n v="0"/>
    <m/>
    <m/>
    <s v="00-01-00"/>
    <s v="01-00"/>
    <s v="USA"/>
    <n v="0"/>
    <n v="-10.08"/>
  </r>
  <r>
    <x v="12"/>
    <x v="0"/>
    <x v="0"/>
    <x v="0"/>
    <s v="pool reservation system"/>
    <s v="USD"/>
    <n v="1"/>
    <n v="2"/>
    <n v="3.12"/>
    <n v="1"/>
    <n v="0"/>
    <m/>
    <m/>
    <s v="00-01-00"/>
    <s v="01-00"/>
    <s v="USA"/>
    <n v="0"/>
    <n v="-3.12"/>
  </r>
  <r>
    <x v="12"/>
    <x v="0"/>
    <x v="3"/>
    <x v="2"/>
    <s v="pool scheduling software"/>
    <s v="USD"/>
    <n v="1"/>
    <n v="2"/>
    <n v="4.25"/>
    <n v="0"/>
    <n v="0"/>
    <m/>
    <m/>
    <s v="00-01-00"/>
    <s v="01-00"/>
    <s v="USA"/>
    <n v="0"/>
    <n v="-4.25"/>
  </r>
  <r>
    <x v="12"/>
    <x v="13"/>
    <x v="20"/>
    <x v="2"/>
    <s v="yoga studio app"/>
    <s v="USD"/>
    <n v="1"/>
    <n v="10"/>
    <n v="3.42"/>
    <n v="0"/>
    <n v="0"/>
    <m/>
    <m/>
    <s v="00-01-00"/>
    <s v="01-00"/>
    <s v="USA"/>
    <n v="0"/>
    <n v="-3.42"/>
  </r>
  <r>
    <x v="12"/>
    <x v="13"/>
    <x v="23"/>
    <x v="0"/>
    <s v="yoga studio app"/>
    <s v="USD"/>
    <n v="1"/>
    <n v="9"/>
    <n v="3.32"/>
    <n v="0"/>
    <n v="0"/>
    <m/>
    <m/>
    <s v="00-01-00"/>
    <s v="01-00"/>
    <s v="USA"/>
    <n v="0"/>
    <n v="-3.32"/>
  </r>
  <r>
    <x v="12"/>
    <x v="0"/>
    <x v="4"/>
    <x v="1"/>
    <s v="pool reservation software"/>
    <s v="USD"/>
    <n v="1"/>
    <n v="11"/>
    <n v="2.11"/>
    <n v="0"/>
    <n v="0"/>
    <m/>
    <m/>
    <s v="00-01-00"/>
    <s v="01-00"/>
    <s v="USA"/>
    <n v="0"/>
    <n v="-2.11"/>
  </r>
  <r>
    <x v="12"/>
    <x v="13"/>
    <x v="14"/>
    <x v="0"/>
    <s v="yoga studio software"/>
    <s v="USD"/>
    <n v="0"/>
    <n v="1"/>
    <n v="0"/>
    <n v="0"/>
    <n v="0"/>
    <m/>
    <m/>
    <s v="00-01-00"/>
    <s v="01-00"/>
    <s v="USA"/>
    <n v="0"/>
    <n v="0"/>
  </r>
  <r>
    <x v="12"/>
    <x v="0"/>
    <x v="13"/>
    <x v="1"/>
    <e v="#NAME?"/>
    <s v="USD"/>
    <n v="0"/>
    <n v="1"/>
    <n v="0"/>
    <n v="0"/>
    <n v="0"/>
    <m/>
    <m/>
    <s v="00-01-00"/>
    <s v="01-00"/>
    <s v="USA"/>
    <n v="0"/>
    <n v="0"/>
  </r>
  <r>
    <x v="12"/>
    <x v="12"/>
    <x v="18"/>
    <x v="0"/>
    <s v="pilates studio software"/>
    <s v="USD"/>
    <n v="0"/>
    <n v="0"/>
    <n v="0"/>
    <n v="0"/>
    <n v="0"/>
    <m/>
    <m/>
    <s v="00-01-00"/>
    <s v="01-00"/>
    <s v="USA"/>
    <n v="0"/>
    <n v="0"/>
  </r>
  <r>
    <x v="12"/>
    <x v="12"/>
    <x v="16"/>
    <x v="2"/>
    <s v="pilates studio software"/>
    <s v="USD"/>
    <n v="0"/>
    <n v="0"/>
    <n v="0"/>
    <n v="0"/>
    <n v="0"/>
    <m/>
    <m/>
    <s v="00-01-00"/>
    <s v="01-00"/>
    <s v="USA"/>
    <n v="0"/>
    <n v="0"/>
  </r>
  <r>
    <x v="12"/>
    <x v="10"/>
    <x v="12"/>
    <x v="0"/>
    <s v="pilates studio management software"/>
    <s v="USD"/>
    <n v="0"/>
    <n v="0"/>
    <n v="0"/>
    <n v="0"/>
    <n v="0"/>
    <m/>
    <m/>
    <s v="00-01-00"/>
    <s v="01-00"/>
    <s v="USA"/>
    <n v="0"/>
    <n v="0"/>
  </r>
  <r>
    <x v="12"/>
    <x v="4"/>
    <x v="7"/>
    <x v="0"/>
    <s v="reservation management system"/>
    <s v="USD"/>
    <n v="0"/>
    <n v="2"/>
    <n v="0"/>
    <n v="0"/>
    <n v="0"/>
    <m/>
    <m/>
    <s v="00-01-00"/>
    <s v="01-00"/>
    <s v="USA"/>
    <n v="0"/>
    <n v="0"/>
  </r>
  <r>
    <x v="12"/>
    <x v="2"/>
    <x v="10"/>
    <x v="0"/>
    <s v="swimming pool booking system"/>
    <s v="USD"/>
    <n v="0"/>
    <n v="1"/>
    <n v="0"/>
    <n v="0"/>
    <n v="0"/>
    <m/>
    <m/>
    <s v="00-01-00"/>
    <s v="01-00"/>
    <s v="USA"/>
    <n v="0"/>
    <n v="0"/>
  </r>
  <r>
    <x v="12"/>
    <x v="2"/>
    <x v="4"/>
    <x v="1"/>
    <s v="pool reservation software"/>
    <s v="USD"/>
    <n v="0"/>
    <n v="1"/>
    <n v="0"/>
    <n v="0"/>
    <n v="0"/>
    <m/>
    <m/>
    <s v="00-01-00"/>
    <s v="01-00"/>
    <s v="USA"/>
    <n v="0"/>
    <n v="0"/>
  </r>
  <r>
    <x v="12"/>
    <x v="1"/>
    <x v="11"/>
    <x v="2"/>
    <s v="yoga studio management software"/>
    <s v="USD"/>
    <n v="0"/>
    <n v="0"/>
    <n v="0"/>
    <n v="0"/>
    <n v="0"/>
    <m/>
    <m/>
    <s v="00-01-00"/>
    <s v="01-00"/>
    <s v="USA"/>
    <n v="0"/>
    <n v="0"/>
  </r>
  <r>
    <x v="12"/>
    <x v="3"/>
    <x v="3"/>
    <x v="2"/>
    <s v="pool scheduling software"/>
    <s v="USD"/>
    <n v="0"/>
    <n v="1"/>
    <n v="0"/>
    <n v="0"/>
    <n v="0"/>
    <m/>
    <m/>
    <s v="00-01-00"/>
    <s v="01-00"/>
    <s v="USA"/>
    <n v="0"/>
    <n v="0"/>
  </r>
  <r>
    <x v="12"/>
    <x v="12"/>
    <x v="15"/>
    <x v="0"/>
    <s v="pilates booking system"/>
    <s v="USD"/>
    <n v="0"/>
    <n v="0"/>
    <n v="0"/>
    <n v="0"/>
    <n v="0"/>
    <m/>
    <m/>
    <s v="00-01-00"/>
    <s v="01-00"/>
    <s v="USA"/>
    <n v="0"/>
    <n v="0"/>
  </r>
  <r>
    <x v="12"/>
    <x v="14"/>
    <x v="4"/>
    <x v="1"/>
    <s v="pool reservation software"/>
    <s v="USD"/>
    <n v="0"/>
    <n v="2"/>
    <n v="0"/>
    <n v="0"/>
    <n v="0"/>
    <m/>
    <m/>
    <s v="00-01-00"/>
    <s v="01-00"/>
    <s v="USA"/>
    <n v="0"/>
    <n v="0"/>
  </r>
  <r>
    <x v="12"/>
    <x v="3"/>
    <x v="4"/>
    <x v="1"/>
    <s v="pool reservation software"/>
    <s v="USD"/>
    <n v="0"/>
    <n v="5"/>
    <n v="0"/>
    <n v="0"/>
    <n v="0"/>
    <m/>
    <m/>
    <s v="00-01-00"/>
    <s v="01-00"/>
    <s v="USA"/>
    <n v="0"/>
    <n v="0"/>
  </r>
  <r>
    <x v="12"/>
    <x v="0"/>
    <x v="5"/>
    <x v="0"/>
    <s v="pool reservation software"/>
    <s v="USD"/>
    <n v="0"/>
    <n v="1"/>
    <n v="0"/>
    <n v="0"/>
    <n v="0"/>
    <m/>
    <m/>
    <s v="00-01-00"/>
    <s v="01-00"/>
    <s v="USA"/>
    <n v="0"/>
    <n v="0"/>
  </r>
  <r>
    <x v="12"/>
    <x v="1"/>
    <x v="9"/>
    <x v="0"/>
    <s v="yoga studio booking software"/>
    <s v="USD"/>
    <n v="0"/>
    <n v="2"/>
    <n v="0"/>
    <n v="0"/>
    <n v="0"/>
    <m/>
    <m/>
    <s v="00-01-00"/>
    <s v="01-00"/>
    <s v="USA"/>
    <n v="0"/>
    <n v="0"/>
  </r>
  <r>
    <x v="13"/>
    <x v="0"/>
    <x v="4"/>
    <x v="1"/>
    <s v="pool reservation software"/>
    <s v="USD"/>
    <n v="5"/>
    <n v="26"/>
    <n v="10.42"/>
    <n v="1"/>
    <n v="0"/>
    <m/>
    <m/>
    <s v="00-01-00"/>
    <s v="01-00"/>
    <s v="USA"/>
    <n v="0"/>
    <n v="-10.42"/>
  </r>
  <r>
    <x v="13"/>
    <x v="1"/>
    <x v="2"/>
    <x v="1"/>
    <s v="yoga studio booking software"/>
    <s v="USD"/>
    <n v="4"/>
    <n v="264"/>
    <n v="32.79"/>
    <n v="0"/>
    <n v="0"/>
    <m/>
    <m/>
    <s v="00-01-00"/>
    <s v="01-00"/>
    <s v="USA"/>
    <n v="0"/>
    <n v="-32.79"/>
  </r>
  <r>
    <x v="13"/>
    <x v="14"/>
    <x v="10"/>
    <x v="0"/>
    <s v="swimming pool booking system"/>
    <s v="USD"/>
    <n v="2"/>
    <n v="12"/>
    <n v="1.83"/>
    <n v="0"/>
    <n v="0"/>
    <m/>
    <m/>
    <s v="00-01-00"/>
    <s v="01-00"/>
    <s v="USA"/>
    <n v="0"/>
    <n v="-1.83"/>
  </r>
  <r>
    <x v="13"/>
    <x v="4"/>
    <x v="6"/>
    <x v="2"/>
    <s v="booking management software"/>
    <s v="USD"/>
    <n v="2"/>
    <n v="40"/>
    <n v="21.84"/>
    <n v="0"/>
    <n v="0"/>
    <m/>
    <m/>
    <s v="00-01-00"/>
    <s v="01-00"/>
    <s v="USA"/>
    <n v="0"/>
    <n v="-21.84"/>
  </r>
  <r>
    <x v="13"/>
    <x v="10"/>
    <x v="19"/>
    <x v="1"/>
    <s v="pilates studio booking software"/>
    <s v="USD"/>
    <n v="2"/>
    <n v="40"/>
    <n v="18.329999999999998"/>
    <n v="0"/>
    <n v="0"/>
    <m/>
    <m/>
    <s v="00-01-00"/>
    <s v="01-00"/>
    <s v="USA"/>
    <n v="0"/>
    <n v="-18.329999999999998"/>
  </r>
  <r>
    <x v="13"/>
    <x v="2"/>
    <x v="10"/>
    <x v="0"/>
    <s v="swimming pool booking system"/>
    <s v="USD"/>
    <n v="1"/>
    <n v="1"/>
    <n v="1.25"/>
    <n v="0"/>
    <n v="0"/>
    <m/>
    <m/>
    <s v="00-01-00"/>
    <s v="01-00"/>
    <s v="USA"/>
    <n v="0"/>
    <n v="-1.25"/>
  </r>
  <r>
    <x v="13"/>
    <x v="0"/>
    <x v="3"/>
    <x v="2"/>
    <s v="pool scheduling software"/>
    <s v="USD"/>
    <n v="1"/>
    <n v="12"/>
    <n v="16.8"/>
    <n v="0"/>
    <n v="0"/>
    <m/>
    <m/>
    <s v="00-01-00"/>
    <s v="01-00"/>
    <s v="USA"/>
    <n v="0"/>
    <n v="-16.8"/>
  </r>
  <r>
    <x v="13"/>
    <x v="3"/>
    <x v="8"/>
    <x v="0"/>
    <s v="swimming pool reservation system"/>
    <s v="USD"/>
    <n v="0"/>
    <n v="1"/>
    <n v="0"/>
    <n v="0"/>
    <n v="0"/>
    <m/>
    <m/>
    <s v="00-01-00"/>
    <s v="01-00"/>
    <s v="USA"/>
    <n v="0"/>
    <n v="0"/>
  </r>
  <r>
    <x v="13"/>
    <x v="10"/>
    <x v="12"/>
    <x v="0"/>
    <s v="pilates studio management software"/>
    <s v="USD"/>
    <n v="0"/>
    <n v="0"/>
    <n v="0"/>
    <n v="0"/>
    <n v="0"/>
    <m/>
    <m/>
    <s v="00-01-00"/>
    <s v="01-00"/>
    <s v="USA"/>
    <n v="0"/>
    <n v="0"/>
  </r>
  <r>
    <x v="13"/>
    <x v="0"/>
    <x v="0"/>
    <x v="0"/>
    <s v="pool reservation system"/>
    <s v="USD"/>
    <n v="0"/>
    <n v="4"/>
    <n v="0"/>
    <n v="0"/>
    <n v="0"/>
    <m/>
    <m/>
    <s v="00-01-00"/>
    <s v="01-00"/>
    <s v="USA"/>
    <n v="0"/>
    <n v="0"/>
  </r>
  <r>
    <x v="13"/>
    <x v="0"/>
    <x v="8"/>
    <x v="0"/>
    <s v="swimming pool reservation system"/>
    <s v="USD"/>
    <n v="0"/>
    <n v="2"/>
    <n v="0"/>
    <n v="0"/>
    <n v="0"/>
    <m/>
    <m/>
    <s v="00-01-00"/>
    <s v="01-00"/>
    <s v="USA"/>
    <n v="0"/>
    <n v="0"/>
  </r>
  <r>
    <x v="13"/>
    <x v="12"/>
    <x v="25"/>
    <x v="2"/>
    <s v="pilates booking system"/>
    <s v="USD"/>
    <n v="0"/>
    <n v="0"/>
    <n v="0"/>
    <n v="0"/>
    <n v="0"/>
    <m/>
    <m/>
    <s v="00-01-00"/>
    <s v="01-00"/>
    <s v="USA"/>
    <n v="0"/>
    <n v="0"/>
  </r>
  <r>
    <x v="13"/>
    <x v="13"/>
    <x v="24"/>
    <x v="2"/>
    <s v="yoga studio software"/>
    <s v="USD"/>
    <n v="0"/>
    <n v="4"/>
    <n v="0"/>
    <n v="0"/>
    <n v="0"/>
    <m/>
    <m/>
    <s v="00-01-00"/>
    <s v="01-00"/>
    <s v="USA"/>
    <n v="0"/>
    <n v="0"/>
  </r>
  <r>
    <x v="13"/>
    <x v="12"/>
    <x v="16"/>
    <x v="2"/>
    <s v="pilates studio software"/>
    <s v="USD"/>
    <n v="0"/>
    <n v="0"/>
    <n v="0"/>
    <n v="0"/>
    <n v="0"/>
    <m/>
    <m/>
    <s v="00-01-00"/>
    <s v="01-00"/>
    <s v="USA"/>
    <n v="0"/>
    <n v="0"/>
  </r>
  <r>
    <x v="13"/>
    <x v="4"/>
    <x v="6"/>
    <x v="2"/>
    <s v="reservation management system"/>
    <s v="USD"/>
    <n v="0"/>
    <n v="9"/>
    <n v="0"/>
    <n v="0"/>
    <n v="0"/>
    <m/>
    <m/>
    <s v="00-01-00"/>
    <s v="01-00"/>
    <s v="USA"/>
    <n v="0"/>
    <n v="0"/>
  </r>
  <r>
    <x v="13"/>
    <x v="4"/>
    <x v="7"/>
    <x v="0"/>
    <s v="reservation management system"/>
    <s v="USD"/>
    <n v="0"/>
    <n v="21"/>
    <n v="0"/>
    <n v="0"/>
    <n v="0"/>
    <m/>
    <m/>
    <s v="00-01-00"/>
    <s v="01-00"/>
    <s v="USA"/>
    <n v="0"/>
    <n v="0"/>
  </r>
  <r>
    <x v="13"/>
    <x v="0"/>
    <x v="1"/>
    <x v="0"/>
    <s v="pool booking app"/>
    <s v="USD"/>
    <n v="0"/>
    <n v="6"/>
    <n v="0"/>
    <n v="0"/>
    <n v="0"/>
    <m/>
    <m/>
    <s v="00-01-00"/>
    <s v="01-00"/>
    <s v="USA"/>
    <n v="0"/>
    <n v="0"/>
  </r>
  <r>
    <x v="13"/>
    <x v="13"/>
    <x v="20"/>
    <x v="2"/>
    <s v="yoga studio app"/>
    <s v="USD"/>
    <n v="0"/>
    <n v="14"/>
    <n v="0"/>
    <n v="0"/>
    <n v="0"/>
    <m/>
    <m/>
    <s v="00-01-00"/>
    <s v="01-00"/>
    <s v="USA"/>
    <n v="0"/>
    <n v="0"/>
  </r>
  <r>
    <x v="13"/>
    <x v="2"/>
    <x v="4"/>
    <x v="1"/>
    <s v="pool reservation software"/>
    <s v="USD"/>
    <n v="0"/>
    <n v="4"/>
    <n v="0"/>
    <n v="0"/>
    <n v="0"/>
    <m/>
    <m/>
    <s v="00-01-00"/>
    <s v="01-00"/>
    <s v="USA"/>
    <n v="0"/>
    <n v="0"/>
  </r>
  <r>
    <x v="13"/>
    <x v="13"/>
    <x v="23"/>
    <x v="0"/>
    <s v="yoga studio app"/>
    <s v="USD"/>
    <n v="0"/>
    <n v="7"/>
    <n v="0"/>
    <n v="0"/>
    <n v="0"/>
    <m/>
    <m/>
    <s v="00-01-00"/>
    <s v="01-00"/>
    <s v="USA"/>
    <n v="0"/>
    <n v="0"/>
  </r>
  <r>
    <x v="13"/>
    <x v="3"/>
    <x v="4"/>
    <x v="1"/>
    <s v="pool reservation software"/>
    <s v="USD"/>
    <n v="0"/>
    <n v="1"/>
    <n v="0"/>
    <n v="0"/>
    <n v="0"/>
    <m/>
    <m/>
    <s v="00-01-00"/>
    <s v="01-00"/>
    <s v="USA"/>
    <n v="0"/>
    <n v="0"/>
  </r>
  <r>
    <x v="13"/>
    <x v="14"/>
    <x v="4"/>
    <x v="1"/>
    <s v="pool reservation software"/>
    <s v="USD"/>
    <n v="0"/>
    <n v="3"/>
    <n v="0"/>
    <n v="0"/>
    <n v="0"/>
    <m/>
    <m/>
    <s v="00-01-00"/>
    <s v="01-00"/>
    <s v="USA"/>
    <n v="0"/>
    <n v="0"/>
  </r>
  <r>
    <x v="13"/>
    <x v="0"/>
    <x v="5"/>
    <x v="0"/>
    <s v="pool reservation software"/>
    <s v="USD"/>
    <n v="0"/>
    <n v="1"/>
    <n v="0"/>
    <n v="0"/>
    <n v="0"/>
    <m/>
    <m/>
    <s v="00-01-00"/>
    <s v="01-00"/>
    <s v="USA"/>
    <n v="0"/>
    <n v="0"/>
  </r>
  <r>
    <x v="13"/>
    <x v="12"/>
    <x v="15"/>
    <x v="0"/>
    <s v="pilates booking system"/>
    <s v="USD"/>
    <n v="0"/>
    <n v="5"/>
    <n v="0"/>
    <n v="0"/>
    <n v="0"/>
    <m/>
    <m/>
    <s v="00-01-00"/>
    <s v="01-00"/>
    <s v="USA"/>
    <n v="0"/>
    <n v="0"/>
  </r>
  <r>
    <x v="13"/>
    <x v="1"/>
    <x v="11"/>
    <x v="2"/>
    <s v="yoga studio management software"/>
    <s v="USD"/>
    <n v="0"/>
    <n v="0"/>
    <n v="0"/>
    <n v="0"/>
    <n v="0"/>
    <m/>
    <m/>
    <s v="00-01-00"/>
    <s v="01-00"/>
    <s v="USA"/>
    <n v="0"/>
    <n v="0"/>
  </r>
  <r>
    <x v="13"/>
    <x v="1"/>
    <x v="9"/>
    <x v="0"/>
    <s v="yoga studio booking software"/>
    <s v="USD"/>
    <n v="0"/>
    <n v="6"/>
    <n v="0"/>
    <n v="0"/>
    <n v="0"/>
    <m/>
    <m/>
    <s v="00-01-00"/>
    <s v="01-00"/>
    <s v="USA"/>
    <n v="0"/>
    <n v="0"/>
  </r>
  <r>
    <x v="13"/>
    <x v="13"/>
    <x v="14"/>
    <x v="0"/>
    <s v="yoga studio software"/>
    <s v="USD"/>
    <n v="0"/>
    <n v="2"/>
    <n v="0"/>
    <n v="0"/>
    <n v="0"/>
    <m/>
    <m/>
    <s v="00-01-00"/>
    <s v="01-00"/>
    <s v="USA"/>
    <n v="0"/>
    <n v="0"/>
  </r>
  <r>
    <x v="13"/>
    <x v="14"/>
    <x v="8"/>
    <x v="0"/>
    <s v="swimming pool reservation system"/>
    <s v="USD"/>
    <n v="0"/>
    <n v="1"/>
    <n v="0"/>
    <n v="0"/>
    <n v="0"/>
    <m/>
    <m/>
    <s v="00-01-00"/>
    <s v="01-00"/>
    <s v="USA"/>
    <n v="0"/>
    <n v="0"/>
  </r>
  <r>
    <x v="13"/>
    <x v="12"/>
    <x v="18"/>
    <x v="0"/>
    <s v="pilates studio software"/>
    <s v="USD"/>
    <n v="0"/>
    <n v="1"/>
    <n v="0"/>
    <n v="0"/>
    <n v="0"/>
    <m/>
    <m/>
    <s v="00-01-00"/>
    <s v="01-00"/>
    <s v="USA"/>
    <n v="0"/>
    <n v="0"/>
  </r>
  <r>
    <x v="14"/>
    <x v="13"/>
    <x v="24"/>
    <x v="2"/>
    <s v="yoga studio software"/>
    <s v="USD"/>
    <n v="8"/>
    <n v="255"/>
    <n v="65.66"/>
    <n v="0"/>
    <n v="2"/>
    <n v="1188"/>
    <d v="2021-05-04T00:00:00"/>
    <s v="04-05-21"/>
    <s v="05-21"/>
    <s v="USA"/>
    <n v="18.093207432226624"/>
    <n v="1122.3399999999999"/>
  </r>
  <r>
    <x v="14"/>
    <x v="0"/>
    <x v="0"/>
    <x v="0"/>
    <s v="pool reservation system"/>
    <s v="USD"/>
    <n v="5"/>
    <n v="54"/>
    <n v="53.69"/>
    <n v="1"/>
    <n v="1"/>
    <m/>
    <m/>
    <s v="00-01-00"/>
    <s v="01-00"/>
    <s v="USA"/>
    <n v="0"/>
    <n v="-53.69"/>
  </r>
  <r>
    <x v="14"/>
    <x v="13"/>
    <x v="23"/>
    <x v="0"/>
    <s v="yoga studio app"/>
    <s v="USD"/>
    <n v="4"/>
    <n v="22"/>
    <n v="11.73"/>
    <n v="0"/>
    <n v="0"/>
    <m/>
    <m/>
    <s v="00-01-00"/>
    <s v="01-00"/>
    <s v="USA"/>
    <n v="0"/>
    <n v="-11.73"/>
  </r>
  <r>
    <x v="14"/>
    <x v="12"/>
    <x v="18"/>
    <x v="0"/>
    <s v="pilates studio software"/>
    <s v="USD"/>
    <n v="4"/>
    <n v="9"/>
    <n v="39.159999999999997"/>
    <n v="0"/>
    <n v="0"/>
    <m/>
    <m/>
    <s v="00-01-00"/>
    <s v="01-00"/>
    <s v="USA"/>
    <n v="0"/>
    <n v="-39.159999999999997"/>
  </r>
  <r>
    <x v="14"/>
    <x v="13"/>
    <x v="14"/>
    <x v="0"/>
    <s v="yoga studio software"/>
    <s v="USD"/>
    <n v="2"/>
    <n v="90"/>
    <n v="23.06"/>
    <n v="0"/>
    <n v="0"/>
    <m/>
    <m/>
    <s v="00-01-00"/>
    <s v="01-00"/>
    <s v="USA"/>
    <n v="0"/>
    <n v="-23.06"/>
  </r>
  <r>
    <x v="14"/>
    <x v="14"/>
    <x v="10"/>
    <x v="0"/>
    <s v="swimming pool booking system"/>
    <s v="USD"/>
    <n v="1"/>
    <n v="7"/>
    <n v="6.74"/>
    <n v="0"/>
    <n v="0"/>
    <m/>
    <m/>
    <s v="00-01-00"/>
    <s v="01-00"/>
    <s v="USA"/>
    <n v="0"/>
    <n v="-6.74"/>
  </r>
  <r>
    <x v="14"/>
    <x v="3"/>
    <x v="4"/>
    <x v="1"/>
    <s v="pool reservation software"/>
    <s v="USD"/>
    <n v="1"/>
    <n v="8"/>
    <n v="1.92"/>
    <n v="0"/>
    <n v="0"/>
    <m/>
    <m/>
    <s v="00-01-00"/>
    <s v="01-00"/>
    <s v="USA"/>
    <n v="0"/>
    <n v="-1.92"/>
  </r>
  <r>
    <x v="14"/>
    <x v="14"/>
    <x v="4"/>
    <x v="1"/>
    <s v="pool reservation software"/>
    <s v="USD"/>
    <n v="1"/>
    <n v="3"/>
    <n v="4.41"/>
    <n v="0"/>
    <n v="0"/>
    <m/>
    <m/>
    <s v="00-01-00"/>
    <s v="01-00"/>
    <s v="USA"/>
    <n v="0"/>
    <n v="-4.41"/>
  </r>
  <r>
    <x v="14"/>
    <x v="0"/>
    <x v="1"/>
    <x v="0"/>
    <s v="pool booking app"/>
    <s v="USD"/>
    <n v="1"/>
    <n v="9"/>
    <n v="0.93"/>
    <n v="0"/>
    <n v="0"/>
    <m/>
    <m/>
    <s v="00-01-00"/>
    <s v="01-00"/>
    <s v="USA"/>
    <n v="0"/>
    <n v="-0.93"/>
  </r>
  <r>
    <x v="14"/>
    <x v="0"/>
    <x v="3"/>
    <x v="2"/>
    <s v="pool scheduling software"/>
    <s v="USD"/>
    <n v="1"/>
    <n v="19"/>
    <n v="7.58"/>
    <n v="0"/>
    <n v="0"/>
    <m/>
    <m/>
    <s v="00-01-00"/>
    <s v="01-00"/>
    <s v="USA"/>
    <n v="0"/>
    <n v="-7.58"/>
  </r>
  <r>
    <x v="14"/>
    <x v="0"/>
    <x v="10"/>
    <x v="0"/>
    <s v="swimming pool booking system"/>
    <s v="USD"/>
    <n v="1"/>
    <n v="2"/>
    <n v="6.15"/>
    <n v="0"/>
    <n v="0"/>
    <m/>
    <m/>
    <s v="00-01-00"/>
    <s v="01-00"/>
    <s v="USA"/>
    <n v="0"/>
    <n v="-6.15"/>
  </r>
  <r>
    <x v="14"/>
    <x v="1"/>
    <x v="2"/>
    <x v="1"/>
    <s v="yoga studio booking software"/>
    <s v="USD"/>
    <n v="1"/>
    <n v="20"/>
    <n v="4.57"/>
    <n v="0"/>
    <n v="0"/>
    <m/>
    <m/>
    <s v="00-01-00"/>
    <s v="01-00"/>
    <s v="USA"/>
    <n v="0"/>
    <n v="-4.57"/>
  </r>
  <r>
    <x v="14"/>
    <x v="0"/>
    <x v="13"/>
    <x v="1"/>
    <e v="#NAME?"/>
    <s v="USD"/>
    <n v="1"/>
    <n v="13"/>
    <n v="3.77"/>
    <n v="0"/>
    <n v="0"/>
    <m/>
    <m/>
    <s v="00-01-00"/>
    <s v="01-00"/>
    <s v="USA"/>
    <n v="0"/>
    <n v="-3.77"/>
  </r>
  <r>
    <x v="14"/>
    <x v="10"/>
    <x v="26"/>
    <x v="0"/>
    <s v="pilates studio software manager"/>
    <s v="USD"/>
    <n v="0"/>
    <n v="0"/>
    <n v="0"/>
    <n v="0"/>
    <n v="0"/>
    <m/>
    <m/>
    <s v="00-01-00"/>
    <s v="01-00"/>
    <s v="USA"/>
    <n v="0"/>
    <n v="0"/>
  </r>
  <r>
    <x v="14"/>
    <x v="12"/>
    <x v="16"/>
    <x v="2"/>
    <s v="pilates studio software"/>
    <s v="USD"/>
    <n v="0"/>
    <n v="1"/>
    <n v="0"/>
    <n v="0"/>
    <n v="0"/>
    <m/>
    <m/>
    <s v="00-01-00"/>
    <s v="01-00"/>
    <s v="USA"/>
    <n v="0"/>
    <n v="0"/>
  </r>
  <r>
    <x v="14"/>
    <x v="0"/>
    <x v="8"/>
    <x v="0"/>
    <s v="swimming pool reservation system"/>
    <s v="USD"/>
    <n v="0"/>
    <n v="2"/>
    <n v="0"/>
    <n v="0"/>
    <n v="0"/>
    <m/>
    <m/>
    <s v="00-01-00"/>
    <s v="01-00"/>
    <s v="USA"/>
    <n v="0"/>
    <n v="0"/>
  </r>
  <r>
    <x v="14"/>
    <x v="4"/>
    <x v="6"/>
    <x v="2"/>
    <s v="booking management software"/>
    <s v="USD"/>
    <n v="0"/>
    <n v="2"/>
    <n v="0"/>
    <n v="0"/>
    <n v="0"/>
    <m/>
    <m/>
    <s v="00-01-00"/>
    <s v="01-00"/>
    <s v="USA"/>
    <n v="0"/>
    <n v="0"/>
  </r>
  <r>
    <x v="14"/>
    <x v="4"/>
    <x v="6"/>
    <x v="2"/>
    <s v="reservation management system"/>
    <s v="USD"/>
    <n v="0"/>
    <n v="2"/>
    <n v="0"/>
    <n v="0"/>
    <n v="0"/>
    <m/>
    <m/>
    <s v="00-01-00"/>
    <s v="01-00"/>
    <s v="USA"/>
    <n v="0"/>
    <n v="0"/>
  </r>
  <r>
    <x v="14"/>
    <x v="12"/>
    <x v="15"/>
    <x v="0"/>
    <s v="pilates booking system"/>
    <s v="USD"/>
    <n v="0"/>
    <n v="0"/>
    <n v="0"/>
    <n v="0"/>
    <n v="0"/>
    <m/>
    <m/>
    <s v="00-01-00"/>
    <s v="01-00"/>
    <s v="USA"/>
    <n v="0"/>
    <n v="0"/>
  </r>
  <r>
    <x v="14"/>
    <x v="0"/>
    <x v="5"/>
    <x v="0"/>
    <s v="pool reservation software"/>
    <s v="USD"/>
    <n v="0"/>
    <n v="0"/>
    <n v="0"/>
    <n v="0"/>
    <n v="0"/>
    <m/>
    <m/>
    <s v="00-01-00"/>
    <s v="01-00"/>
    <s v="USA"/>
    <n v="0"/>
    <n v="0"/>
  </r>
  <r>
    <x v="14"/>
    <x v="1"/>
    <x v="11"/>
    <x v="2"/>
    <s v="yoga studio management software"/>
    <s v="USD"/>
    <n v="0"/>
    <n v="2"/>
    <n v="0"/>
    <n v="0"/>
    <n v="0"/>
    <m/>
    <m/>
    <s v="00-01-00"/>
    <s v="01-00"/>
    <s v="USA"/>
    <n v="0"/>
    <n v="0"/>
  </r>
  <r>
    <x v="14"/>
    <x v="13"/>
    <x v="20"/>
    <x v="2"/>
    <s v="yoga studio app"/>
    <s v="USD"/>
    <n v="0"/>
    <n v="1"/>
    <n v="0"/>
    <n v="0"/>
    <n v="0"/>
    <m/>
    <m/>
    <s v="00-01-00"/>
    <s v="01-00"/>
    <s v="USA"/>
    <n v="0"/>
    <n v="0"/>
  </r>
  <r>
    <x v="14"/>
    <x v="2"/>
    <x v="4"/>
    <x v="1"/>
    <s v="pool reservation software"/>
    <s v="USD"/>
    <n v="0"/>
    <n v="4"/>
    <n v="0"/>
    <n v="0"/>
    <n v="0"/>
    <m/>
    <m/>
    <s v="00-01-00"/>
    <s v="01-00"/>
    <s v="USA"/>
    <n v="0"/>
    <n v="0"/>
  </r>
  <r>
    <x v="14"/>
    <x v="7"/>
    <x v="6"/>
    <x v="2"/>
    <s v="booking management software"/>
    <s v="USD"/>
    <n v="0"/>
    <n v="1"/>
    <n v="0"/>
    <n v="0"/>
    <n v="0"/>
    <m/>
    <m/>
    <s v="00-01-00"/>
    <s v="01-00"/>
    <s v="USA"/>
    <n v="0"/>
    <n v="0"/>
  </r>
  <r>
    <x v="14"/>
    <x v="0"/>
    <x v="4"/>
    <x v="1"/>
    <s v="pool reservation software"/>
    <s v="USD"/>
    <n v="0"/>
    <n v="1"/>
    <n v="0"/>
    <n v="0"/>
    <n v="0"/>
    <m/>
    <m/>
    <s v="00-01-00"/>
    <s v="01-00"/>
    <s v="USA"/>
    <n v="0"/>
    <n v="0"/>
  </r>
  <r>
    <x v="14"/>
    <x v="1"/>
    <x v="9"/>
    <x v="0"/>
    <s v="yoga studio booking software"/>
    <s v="USD"/>
    <n v="0"/>
    <n v="6"/>
    <n v="0"/>
    <n v="0"/>
    <n v="0"/>
    <m/>
    <m/>
    <s v="00-01-00"/>
    <s v="01-00"/>
    <s v="USA"/>
    <n v="0"/>
    <n v="0"/>
  </r>
  <r>
    <x v="14"/>
    <x v="4"/>
    <x v="7"/>
    <x v="0"/>
    <s v="reservation management system"/>
    <s v="USD"/>
    <n v="0"/>
    <n v="0"/>
    <n v="0"/>
    <n v="0"/>
    <n v="0"/>
    <m/>
    <m/>
    <s v="00-01-00"/>
    <s v="01-00"/>
    <s v="USA"/>
    <n v="0"/>
    <n v="0"/>
  </r>
  <r>
    <x v="14"/>
    <x v="10"/>
    <x v="19"/>
    <x v="1"/>
    <s v="pilates studio booking software"/>
    <s v="USD"/>
    <n v="0"/>
    <n v="1"/>
    <n v="0"/>
    <n v="0"/>
    <n v="0"/>
    <m/>
    <m/>
    <s v="00-01-00"/>
    <s v="01-00"/>
    <s v="USA"/>
    <n v="0"/>
    <n v="0"/>
  </r>
  <r>
    <x v="14"/>
    <x v="10"/>
    <x v="12"/>
    <x v="0"/>
    <s v="pilates studio management software"/>
    <s v="USD"/>
    <n v="0"/>
    <n v="3"/>
    <n v="0"/>
    <n v="0"/>
    <n v="0"/>
    <m/>
    <m/>
    <s v="00-01-00"/>
    <s v="01-00"/>
    <s v="USA"/>
    <n v="0"/>
    <n v="0"/>
  </r>
  <r>
    <x v="15"/>
    <x v="15"/>
    <x v="27"/>
    <x v="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AD8B8-901A-4EFA-A4C5-AEE26EAE9A6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s">
  <location ref="A26:D33" firstHeaderRow="0" firstDataRow="1" firstDataCol="1"/>
  <pivotFields count="20">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9"/>
    <field x="18"/>
  </rowFields>
  <rowItems count="7">
    <i>
      <x/>
    </i>
    <i>
      <x v="1"/>
    </i>
    <i>
      <x v="2"/>
    </i>
    <i>
      <x v="3"/>
    </i>
    <i>
      <x v="4"/>
    </i>
    <i>
      <x v="5"/>
    </i>
    <i t="grand">
      <x/>
    </i>
  </rowItems>
  <colFields count="1">
    <field x="-2"/>
  </colFields>
  <colItems count="3">
    <i>
      <x/>
    </i>
    <i i="1">
      <x v="1"/>
    </i>
    <i i="2">
      <x v="2"/>
    </i>
  </colItems>
  <dataFields count="3">
    <dataField name="Total Spends" fld="8" baseField="16" baseItem="0"/>
    <dataField name="Total Returns" fld="16" baseField="16" baseItem="0"/>
    <dataField name="Total Payments" fld="11" baseField="16"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1"/>
          </reference>
        </references>
      </pivotArea>
    </chartFormat>
    <chartFormat chart="10" format="11" series="1">
      <pivotArea type="data" outline="0" fieldPosition="0">
        <references count="1">
          <reference field="4294967294"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 chart="13"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77C0D-AB12-4605-8EFA-1D9FFEBB4C5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Weeks">
  <location ref="A3:D20" firstHeaderRow="0" firstDataRow="1" firstDataCol="1"/>
  <pivotFields count="20">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dataField="1" showAll="0"/>
    <pivotField showAll="0"/>
    <pivotField axis="axisRow" showAll="0" sortType="descending">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autoSortScope>
        <pivotArea dataOnly="0" outline="0" fieldPosition="0">
          <references count="1">
            <reference field="4294967294" count="1" selected="0">
              <x v="2"/>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8"/>
    <field x="0"/>
  </rowFields>
  <rowItems count="17">
    <i>
      <x v="82"/>
    </i>
    <i>
      <x v="103"/>
    </i>
    <i>
      <x v="25"/>
    </i>
    <i>
      <x v="46"/>
    </i>
    <i>
      <x v="124"/>
    </i>
    <i>
      <x v="39"/>
    </i>
    <i>
      <x v="61"/>
    </i>
    <i>
      <x v="32"/>
    </i>
    <i>
      <x v="117"/>
    </i>
    <i>
      <x v="96"/>
    </i>
    <i>
      <x v="75"/>
    </i>
    <i>
      <x v="110"/>
    </i>
    <i>
      <x v="53"/>
    </i>
    <i>
      <x v="89"/>
    </i>
    <i>
      <x/>
    </i>
    <i>
      <x v="68"/>
    </i>
    <i t="grand">
      <x/>
    </i>
  </rowItems>
  <colFields count="1">
    <field x="-2"/>
  </colFields>
  <colItems count="3">
    <i>
      <x/>
    </i>
    <i i="1">
      <x v="1"/>
    </i>
    <i i="2">
      <x v="2"/>
    </i>
  </colItems>
  <dataFields count="3">
    <dataField name="Total Spends" fld="8" baseField="16" baseItem="0"/>
    <dataField name="Total Returns" fld="16" baseField="16" baseItem="0"/>
    <dataField name="Total Payments" fld="11" baseField="16"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1"/>
          </reference>
          <reference field="18" count="1" selected="0">
            <x v="25"/>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1"/>
          </reference>
        </references>
      </pivotArea>
    </chartFormat>
    <chartFormat chart="14" format="15" series="1">
      <pivotArea type="data" outline="0" fieldPosition="0">
        <references count="1">
          <reference field="4294967294" count="1" selected="0">
            <x v="2"/>
          </reference>
        </references>
      </pivotArea>
    </chartFormat>
    <chartFormat chart="16" format="19"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1"/>
          </reference>
        </references>
      </pivotArea>
    </chartFormat>
    <chartFormat chart="16"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1E5EF-0DDC-4698-9D34-7AC49FB4790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Ads Group">
  <location ref="A28:B57" firstHeaderRow="1" firstDataRow="1" firstDataCol="1"/>
  <pivotFields count="20">
    <pivotField showAll="0">
      <items count="17">
        <item x="0"/>
        <item x="1"/>
        <item x="2"/>
        <item x="3"/>
        <item x="4"/>
        <item x="5"/>
        <item x="6"/>
        <item x="7"/>
        <item x="8"/>
        <item x="9"/>
        <item x="10"/>
        <item x="11"/>
        <item x="12"/>
        <item x="13"/>
        <item x="14"/>
        <item x="15"/>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29">
        <item x="27"/>
        <item x="24"/>
        <item x="14"/>
        <item x="22"/>
        <item x="11"/>
        <item x="9"/>
        <item x="2"/>
        <item x="20"/>
        <item x="23"/>
        <item x="21"/>
        <item x="8"/>
        <item x="10"/>
        <item x="6"/>
        <item x="7"/>
        <item x="3"/>
        <item x="0"/>
        <item x="13"/>
        <item x="5"/>
        <item x="4"/>
        <item x="1"/>
        <item x="16"/>
        <item x="26"/>
        <item x="18"/>
        <item x="12"/>
        <item x="19"/>
        <item x="17"/>
        <item x="25"/>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9">
    <i>
      <x v="18"/>
    </i>
    <i>
      <x v="13"/>
    </i>
    <i>
      <x v="12"/>
    </i>
    <i>
      <x v="6"/>
    </i>
    <i>
      <x v="1"/>
    </i>
    <i>
      <x v="15"/>
    </i>
    <i>
      <x v="23"/>
    </i>
    <i>
      <x v="4"/>
    </i>
    <i>
      <x v="20"/>
    </i>
    <i>
      <x v="21"/>
    </i>
    <i>
      <x v="26"/>
    </i>
    <i>
      <x v="25"/>
    </i>
    <i>
      <x v="27"/>
    </i>
    <i>
      <x/>
    </i>
    <i>
      <x v="3"/>
    </i>
    <i>
      <x v="7"/>
    </i>
    <i>
      <x v="10"/>
    </i>
    <i>
      <x v="8"/>
    </i>
    <i>
      <x v="2"/>
    </i>
    <i>
      <x v="17"/>
    </i>
    <i>
      <x v="9"/>
    </i>
    <i>
      <x v="16"/>
    </i>
    <i>
      <x v="5"/>
    </i>
    <i>
      <x v="22"/>
    </i>
    <i>
      <x v="11"/>
    </i>
    <i>
      <x v="19"/>
    </i>
    <i>
      <x v="24"/>
    </i>
    <i>
      <x v="14"/>
    </i>
    <i t="grand">
      <x/>
    </i>
  </rowItems>
  <colItems count="1">
    <i/>
  </colItems>
  <dataFields count="1">
    <dataField name="Total Profit" fld="17" baseField="2" baseItem="18"/>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4B696-2481-4907-80F9-31D5523DA55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mpaign">
  <location ref="A3:B20" firstHeaderRow="1" firstDataRow="1" firstDataCol="1"/>
  <pivotFields count="20">
    <pivotField showAll="0">
      <items count="17">
        <item x="0"/>
        <item x="1"/>
        <item x="2"/>
        <item x="3"/>
        <item x="4"/>
        <item x="5"/>
        <item x="6"/>
        <item x="7"/>
        <item x="8"/>
        <item x="9"/>
        <item x="10"/>
        <item x="11"/>
        <item x="12"/>
        <item x="13"/>
        <item x="14"/>
        <item x="15"/>
        <item t="default"/>
      </items>
    </pivotField>
    <pivotField axis="axisRow" showAll="0" sortType="descending">
      <items count="17">
        <item x="15"/>
        <item x="11"/>
        <item x="13"/>
        <item x="7"/>
        <item x="8"/>
        <item x="9"/>
        <item x="6"/>
        <item x="4"/>
        <item x="12"/>
        <item x="2"/>
        <item x="14"/>
        <item x="3"/>
        <item x="0"/>
        <item x="5"/>
        <item x="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7">
    <i>
      <x v="7"/>
    </i>
    <i>
      <x v="12"/>
    </i>
    <i>
      <x v="14"/>
    </i>
    <i>
      <x v="2"/>
    </i>
    <i>
      <x v="9"/>
    </i>
    <i>
      <x/>
    </i>
    <i>
      <x v="1"/>
    </i>
    <i>
      <x v="4"/>
    </i>
    <i>
      <x v="13"/>
    </i>
    <i>
      <x v="5"/>
    </i>
    <i>
      <x v="11"/>
    </i>
    <i>
      <x v="10"/>
    </i>
    <i>
      <x v="8"/>
    </i>
    <i>
      <x v="15"/>
    </i>
    <i>
      <x v="6"/>
    </i>
    <i>
      <x v="3"/>
    </i>
    <i t="grand">
      <x/>
    </i>
  </rowItems>
  <colItems count="1">
    <i/>
  </colItems>
  <dataFields count="1">
    <dataField name="Total profit" fld="17" baseField="1" baseItem="7"/>
  </dataFields>
  <chartFormats count="3">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A62569-C5F1-4ED8-AC62-3201DB209BD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Keywords">
  <location ref="A3:B8" firstHeaderRow="1" firstDataRow="1" firstDataCol="1"/>
  <pivotFields count="20">
    <pivotField showAll="0">
      <items count="17">
        <item x="0"/>
        <item x="1"/>
        <item x="2"/>
        <item x="3"/>
        <item x="4"/>
        <item x="5"/>
        <item x="6"/>
        <item x="7"/>
        <item x="8"/>
        <item x="9"/>
        <item x="10"/>
        <item x="11"/>
        <item x="12"/>
        <item x="13"/>
        <item x="14"/>
        <item x="15"/>
        <item t="default"/>
      </items>
    </pivotField>
    <pivotField showAll="0"/>
    <pivotField showAll="0"/>
    <pivotField axis="axisRow" showAll="0" sortType="descending">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Total Profit" fld="17" baseField="3" baseItem="1"/>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09E7AC-BB86-4B5C-AF71-207AAC1D070E}"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27:D37" firstHeaderRow="0" firstDataRow="1" firstDataCol="1"/>
  <pivotFields count="20">
    <pivotField compact="0" numFmtId="15" outline="0" showAll="0">
      <items count="16">
        <item x="0"/>
        <item x="1"/>
        <item x="2"/>
        <item x="3"/>
        <item x="4"/>
        <item x="5"/>
        <item x="6"/>
        <item x="7"/>
        <item x="8"/>
        <item x="9"/>
        <item x="10"/>
        <item x="11"/>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axis="axisRow" compact="0" outline="0" showAll="0">
      <items count="10">
        <item x="1"/>
        <item x="4"/>
        <item x="7"/>
        <item x="0"/>
        <item x="6"/>
        <item x="8"/>
        <item x="2"/>
        <item x="3"/>
        <item x="5"/>
        <item t="default"/>
      </items>
    </pivotField>
    <pivotField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0">
    <i>
      <x/>
    </i>
    <i>
      <x v="1"/>
    </i>
    <i>
      <x v="2"/>
    </i>
    <i>
      <x v="3"/>
    </i>
    <i>
      <x v="4"/>
    </i>
    <i>
      <x v="5"/>
    </i>
    <i>
      <x v="6"/>
    </i>
    <i>
      <x v="7"/>
    </i>
    <i>
      <x v="8"/>
    </i>
    <i t="grand">
      <x/>
    </i>
  </rowItems>
  <colFields count="1">
    <field x="-2"/>
  </colFields>
  <colItems count="3">
    <i>
      <x/>
    </i>
    <i i="1">
      <x v="1"/>
    </i>
    <i i="2">
      <x v="2"/>
    </i>
  </colItems>
  <dataFields count="3">
    <dataField name="Total Returns" fld="16" baseField="13" baseItem="4"/>
    <dataField name="Total spends" fld="8" baseField="13" baseItem="4"/>
    <dataField name="Total payments" fld="11" baseField="13" baseItem="4"/>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955D57-581A-469C-9B9B-F6B82C478170}"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D9" firstHeaderRow="0" firstDataRow="1" firstDataCol="1"/>
  <pivotFields count="20">
    <pivotField compact="0" numFmtId="15" outline="0" showAll="0">
      <items count="16">
        <item x="0"/>
        <item x="1"/>
        <item x="2"/>
        <item x="3"/>
        <item x="4"/>
        <item x="5"/>
        <item x="6"/>
        <item x="7"/>
        <item x="8"/>
        <item x="9"/>
        <item x="10"/>
        <item x="11"/>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axis="axisRow" compact="0" outline="0" showAll="0" sortType="ascending">
      <items count="11">
        <item x="1"/>
        <item x="0"/>
        <item x="2"/>
        <item x="3"/>
        <item x="4"/>
        <item m="1" x="6"/>
        <item m="1" x="5"/>
        <item m="1" x="7"/>
        <item m="1" x="8"/>
        <item m="1" x="9"/>
        <item t="default"/>
      </items>
    </pivotField>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6">
    <i>
      <x/>
    </i>
    <i>
      <x v="1"/>
    </i>
    <i>
      <x v="2"/>
    </i>
    <i>
      <x v="3"/>
    </i>
    <i>
      <x v="4"/>
    </i>
    <i t="grand">
      <x/>
    </i>
  </rowItems>
  <colFields count="1">
    <field x="-2"/>
  </colFields>
  <colItems count="3">
    <i>
      <x/>
    </i>
    <i i="1">
      <x v="1"/>
    </i>
    <i i="2">
      <x v="2"/>
    </i>
  </colItems>
  <dataFields count="3">
    <dataField name="Total Returns" fld="16" baseField="13" baseItem="4"/>
    <dataField name="Total spends" fld="8" baseField="13" baseItem="4"/>
    <dataField name="Total payments" fld="11" baseField="13" baseItem="4"/>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A41275-EE8B-4277-91B6-03FD05CB2EA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0" firstDataRow="1" firstDataCol="1"/>
  <pivotFields count="20">
    <pivotField numFmtId="15" showAll="0">
      <items count="16">
        <item x="0"/>
        <item x="1"/>
        <item x="2"/>
        <item x="3"/>
        <item x="4"/>
        <item x="5"/>
        <item x="6"/>
        <item x="7"/>
        <item x="8"/>
        <item x="9"/>
        <item x="10"/>
        <item x="11"/>
        <item x="12"/>
        <item x="13"/>
        <item x="14"/>
        <item t="default"/>
      </items>
    </pivotField>
    <pivotField axis="axisRow" showAll="0">
      <items count="16">
        <item x="10"/>
        <item x="1"/>
        <item x="5"/>
        <item x="0"/>
        <item x="3"/>
        <item x="14"/>
        <item x="2"/>
        <item x="12"/>
        <item x="4"/>
        <item x="6"/>
        <item x="9"/>
        <item x="8"/>
        <item x="7"/>
        <item x="13"/>
        <item x="1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2">
        <item x="0"/>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15"/>
    <field x="1"/>
  </rowFields>
  <rowItems count="17">
    <i>
      <x/>
    </i>
    <i r="1">
      <x/>
    </i>
    <i r="1">
      <x v="1"/>
    </i>
    <i r="1">
      <x v="2"/>
    </i>
    <i r="1">
      <x v="3"/>
    </i>
    <i r="1">
      <x v="4"/>
    </i>
    <i r="1">
      <x v="5"/>
    </i>
    <i r="1">
      <x v="6"/>
    </i>
    <i r="1">
      <x v="7"/>
    </i>
    <i r="1">
      <x v="8"/>
    </i>
    <i r="1">
      <x v="9"/>
    </i>
    <i r="1">
      <x v="10"/>
    </i>
    <i r="1">
      <x v="11"/>
    </i>
    <i r="1">
      <x v="12"/>
    </i>
    <i r="1">
      <x v="13"/>
    </i>
    <i r="1">
      <x v="14"/>
    </i>
    <i t="grand">
      <x/>
    </i>
  </rowItems>
  <colFields count="1">
    <field x="-2"/>
  </colFields>
  <colItems count="2">
    <i>
      <x/>
    </i>
    <i i="1">
      <x v="1"/>
    </i>
  </colItems>
  <dataFields count="2">
    <dataField name="Sum of Cost ( )" fld="8" baseField="0" baseItem="0"/>
    <dataField name="Sum of Return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United%20States" TargetMode="External"/><Relationship Id="rId1" Type="http://schemas.openxmlformats.org/officeDocument/2006/relationships/hyperlink" Target="https://www.bing.com/th?id=OSK.08d481ce2e6378c8b3492a5438438208&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4">
  <a r="2">
    <v t="r">21</v>
    <v t="r">22</v>
  </a>
  <a r="1">
    <v t="s">None</v>
  </a>
  <a r="59">
    <v t="r">41</v>
    <v t="r">20</v>
    <v t="r">42</v>
    <v t="r">43</v>
    <v t="r">44</v>
    <v t="r">45</v>
    <v t="r">46</v>
    <v t="r">47</v>
    <v t="r">48</v>
    <v t="r">49</v>
    <v t="r">50</v>
    <v t="r">6</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9">
    <v t="s">Chamorro Time Zone</v>
    <v t="s">Atlantic Time Zone</v>
    <v t="s">Eastern Time Zone</v>
    <v t="s">Central Time Zone</v>
    <v t="s">Mountain Time Zone</v>
    <v t="s">Pacific Time Zone</v>
    <v t="s">Alaska Time Zone</v>
    <v t="s">Hawaii-Aleutian Time Zone</v>
    <v t="s">Samoa Time Zone</v>
  </a>
</arrayData>
</file>

<file path=xl/richData/rdrichvalue.xml><?xml version="1.0" encoding="utf-8"?>
<rvData xmlns="http://schemas.microsoft.com/office/spreadsheetml/2017/richdata" count="105">
  <rv s="0">
    <v>536870912</v>
    <v>United States</v>
    <v>5232ed96-85b1-2edb-12c6-63e6c597a1de</v>
    <v>en-IN</v>
    <v>Map</v>
  </rv>
  <rv s="1">
    <fb>0.44369067999501505</fb>
    <v>28</v>
  </rv>
  <rv s="1">
    <fb>9826675</fb>
    <v>29</v>
  </rv>
  <rv s="1">
    <fb>1359000</fb>
    <v>29</v>
  </rv>
  <rv s="1">
    <fb>11.6</fb>
    <v>30</v>
  </rv>
  <rv s="1">
    <fb>1</fb>
    <v>31</v>
  </rv>
  <rv s="0">
    <v>536870912</v>
    <v>Washington, D.C.</v>
    <v>216726d1-8987-06d3-5eff-823da05c3d3c</v>
    <v>en-IN</v>
    <v>Map</v>
  </rv>
  <rv s="1">
    <fb>5006302.0769999996</fb>
    <v>29</v>
  </rv>
  <rv s="1">
    <fb>117.244195476228</fb>
    <v>32</v>
  </rv>
  <rv s="1">
    <fb>7.4999999999999997E-2</fb>
    <v>28</v>
  </rv>
  <rv s="1">
    <fb>12993.961824772699</fb>
    <v>29</v>
  </rv>
  <rv s="1">
    <fb>1.7295</fb>
    <v>30</v>
  </rv>
  <rv s="1">
    <fb>0.339297856663409</fb>
    <v>28</v>
  </rv>
  <rv s="1">
    <fb>82.427828245269197</fb>
    <v>33</v>
  </rv>
  <rv s="1">
    <fb>0.71</fb>
    <v>34</v>
  </rv>
  <rv s="1">
    <fb>21427700000000</fb>
    <v>35</v>
  </rv>
  <rv s="1">
    <fb>1.0182144</fb>
    <v>28</v>
  </rv>
  <rv s="1">
    <fb>0.88167390000000001</fb>
    <v>28</v>
  </rv>
  <rv s="2">
    <v>0</v>
    <v>26</v>
    <v>36</v>
    <v>7</v>
    <v>0</v>
    <v>Image of United States</v>
  </rv>
  <rv s="1">
    <fb>5.6</fb>
    <v>33</v>
  </rv>
  <rv s="0">
    <v>536870912</v>
    <v>New York</v>
    <v>60d5dc2b-c915-460b-b722-c9e3485499ca</v>
    <v>en-IN</v>
    <v>Map</v>
  </rv>
  <rv s="0">
    <v>805306368</v>
    <v>Joe Biden (President)</v>
    <v>cad484f9-be75-7a78-12dd-16233f823cd7</v>
    <v>en-IN</v>
    <v>Generic</v>
  </rv>
  <rv s="0">
    <v>805306368</v>
    <v>Kamala Harris (Vice President)</v>
    <v>ef5cf66f-32b7-7271-286a-8e8313eda5c5</v>
    <v>en-IN</v>
    <v>Generic</v>
  </rv>
  <rv s="3">
    <v>0</v>
  </rv>
  <rv s="4">
    <v>https://www.bing.com/search?q=united+states&amp;form=skydnc</v>
    <v>Learn more on Bing</v>
  </rv>
  <rv s="1">
    <fb>78.539024390243895</fb>
    <v>33</v>
  </rv>
  <rv s="1">
    <fb>30436313050000</fb>
    <v>35</v>
  </rv>
  <rv s="1">
    <fb>19</fb>
    <v>33</v>
  </rv>
  <rv s="1">
    <fb>7.25</fb>
    <v>34</v>
  </rv>
  <rv s="3">
    <v>1</v>
  </rv>
  <rv s="1">
    <fb>0.1108387988</fb>
    <v>28</v>
  </rv>
  <rv s="1">
    <fb>2.6120000000000001</fb>
    <v>30</v>
  </rv>
  <rv s="1">
    <fb>331893745</fb>
    <v>29</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en-IN</v>
    <v>Map</v>
  </rv>
  <rv s="0">
    <v>536870912</v>
    <v>Washington</v>
    <v>e8a0d824-4c94-2f90-256a-a6adfa28f789</v>
    <v>en-IN</v>
    <v>Map</v>
  </rv>
  <rv s="0">
    <v>536870912</v>
    <v>California</v>
    <v>3009d91d-d582-4c34-85ba-772ba09e5be1</v>
    <v>en-IN</v>
    <v>Map</v>
  </rv>
  <rv s="0">
    <v>536870912</v>
    <v>Washington</v>
    <v>982ad551-fd5d-45df-bd70-bf704dd576e4</v>
    <v>en-IN</v>
    <v>Map</v>
  </rv>
  <rv s="0">
    <v>536870912</v>
    <v>New Jersey</v>
    <v>05277898-b62b-4878-8632-09d29756a2ff</v>
    <v>en-IN</v>
    <v>Map</v>
  </rv>
  <rv s="0">
    <v>536870912</v>
    <v>Minnesota</v>
    <v>77f97f6f-7e93-46e5-b486-6198effe8dea</v>
    <v>en-IN</v>
    <v>Map</v>
  </rv>
  <rv s="0">
    <v>536870912</v>
    <v>Massachusetts</v>
    <v>845219d5-3650-4199-b926-964ca27c863c</v>
    <v>en-IN</v>
    <v>Map</v>
  </rv>
  <rv s="0">
    <v>536870912</v>
    <v>Missouri</v>
    <v>6185f8cb-44e1-4da6-9bf0-b75286aeb591</v>
    <v>en-IN</v>
    <v>Map</v>
  </rv>
  <rv s="0">
    <v>536870912</v>
    <v>South Carolina</v>
    <v>810015e8-b10b-4232-9e2c-de87a67bd26e</v>
    <v>en-IN</v>
    <v>Map</v>
  </rv>
  <rv s="0">
    <v>536870912</v>
    <v>Nevada</v>
    <v>c2157d7e-617e-4517-80f8-1b08113afc14</v>
    <v>en-IN</v>
    <v>Map</v>
  </rv>
  <rv s="0">
    <v>536870912</v>
    <v>Texas</v>
    <v>00a23ccd-3344-461c-8b9f-c2bb55be5815</v>
    <v>en-IN</v>
    <v>Map</v>
  </rv>
  <rv s="0">
    <v>536870912</v>
    <v>Maryland</v>
    <v>4c472f4d-06a8-4d90-8bb8-da4d168c73fe</v>
    <v>en-IN</v>
    <v>Map</v>
  </rv>
  <rv s="0">
    <v>536870912</v>
    <v>North Carolina</v>
    <v>9e2bf053-dd80-4646-8f26-65075e7085c0</v>
    <v>en-IN</v>
    <v>Map</v>
  </rv>
  <rv s="0">
    <v>536870912</v>
    <v>West Virginia</v>
    <v>8a47255a-fae3-4faa-aa32-c6f384cb6c1d</v>
    <v>en-IN</v>
    <v>Map</v>
  </rv>
  <rv s="0">
    <v>536870912</v>
    <v>Ohio</v>
    <v>6f3df7da-1ef6-48e3-b2b3-b5b5fce3e846</v>
    <v>en-IN</v>
    <v>Map</v>
  </rv>
  <rv s="0">
    <v>536870912</v>
    <v>Virginia</v>
    <v>7eee9976-e8a7-472c-ada1-007208abd678</v>
    <v>en-IN</v>
    <v>Map</v>
  </rv>
  <rv s="0">
    <v>536870912</v>
    <v>Michigan</v>
    <v>162411c2-b757-495d-aa81-93942fae2f7e</v>
    <v>en-IN</v>
    <v>Map</v>
  </rv>
  <rv s="0">
    <v>536870912</v>
    <v>Pennsylvania</v>
    <v>6304580e-c803-4266-818a-971619176547</v>
    <v>en-IN</v>
    <v>Map</v>
  </rv>
  <rv s="0">
    <v>536870912</v>
    <v>Alaska</v>
    <v>31c4c7a1-54e7-4306-ac9b-f1b02e85bda5</v>
    <v>en-IN</v>
    <v>Map</v>
  </rv>
  <rv s="0">
    <v>536870912</v>
    <v>Iowa</v>
    <v>77850824-b07a-487a-af58-37f9949afc27</v>
    <v>en-IN</v>
    <v>Map</v>
  </rv>
  <rv s="0">
    <v>536870912</v>
    <v>Wyoming</v>
    <v>bff03ad6-2b7f-400b-a76e-eb9fc4a93961</v>
    <v>en-IN</v>
    <v>Map</v>
  </rv>
  <rv s="0">
    <v>536870912</v>
    <v>Hawaii</v>
    <v>b6f01eaf-aecf-44f6-b64d-1f6e982365c3</v>
    <v>en-IN</v>
    <v>Map</v>
  </rv>
  <rv s="0">
    <v>536870912</v>
    <v>Oregon</v>
    <v>cacd36fd-7c62-43e2-a632-64a2a1811933</v>
    <v>en-IN</v>
    <v>Map</v>
  </rv>
  <rv s="0">
    <v>536870912</v>
    <v>North Dakota</v>
    <v>77fbc744-3efe-4aa9-9e8e-f8034f06b941</v>
    <v>en-IN</v>
    <v>Map</v>
  </rv>
  <rv s="0">
    <v>536870912</v>
    <v>Oklahoma</v>
    <v>cbcf556f-952a-4665-bb95-0500b27f9976</v>
    <v>en-IN</v>
    <v>Map</v>
  </rv>
  <rv s="0">
    <v>536870912</v>
    <v>Montana</v>
    <v>447d6cd5-53f6-4c8f-bf6c-9ff228415c3b</v>
    <v>en-IN</v>
    <v>Map</v>
  </rv>
  <rv s="0">
    <v>536870912</v>
    <v>Kentucky</v>
    <v>108dfd18-4626-481a-8dfa-18f64e6eac84</v>
    <v>en-IN</v>
    <v>Map</v>
  </rv>
  <rv s="0">
    <v>536870912</v>
    <v>Illinois</v>
    <v>4131acb8-628a-4241-8920-ca79eab9dade</v>
    <v>en-IN</v>
    <v>Map</v>
  </rv>
  <rv s="0">
    <v>536870912</v>
    <v>Louisiana</v>
    <v>0ca1e87f-e2f6-43fb-8deb-d22bd09a9cae</v>
    <v>en-IN</v>
    <v>Map</v>
  </rv>
  <rv s="0">
    <v>536870912</v>
    <v>Connecticut</v>
    <v>b3ca6523-435e-4a3b-8f78-1ad900a52cf8</v>
    <v>en-IN</v>
    <v>Map</v>
  </rv>
  <rv s="0">
    <v>536870912</v>
    <v>Arizona</v>
    <v>bf973f46-5962-4997-a7ba-a05f1aa2a9f9</v>
    <v>en-IN</v>
    <v>Map</v>
  </rv>
  <rv s="0">
    <v>536870912</v>
    <v>Florida</v>
    <v>5fece3f4-e8e8-4159-843e-f725a930ad50</v>
    <v>en-IN</v>
    <v>Map</v>
  </rv>
  <rv s="0">
    <v>536870912</v>
    <v>Nebraska</v>
    <v>3e64ff5d-6b40-4dbe-91b1-0e554e892496</v>
    <v>en-IN</v>
    <v>Map</v>
  </rv>
  <rv s="0">
    <v>536870912</v>
    <v>Indiana</v>
    <v>109f7e5a-efbb-4953-b4b8-cb812ce1ff5d</v>
    <v>en-IN</v>
    <v>Map</v>
  </rv>
  <rv s="0">
    <v>536870912</v>
    <v>Wisconsin</v>
    <v>cb4d2853-06f4-4467-8e7c-4e31cbb35cb2</v>
    <v>en-IN</v>
    <v>Map</v>
  </rv>
  <rv s="0">
    <v>536870912</v>
    <v>Tennessee</v>
    <v>9bbc9c72-1bf1-4ef6-b66d-a6cdef70f4f3</v>
    <v>en-IN</v>
    <v>Map</v>
  </rv>
  <rv s="0">
    <v>536870912</v>
    <v>South Dakota</v>
    <v>9cee0b65-d357-479e-a066-31c634648f47</v>
    <v>en-IN</v>
    <v>Map</v>
  </rv>
  <rv s="0">
    <v>536870912</v>
    <v>New Mexico</v>
    <v>a16d3636-4349-41c7-a77e-89e34b26a8ad</v>
    <v>en-IN</v>
    <v>Map</v>
  </rv>
  <rv s="0">
    <v>536870912</v>
    <v>New Hampshire</v>
    <v>9ca71997-cc97-46eb-8911-fac32f80b0b1</v>
    <v>en-IN</v>
    <v>Map</v>
  </rv>
  <rv s="0">
    <v>536870912</v>
    <v>Kansas</v>
    <v>6e527b71-bd3e-4bc1-b1c0-59d288b4fd5e</v>
    <v>en-IN</v>
    <v>Map</v>
  </rv>
  <rv s="0">
    <v>536870912</v>
    <v>Maine</v>
    <v>d62dd683-9cf9-4db9-a497-d810d529592b</v>
    <v>en-IN</v>
    <v>Map</v>
  </rv>
  <rv s="0">
    <v>536870912</v>
    <v>Vermont</v>
    <v>221864cc-447e-4e78-847c-59e485d73bff</v>
    <v>en-IN</v>
    <v>Map</v>
  </rv>
  <rv s="0">
    <v>536870912</v>
    <v>Georgia</v>
    <v>84604bc7-2c47-4f8d-8ea5-b6ac8c018a20</v>
    <v>en-IN</v>
    <v>Map</v>
  </rv>
  <rv s="0">
    <v>536870912</v>
    <v>Mississippi</v>
    <v>6af619ca-217d-49c0-9a86-153fc7fbcd78</v>
    <v>en-IN</v>
    <v>Map</v>
  </rv>
  <rv s="0">
    <v>536870912</v>
    <v>Alabama</v>
    <v>376f8b06-52f6-4e72-a31d-311a3563e645</v>
    <v>en-IN</v>
    <v>Map</v>
  </rv>
  <rv s="0">
    <v>536870912</v>
    <v>Rhode Island</v>
    <v>65a08f52-b469-4f7c-8353-9b3c0b2a5752</v>
    <v>en-IN</v>
    <v>Map</v>
  </rv>
  <rv s="0">
    <v>536870912</v>
    <v>Idaho</v>
    <v>ecd30387-20fa-4523-9045-e2860154b5e9</v>
    <v>en-IN</v>
    <v>Map</v>
  </rv>
  <rv s="0">
    <v>536870912</v>
    <v>Utah</v>
    <v>c6705e44-d27f-4240-95a2-54e802e3b524</v>
    <v>en-IN</v>
    <v>Map</v>
  </rv>
  <rv s="0">
    <v>536870912</v>
    <v>Arkansas</v>
    <v>b939db72-08f2-4ea6-a16a-a53bf32e6612</v>
    <v>en-IN</v>
    <v>Map</v>
  </rv>
  <rv s="0">
    <v>536870912</v>
    <v>Colorado</v>
    <v>a070c5c2-b22d-41d8-b869-f20e583c4f80</v>
    <v>en-IN</v>
    <v>Map</v>
  </rv>
  <rv s="0">
    <v>536870912</v>
    <v>Delaware</v>
    <v>8ad617cc-3d7a-4b3c-a787-098de959ccc4</v>
    <v>en-IN</v>
    <v>Map</v>
  </rv>
  <rv s="0">
    <v>536870912</v>
    <v>Puerto Rico</v>
    <v>72752f4d-11d3-5470-b64e-b9e012b0520f</v>
    <v>en-IN</v>
    <v>Map</v>
  </rv>
  <rv s="0">
    <v>536870912</v>
    <v>American Samoa</v>
    <v>12d04d63-b9b5-855b-0821-b32474a729a4</v>
    <v>en-IN</v>
    <v>Map</v>
  </rv>
  <rv s="0">
    <v>536870912</v>
    <v>United States Virgin Islands</v>
    <v>38bd827b-bc00-140e-85be-46a96078429c</v>
    <v>en-IN</v>
    <v>Map</v>
  </rv>
  <rv s="0">
    <v>536870912</v>
    <v>Northern Mariana Islands</v>
    <v>f4475436-adda-9ff0-b5fe-6c3dff0e26be</v>
    <v>en-IN</v>
    <v>Map</v>
  </rv>
  <rv s="0">
    <v>536870912</v>
    <v>Guam</v>
    <v>f842c067-b461-3084-6a3b-6c6c7431fc9a</v>
    <v>en-IN</v>
    <v>Map</v>
  </rv>
  <rv s="0">
    <v>536870912</v>
    <v>United States Minor Outlying Islands</v>
    <v>0a148d8f-0026-1089-40fb-cf776177ba31</v>
    <v>en-IN</v>
    <v>Map</v>
  </rv>
  <rv s="3">
    <v>2</v>
  </rv>
  <rv s="1">
    <fb>9.5866513904898809E-2</fb>
    <v>28</v>
  </rv>
  <rv s="3">
    <v>3</v>
  </rv>
  <rv s="1">
    <fb>0.36599999999999999</fb>
    <v>28</v>
  </rv>
  <rv s="1">
    <fb>0.14699999999999999</fb>
    <v>37</v>
  </rv>
  <rv s="1">
    <fb>270663028</fb>
    <v>29</v>
  </rv>
  <rv s="5">
    <v>#VALUE!</v>
    <v>en-IN</v>
    <v>5232ed96-85b1-2edb-12c6-63e6c597a1de</v>
    <v>536870912</v>
    <v>1</v>
    <v>20</v>
    <v>21</v>
    <v>United States</v>
    <v>24</v>
    <v>25</v>
    <v>Map</v>
    <v>26</v>
    <v>27</v>
    <v>US</v>
    <v>1</v>
    <v>2</v>
    <v>3</v>
    <v>4</v>
    <v>5</v>
    <v>6</v>
    <v>7</v>
    <v>8</v>
    <v>9</v>
    <v>USD</v>
    <v>The United States of America, commonly known as the United States or America, is a country primarily located in North America consisting of 50 states, a federal district, five major unincorporated territories, nine Minor Outlying Islands, and 326 Indian reservations. It is the world's third-largest country by both land and total area. It shares land borders with Canada to its north and with Mexico to its south and has maritime borders with the Bahamas, Cuba, Russia, and other nations. With a population of over 333 million, it is the most populous country in the Americas and the third-most populous in the world. The national capital of the United States is Washington, D.C., and its most populous city and principal financial center is New York City.</v>
    <v>10</v>
    <v>11</v>
    <v>12</v>
    <v>13</v>
    <v>14</v>
    <v>15</v>
    <v>16</v>
    <v>17</v>
    <v>18</v>
    <v>19</v>
    <v>20</v>
    <v>23</v>
    <v>24</v>
    <v>25</v>
    <v>26</v>
    <v>27</v>
    <v>28</v>
    <v>United States</v>
    <v>The Star-Spangled Banner</v>
    <v>29</v>
    <v>United States of America</v>
    <v>30</v>
    <v>31</v>
    <v>32</v>
    <v>33</v>
    <v>34</v>
    <v>35</v>
    <v>36</v>
    <v>37</v>
    <v>38</v>
    <v>39</v>
    <v>40</v>
    <v>98</v>
    <v>99</v>
    <v>100</v>
    <v>101</v>
    <v>102</v>
    <v>United States</v>
    <v>103</v>
    <v>mdp/vdpid/244</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38">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	</v>
      <v xml:space="preserve">	</v>
      <v xml:space="preserve">https://en.wikipedia.org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5</v>
      <v>6</v>
      <v>4</v>
      <v>4</v>
      <v>7</v>
      <v>1</v>
      <v>8</v>
      <v>9</v>
      <v>10</v>
      <v>8</v>
      <v>11</v>
      <v>12</v>
      <v>13</v>
      <v>8</v>
      <v>14</v>
      <v>8</v>
      <v>15</v>
      <v>16</v>
      <v>17</v>
      <v>18</v>
      <v>8</v>
      <v>1</v>
      <v>8</v>
      <v>8</v>
      <v>8</v>
      <v>8</v>
      <v>8</v>
      <v>8</v>
      <v>8</v>
      <v>8</v>
      <v>8</v>
      <v>8</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	</v>
      <v xml:space="preserve">	</v>
      <v xml:space="preserve">https://en.wikipedia.org/wiki/United_States	</v>
      <v xml:space="preserve">https://creativecommons.org/licenses/by-sa/3.0	</v>
    </spb>
    <spb s="9">
      <v>12</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F2B4D1CC-0E87-4E49-A133-246ED26446B4}" sourceName="Week">
  <pivotTables>
    <pivotTable tabId="3" name="PivotTable1"/>
  </pivotTables>
  <data>
    <tabular pivotCacheId="173567327">
      <items count="16">
        <i x="0" s="1"/>
        <i x="1" s="1"/>
        <i x="2" s="1"/>
        <i x="3" s="1"/>
        <i x="4" s="1"/>
        <i x="5" s="1"/>
        <i x="6" s="1"/>
        <i x="7" s="1"/>
        <i x="8" s="1"/>
        <i x="9" s="1"/>
        <i x="10" s="1"/>
        <i x="11" s="1"/>
        <i x="12" s="1"/>
        <i x="13" s="1"/>
        <i x="14" s="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Week" xr10:uid="{7B0486FD-36DF-494A-98B1-5BEA749CAAF0}" sourceName="Months (Week)">
  <pivotTables>
    <pivotTable tabId="3" name="PivotTable1"/>
    <pivotTable tabId="4" name="PivotTable3"/>
    <pivotTable tabId="4" name="PivotTable4"/>
    <pivotTable tabId="5" name="PivotTable5"/>
    <pivotTable tabId="3" name="PivotTable2"/>
  </pivotTables>
  <data>
    <tabular pivotCacheId="173567327">
      <items count="14">
        <i x="1" s="1"/>
        <i x="2" s="1"/>
        <i x="3" s="1"/>
        <i x="4" s="1"/>
        <i x="5" s="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ype" xr10:uid="{037BF349-603D-401B-ADE1-BD61B2C14127}" sourceName="Keyword type">
  <pivotTables>
    <pivotTable tabId="5" name="PivotTable5"/>
  </pivotTables>
  <data>
    <tabular pivotCacheId="173567327">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7FF21C2A-12DC-4467-8FAE-E49742580260}" cache="Slicer_Week" caption="Week" rowHeight="234950"/>
  <slicer name="Months (Week)" xr10:uid="{7D6C9F3D-B9F8-47FC-B75A-E8F2F2008087}" cache="Slicer_Months__Week" caption="Months (Week)" rowHeight="234950"/>
  <slicer name="Keyword type" xr10:uid="{D7E5D58F-FBB8-4C39-B5B9-A21693C9EB39}" cache="Slicer_Keyword_type" caption="Keyword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440B27-9422-462D-A8CE-DE09F07DB39A}" name="Table3" displayName="Table3" ref="A26:C43" totalsRowShown="0">
  <autoFilter ref="A26:C43" xr:uid="{64440B27-9422-462D-A8CE-DE09F07DB39A}"/>
  <tableColumns count="3">
    <tableColumn id="1" xr3:uid="{33F97CB9-97F6-482F-95C6-2D8948546E4A}" name="Campaign" dataDxfId="2"/>
    <tableColumn id="2" xr3:uid="{2B526956-009A-4BF6-BFA3-F8549D6CDDB6}" name="Total spends" dataDxfId="1"/>
    <tableColumn id="3" xr3:uid="{7187DC3D-BFBB-46FC-BB1E-4E2042FF8A0C}" name="Total Retur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8.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2E0B-A320-412D-8357-BC59A005C9AE}">
  <dimension ref="A3:D33"/>
  <sheetViews>
    <sheetView zoomScale="63" zoomScaleNormal="104" workbookViewId="0">
      <selection activeCell="P26" sqref="P26"/>
    </sheetView>
  </sheetViews>
  <sheetFormatPr defaultColWidth="8.88671875" defaultRowHeight="14.4" x14ac:dyDescent="0.3"/>
  <cols>
    <col min="1" max="1" width="13.77734375" bestFit="1" customWidth="1"/>
    <col min="2" max="2" width="11.77734375" bestFit="1" customWidth="1"/>
    <col min="3" max="3" width="12.6640625" bestFit="1" customWidth="1"/>
    <col min="4" max="4" width="14.109375" bestFit="1" customWidth="1"/>
  </cols>
  <sheetData>
    <row r="3" spans="1:4" x14ac:dyDescent="0.3">
      <c r="A3" s="13" t="s">
        <v>124</v>
      </c>
      <c r="B3" t="s">
        <v>105</v>
      </c>
      <c r="C3" t="s">
        <v>106</v>
      </c>
      <c r="D3" t="s">
        <v>107</v>
      </c>
    </row>
    <row r="4" spans="1:4" x14ac:dyDescent="0.3">
      <c r="A4" s="14" t="s">
        <v>96</v>
      </c>
      <c r="B4">
        <v>308.73</v>
      </c>
      <c r="C4">
        <v>47.617148554336993</v>
      </c>
      <c r="D4">
        <v>2388</v>
      </c>
    </row>
    <row r="5" spans="1:4" x14ac:dyDescent="0.3">
      <c r="A5" s="14" t="s">
        <v>100</v>
      </c>
      <c r="B5">
        <v>137.21</v>
      </c>
      <c r="C5">
        <v>121.58859470468431</v>
      </c>
      <c r="D5">
        <v>2388</v>
      </c>
    </row>
    <row r="6" spans="1:4" x14ac:dyDescent="0.3">
      <c r="A6" s="14" t="s">
        <v>86</v>
      </c>
      <c r="B6">
        <v>154.79</v>
      </c>
      <c r="C6">
        <v>51.891393671608398</v>
      </c>
      <c r="D6">
        <v>2168</v>
      </c>
    </row>
    <row r="7" spans="1:4" x14ac:dyDescent="0.3">
      <c r="A7" s="14" t="s">
        <v>90</v>
      </c>
      <c r="B7">
        <v>235.3</v>
      </c>
      <c r="C7">
        <v>111.95992485911083</v>
      </c>
      <c r="D7">
        <v>1788</v>
      </c>
    </row>
    <row r="8" spans="1:4" x14ac:dyDescent="0.3">
      <c r="A8" s="14" t="s">
        <v>104</v>
      </c>
      <c r="B8">
        <v>229.37</v>
      </c>
      <c r="C8">
        <v>18.093207432226624</v>
      </c>
      <c r="D8">
        <v>1188</v>
      </c>
    </row>
    <row r="9" spans="1:4" x14ac:dyDescent="0.3">
      <c r="A9" s="14" t="s">
        <v>89</v>
      </c>
      <c r="B9">
        <v>216.13000000000002</v>
      </c>
      <c r="C9">
        <v>81.327800829875514</v>
      </c>
      <c r="D9">
        <v>980</v>
      </c>
    </row>
    <row r="10" spans="1:4" x14ac:dyDescent="0.3">
      <c r="A10" s="14" t="s">
        <v>93</v>
      </c>
      <c r="B10">
        <v>141.4</v>
      </c>
      <c r="C10">
        <v>23.189777567439659</v>
      </c>
      <c r="D10">
        <v>980</v>
      </c>
    </row>
    <row r="11" spans="1:4" x14ac:dyDescent="0.3">
      <c r="A11" s="14" t="s">
        <v>88</v>
      </c>
      <c r="B11">
        <v>192.58</v>
      </c>
      <c r="C11">
        <v>0</v>
      </c>
    </row>
    <row r="12" spans="1:4" x14ac:dyDescent="0.3">
      <c r="A12" s="14" t="s">
        <v>102</v>
      </c>
      <c r="B12">
        <v>103.25999999999999</v>
      </c>
      <c r="C12">
        <v>0</v>
      </c>
    </row>
    <row r="13" spans="1:4" x14ac:dyDescent="0.3">
      <c r="A13" s="14" t="s">
        <v>99</v>
      </c>
      <c r="B13">
        <v>176.95999999999998</v>
      </c>
      <c r="C13">
        <v>0</v>
      </c>
    </row>
    <row r="14" spans="1:4" x14ac:dyDescent="0.3">
      <c r="A14" s="14" t="s">
        <v>95</v>
      </c>
      <c r="B14">
        <v>184.36000000000004</v>
      </c>
      <c r="C14">
        <v>0</v>
      </c>
    </row>
    <row r="15" spans="1:4" x14ac:dyDescent="0.3">
      <c r="A15" s="14" t="s">
        <v>101</v>
      </c>
      <c r="B15">
        <v>87.38</v>
      </c>
      <c r="C15">
        <v>0</v>
      </c>
    </row>
    <row r="16" spans="1:4" x14ac:dyDescent="0.3">
      <c r="A16" s="14" t="s">
        <v>91</v>
      </c>
      <c r="B16">
        <v>190.89999999999998</v>
      </c>
      <c r="C16">
        <v>0</v>
      </c>
    </row>
    <row r="17" spans="1:4" x14ac:dyDescent="0.3">
      <c r="A17" s="14" t="s">
        <v>97</v>
      </c>
      <c r="B17">
        <v>172.11</v>
      </c>
      <c r="C17">
        <v>0</v>
      </c>
    </row>
    <row r="18" spans="1:4" x14ac:dyDescent="0.3">
      <c r="A18" s="14" t="s">
        <v>135</v>
      </c>
    </row>
    <row r="19" spans="1:4" x14ac:dyDescent="0.3">
      <c r="A19" s="14" t="s">
        <v>94</v>
      </c>
      <c r="B19">
        <v>258.20000000000005</v>
      </c>
      <c r="C19">
        <v>0</v>
      </c>
    </row>
    <row r="20" spans="1:4" x14ac:dyDescent="0.3">
      <c r="A20" s="14" t="s">
        <v>84</v>
      </c>
      <c r="B20">
        <v>2788.6800000000003</v>
      </c>
      <c r="C20">
        <v>455.66784761928233</v>
      </c>
      <c r="D20">
        <v>11880</v>
      </c>
    </row>
    <row r="26" spans="1:4" x14ac:dyDescent="0.3">
      <c r="A26" s="13" t="s">
        <v>125</v>
      </c>
      <c r="B26" t="s">
        <v>105</v>
      </c>
      <c r="C26" t="s">
        <v>106</v>
      </c>
      <c r="D26" t="s">
        <v>107</v>
      </c>
    </row>
    <row r="27" spans="1:4" x14ac:dyDescent="0.3">
      <c r="A27" s="14" t="s">
        <v>135</v>
      </c>
    </row>
    <row r="28" spans="1:4" x14ac:dyDescent="0.3">
      <c r="A28" s="14" t="s">
        <v>85</v>
      </c>
      <c r="B28">
        <v>154.79</v>
      </c>
      <c r="C28">
        <v>51.891393671608398</v>
      </c>
      <c r="D28">
        <v>2168</v>
      </c>
    </row>
    <row r="29" spans="1:4" x14ac:dyDescent="0.3">
      <c r="A29" s="14" t="s">
        <v>87</v>
      </c>
      <c r="B29">
        <v>834.9100000000002</v>
      </c>
      <c r="C29">
        <v>193.28772568898634</v>
      </c>
      <c r="D29">
        <v>2768</v>
      </c>
    </row>
    <row r="30" spans="1:4" x14ac:dyDescent="0.3">
      <c r="A30" s="14" t="s">
        <v>92</v>
      </c>
      <c r="B30">
        <v>1064.8</v>
      </c>
      <c r="C30">
        <v>70.806926121776655</v>
      </c>
      <c r="D30">
        <v>3368</v>
      </c>
    </row>
    <row r="31" spans="1:4" x14ac:dyDescent="0.3">
      <c r="A31" s="14" t="s">
        <v>98</v>
      </c>
      <c r="B31">
        <v>504.81</v>
      </c>
      <c r="C31">
        <v>121.58859470468431</v>
      </c>
      <c r="D31">
        <v>2388</v>
      </c>
    </row>
    <row r="32" spans="1:4" x14ac:dyDescent="0.3">
      <c r="A32" s="14" t="s">
        <v>103</v>
      </c>
      <c r="B32">
        <v>229.37</v>
      </c>
      <c r="C32">
        <v>18.093207432226624</v>
      </c>
      <c r="D32">
        <v>1188</v>
      </c>
    </row>
    <row r="33" spans="1:4" x14ac:dyDescent="0.3">
      <c r="A33" s="14" t="s">
        <v>84</v>
      </c>
      <c r="B33">
        <v>2788.68</v>
      </c>
      <c r="C33">
        <v>455.66784761928233</v>
      </c>
      <c r="D33">
        <v>11880</v>
      </c>
    </row>
  </sheetData>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BED4E-0624-401B-A0CC-695FA27A4BF7}">
  <dimension ref="A3:B57"/>
  <sheetViews>
    <sheetView zoomScale="52" zoomScaleNormal="99" workbookViewId="0">
      <selection activeCell="B28" sqref="B28"/>
    </sheetView>
  </sheetViews>
  <sheetFormatPr defaultColWidth="8.88671875" defaultRowHeight="14.4" x14ac:dyDescent="0.3"/>
  <cols>
    <col min="1" max="1" width="40.109375" bestFit="1" customWidth="1"/>
    <col min="2" max="2" width="10.5546875" bestFit="1" customWidth="1"/>
  </cols>
  <sheetData>
    <row r="3" spans="1:2" x14ac:dyDescent="0.3">
      <c r="A3" s="13" t="s">
        <v>1</v>
      </c>
      <c r="B3" t="s">
        <v>132</v>
      </c>
    </row>
    <row r="4" spans="1:2" x14ac:dyDescent="0.3">
      <c r="A4" s="14" t="s">
        <v>32</v>
      </c>
      <c r="B4">
        <v>3740.4300000000003</v>
      </c>
    </row>
    <row r="5" spans="1:2" x14ac:dyDescent="0.3">
      <c r="A5" s="14" t="s">
        <v>12</v>
      </c>
      <c r="B5">
        <v>2626.7399999999993</v>
      </c>
    </row>
    <row r="6" spans="1:2" x14ac:dyDescent="0.3">
      <c r="A6" s="14" t="s">
        <v>20</v>
      </c>
      <c r="B6">
        <v>1345.14</v>
      </c>
    </row>
    <row r="7" spans="1:2" x14ac:dyDescent="0.3">
      <c r="A7" s="14" t="s">
        <v>69</v>
      </c>
      <c r="B7">
        <v>1031.54</v>
      </c>
    </row>
    <row r="8" spans="1:2" x14ac:dyDescent="0.3">
      <c r="A8" s="14" t="s">
        <v>27</v>
      </c>
      <c r="B8">
        <v>884.79000000000008</v>
      </c>
    </row>
    <row r="9" spans="1:2" x14ac:dyDescent="0.3">
      <c r="A9" s="14" t="s">
        <v>136</v>
      </c>
    </row>
    <row r="10" spans="1:2" x14ac:dyDescent="0.3">
      <c r="A10" s="14" t="s">
        <v>54</v>
      </c>
      <c r="B10">
        <v>0</v>
      </c>
    </row>
    <row r="11" spans="1:2" x14ac:dyDescent="0.3">
      <c r="A11" s="14" t="s">
        <v>45</v>
      </c>
      <c r="B11">
        <v>-5.21</v>
      </c>
    </row>
    <row r="12" spans="1:2" x14ac:dyDescent="0.3">
      <c r="A12" s="14" t="s">
        <v>35</v>
      </c>
      <c r="B12">
        <v>-6.38</v>
      </c>
    </row>
    <row r="13" spans="1:2" x14ac:dyDescent="0.3">
      <c r="A13" s="14" t="s">
        <v>48</v>
      </c>
      <c r="B13">
        <v>-11.33</v>
      </c>
    </row>
    <row r="14" spans="1:2" x14ac:dyDescent="0.3">
      <c r="A14" s="14" t="s">
        <v>30</v>
      </c>
      <c r="B14">
        <v>-19.71</v>
      </c>
    </row>
    <row r="15" spans="1:2" x14ac:dyDescent="0.3">
      <c r="A15" s="14" t="s">
        <v>71</v>
      </c>
      <c r="B15">
        <v>-29.91</v>
      </c>
    </row>
    <row r="16" spans="1:2" x14ac:dyDescent="0.3">
      <c r="A16" s="14" t="s">
        <v>57</v>
      </c>
      <c r="B16">
        <v>-39.159999999999997</v>
      </c>
    </row>
    <row r="17" spans="1:2" x14ac:dyDescent="0.3">
      <c r="A17" s="14" t="s">
        <v>49</v>
      </c>
      <c r="B17">
        <v>-100.88</v>
      </c>
    </row>
    <row r="18" spans="1:2" x14ac:dyDescent="0.3">
      <c r="A18" s="14" t="s">
        <v>37</v>
      </c>
      <c r="B18">
        <v>-158.72</v>
      </c>
    </row>
    <row r="19" spans="1:2" x14ac:dyDescent="0.3">
      <c r="A19" s="14" t="s">
        <v>41</v>
      </c>
      <c r="B19">
        <v>-166.01999999999998</v>
      </c>
    </row>
    <row r="20" spans="1:2" x14ac:dyDescent="0.3">
      <c r="A20" s="14" t="s">
        <v>84</v>
      </c>
      <c r="B20">
        <v>9091.3200000000015</v>
      </c>
    </row>
    <row r="28" spans="1:2" x14ac:dyDescent="0.3">
      <c r="A28" s="13" t="s">
        <v>133</v>
      </c>
      <c r="B28" t="s">
        <v>126</v>
      </c>
    </row>
    <row r="29" spans="1:2" x14ac:dyDescent="0.3">
      <c r="A29" s="14" t="s">
        <v>28</v>
      </c>
      <c r="B29">
        <v>3060.5200000000004</v>
      </c>
    </row>
    <row r="30" spans="1:2" x14ac:dyDescent="0.3">
      <c r="A30" s="14" t="s">
        <v>36</v>
      </c>
      <c r="B30">
        <v>1731.8500000000001</v>
      </c>
    </row>
    <row r="31" spans="1:2" x14ac:dyDescent="0.3">
      <c r="A31" s="14" t="s">
        <v>33</v>
      </c>
      <c r="B31">
        <v>1667.3000000000004</v>
      </c>
    </row>
    <row r="32" spans="1:2" x14ac:dyDescent="0.3">
      <c r="A32" s="14" t="s">
        <v>21</v>
      </c>
      <c r="B32">
        <v>1377.8300000000002</v>
      </c>
    </row>
    <row r="33" spans="1:2" x14ac:dyDescent="0.3">
      <c r="A33" s="14" t="s">
        <v>74</v>
      </c>
      <c r="B33">
        <v>1122.3399999999999</v>
      </c>
    </row>
    <row r="34" spans="1:2" x14ac:dyDescent="0.3">
      <c r="A34" s="14" t="s">
        <v>13</v>
      </c>
      <c r="B34">
        <v>739.2800000000002</v>
      </c>
    </row>
    <row r="35" spans="1:2" x14ac:dyDescent="0.3">
      <c r="A35" s="14" t="s">
        <v>50</v>
      </c>
      <c r="B35">
        <v>0</v>
      </c>
    </row>
    <row r="36" spans="1:2" x14ac:dyDescent="0.3">
      <c r="A36" s="14" t="s">
        <v>46</v>
      </c>
      <c r="B36">
        <v>0</v>
      </c>
    </row>
    <row r="37" spans="1:2" x14ac:dyDescent="0.3">
      <c r="A37" s="14" t="s">
        <v>60</v>
      </c>
      <c r="B37">
        <v>0</v>
      </c>
    </row>
    <row r="38" spans="1:2" x14ac:dyDescent="0.3">
      <c r="A38" s="14" t="s">
        <v>76</v>
      </c>
      <c r="B38">
        <v>0</v>
      </c>
    </row>
    <row r="39" spans="1:2" x14ac:dyDescent="0.3">
      <c r="A39" s="14" t="s">
        <v>75</v>
      </c>
      <c r="B39">
        <v>0</v>
      </c>
    </row>
    <row r="40" spans="1:2" x14ac:dyDescent="0.3">
      <c r="A40" s="14" t="s">
        <v>62</v>
      </c>
      <c r="B40">
        <v>0</v>
      </c>
    </row>
    <row r="41" spans="1:2" x14ac:dyDescent="0.3">
      <c r="A41" s="14" t="s">
        <v>58</v>
      </c>
      <c r="B41">
        <v>0</v>
      </c>
    </row>
    <row r="42" spans="1:2" x14ac:dyDescent="0.3">
      <c r="A42" s="14" t="s">
        <v>136</v>
      </c>
    </row>
    <row r="43" spans="1:2" x14ac:dyDescent="0.3">
      <c r="A43" s="14" t="s">
        <v>72</v>
      </c>
      <c r="B43">
        <v>-4.62</v>
      </c>
    </row>
    <row r="44" spans="1:2" x14ac:dyDescent="0.3">
      <c r="A44" s="14" t="s">
        <v>67</v>
      </c>
      <c r="B44">
        <v>-10.629999999999999</v>
      </c>
    </row>
    <row r="45" spans="1:2" x14ac:dyDescent="0.3">
      <c r="A45" s="14" t="s">
        <v>39</v>
      </c>
      <c r="B45">
        <v>-19.649999999999999</v>
      </c>
    </row>
    <row r="46" spans="1:2" x14ac:dyDescent="0.3">
      <c r="A46" s="14" t="s">
        <v>73</v>
      </c>
      <c r="B46">
        <v>-22.29</v>
      </c>
    </row>
    <row r="47" spans="1:2" x14ac:dyDescent="0.3">
      <c r="A47" s="14" t="s">
        <v>55</v>
      </c>
      <c r="B47">
        <v>-23.06</v>
      </c>
    </row>
    <row r="48" spans="1:2" x14ac:dyDescent="0.3">
      <c r="A48" s="14" t="s">
        <v>31</v>
      </c>
      <c r="B48">
        <v>-26.450000000000003</v>
      </c>
    </row>
    <row r="49" spans="1:2" x14ac:dyDescent="0.3">
      <c r="A49" s="14" t="s">
        <v>70</v>
      </c>
      <c r="B49">
        <v>-30.2</v>
      </c>
    </row>
    <row r="50" spans="1:2" x14ac:dyDescent="0.3">
      <c r="A50" s="14" t="s">
        <v>53</v>
      </c>
      <c r="B50">
        <v>-31.45</v>
      </c>
    </row>
    <row r="51" spans="1:2" x14ac:dyDescent="0.3">
      <c r="A51" s="14" t="s">
        <v>42</v>
      </c>
      <c r="B51">
        <v>-39.07</v>
      </c>
    </row>
    <row r="52" spans="1:2" x14ac:dyDescent="0.3">
      <c r="A52" s="14" t="s">
        <v>64</v>
      </c>
      <c r="B52">
        <v>-39.159999999999997</v>
      </c>
    </row>
    <row r="53" spans="1:2" x14ac:dyDescent="0.3">
      <c r="A53" s="14" t="s">
        <v>43</v>
      </c>
      <c r="B53">
        <v>-39.659999999999997</v>
      </c>
    </row>
    <row r="54" spans="1:2" x14ac:dyDescent="0.3">
      <c r="A54" s="14" t="s">
        <v>18</v>
      </c>
      <c r="B54">
        <v>-74.12</v>
      </c>
    </row>
    <row r="55" spans="1:2" x14ac:dyDescent="0.3">
      <c r="A55" s="14" t="s">
        <v>65</v>
      </c>
      <c r="B55">
        <v>-100.88</v>
      </c>
    </row>
    <row r="56" spans="1:2" x14ac:dyDescent="0.3">
      <c r="A56" s="14" t="s">
        <v>24</v>
      </c>
      <c r="B56">
        <v>-146.56</v>
      </c>
    </row>
    <row r="57" spans="1:2" x14ac:dyDescent="0.3">
      <c r="A57" s="14" t="s">
        <v>84</v>
      </c>
      <c r="B57">
        <v>9091.3200000000015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FE15-EEA7-49F5-AFEE-60BF8088F4A7}">
  <dimension ref="A3:B8"/>
  <sheetViews>
    <sheetView zoomScale="73" workbookViewId="0">
      <selection activeCell="B10" sqref="B10"/>
    </sheetView>
  </sheetViews>
  <sheetFormatPr defaultColWidth="8.88671875" defaultRowHeight="14.4" x14ac:dyDescent="0.3"/>
  <cols>
    <col min="1" max="1" width="12.33203125" bestFit="1" customWidth="1"/>
    <col min="2" max="2" width="10.33203125" bestFit="1" customWidth="1"/>
    <col min="3" max="3" width="15.6640625" bestFit="1" customWidth="1"/>
  </cols>
  <sheetData>
    <row r="3" spans="1:2" x14ac:dyDescent="0.3">
      <c r="A3" s="13" t="s">
        <v>134</v>
      </c>
      <c r="B3" t="s">
        <v>126</v>
      </c>
    </row>
    <row r="4" spans="1:2" x14ac:dyDescent="0.3">
      <c r="A4" s="14" t="s">
        <v>136</v>
      </c>
    </row>
    <row r="5" spans="1:2" x14ac:dyDescent="0.3">
      <c r="A5" s="14" t="s">
        <v>25</v>
      </c>
      <c r="B5">
        <v>2632.4500000000003</v>
      </c>
    </row>
    <row r="6" spans="1:2" x14ac:dyDescent="0.3">
      <c r="A6" s="14" t="s">
        <v>14</v>
      </c>
      <c r="B6">
        <v>2187.67</v>
      </c>
    </row>
    <row r="7" spans="1:2" x14ac:dyDescent="0.3">
      <c r="A7" s="14" t="s">
        <v>22</v>
      </c>
      <c r="B7">
        <v>4271.1999999999989</v>
      </c>
    </row>
    <row r="8" spans="1:2" x14ac:dyDescent="0.3">
      <c r="A8" s="14" t="s">
        <v>84</v>
      </c>
      <c r="B8">
        <v>9091.32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1538-4625-4021-B5CE-144D495E8374}">
  <dimension ref="A3:D37"/>
  <sheetViews>
    <sheetView topLeftCell="A46" zoomScale="90" workbookViewId="0">
      <selection activeCell="A27" sqref="A27:D37"/>
    </sheetView>
  </sheetViews>
  <sheetFormatPr defaultRowHeight="14.4" x14ac:dyDescent="0.3"/>
  <cols>
    <col min="1" max="1" width="17.88671875" bestFit="1" customWidth="1"/>
    <col min="2" max="2" width="13.33203125" bestFit="1" customWidth="1"/>
    <col min="3" max="3" width="12.109375" bestFit="1" customWidth="1"/>
    <col min="4" max="6" width="14.6640625" bestFit="1" customWidth="1"/>
  </cols>
  <sheetData>
    <row r="3" spans="1:4" x14ac:dyDescent="0.3">
      <c r="A3" s="13" t="s">
        <v>109</v>
      </c>
      <c r="B3" t="s">
        <v>106</v>
      </c>
      <c r="C3" t="s">
        <v>121</v>
      </c>
      <c r="D3" t="s">
        <v>122</v>
      </c>
    </row>
    <row r="4" spans="1:4" x14ac:dyDescent="0.3">
      <c r="A4" t="s">
        <v>128</v>
      </c>
      <c r="B4">
        <v>0</v>
      </c>
      <c r="C4">
        <v>2499.4900000000002</v>
      </c>
    </row>
    <row r="5" spans="1:4" x14ac:dyDescent="0.3">
      <c r="A5" t="s">
        <v>127</v>
      </c>
      <c r="B5">
        <v>106.8952414768883</v>
      </c>
      <c r="C5">
        <v>50.379999999999995</v>
      </c>
      <c r="D5">
        <v>1960</v>
      </c>
    </row>
    <row r="6" spans="1:4" x14ac:dyDescent="0.3">
      <c r="A6" t="s">
        <v>129</v>
      </c>
      <c r="B6">
        <v>138.28387788370645</v>
      </c>
      <c r="C6">
        <v>61.1</v>
      </c>
      <c r="D6">
        <v>2976</v>
      </c>
    </row>
    <row r="7" spans="1:4" x14ac:dyDescent="0.3">
      <c r="A7" t="s">
        <v>130</v>
      </c>
      <c r="B7">
        <v>70.806926121776655</v>
      </c>
      <c r="C7">
        <v>92.41</v>
      </c>
      <c r="D7">
        <v>3368</v>
      </c>
    </row>
    <row r="8" spans="1:4" x14ac:dyDescent="0.3">
      <c r="A8" t="s">
        <v>131</v>
      </c>
      <c r="B8">
        <v>139.68180213691093</v>
      </c>
      <c r="C8">
        <v>85.3</v>
      </c>
      <c r="D8">
        <v>3576</v>
      </c>
    </row>
    <row r="9" spans="1:4" x14ac:dyDescent="0.3">
      <c r="A9" t="s">
        <v>84</v>
      </c>
      <c r="B9">
        <v>455.66784761928238</v>
      </c>
      <c r="C9">
        <v>2788.6800000000003</v>
      </c>
      <c r="D9">
        <v>11880</v>
      </c>
    </row>
    <row r="27" spans="1:4" x14ac:dyDescent="0.3">
      <c r="A27" s="13" t="s">
        <v>108</v>
      </c>
      <c r="B27" t="s">
        <v>106</v>
      </c>
      <c r="C27" t="s">
        <v>121</v>
      </c>
      <c r="D27" t="s">
        <v>122</v>
      </c>
    </row>
    <row r="28" spans="1:4" x14ac:dyDescent="0.3">
      <c r="A28" t="s">
        <v>114</v>
      </c>
      <c r="B28">
        <v>0</v>
      </c>
      <c r="C28">
        <v>2499.4900000000002</v>
      </c>
    </row>
    <row r="29" spans="1:4" x14ac:dyDescent="0.3">
      <c r="A29" t="s">
        <v>115</v>
      </c>
      <c r="B29">
        <v>111.95992485911083</v>
      </c>
      <c r="C29">
        <v>15.97</v>
      </c>
      <c r="D29">
        <v>1788</v>
      </c>
    </row>
    <row r="30" spans="1:4" x14ac:dyDescent="0.3">
      <c r="A30" t="s">
        <v>117</v>
      </c>
      <c r="B30">
        <v>121.58859470468431</v>
      </c>
      <c r="C30">
        <v>19.64</v>
      </c>
      <c r="D30">
        <v>2388</v>
      </c>
    </row>
    <row r="31" spans="1:4" x14ac:dyDescent="0.3">
      <c r="A31" t="s">
        <v>112</v>
      </c>
      <c r="B31">
        <v>25.567440647012784</v>
      </c>
      <c r="C31">
        <v>38.33</v>
      </c>
      <c r="D31">
        <v>980</v>
      </c>
    </row>
    <row r="32" spans="1:4" x14ac:dyDescent="0.3">
      <c r="A32" t="s">
        <v>110</v>
      </c>
      <c r="B32">
        <v>47.617148554336993</v>
      </c>
      <c r="C32">
        <v>50.15</v>
      </c>
      <c r="D32">
        <v>2388</v>
      </c>
    </row>
    <row r="33" spans="1:4" x14ac:dyDescent="0.3">
      <c r="A33" t="s">
        <v>118</v>
      </c>
      <c r="B33">
        <v>18.093207432226624</v>
      </c>
      <c r="C33">
        <v>65.66</v>
      </c>
      <c r="D33">
        <v>1188</v>
      </c>
    </row>
    <row r="34" spans="1:4" x14ac:dyDescent="0.3">
      <c r="A34" t="s">
        <v>116</v>
      </c>
      <c r="B34">
        <v>26.32395302459561</v>
      </c>
      <c r="C34">
        <v>45.13</v>
      </c>
      <c r="D34">
        <v>1188</v>
      </c>
    </row>
    <row r="35" spans="1:4" x14ac:dyDescent="0.3">
      <c r="A35" t="s">
        <v>113</v>
      </c>
      <c r="B35">
        <v>81.327800829875514</v>
      </c>
      <c r="C35">
        <v>12.05</v>
      </c>
      <c r="D35">
        <v>980</v>
      </c>
    </row>
    <row r="36" spans="1:4" x14ac:dyDescent="0.3">
      <c r="A36" t="s">
        <v>111</v>
      </c>
      <c r="B36">
        <v>23.189777567439659</v>
      </c>
      <c r="C36">
        <v>42.26</v>
      </c>
      <c r="D36">
        <v>980</v>
      </c>
    </row>
    <row r="37" spans="1:4" x14ac:dyDescent="0.3">
      <c r="A37" t="s">
        <v>84</v>
      </c>
      <c r="B37">
        <v>455.66784761928233</v>
      </c>
      <c r="C37">
        <v>2788.6800000000003</v>
      </c>
      <c r="D37">
        <v>11880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63446-3671-489D-BEFF-77639C5BEE92}">
  <dimension ref="A3:C43"/>
  <sheetViews>
    <sheetView topLeftCell="A12" zoomScale="101" zoomScaleNormal="101" zoomScalePageLayoutView="46" workbookViewId="0">
      <selection activeCell="A26" sqref="A26:C43"/>
    </sheetView>
  </sheetViews>
  <sheetFormatPr defaultRowHeight="14.4" x14ac:dyDescent="0.3"/>
  <cols>
    <col min="1" max="1" width="42.5546875" bestFit="1" customWidth="1"/>
    <col min="2" max="2" width="13.44140625" bestFit="1" customWidth="1"/>
    <col min="3" max="3" width="14.44140625" bestFit="1" customWidth="1"/>
  </cols>
  <sheetData>
    <row r="3" spans="1:3" x14ac:dyDescent="0.3">
      <c r="A3" s="13" t="s">
        <v>83</v>
      </c>
      <c r="B3" t="s">
        <v>120</v>
      </c>
      <c r="C3" t="s">
        <v>119</v>
      </c>
    </row>
    <row r="4" spans="1:3" x14ac:dyDescent="0.3">
      <c r="A4" s="14" t="s">
        <v>17</v>
      </c>
      <c r="B4">
        <v>2788.6800000000003</v>
      </c>
      <c r="C4">
        <v>455.66784761928233</v>
      </c>
    </row>
    <row r="5" spans="1:3" x14ac:dyDescent="0.3">
      <c r="A5" s="15" t="s">
        <v>49</v>
      </c>
      <c r="B5">
        <v>100.88</v>
      </c>
      <c r="C5">
        <v>0</v>
      </c>
    </row>
    <row r="6" spans="1:3" x14ac:dyDescent="0.3">
      <c r="A6" s="15" t="s">
        <v>20</v>
      </c>
      <c r="B6">
        <v>822.86000000000013</v>
      </c>
      <c r="C6">
        <v>49.513730592035273</v>
      </c>
    </row>
    <row r="7" spans="1:3" x14ac:dyDescent="0.3">
      <c r="A7" s="15" t="s">
        <v>35</v>
      </c>
      <c r="B7">
        <v>6.38</v>
      </c>
      <c r="C7">
        <v>0</v>
      </c>
    </row>
    <row r="8" spans="1:3" x14ac:dyDescent="0.3">
      <c r="A8" s="15" t="s">
        <v>12</v>
      </c>
      <c r="B8">
        <v>741.25999999999988</v>
      </c>
      <c r="C8">
        <v>73.18458920134978</v>
      </c>
    </row>
    <row r="9" spans="1:3" x14ac:dyDescent="0.3">
      <c r="A9" s="15" t="s">
        <v>30</v>
      </c>
      <c r="B9">
        <v>19.71</v>
      </c>
      <c r="C9">
        <v>0</v>
      </c>
    </row>
    <row r="10" spans="1:3" x14ac:dyDescent="0.3">
      <c r="A10" s="15" t="s">
        <v>71</v>
      </c>
      <c r="B10">
        <v>29.91</v>
      </c>
      <c r="C10">
        <v>0</v>
      </c>
    </row>
    <row r="11" spans="1:3" x14ac:dyDescent="0.3">
      <c r="A11" s="15" t="s">
        <v>27</v>
      </c>
      <c r="B11">
        <v>95.21</v>
      </c>
      <c r="C11">
        <v>81.327800829875514</v>
      </c>
    </row>
    <row r="12" spans="1:3" x14ac:dyDescent="0.3">
      <c r="A12" s="15" t="s">
        <v>57</v>
      </c>
      <c r="B12">
        <v>39.159999999999997</v>
      </c>
      <c r="C12">
        <v>0</v>
      </c>
    </row>
    <row r="13" spans="1:3" x14ac:dyDescent="0.3">
      <c r="A13" s="15" t="s">
        <v>32</v>
      </c>
      <c r="B13">
        <v>435.56999999999994</v>
      </c>
      <c r="C13">
        <v>233.54851956379514</v>
      </c>
    </row>
    <row r="14" spans="1:3" x14ac:dyDescent="0.3">
      <c r="A14" s="15" t="s">
        <v>37</v>
      </c>
      <c r="B14">
        <v>158.72</v>
      </c>
      <c r="C14">
        <v>0</v>
      </c>
    </row>
    <row r="15" spans="1:3" x14ac:dyDescent="0.3">
      <c r="A15" s="15" t="s">
        <v>48</v>
      </c>
      <c r="B15">
        <v>11.33</v>
      </c>
      <c r="C15">
        <v>0</v>
      </c>
    </row>
    <row r="16" spans="1:3" x14ac:dyDescent="0.3">
      <c r="A16" s="15" t="s">
        <v>45</v>
      </c>
      <c r="B16">
        <v>5.21</v>
      </c>
      <c r="C16">
        <v>0</v>
      </c>
    </row>
    <row r="17" spans="1:3" x14ac:dyDescent="0.3">
      <c r="A17" s="15" t="s">
        <v>41</v>
      </c>
      <c r="B17">
        <v>166.01999999999998</v>
      </c>
      <c r="C17">
        <v>0</v>
      </c>
    </row>
    <row r="18" spans="1:3" x14ac:dyDescent="0.3">
      <c r="A18" s="15" t="s">
        <v>69</v>
      </c>
      <c r="B18">
        <v>156.46</v>
      </c>
      <c r="C18">
        <v>18.093207432226624</v>
      </c>
    </row>
    <row r="19" spans="1:3" x14ac:dyDescent="0.3">
      <c r="A19" s="15" t="s">
        <v>54</v>
      </c>
      <c r="B19">
        <v>0</v>
      </c>
      <c r="C19">
        <v>0</v>
      </c>
    </row>
    <row r="20" spans="1:3" x14ac:dyDescent="0.3">
      <c r="A20" s="14" t="s">
        <v>84</v>
      </c>
      <c r="B20">
        <v>2788.6800000000003</v>
      </c>
      <c r="C20">
        <v>455.66784761928233</v>
      </c>
    </row>
    <row r="26" spans="1:3" x14ac:dyDescent="0.3">
      <c r="A26" t="s">
        <v>1</v>
      </c>
      <c r="B26" t="s">
        <v>121</v>
      </c>
      <c r="C26" t="s">
        <v>106</v>
      </c>
    </row>
    <row r="27" spans="1:3" x14ac:dyDescent="0.3">
      <c r="A27" s="14" t="e" vm="1">
        <v>#VALUE!</v>
      </c>
      <c r="B27">
        <v>2788.6800000000003</v>
      </c>
      <c r="C27">
        <v>455.66784761928233</v>
      </c>
    </row>
    <row r="28" spans="1:3" x14ac:dyDescent="0.3">
      <c r="A28" s="15" t="s">
        <v>49</v>
      </c>
      <c r="B28">
        <v>100.88</v>
      </c>
      <c r="C28">
        <v>0</v>
      </c>
    </row>
    <row r="29" spans="1:3" x14ac:dyDescent="0.3">
      <c r="A29" s="15" t="s">
        <v>20</v>
      </c>
      <c r="B29">
        <v>822.86000000000013</v>
      </c>
      <c r="C29">
        <v>49.513730592035273</v>
      </c>
    </row>
    <row r="30" spans="1:3" x14ac:dyDescent="0.3">
      <c r="A30" s="15" t="s">
        <v>35</v>
      </c>
      <c r="B30">
        <v>6.38</v>
      </c>
      <c r="C30">
        <v>0</v>
      </c>
    </row>
    <row r="31" spans="1:3" x14ac:dyDescent="0.3">
      <c r="A31" s="15" t="s">
        <v>12</v>
      </c>
      <c r="B31">
        <v>741.25999999999988</v>
      </c>
      <c r="C31">
        <v>73.18458920134978</v>
      </c>
    </row>
    <row r="32" spans="1:3" x14ac:dyDescent="0.3">
      <c r="A32" s="15" t="s">
        <v>30</v>
      </c>
      <c r="B32">
        <v>19.71</v>
      </c>
      <c r="C32">
        <v>0</v>
      </c>
    </row>
    <row r="33" spans="1:3" x14ac:dyDescent="0.3">
      <c r="A33" s="15" t="s">
        <v>71</v>
      </c>
      <c r="B33">
        <v>29.91</v>
      </c>
      <c r="C33">
        <v>0</v>
      </c>
    </row>
    <row r="34" spans="1:3" x14ac:dyDescent="0.3">
      <c r="A34" s="15" t="s">
        <v>27</v>
      </c>
      <c r="B34">
        <v>95.21</v>
      </c>
      <c r="C34">
        <v>81.327800829875514</v>
      </c>
    </row>
    <row r="35" spans="1:3" x14ac:dyDescent="0.3">
      <c r="A35" s="15" t="s">
        <v>57</v>
      </c>
      <c r="B35">
        <v>39.159999999999997</v>
      </c>
      <c r="C35">
        <v>0</v>
      </c>
    </row>
    <row r="36" spans="1:3" x14ac:dyDescent="0.3">
      <c r="A36" s="15" t="s">
        <v>32</v>
      </c>
      <c r="B36">
        <v>435.56999999999994</v>
      </c>
      <c r="C36">
        <v>233.54851956379514</v>
      </c>
    </row>
    <row r="37" spans="1:3" x14ac:dyDescent="0.3">
      <c r="A37" s="15" t="s">
        <v>37</v>
      </c>
      <c r="B37">
        <v>158.72</v>
      </c>
      <c r="C37">
        <v>0</v>
      </c>
    </row>
    <row r="38" spans="1:3" x14ac:dyDescent="0.3">
      <c r="A38" s="15" t="s">
        <v>48</v>
      </c>
      <c r="B38">
        <v>11.33</v>
      </c>
      <c r="C38">
        <v>0</v>
      </c>
    </row>
    <row r="39" spans="1:3" x14ac:dyDescent="0.3">
      <c r="A39" s="15" t="s">
        <v>45</v>
      </c>
      <c r="B39">
        <v>5.21</v>
      </c>
      <c r="C39">
        <v>0</v>
      </c>
    </row>
    <row r="40" spans="1:3" x14ac:dyDescent="0.3">
      <c r="A40" s="15" t="s">
        <v>41</v>
      </c>
      <c r="B40">
        <v>166.01999999999998</v>
      </c>
      <c r="C40">
        <v>0</v>
      </c>
    </row>
    <row r="41" spans="1:3" x14ac:dyDescent="0.3">
      <c r="A41" s="15" t="s">
        <v>69</v>
      </c>
      <c r="B41">
        <v>156.46</v>
      </c>
      <c r="C41">
        <v>18.093207432226624</v>
      </c>
    </row>
    <row r="42" spans="1:3" x14ac:dyDescent="0.3">
      <c r="A42" s="15" t="s">
        <v>54</v>
      </c>
      <c r="B42">
        <v>0</v>
      </c>
      <c r="C42">
        <v>0</v>
      </c>
    </row>
    <row r="43" spans="1:3" x14ac:dyDescent="0.3">
      <c r="A43" s="14" t="s">
        <v>84</v>
      </c>
      <c r="B43">
        <v>2788.6800000000003</v>
      </c>
      <c r="C43">
        <v>455.66784761928233</v>
      </c>
    </row>
  </sheetData>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dimension ref="A1:R419"/>
  <sheetViews>
    <sheetView zoomScale="116" zoomScaleNormal="60" workbookViewId="0">
      <selection activeCell="O2" sqref="O2:O419"/>
    </sheetView>
  </sheetViews>
  <sheetFormatPr defaultColWidth="8.88671875" defaultRowHeight="14.4" x14ac:dyDescent="0.3"/>
  <cols>
    <col min="1" max="1" width="9.5546875" bestFit="1" customWidth="1"/>
    <col min="2" max="2" width="37.77734375" bestFit="1" customWidth="1"/>
    <col min="3" max="3" width="39" bestFit="1" customWidth="1"/>
    <col min="4" max="4" width="14.6640625" bestFit="1" customWidth="1"/>
    <col min="5" max="5" width="31.6640625" bestFit="1" customWidth="1"/>
    <col min="6" max="6" width="10.5546875" bestFit="1" customWidth="1"/>
    <col min="7" max="7" width="7.77734375" bestFit="1" customWidth="1"/>
    <col min="8" max="8" width="13.21875" bestFit="1" customWidth="1"/>
    <col min="9" max="9" width="9.5546875" bestFit="1" customWidth="1"/>
    <col min="10" max="10" width="7.77734375" bestFit="1" customWidth="1"/>
    <col min="11" max="11" width="11.21875" bestFit="1" customWidth="1"/>
    <col min="12" max="12" width="13.21875" bestFit="1" customWidth="1"/>
    <col min="13" max="13" width="15" bestFit="1" customWidth="1"/>
    <col min="14" max="15" width="15" customWidth="1"/>
    <col min="16" max="16" width="9.77734375" bestFit="1" customWidth="1"/>
  </cols>
  <sheetData>
    <row r="1" spans="1:18" ht="15" thickBot="1" x14ac:dyDescent="0.35">
      <c r="A1" s="1" t="s">
        <v>0</v>
      </c>
      <c r="B1" s="2" t="s">
        <v>1</v>
      </c>
      <c r="C1" s="2" t="s">
        <v>2</v>
      </c>
      <c r="D1" s="2" t="s">
        <v>3</v>
      </c>
      <c r="E1" s="2" t="s">
        <v>4</v>
      </c>
      <c r="F1" s="2" t="s">
        <v>5</v>
      </c>
      <c r="G1" s="2" t="s">
        <v>6</v>
      </c>
      <c r="H1" s="2" t="s">
        <v>7</v>
      </c>
      <c r="I1" s="2" t="s">
        <v>80</v>
      </c>
      <c r="J1" s="2" t="s">
        <v>8</v>
      </c>
      <c r="K1" s="2" t="s">
        <v>9</v>
      </c>
      <c r="L1" s="2" t="s">
        <v>81</v>
      </c>
      <c r="M1" s="2" t="s">
        <v>10</v>
      </c>
      <c r="N1" s="2" t="s">
        <v>108</v>
      </c>
      <c r="O1" s="2" t="s">
        <v>109</v>
      </c>
      <c r="P1" s="2" t="s">
        <v>11</v>
      </c>
      <c r="Q1" s="10" t="s">
        <v>79</v>
      </c>
      <c r="R1" s="10" t="s">
        <v>82</v>
      </c>
    </row>
    <row r="2" spans="1:18" ht="15" thickBot="1" x14ac:dyDescent="0.35">
      <c r="A2" s="4">
        <v>44221</v>
      </c>
      <c r="B2" s="5" t="s">
        <v>12</v>
      </c>
      <c r="C2" s="5" t="s">
        <v>13</v>
      </c>
      <c r="D2" s="3" t="s">
        <v>14</v>
      </c>
      <c r="E2" s="5" t="s">
        <v>15</v>
      </c>
      <c r="F2" s="5" t="s">
        <v>16</v>
      </c>
      <c r="G2" s="6">
        <v>2</v>
      </c>
      <c r="H2" s="6">
        <v>17</v>
      </c>
      <c r="I2" s="6">
        <v>38.33</v>
      </c>
      <c r="J2" s="6">
        <v>0</v>
      </c>
      <c r="K2" s="7">
        <v>1</v>
      </c>
      <c r="L2" s="7">
        <v>980</v>
      </c>
      <c r="M2" s="4">
        <v>44230</v>
      </c>
      <c r="N2" s="4" t="str">
        <f>TEXT(M2,"dd-mm-yy")</f>
        <v>03-02-21</v>
      </c>
      <c r="O2" s="4" t="str">
        <f>TEXT(M2,"mm-yy")</f>
        <v>02-21</v>
      </c>
      <c r="P2" s="3" t="s">
        <v>17</v>
      </c>
      <c r="Q2">
        <f>IFERROR(L2/I2,0)</f>
        <v>25.567440647012784</v>
      </c>
      <c r="R2">
        <f>L2-I2</f>
        <v>941.67</v>
      </c>
    </row>
    <row r="3" spans="1:18" ht="15" thickBot="1" x14ac:dyDescent="0.35">
      <c r="A3" s="4">
        <v>44221</v>
      </c>
      <c r="B3" s="5" t="s">
        <v>12</v>
      </c>
      <c r="C3" s="5" t="s">
        <v>18</v>
      </c>
      <c r="D3" s="3" t="s">
        <v>14</v>
      </c>
      <c r="E3" s="5" t="s">
        <v>19</v>
      </c>
      <c r="F3" s="5" t="s">
        <v>16</v>
      </c>
      <c r="G3" s="6">
        <v>1</v>
      </c>
      <c r="H3" s="6">
        <v>13</v>
      </c>
      <c r="I3" s="6">
        <v>11.7</v>
      </c>
      <c r="J3" s="6">
        <v>0</v>
      </c>
      <c r="K3" s="7">
        <v>0</v>
      </c>
      <c r="L3" s="3"/>
      <c r="M3" s="3"/>
      <c r="N3" s="4" t="str">
        <f t="shared" ref="N3:N66" si="0">TEXT(M3,"dd-mm-yy")</f>
        <v>00-01-00</v>
      </c>
      <c r="O3" s="4" t="str">
        <f t="shared" ref="O3:O66" si="1">TEXT(M3,"mm-yy")</f>
        <v>01-00</v>
      </c>
      <c r="P3" s="3" t="s">
        <v>17</v>
      </c>
      <c r="Q3">
        <f t="shared" ref="Q3:Q66" si="2">IFERROR(L3/I3,0)</f>
        <v>0</v>
      </c>
      <c r="R3">
        <f t="shared" ref="R3:R66" si="3">L3-I3</f>
        <v>-11.7</v>
      </c>
    </row>
    <row r="4" spans="1:18" ht="15" thickBot="1" x14ac:dyDescent="0.35">
      <c r="A4" s="4">
        <v>44221</v>
      </c>
      <c r="B4" s="5" t="s">
        <v>20</v>
      </c>
      <c r="C4" s="5" t="s">
        <v>21</v>
      </c>
      <c r="D4" s="5" t="s">
        <v>22</v>
      </c>
      <c r="E4" s="5" t="s">
        <v>23</v>
      </c>
      <c r="F4" s="5" t="s">
        <v>16</v>
      </c>
      <c r="G4" s="6">
        <v>4</v>
      </c>
      <c r="H4" s="6">
        <v>154</v>
      </c>
      <c r="I4" s="6">
        <v>45.13</v>
      </c>
      <c r="J4" s="6">
        <v>0</v>
      </c>
      <c r="K4" s="7">
        <v>1</v>
      </c>
      <c r="L4" s="11">
        <v>1188</v>
      </c>
      <c r="M4" s="4">
        <v>44268</v>
      </c>
      <c r="N4" s="4" t="str">
        <f t="shared" si="0"/>
        <v>13-03-21</v>
      </c>
      <c r="O4" s="4" t="str">
        <f t="shared" si="1"/>
        <v>03-21</v>
      </c>
      <c r="P4" s="3" t="s">
        <v>17</v>
      </c>
      <c r="Q4">
        <f t="shared" si="2"/>
        <v>26.32395302459561</v>
      </c>
      <c r="R4">
        <f t="shared" si="3"/>
        <v>1142.8699999999999</v>
      </c>
    </row>
    <row r="5" spans="1:18" ht="15" thickBot="1" x14ac:dyDescent="0.35">
      <c r="A5" s="4">
        <v>44221</v>
      </c>
      <c r="B5" s="5" t="s">
        <v>12</v>
      </c>
      <c r="C5" s="5" t="s">
        <v>24</v>
      </c>
      <c r="D5" s="3" t="s">
        <v>25</v>
      </c>
      <c r="E5" s="5" t="s">
        <v>26</v>
      </c>
      <c r="F5" s="5" t="s">
        <v>16</v>
      </c>
      <c r="G5" s="6">
        <v>2</v>
      </c>
      <c r="H5" s="6">
        <v>8</v>
      </c>
      <c r="I5" s="6">
        <v>23.91</v>
      </c>
      <c r="J5" s="6">
        <v>0</v>
      </c>
      <c r="K5" s="7">
        <v>0</v>
      </c>
      <c r="L5" s="3"/>
      <c r="M5" s="3"/>
      <c r="N5" s="4" t="str">
        <f t="shared" si="0"/>
        <v>00-01-00</v>
      </c>
      <c r="O5" s="4" t="str">
        <f t="shared" si="1"/>
        <v>01-00</v>
      </c>
      <c r="P5" s="3" t="s">
        <v>17</v>
      </c>
      <c r="Q5">
        <f t="shared" si="2"/>
        <v>0</v>
      </c>
      <c r="R5">
        <f t="shared" si="3"/>
        <v>-23.91</v>
      </c>
    </row>
    <row r="6" spans="1:18" ht="15" thickBot="1" x14ac:dyDescent="0.35">
      <c r="A6" s="4">
        <v>44221</v>
      </c>
      <c r="B6" s="5" t="s">
        <v>27</v>
      </c>
      <c r="C6" s="5" t="s">
        <v>28</v>
      </c>
      <c r="D6" s="5" t="s">
        <v>22</v>
      </c>
      <c r="E6" s="5" t="s">
        <v>29</v>
      </c>
      <c r="F6" s="5" t="s">
        <v>16</v>
      </c>
      <c r="G6" s="6">
        <v>2</v>
      </c>
      <c r="H6" s="6">
        <v>13</v>
      </c>
      <c r="I6" s="6">
        <v>4.8899999999999997</v>
      </c>
      <c r="J6" s="6">
        <v>0</v>
      </c>
      <c r="K6" s="7">
        <v>0</v>
      </c>
      <c r="L6" s="3"/>
      <c r="M6" s="3"/>
      <c r="N6" s="4" t="str">
        <f t="shared" si="0"/>
        <v>00-01-00</v>
      </c>
      <c r="O6" s="4" t="str">
        <f t="shared" si="1"/>
        <v>01-00</v>
      </c>
      <c r="P6" s="3" t="s">
        <v>17</v>
      </c>
      <c r="Q6">
        <f t="shared" si="2"/>
        <v>0</v>
      </c>
      <c r="R6">
        <f t="shared" si="3"/>
        <v>-4.8899999999999997</v>
      </c>
    </row>
    <row r="7" spans="1:18" ht="15" thickBot="1" x14ac:dyDescent="0.35">
      <c r="A7" s="4">
        <v>44221</v>
      </c>
      <c r="B7" s="5" t="s">
        <v>30</v>
      </c>
      <c r="C7" s="5" t="s">
        <v>28</v>
      </c>
      <c r="D7" s="5" t="s">
        <v>22</v>
      </c>
      <c r="E7" s="5" t="s">
        <v>29</v>
      </c>
      <c r="F7" s="5" t="s">
        <v>16</v>
      </c>
      <c r="G7" s="6">
        <v>1</v>
      </c>
      <c r="H7" s="6">
        <v>2</v>
      </c>
      <c r="I7" s="6">
        <v>4.93</v>
      </c>
      <c r="J7" s="6">
        <v>0</v>
      </c>
      <c r="K7" s="7">
        <v>0</v>
      </c>
      <c r="L7" s="3"/>
      <c r="M7" s="3"/>
      <c r="N7" s="4" t="str">
        <f t="shared" si="0"/>
        <v>00-01-00</v>
      </c>
      <c r="O7" s="4" t="str">
        <f t="shared" si="1"/>
        <v>01-00</v>
      </c>
      <c r="P7" s="3" t="s">
        <v>17</v>
      </c>
      <c r="Q7">
        <f t="shared" si="2"/>
        <v>0</v>
      </c>
      <c r="R7">
        <f t="shared" si="3"/>
        <v>-4.93</v>
      </c>
    </row>
    <row r="8" spans="1:18" ht="15" thickBot="1" x14ac:dyDescent="0.35">
      <c r="A8" s="4">
        <v>44221</v>
      </c>
      <c r="B8" s="5" t="s">
        <v>12</v>
      </c>
      <c r="C8" s="5" t="s">
        <v>31</v>
      </c>
      <c r="D8" s="3" t="s">
        <v>14</v>
      </c>
      <c r="E8" s="5" t="s">
        <v>29</v>
      </c>
      <c r="F8" s="5" t="s">
        <v>16</v>
      </c>
      <c r="G8" s="6">
        <v>1</v>
      </c>
      <c r="H8" s="6">
        <v>3</v>
      </c>
      <c r="I8" s="6">
        <v>13.44</v>
      </c>
      <c r="J8" s="6">
        <v>1</v>
      </c>
      <c r="K8" s="7">
        <v>0</v>
      </c>
      <c r="L8" s="3"/>
      <c r="M8" s="3"/>
      <c r="N8" s="4" t="str">
        <f t="shared" si="0"/>
        <v>00-01-00</v>
      </c>
      <c r="O8" s="4" t="str">
        <f t="shared" si="1"/>
        <v>01-00</v>
      </c>
      <c r="P8" s="3" t="s">
        <v>17</v>
      </c>
      <c r="Q8">
        <f t="shared" si="2"/>
        <v>0</v>
      </c>
      <c r="R8">
        <f t="shared" si="3"/>
        <v>-13.44</v>
      </c>
    </row>
    <row r="9" spans="1:18" ht="15" thickBot="1" x14ac:dyDescent="0.35">
      <c r="A9" s="4">
        <v>44221</v>
      </c>
      <c r="B9" s="5" t="s">
        <v>32</v>
      </c>
      <c r="C9" s="5" t="s">
        <v>33</v>
      </c>
      <c r="D9" s="3" t="s">
        <v>25</v>
      </c>
      <c r="E9" s="5" t="s">
        <v>34</v>
      </c>
      <c r="F9" s="5" t="s">
        <v>16</v>
      </c>
      <c r="G9" s="6">
        <v>1</v>
      </c>
      <c r="H9" s="6">
        <v>9</v>
      </c>
      <c r="I9" s="6">
        <v>6.08</v>
      </c>
      <c r="J9" s="6">
        <v>0</v>
      </c>
      <c r="K9" s="7">
        <v>0</v>
      </c>
      <c r="L9" s="3"/>
      <c r="M9" s="3"/>
      <c r="N9" s="4" t="str">
        <f t="shared" si="0"/>
        <v>00-01-00</v>
      </c>
      <c r="O9" s="4" t="str">
        <f t="shared" si="1"/>
        <v>01-00</v>
      </c>
      <c r="P9" s="3" t="s">
        <v>17</v>
      </c>
      <c r="Q9">
        <f t="shared" si="2"/>
        <v>0</v>
      </c>
      <c r="R9">
        <f t="shared" si="3"/>
        <v>-6.08</v>
      </c>
    </row>
    <row r="10" spans="1:18" ht="15" thickBot="1" x14ac:dyDescent="0.35">
      <c r="A10" s="4">
        <v>44221</v>
      </c>
      <c r="B10" s="5" t="s">
        <v>35</v>
      </c>
      <c r="C10" s="5" t="s">
        <v>21</v>
      </c>
      <c r="D10" s="5" t="s">
        <v>22</v>
      </c>
      <c r="E10" s="5" t="s">
        <v>23</v>
      </c>
      <c r="F10" s="5" t="s">
        <v>16</v>
      </c>
      <c r="G10" s="6">
        <v>1</v>
      </c>
      <c r="H10" s="6">
        <v>3</v>
      </c>
      <c r="I10" s="6">
        <v>6.38</v>
      </c>
      <c r="J10" s="6">
        <v>0</v>
      </c>
      <c r="K10" s="7">
        <v>0</v>
      </c>
      <c r="L10" s="3"/>
      <c r="M10" s="3"/>
      <c r="N10" s="4" t="str">
        <f t="shared" si="0"/>
        <v>00-01-00</v>
      </c>
      <c r="O10" s="4" t="str">
        <f t="shared" si="1"/>
        <v>01-00</v>
      </c>
      <c r="P10" s="3" t="s">
        <v>17</v>
      </c>
      <c r="Q10">
        <f t="shared" si="2"/>
        <v>0</v>
      </c>
      <c r="R10">
        <f t="shared" si="3"/>
        <v>-6.38</v>
      </c>
    </row>
    <row r="11" spans="1:18" ht="15" thickBot="1" x14ac:dyDescent="0.35">
      <c r="A11" s="4">
        <v>44221</v>
      </c>
      <c r="B11" s="5" t="s">
        <v>32</v>
      </c>
      <c r="C11" s="5" t="s">
        <v>36</v>
      </c>
      <c r="D11" s="3" t="s">
        <v>14</v>
      </c>
      <c r="E11" s="5" t="s">
        <v>34</v>
      </c>
      <c r="F11" s="5" t="s">
        <v>16</v>
      </c>
      <c r="G11" s="6">
        <v>0</v>
      </c>
      <c r="H11" s="6">
        <v>14</v>
      </c>
      <c r="I11" s="6">
        <v>0</v>
      </c>
      <c r="J11" s="6">
        <v>0</v>
      </c>
      <c r="K11" s="7">
        <v>0</v>
      </c>
      <c r="L11" s="3"/>
      <c r="M11" s="3"/>
      <c r="N11" s="4" t="str">
        <f t="shared" si="0"/>
        <v>00-01-00</v>
      </c>
      <c r="O11" s="4" t="str">
        <f t="shared" si="1"/>
        <v>01-00</v>
      </c>
      <c r="P11" s="3" t="s">
        <v>17</v>
      </c>
      <c r="Q11">
        <f t="shared" si="2"/>
        <v>0</v>
      </c>
      <c r="R11">
        <f t="shared" si="3"/>
        <v>0</v>
      </c>
    </row>
    <row r="12" spans="1:18" ht="15" thickBot="1" x14ac:dyDescent="0.35">
      <c r="A12" s="4">
        <v>44221</v>
      </c>
      <c r="B12" s="5" t="s">
        <v>37</v>
      </c>
      <c r="C12" s="5" t="s">
        <v>33</v>
      </c>
      <c r="D12" s="3" t="s">
        <v>25</v>
      </c>
      <c r="E12" s="5" t="s">
        <v>38</v>
      </c>
      <c r="F12" s="5" t="s">
        <v>16</v>
      </c>
      <c r="G12" s="6">
        <v>0</v>
      </c>
      <c r="H12" s="6">
        <v>5</v>
      </c>
      <c r="I12" s="6">
        <v>0</v>
      </c>
      <c r="J12" s="6">
        <v>0</v>
      </c>
      <c r="K12" s="7">
        <v>0</v>
      </c>
      <c r="L12" s="3"/>
      <c r="M12" s="3"/>
      <c r="N12" s="4" t="str">
        <f t="shared" si="0"/>
        <v>00-01-00</v>
      </c>
      <c r="O12" s="4" t="str">
        <f t="shared" si="1"/>
        <v>01-00</v>
      </c>
      <c r="P12" s="3" t="s">
        <v>17</v>
      </c>
      <c r="Q12">
        <f t="shared" si="2"/>
        <v>0</v>
      </c>
      <c r="R12">
        <f t="shared" si="3"/>
        <v>0</v>
      </c>
    </row>
    <row r="13" spans="1:18" ht="15" thickBot="1" x14ac:dyDescent="0.35">
      <c r="A13" s="4">
        <v>44221</v>
      </c>
      <c r="B13" s="5" t="s">
        <v>37</v>
      </c>
      <c r="C13" s="5" t="s">
        <v>36</v>
      </c>
      <c r="D13" s="3" t="s">
        <v>14</v>
      </c>
      <c r="E13" s="5" t="s">
        <v>34</v>
      </c>
      <c r="F13" s="5" t="s">
        <v>16</v>
      </c>
      <c r="G13" s="6">
        <v>0</v>
      </c>
      <c r="H13" s="6">
        <v>4</v>
      </c>
      <c r="I13" s="6">
        <v>0</v>
      </c>
      <c r="J13" s="6">
        <v>0</v>
      </c>
      <c r="K13" s="7">
        <v>0</v>
      </c>
      <c r="L13" s="3"/>
      <c r="M13" s="3"/>
      <c r="N13" s="4" t="str">
        <f t="shared" si="0"/>
        <v>00-01-00</v>
      </c>
      <c r="O13" s="4" t="str">
        <f t="shared" si="1"/>
        <v>01-00</v>
      </c>
      <c r="P13" s="3" t="s">
        <v>17</v>
      </c>
      <c r="Q13">
        <f t="shared" si="2"/>
        <v>0</v>
      </c>
      <c r="R13">
        <f t="shared" si="3"/>
        <v>0</v>
      </c>
    </row>
    <row r="14" spans="1:18" ht="15" thickBot="1" x14ac:dyDescent="0.35">
      <c r="A14" s="4">
        <v>44221</v>
      </c>
      <c r="B14" s="5" t="s">
        <v>12</v>
      </c>
      <c r="C14" s="5" t="s">
        <v>39</v>
      </c>
      <c r="D14" s="3" t="s">
        <v>14</v>
      </c>
      <c r="E14" s="5" t="s">
        <v>40</v>
      </c>
      <c r="F14" s="5" t="s">
        <v>16</v>
      </c>
      <c r="G14" s="6">
        <v>0</v>
      </c>
      <c r="H14" s="6">
        <v>2</v>
      </c>
      <c r="I14" s="6">
        <v>0</v>
      </c>
      <c r="J14" s="6">
        <v>0</v>
      </c>
      <c r="K14" s="7">
        <v>0</v>
      </c>
      <c r="L14" s="3"/>
      <c r="M14" s="3"/>
      <c r="N14" s="4" t="str">
        <f t="shared" si="0"/>
        <v>00-01-00</v>
      </c>
      <c r="O14" s="4" t="str">
        <f t="shared" si="1"/>
        <v>01-00</v>
      </c>
      <c r="P14" s="3" t="s">
        <v>17</v>
      </c>
      <c r="Q14">
        <f t="shared" si="2"/>
        <v>0</v>
      </c>
      <c r="R14">
        <f t="shared" si="3"/>
        <v>0</v>
      </c>
    </row>
    <row r="15" spans="1:18" ht="15" thickBot="1" x14ac:dyDescent="0.35">
      <c r="A15" s="4">
        <v>44221</v>
      </c>
      <c r="B15" s="5" t="s">
        <v>41</v>
      </c>
      <c r="C15" s="5" t="s">
        <v>36</v>
      </c>
      <c r="D15" s="3" t="s">
        <v>14</v>
      </c>
      <c r="E15" s="5" t="s">
        <v>34</v>
      </c>
      <c r="F15" s="5" t="s">
        <v>16</v>
      </c>
      <c r="G15" s="6">
        <v>0</v>
      </c>
      <c r="H15" s="6">
        <v>10</v>
      </c>
      <c r="I15" s="6">
        <v>0</v>
      </c>
      <c r="J15" s="6">
        <v>0</v>
      </c>
      <c r="K15" s="7">
        <v>0</v>
      </c>
      <c r="L15" s="3"/>
      <c r="M15" s="3"/>
      <c r="N15" s="4" t="str">
        <f t="shared" si="0"/>
        <v>00-01-00</v>
      </c>
      <c r="O15" s="4" t="str">
        <f t="shared" si="1"/>
        <v>01-00</v>
      </c>
      <c r="P15" s="3" t="s">
        <v>17</v>
      </c>
      <c r="Q15">
        <f t="shared" si="2"/>
        <v>0</v>
      </c>
      <c r="R15">
        <f t="shared" si="3"/>
        <v>0</v>
      </c>
    </row>
    <row r="16" spans="1:18" ht="15" thickBot="1" x14ac:dyDescent="0.35">
      <c r="A16" s="4">
        <v>44221</v>
      </c>
      <c r="B16" s="5" t="s">
        <v>20</v>
      </c>
      <c r="C16" s="5" t="s">
        <v>42</v>
      </c>
      <c r="D16" s="3" t="s">
        <v>14</v>
      </c>
      <c r="E16" s="5" t="s">
        <v>23</v>
      </c>
      <c r="F16" s="5" t="s">
        <v>16</v>
      </c>
      <c r="G16" s="6">
        <v>0</v>
      </c>
      <c r="H16" s="6">
        <v>6</v>
      </c>
      <c r="I16" s="6">
        <v>0</v>
      </c>
      <c r="J16" s="6">
        <v>0</v>
      </c>
      <c r="K16" s="7">
        <v>0</v>
      </c>
      <c r="L16" s="3"/>
      <c r="M16" s="3"/>
      <c r="N16" s="4" t="str">
        <f t="shared" si="0"/>
        <v>00-01-00</v>
      </c>
      <c r="O16" s="4" t="str">
        <f t="shared" si="1"/>
        <v>01-00</v>
      </c>
      <c r="P16" s="3" t="s">
        <v>17</v>
      </c>
      <c r="Q16">
        <f t="shared" si="2"/>
        <v>0</v>
      </c>
      <c r="R16">
        <f t="shared" si="3"/>
        <v>0</v>
      </c>
    </row>
    <row r="17" spans="1:18" ht="15" thickBot="1" x14ac:dyDescent="0.35">
      <c r="A17" s="4">
        <v>44221</v>
      </c>
      <c r="B17" s="5" t="s">
        <v>32</v>
      </c>
      <c r="C17" s="5" t="s">
        <v>33</v>
      </c>
      <c r="D17" s="3" t="s">
        <v>25</v>
      </c>
      <c r="E17" s="5" t="s">
        <v>38</v>
      </c>
      <c r="F17" s="5" t="s">
        <v>16</v>
      </c>
      <c r="G17" s="6">
        <v>0</v>
      </c>
      <c r="H17" s="6">
        <v>26</v>
      </c>
      <c r="I17" s="6">
        <v>0</v>
      </c>
      <c r="J17" s="6">
        <v>0</v>
      </c>
      <c r="K17" s="7">
        <v>0</v>
      </c>
      <c r="L17" s="3"/>
      <c r="M17" s="3"/>
      <c r="N17" s="4" t="str">
        <f t="shared" si="0"/>
        <v>00-01-00</v>
      </c>
      <c r="O17" s="4" t="str">
        <f t="shared" si="1"/>
        <v>01-00</v>
      </c>
      <c r="P17" s="3" t="s">
        <v>17</v>
      </c>
      <c r="Q17">
        <f t="shared" si="2"/>
        <v>0</v>
      </c>
      <c r="R17">
        <f t="shared" si="3"/>
        <v>0</v>
      </c>
    </row>
    <row r="18" spans="1:18" ht="15" thickBot="1" x14ac:dyDescent="0.35">
      <c r="A18" s="4">
        <v>44221</v>
      </c>
      <c r="B18" s="5" t="s">
        <v>12</v>
      </c>
      <c r="C18" s="5" t="s">
        <v>43</v>
      </c>
      <c r="D18" s="3" t="s">
        <v>14</v>
      </c>
      <c r="E18" s="5" t="s">
        <v>44</v>
      </c>
      <c r="F18" s="5" t="s">
        <v>16</v>
      </c>
      <c r="G18" s="6">
        <v>0</v>
      </c>
      <c r="H18" s="6">
        <v>2</v>
      </c>
      <c r="I18" s="6">
        <v>0</v>
      </c>
      <c r="J18" s="6">
        <v>0</v>
      </c>
      <c r="K18" s="7">
        <v>0</v>
      </c>
      <c r="L18" s="3"/>
      <c r="M18" s="3"/>
      <c r="N18" s="4" t="str">
        <f t="shared" si="0"/>
        <v>00-01-00</v>
      </c>
      <c r="O18" s="4" t="str">
        <f t="shared" si="1"/>
        <v>01-00</v>
      </c>
      <c r="P18" s="3" t="s">
        <v>17</v>
      </c>
      <c r="Q18">
        <f t="shared" si="2"/>
        <v>0</v>
      </c>
      <c r="R18">
        <f t="shared" si="3"/>
        <v>0</v>
      </c>
    </row>
    <row r="19" spans="1:18" ht="15" thickBot="1" x14ac:dyDescent="0.35">
      <c r="A19" s="4">
        <v>44221</v>
      </c>
      <c r="B19" s="5" t="s">
        <v>27</v>
      </c>
      <c r="C19" s="5" t="s">
        <v>43</v>
      </c>
      <c r="D19" s="3" t="s">
        <v>14</v>
      </c>
      <c r="E19" s="5" t="s">
        <v>44</v>
      </c>
      <c r="F19" s="5" t="s">
        <v>16</v>
      </c>
      <c r="G19" s="6">
        <v>0</v>
      </c>
      <c r="H19" s="6">
        <v>1</v>
      </c>
      <c r="I19" s="6">
        <v>0</v>
      </c>
      <c r="J19" s="6">
        <v>0</v>
      </c>
      <c r="K19" s="7">
        <v>0</v>
      </c>
      <c r="L19" s="3"/>
      <c r="M19" s="3"/>
      <c r="N19" s="4" t="str">
        <f t="shared" si="0"/>
        <v>00-01-00</v>
      </c>
      <c r="O19" s="4" t="str">
        <f t="shared" si="1"/>
        <v>01-00</v>
      </c>
      <c r="P19" s="3" t="s">
        <v>17</v>
      </c>
      <c r="Q19">
        <f t="shared" si="2"/>
        <v>0</v>
      </c>
      <c r="R19">
        <f t="shared" si="3"/>
        <v>0</v>
      </c>
    </row>
    <row r="20" spans="1:18" ht="15" thickBot="1" x14ac:dyDescent="0.35">
      <c r="A20" s="4">
        <v>44221</v>
      </c>
      <c r="B20" s="5" t="s">
        <v>45</v>
      </c>
      <c r="C20" s="5" t="s">
        <v>33</v>
      </c>
      <c r="D20" s="3" t="s">
        <v>25</v>
      </c>
      <c r="E20" s="5" t="s">
        <v>38</v>
      </c>
      <c r="F20" s="5" t="s">
        <v>16</v>
      </c>
      <c r="G20" s="6">
        <v>0</v>
      </c>
      <c r="H20" s="6">
        <v>0</v>
      </c>
      <c r="I20" s="6">
        <v>0</v>
      </c>
      <c r="J20" s="6">
        <v>0</v>
      </c>
      <c r="K20" s="7">
        <v>0</v>
      </c>
      <c r="L20" s="3"/>
      <c r="M20" s="3"/>
      <c r="N20" s="4" t="str">
        <f t="shared" si="0"/>
        <v>00-01-00</v>
      </c>
      <c r="O20" s="4" t="str">
        <f t="shared" si="1"/>
        <v>01-00</v>
      </c>
      <c r="P20" s="3" t="s">
        <v>17</v>
      </c>
      <c r="Q20">
        <f t="shared" si="2"/>
        <v>0</v>
      </c>
      <c r="R20">
        <f t="shared" si="3"/>
        <v>0</v>
      </c>
    </row>
    <row r="21" spans="1:18" ht="15" thickBot="1" x14ac:dyDescent="0.35">
      <c r="A21" s="4">
        <v>44221</v>
      </c>
      <c r="B21" s="5" t="s">
        <v>30</v>
      </c>
      <c r="C21" s="5" t="s">
        <v>43</v>
      </c>
      <c r="D21" s="3" t="s">
        <v>14</v>
      </c>
      <c r="E21" s="5" t="s">
        <v>44</v>
      </c>
      <c r="F21" s="5" t="s">
        <v>16</v>
      </c>
      <c r="G21" s="6">
        <v>0</v>
      </c>
      <c r="H21" s="6">
        <v>1</v>
      </c>
      <c r="I21" s="6">
        <v>0</v>
      </c>
      <c r="J21" s="6">
        <v>0</v>
      </c>
      <c r="K21" s="7">
        <v>0</v>
      </c>
      <c r="L21" s="3"/>
      <c r="M21" s="3"/>
      <c r="N21" s="4" t="str">
        <f t="shared" si="0"/>
        <v>00-01-00</v>
      </c>
      <c r="O21" s="4" t="str">
        <f t="shared" si="1"/>
        <v>01-00</v>
      </c>
      <c r="P21" s="3" t="s">
        <v>17</v>
      </c>
      <c r="Q21">
        <f t="shared" si="2"/>
        <v>0</v>
      </c>
      <c r="R21">
        <f t="shared" si="3"/>
        <v>0</v>
      </c>
    </row>
    <row r="22" spans="1:18" ht="15" thickBot="1" x14ac:dyDescent="0.35">
      <c r="A22" s="4">
        <v>44221</v>
      </c>
      <c r="B22" s="5" t="s">
        <v>45</v>
      </c>
      <c r="C22" s="5" t="s">
        <v>33</v>
      </c>
      <c r="D22" s="3" t="s">
        <v>25</v>
      </c>
      <c r="E22" s="5" t="s">
        <v>34</v>
      </c>
      <c r="F22" s="5" t="s">
        <v>16</v>
      </c>
      <c r="G22" s="6">
        <v>0</v>
      </c>
      <c r="H22" s="6">
        <v>1</v>
      </c>
      <c r="I22" s="6">
        <v>0</v>
      </c>
      <c r="J22" s="6">
        <v>0</v>
      </c>
      <c r="K22" s="7">
        <v>0</v>
      </c>
      <c r="L22" s="3"/>
      <c r="M22" s="3"/>
      <c r="N22" s="4" t="str">
        <f t="shared" si="0"/>
        <v>00-01-00</v>
      </c>
      <c r="O22" s="4" t="str">
        <f t="shared" si="1"/>
        <v>01-00</v>
      </c>
      <c r="P22" s="3" t="s">
        <v>17</v>
      </c>
      <c r="Q22">
        <f t="shared" si="2"/>
        <v>0</v>
      </c>
      <c r="R22">
        <f t="shared" si="3"/>
        <v>0</v>
      </c>
    </row>
    <row r="23" spans="1:18" ht="15" thickBot="1" x14ac:dyDescent="0.35">
      <c r="A23" s="4">
        <v>44221</v>
      </c>
      <c r="B23" s="5" t="s">
        <v>20</v>
      </c>
      <c r="C23" s="5" t="s">
        <v>46</v>
      </c>
      <c r="D23" s="3" t="s">
        <v>25</v>
      </c>
      <c r="E23" s="5" t="s">
        <v>47</v>
      </c>
      <c r="F23" s="5" t="s">
        <v>16</v>
      </c>
      <c r="G23" s="6">
        <v>0</v>
      </c>
      <c r="H23" s="6">
        <v>2</v>
      </c>
      <c r="I23" s="6">
        <v>0</v>
      </c>
      <c r="J23" s="6">
        <v>0</v>
      </c>
      <c r="K23" s="7">
        <v>0</v>
      </c>
      <c r="L23" s="3"/>
      <c r="M23" s="3"/>
      <c r="N23" s="4" t="str">
        <f t="shared" si="0"/>
        <v>00-01-00</v>
      </c>
      <c r="O23" s="4" t="str">
        <f t="shared" si="1"/>
        <v>01-00</v>
      </c>
      <c r="P23" s="3" t="s">
        <v>17</v>
      </c>
      <c r="Q23">
        <f t="shared" si="2"/>
        <v>0</v>
      </c>
      <c r="R23">
        <f t="shared" si="3"/>
        <v>0</v>
      </c>
    </row>
    <row r="24" spans="1:18" ht="15" thickBot="1" x14ac:dyDescent="0.35">
      <c r="A24" s="4">
        <v>44221</v>
      </c>
      <c r="B24" s="5" t="s">
        <v>48</v>
      </c>
      <c r="C24" s="5" t="s">
        <v>36</v>
      </c>
      <c r="D24" s="3" t="s">
        <v>14</v>
      </c>
      <c r="E24" s="5" t="s">
        <v>34</v>
      </c>
      <c r="F24" s="5" t="s">
        <v>16</v>
      </c>
      <c r="G24" s="6">
        <v>0</v>
      </c>
      <c r="H24" s="6">
        <v>1</v>
      </c>
      <c r="I24" s="6">
        <v>0</v>
      </c>
      <c r="J24" s="6">
        <v>0</v>
      </c>
      <c r="K24" s="7">
        <v>0</v>
      </c>
      <c r="L24" s="3"/>
      <c r="M24" s="3"/>
      <c r="N24" s="4" t="str">
        <f t="shared" si="0"/>
        <v>00-01-00</v>
      </c>
      <c r="O24" s="4" t="str">
        <f t="shared" si="1"/>
        <v>01-00</v>
      </c>
      <c r="P24" s="3" t="s">
        <v>17</v>
      </c>
      <c r="Q24">
        <f t="shared" si="2"/>
        <v>0</v>
      </c>
      <c r="R24">
        <f t="shared" si="3"/>
        <v>0</v>
      </c>
    </row>
    <row r="25" spans="1:18" ht="15" thickBot="1" x14ac:dyDescent="0.35">
      <c r="A25" s="4">
        <v>44221</v>
      </c>
      <c r="B25" s="5" t="s">
        <v>48</v>
      </c>
      <c r="C25" s="5" t="s">
        <v>33</v>
      </c>
      <c r="D25" s="3" t="s">
        <v>25</v>
      </c>
      <c r="E25" s="5" t="s">
        <v>34</v>
      </c>
      <c r="F25" s="5" t="s">
        <v>16</v>
      </c>
      <c r="G25" s="6">
        <v>0</v>
      </c>
      <c r="H25" s="6">
        <v>1</v>
      </c>
      <c r="I25" s="6">
        <v>0</v>
      </c>
      <c r="J25" s="6">
        <v>0</v>
      </c>
      <c r="K25" s="7">
        <v>0</v>
      </c>
      <c r="L25" s="3"/>
      <c r="M25" s="3"/>
      <c r="N25" s="4" t="str">
        <f t="shared" si="0"/>
        <v>00-01-00</v>
      </c>
      <c r="O25" s="4" t="str">
        <f t="shared" si="1"/>
        <v>01-00</v>
      </c>
      <c r="P25" s="3" t="s">
        <v>17</v>
      </c>
      <c r="Q25">
        <f t="shared" si="2"/>
        <v>0</v>
      </c>
      <c r="R25">
        <f t="shared" si="3"/>
        <v>0</v>
      </c>
    </row>
    <row r="26" spans="1:18" ht="15" thickBot="1" x14ac:dyDescent="0.35">
      <c r="A26" s="4">
        <v>44221</v>
      </c>
      <c r="B26" s="5" t="s">
        <v>45</v>
      </c>
      <c r="C26" s="5" t="s">
        <v>36</v>
      </c>
      <c r="D26" s="3" t="s">
        <v>14</v>
      </c>
      <c r="E26" s="5" t="s">
        <v>34</v>
      </c>
      <c r="F26" s="5" t="s">
        <v>16</v>
      </c>
      <c r="G26" s="6">
        <v>0</v>
      </c>
      <c r="H26" s="6">
        <v>0</v>
      </c>
      <c r="I26" s="6">
        <v>0</v>
      </c>
      <c r="J26" s="6">
        <v>0</v>
      </c>
      <c r="K26" s="7">
        <v>0</v>
      </c>
      <c r="L26" s="3"/>
      <c r="M26" s="3"/>
      <c r="N26" s="4" t="str">
        <f t="shared" si="0"/>
        <v>00-01-00</v>
      </c>
      <c r="O26" s="4" t="str">
        <f t="shared" si="1"/>
        <v>01-00</v>
      </c>
      <c r="P26" s="3" t="s">
        <v>17</v>
      </c>
      <c r="Q26">
        <f t="shared" si="2"/>
        <v>0</v>
      </c>
      <c r="R26">
        <f t="shared" si="3"/>
        <v>0</v>
      </c>
    </row>
    <row r="27" spans="1:18" ht="15" thickBot="1" x14ac:dyDescent="0.35">
      <c r="A27" s="4">
        <v>44221</v>
      </c>
      <c r="B27" s="5" t="s">
        <v>12</v>
      </c>
      <c r="C27" s="5" t="s">
        <v>28</v>
      </c>
      <c r="D27" s="5" t="s">
        <v>22</v>
      </c>
      <c r="E27" s="5" t="s">
        <v>29</v>
      </c>
      <c r="F27" s="5" t="s">
        <v>16</v>
      </c>
      <c r="G27" s="6">
        <v>0</v>
      </c>
      <c r="H27" s="6">
        <v>12</v>
      </c>
      <c r="I27" s="6">
        <v>0</v>
      </c>
      <c r="J27" s="6">
        <v>0</v>
      </c>
      <c r="K27" s="7">
        <v>0</v>
      </c>
      <c r="L27" s="3"/>
      <c r="M27" s="3"/>
      <c r="N27" s="4" t="str">
        <f t="shared" si="0"/>
        <v>00-01-00</v>
      </c>
      <c r="O27" s="4" t="str">
        <f t="shared" si="1"/>
        <v>01-00</v>
      </c>
      <c r="P27" s="3" t="s">
        <v>17</v>
      </c>
      <c r="Q27">
        <f t="shared" si="2"/>
        <v>0</v>
      </c>
      <c r="R27">
        <f t="shared" si="3"/>
        <v>0</v>
      </c>
    </row>
    <row r="28" spans="1:18" ht="15" thickBot="1" x14ac:dyDescent="0.35">
      <c r="A28" s="4">
        <v>44221</v>
      </c>
      <c r="B28" s="5" t="s">
        <v>41</v>
      </c>
      <c r="C28" s="5" t="s">
        <v>33</v>
      </c>
      <c r="D28" s="3" t="s">
        <v>25</v>
      </c>
      <c r="E28" s="5" t="s">
        <v>38</v>
      </c>
      <c r="F28" s="5" t="s">
        <v>16</v>
      </c>
      <c r="G28" s="6">
        <v>0</v>
      </c>
      <c r="H28" s="6">
        <v>9</v>
      </c>
      <c r="I28" s="6">
        <v>0</v>
      </c>
      <c r="J28" s="6">
        <v>0</v>
      </c>
      <c r="K28" s="7">
        <v>0</v>
      </c>
      <c r="L28" s="3"/>
      <c r="M28" s="3"/>
      <c r="N28" s="4" t="str">
        <f t="shared" si="0"/>
        <v>00-01-00</v>
      </c>
      <c r="O28" s="4" t="str">
        <f t="shared" si="1"/>
        <v>01-00</v>
      </c>
      <c r="P28" s="3" t="s">
        <v>17</v>
      </c>
      <c r="Q28">
        <f t="shared" si="2"/>
        <v>0</v>
      </c>
      <c r="R28">
        <f t="shared" si="3"/>
        <v>0</v>
      </c>
    </row>
    <row r="29" spans="1:18" ht="15" thickBot="1" x14ac:dyDescent="0.35">
      <c r="A29" s="4">
        <v>44228</v>
      </c>
      <c r="B29" s="5" t="s">
        <v>37</v>
      </c>
      <c r="C29" s="5" t="s">
        <v>33</v>
      </c>
      <c r="D29" s="3" t="s">
        <v>25</v>
      </c>
      <c r="E29" s="5" t="s">
        <v>34</v>
      </c>
      <c r="F29" s="5" t="s">
        <v>16</v>
      </c>
      <c r="G29" s="6">
        <v>2</v>
      </c>
      <c r="H29" s="6">
        <v>3</v>
      </c>
      <c r="I29" s="6">
        <v>17.43</v>
      </c>
      <c r="J29" s="6">
        <v>0</v>
      </c>
      <c r="K29" s="6">
        <v>1</v>
      </c>
      <c r="L29" s="3"/>
      <c r="M29" s="3"/>
      <c r="N29" s="4" t="str">
        <f t="shared" si="0"/>
        <v>00-01-00</v>
      </c>
      <c r="O29" s="4" t="str">
        <f t="shared" si="1"/>
        <v>01-00</v>
      </c>
      <c r="P29" s="3" t="s">
        <v>17</v>
      </c>
      <c r="Q29">
        <f t="shared" si="2"/>
        <v>0</v>
      </c>
      <c r="R29">
        <f t="shared" si="3"/>
        <v>-17.43</v>
      </c>
    </row>
    <row r="30" spans="1:18" ht="15" thickBot="1" x14ac:dyDescent="0.35">
      <c r="A30" s="4">
        <v>44228</v>
      </c>
      <c r="B30" s="5" t="s">
        <v>41</v>
      </c>
      <c r="C30" s="5" t="s">
        <v>33</v>
      </c>
      <c r="D30" s="3" t="s">
        <v>25</v>
      </c>
      <c r="E30" s="5" t="s">
        <v>38</v>
      </c>
      <c r="F30" s="5" t="s">
        <v>16</v>
      </c>
      <c r="G30" s="6">
        <v>2</v>
      </c>
      <c r="H30" s="6">
        <v>28</v>
      </c>
      <c r="I30" s="6">
        <v>32.1</v>
      </c>
      <c r="J30" s="6">
        <v>0</v>
      </c>
      <c r="K30" s="6">
        <v>0</v>
      </c>
      <c r="L30" s="3"/>
      <c r="M30" s="3"/>
      <c r="N30" s="4" t="str">
        <f t="shared" si="0"/>
        <v>00-01-00</v>
      </c>
      <c r="O30" s="4" t="str">
        <f t="shared" si="1"/>
        <v>01-00</v>
      </c>
      <c r="P30" s="3" t="s">
        <v>17</v>
      </c>
      <c r="Q30">
        <f t="shared" si="2"/>
        <v>0</v>
      </c>
      <c r="R30">
        <f t="shared" si="3"/>
        <v>-32.1</v>
      </c>
    </row>
    <row r="31" spans="1:18" ht="15" thickBot="1" x14ac:dyDescent="0.35">
      <c r="A31" s="4">
        <v>44228</v>
      </c>
      <c r="B31" s="5" t="s">
        <v>12</v>
      </c>
      <c r="C31" s="5" t="s">
        <v>24</v>
      </c>
      <c r="D31" s="3" t="s">
        <v>25</v>
      </c>
      <c r="E31" s="5" t="s">
        <v>26</v>
      </c>
      <c r="F31" s="5" t="s">
        <v>16</v>
      </c>
      <c r="G31" s="6">
        <v>2</v>
      </c>
      <c r="H31" s="6">
        <v>5</v>
      </c>
      <c r="I31" s="6">
        <v>13.63</v>
      </c>
      <c r="J31" s="6">
        <v>0</v>
      </c>
      <c r="K31" s="6">
        <v>0</v>
      </c>
      <c r="L31" s="3"/>
      <c r="M31" s="3"/>
      <c r="N31" s="4" t="str">
        <f t="shared" si="0"/>
        <v>00-01-00</v>
      </c>
      <c r="O31" s="4" t="str">
        <f t="shared" si="1"/>
        <v>01-00</v>
      </c>
      <c r="P31" s="3" t="s">
        <v>17</v>
      </c>
      <c r="Q31">
        <f t="shared" si="2"/>
        <v>0</v>
      </c>
      <c r="R31">
        <f t="shared" si="3"/>
        <v>-13.63</v>
      </c>
    </row>
    <row r="32" spans="1:18" ht="15" thickBot="1" x14ac:dyDescent="0.35">
      <c r="A32" s="4">
        <v>44228</v>
      </c>
      <c r="B32" s="5" t="s">
        <v>37</v>
      </c>
      <c r="C32" s="5" t="s">
        <v>33</v>
      </c>
      <c r="D32" s="3" t="s">
        <v>25</v>
      </c>
      <c r="E32" s="5" t="s">
        <v>38</v>
      </c>
      <c r="F32" s="5" t="s">
        <v>16</v>
      </c>
      <c r="G32" s="6">
        <v>2</v>
      </c>
      <c r="H32" s="6">
        <v>11</v>
      </c>
      <c r="I32" s="6">
        <v>22.14</v>
      </c>
      <c r="J32" s="6">
        <v>0</v>
      </c>
      <c r="K32" s="6">
        <v>0</v>
      </c>
      <c r="L32" s="3"/>
      <c r="M32" s="3"/>
      <c r="N32" s="4" t="str">
        <f t="shared" si="0"/>
        <v>00-01-00</v>
      </c>
      <c r="O32" s="4" t="str">
        <f t="shared" si="1"/>
        <v>01-00</v>
      </c>
      <c r="P32" s="3" t="s">
        <v>17</v>
      </c>
      <c r="Q32">
        <f t="shared" si="2"/>
        <v>0</v>
      </c>
      <c r="R32">
        <f t="shared" si="3"/>
        <v>-22.14</v>
      </c>
    </row>
    <row r="33" spans="1:18" ht="15" thickBot="1" x14ac:dyDescent="0.35">
      <c r="A33" s="4">
        <v>44228</v>
      </c>
      <c r="B33" s="5" t="s">
        <v>12</v>
      </c>
      <c r="C33" s="5" t="s">
        <v>13</v>
      </c>
      <c r="D33" s="5" t="s">
        <v>14</v>
      </c>
      <c r="E33" s="5" t="s">
        <v>15</v>
      </c>
      <c r="F33" s="5" t="s">
        <v>16</v>
      </c>
      <c r="G33" s="6">
        <v>2</v>
      </c>
      <c r="H33" s="6">
        <v>12</v>
      </c>
      <c r="I33" s="6">
        <v>12.27</v>
      </c>
      <c r="J33" s="6">
        <v>0</v>
      </c>
      <c r="K33" s="6">
        <v>0</v>
      </c>
      <c r="L33" s="3"/>
      <c r="M33" s="3"/>
      <c r="N33" s="4" t="str">
        <f t="shared" si="0"/>
        <v>00-01-00</v>
      </c>
      <c r="O33" s="4" t="str">
        <f t="shared" si="1"/>
        <v>01-00</v>
      </c>
      <c r="P33" s="3" t="s">
        <v>17</v>
      </c>
      <c r="Q33">
        <f t="shared" si="2"/>
        <v>0</v>
      </c>
      <c r="R33">
        <f t="shared" si="3"/>
        <v>-12.27</v>
      </c>
    </row>
    <row r="34" spans="1:18" ht="15" thickBot="1" x14ac:dyDescent="0.35">
      <c r="A34" s="4">
        <v>44228</v>
      </c>
      <c r="B34" s="5" t="s">
        <v>32</v>
      </c>
      <c r="C34" s="5" t="s">
        <v>33</v>
      </c>
      <c r="D34" s="3" t="s">
        <v>25</v>
      </c>
      <c r="E34" s="5" t="s">
        <v>38</v>
      </c>
      <c r="F34" s="5" t="s">
        <v>16</v>
      </c>
      <c r="G34" s="6">
        <v>2</v>
      </c>
      <c r="H34" s="6">
        <v>39</v>
      </c>
      <c r="I34" s="6">
        <v>28.47</v>
      </c>
      <c r="J34" s="6">
        <v>0</v>
      </c>
      <c r="K34" s="6">
        <v>0</v>
      </c>
      <c r="L34" s="3"/>
      <c r="M34" s="3"/>
      <c r="N34" s="4" t="str">
        <f t="shared" si="0"/>
        <v>00-01-00</v>
      </c>
      <c r="O34" s="4" t="str">
        <f t="shared" si="1"/>
        <v>01-00</v>
      </c>
      <c r="P34" s="3" t="s">
        <v>17</v>
      </c>
      <c r="Q34">
        <f t="shared" si="2"/>
        <v>0</v>
      </c>
      <c r="R34">
        <f t="shared" si="3"/>
        <v>-28.47</v>
      </c>
    </row>
    <row r="35" spans="1:18" ht="15" thickBot="1" x14ac:dyDescent="0.35">
      <c r="A35" s="4">
        <v>44228</v>
      </c>
      <c r="B35" s="5" t="s">
        <v>32</v>
      </c>
      <c r="C35" s="5" t="s">
        <v>33</v>
      </c>
      <c r="D35" s="3" t="s">
        <v>25</v>
      </c>
      <c r="E35" s="5" t="s">
        <v>34</v>
      </c>
      <c r="F35" s="5" t="s">
        <v>16</v>
      </c>
      <c r="G35" s="6">
        <v>2</v>
      </c>
      <c r="H35" s="6">
        <v>25</v>
      </c>
      <c r="I35" s="6">
        <v>22.61</v>
      </c>
      <c r="J35" s="6">
        <v>0</v>
      </c>
      <c r="K35" s="6">
        <v>0</v>
      </c>
      <c r="L35" s="3"/>
      <c r="M35" s="3"/>
      <c r="N35" s="4" t="str">
        <f t="shared" si="0"/>
        <v>00-01-00</v>
      </c>
      <c r="O35" s="4" t="str">
        <f t="shared" si="1"/>
        <v>01-00</v>
      </c>
      <c r="P35" s="3" t="s">
        <v>17</v>
      </c>
      <c r="Q35">
        <f t="shared" si="2"/>
        <v>0</v>
      </c>
      <c r="R35">
        <f t="shared" si="3"/>
        <v>-22.61</v>
      </c>
    </row>
    <row r="36" spans="1:18" ht="15" thickBot="1" x14ac:dyDescent="0.35">
      <c r="A36" s="4">
        <v>44228</v>
      </c>
      <c r="B36" s="5" t="s">
        <v>20</v>
      </c>
      <c r="C36" s="5" t="s">
        <v>21</v>
      </c>
      <c r="D36" s="5" t="s">
        <v>22</v>
      </c>
      <c r="E36" s="5" t="s">
        <v>23</v>
      </c>
      <c r="F36" s="5" t="s">
        <v>16</v>
      </c>
      <c r="G36" s="6">
        <v>1</v>
      </c>
      <c r="H36" s="6">
        <v>161</v>
      </c>
      <c r="I36" s="6">
        <v>12.49</v>
      </c>
      <c r="J36" s="6">
        <v>0</v>
      </c>
      <c r="K36" s="6">
        <v>0</v>
      </c>
      <c r="L36" s="3"/>
      <c r="M36" s="3"/>
      <c r="N36" s="4" t="str">
        <f t="shared" si="0"/>
        <v>00-01-00</v>
      </c>
      <c r="O36" s="4" t="str">
        <f t="shared" si="1"/>
        <v>01-00</v>
      </c>
      <c r="P36" s="3" t="s">
        <v>17</v>
      </c>
      <c r="Q36">
        <f t="shared" si="2"/>
        <v>0</v>
      </c>
      <c r="R36">
        <f t="shared" si="3"/>
        <v>-12.49</v>
      </c>
    </row>
    <row r="37" spans="1:18" ht="15" thickBot="1" x14ac:dyDescent="0.35">
      <c r="A37" s="4">
        <v>44228</v>
      </c>
      <c r="B37" s="5" t="s">
        <v>12</v>
      </c>
      <c r="C37" s="5" t="s">
        <v>28</v>
      </c>
      <c r="D37" s="5" t="s">
        <v>22</v>
      </c>
      <c r="E37" s="5" t="s">
        <v>29</v>
      </c>
      <c r="F37" s="5" t="s">
        <v>16</v>
      </c>
      <c r="G37" s="6">
        <v>1</v>
      </c>
      <c r="H37" s="6">
        <v>10</v>
      </c>
      <c r="I37" s="6">
        <v>3.73</v>
      </c>
      <c r="J37" s="6">
        <v>0</v>
      </c>
      <c r="K37" s="6">
        <v>0</v>
      </c>
      <c r="L37" s="3"/>
      <c r="M37" s="3"/>
      <c r="N37" s="4" t="str">
        <f t="shared" si="0"/>
        <v>00-01-00</v>
      </c>
      <c r="O37" s="4" t="str">
        <f t="shared" si="1"/>
        <v>01-00</v>
      </c>
      <c r="P37" s="3" t="s">
        <v>17</v>
      </c>
      <c r="Q37">
        <f t="shared" si="2"/>
        <v>0</v>
      </c>
      <c r="R37">
        <f t="shared" si="3"/>
        <v>-3.73</v>
      </c>
    </row>
    <row r="38" spans="1:18" ht="15" thickBot="1" x14ac:dyDescent="0.35">
      <c r="A38" s="4">
        <v>44228</v>
      </c>
      <c r="B38" s="5" t="s">
        <v>27</v>
      </c>
      <c r="C38" s="5" t="s">
        <v>28</v>
      </c>
      <c r="D38" s="5" t="s">
        <v>22</v>
      </c>
      <c r="E38" s="5" t="s">
        <v>29</v>
      </c>
      <c r="F38" s="5" t="s">
        <v>16</v>
      </c>
      <c r="G38" s="6">
        <v>1</v>
      </c>
      <c r="H38" s="6">
        <v>16</v>
      </c>
      <c r="I38" s="6">
        <v>6.37</v>
      </c>
      <c r="J38" s="6">
        <v>0</v>
      </c>
      <c r="K38" s="6">
        <v>0</v>
      </c>
      <c r="L38" s="3"/>
      <c r="M38" s="3"/>
      <c r="N38" s="4" t="str">
        <f t="shared" si="0"/>
        <v>00-01-00</v>
      </c>
      <c r="O38" s="4" t="str">
        <f t="shared" si="1"/>
        <v>01-00</v>
      </c>
      <c r="P38" s="3" t="s">
        <v>17</v>
      </c>
      <c r="Q38">
        <f t="shared" si="2"/>
        <v>0</v>
      </c>
      <c r="R38">
        <f t="shared" si="3"/>
        <v>-6.37</v>
      </c>
    </row>
    <row r="39" spans="1:18" ht="15" thickBot="1" x14ac:dyDescent="0.35">
      <c r="A39" s="4">
        <v>44228</v>
      </c>
      <c r="B39" s="5" t="s">
        <v>20</v>
      </c>
      <c r="C39" s="5" t="s">
        <v>42</v>
      </c>
      <c r="D39" s="5" t="s">
        <v>14</v>
      </c>
      <c r="E39" s="5" t="s">
        <v>23</v>
      </c>
      <c r="F39" s="5" t="s">
        <v>16</v>
      </c>
      <c r="G39" s="6">
        <v>1</v>
      </c>
      <c r="H39" s="6">
        <v>8</v>
      </c>
      <c r="I39" s="6">
        <v>15.11</v>
      </c>
      <c r="J39" s="6">
        <v>0</v>
      </c>
      <c r="K39" s="6">
        <v>0</v>
      </c>
      <c r="L39" s="3"/>
      <c r="M39" s="3"/>
      <c r="N39" s="4" t="str">
        <f t="shared" si="0"/>
        <v>00-01-00</v>
      </c>
      <c r="O39" s="4" t="str">
        <f t="shared" si="1"/>
        <v>01-00</v>
      </c>
      <c r="P39" s="3" t="s">
        <v>17</v>
      </c>
      <c r="Q39">
        <f t="shared" si="2"/>
        <v>0</v>
      </c>
      <c r="R39">
        <f t="shared" si="3"/>
        <v>-15.11</v>
      </c>
    </row>
    <row r="40" spans="1:18" ht="15" thickBot="1" x14ac:dyDescent="0.35">
      <c r="A40" s="4">
        <v>44228</v>
      </c>
      <c r="B40" s="5" t="s">
        <v>12</v>
      </c>
      <c r="C40" s="5" t="s">
        <v>18</v>
      </c>
      <c r="D40" s="5" t="s">
        <v>14</v>
      </c>
      <c r="E40" s="5" t="s">
        <v>19</v>
      </c>
      <c r="F40" s="5" t="s">
        <v>16</v>
      </c>
      <c r="G40" s="6">
        <v>1</v>
      </c>
      <c r="H40" s="6">
        <v>12</v>
      </c>
      <c r="I40" s="6">
        <v>6.23</v>
      </c>
      <c r="J40" s="6">
        <v>0</v>
      </c>
      <c r="K40" s="6">
        <v>0</v>
      </c>
      <c r="L40" s="3"/>
      <c r="M40" s="3"/>
      <c r="N40" s="4" t="str">
        <f t="shared" si="0"/>
        <v>00-01-00</v>
      </c>
      <c r="O40" s="4" t="str">
        <f t="shared" si="1"/>
        <v>01-00</v>
      </c>
      <c r="P40" s="3" t="s">
        <v>17</v>
      </c>
      <c r="Q40">
        <f t="shared" si="2"/>
        <v>0</v>
      </c>
      <c r="R40">
        <f t="shared" si="3"/>
        <v>-6.23</v>
      </c>
    </row>
    <row r="41" spans="1:18" ht="15" thickBot="1" x14ac:dyDescent="0.35">
      <c r="A41" s="4">
        <v>44228</v>
      </c>
      <c r="B41" s="5" t="s">
        <v>45</v>
      </c>
      <c r="C41" s="5" t="s">
        <v>33</v>
      </c>
      <c r="D41" s="3" t="s">
        <v>25</v>
      </c>
      <c r="E41" s="5" t="s">
        <v>38</v>
      </c>
      <c r="F41" s="5" t="s">
        <v>16</v>
      </c>
      <c r="G41" s="6">
        <v>0</v>
      </c>
      <c r="H41" s="6">
        <v>1</v>
      </c>
      <c r="I41" s="6">
        <v>0</v>
      </c>
      <c r="J41" s="6">
        <v>0</v>
      </c>
      <c r="K41" s="6">
        <v>0</v>
      </c>
      <c r="L41" s="3"/>
      <c r="M41" s="3"/>
      <c r="N41" s="4" t="str">
        <f t="shared" si="0"/>
        <v>00-01-00</v>
      </c>
      <c r="O41" s="4" t="str">
        <f t="shared" si="1"/>
        <v>01-00</v>
      </c>
      <c r="P41" s="3" t="s">
        <v>17</v>
      </c>
      <c r="Q41">
        <f t="shared" si="2"/>
        <v>0</v>
      </c>
      <c r="R41">
        <f t="shared" si="3"/>
        <v>0</v>
      </c>
    </row>
    <row r="42" spans="1:18" ht="15" thickBot="1" x14ac:dyDescent="0.35">
      <c r="A42" s="4">
        <v>44228</v>
      </c>
      <c r="B42" s="5" t="s">
        <v>48</v>
      </c>
      <c r="C42" s="5" t="s">
        <v>33</v>
      </c>
      <c r="D42" s="3" t="s">
        <v>25</v>
      </c>
      <c r="E42" s="5" t="s">
        <v>38</v>
      </c>
      <c r="F42" s="5" t="s">
        <v>16</v>
      </c>
      <c r="G42" s="6">
        <v>0</v>
      </c>
      <c r="H42" s="6">
        <v>1</v>
      </c>
      <c r="I42" s="6">
        <v>0</v>
      </c>
      <c r="J42" s="6">
        <v>0</v>
      </c>
      <c r="K42" s="6">
        <v>0</v>
      </c>
      <c r="L42" s="3"/>
      <c r="M42" s="3"/>
      <c r="N42" s="4" t="str">
        <f t="shared" si="0"/>
        <v>00-01-00</v>
      </c>
      <c r="O42" s="4" t="str">
        <f t="shared" si="1"/>
        <v>01-00</v>
      </c>
      <c r="P42" s="3" t="s">
        <v>17</v>
      </c>
      <c r="Q42">
        <f t="shared" si="2"/>
        <v>0</v>
      </c>
      <c r="R42">
        <f t="shared" si="3"/>
        <v>0</v>
      </c>
    </row>
    <row r="43" spans="1:18" ht="15" thickBot="1" x14ac:dyDescent="0.35">
      <c r="A43" s="4">
        <v>44228</v>
      </c>
      <c r="B43" s="5" t="s">
        <v>45</v>
      </c>
      <c r="C43" s="5" t="s">
        <v>36</v>
      </c>
      <c r="D43" s="5" t="s">
        <v>14</v>
      </c>
      <c r="E43" s="5" t="s">
        <v>34</v>
      </c>
      <c r="F43" s="5" t="s">
        <v>16</v>
      </c>
      <c r="G43" s="6">
        <v>0</v>
      </c>
      <c r="H43" s="6">
        <v>0</v>
      </c>
      <c r="I43" s="6">
        <v>0</v>
      </c>
      <c r="J43" s="6">
        <v>0</v>
      </c>
      <c r="K43" s="6">
        <v>0</v>
      </c>
      <c r="L43" s="3"/>
      <c r="M43" s="3"/>
      <c r="N43" s="4" t="str">
        <f t="shared" si="0"/>
        <v>00-01-00</v>
      </c>
      <c r="O43" s="4" t="str">
        <f t="shared" si="1"/>
        <v>01-00</v>
      </c>
      <c r="P43" s="3" t="s">
        <v>17</v>
      </c>
      <c r="Q43">
        <f t="shared" si="2"/>
        <v>0</v>
      </c>
      <c r="R43">
        <f t="shared" si="3"/>
        <v>0</v>
      </c>
    </row>
    <row r="44" spans="1:18" ht="15" thickBot="1" x14ac:dyDescent="0.35">
      <c r="A44" s="4">
        <v>44228</v>
      </c>
      <c r="B44" s="5" t="s">
        <v>35</v>
      </c>
      <c r="C44" s="5" t="s">
        <v>21</v>
      </c>
      <c r="D44" s="5" t="s">
        <v>22</v>
      </c>
      <c r="E44" s="5" t="s">
        <v>23</v>
      </c>
      <c r="F44" s="5" t="s">
        <v>16</v>
      </c>
      <c r="G44" s="6">
        <v>0</v>
      </c>
      <c r="H44" s="6">
        <v>3</v>
      </c>
      <c r="I44" s="6">
        <v>0</v>
      </c>
      <c r="J44" s="6">
        <v>0</v>
      </c>
      <c r="K44" s="6">
        <v>0</v>
      </c>
      <c r="L44" s="3"/>
      <c r="M44" s="3"/>
      <c r="N44" s="4" t="str">
        <f t="shared" si="0"/>
        <v>00-01-00</v>
      </c>
      <c r="O44" s="4" t="str">
        <f t="shared" si="1"/>
        <v>01-00</v>
      </c>
      <c r="P44" s="3" t="s">
        <v>17</v>
      </c>
      <c r="Q44">
        <f t="shared" si="2"/>
        <v>0</v>
      </c>
      <c r="R44">
        <f t="shared" si="3"/>
        <v>0</v>
      </c>
    </row>
    <row r="45" spans="1:18" ht="15" thickBot="1" x14ac:dyDescent="0.35">
      <c r="A45" s="4">
        <v>44228</v>
      </c>
      <c r="B45" s="5" t="s">
        <v>32</v>
      </c>
      <c r="C45" s="5" t="s">
        <v>36</v>
      </c>
      <c r="D45" s="5" t="s">
        <v>14</v>
      </c>
      <c r="E45" s="5" t="s">
        <v>34</v>
      </c>
      <c r="F45" s="5" t="s">
        <v>16</v>
      </c>
      <c r="G45" s="6">
        <v>0</v>
      </c>
      <c r="H45" s="6">
        <v>19</v>
      </c>
      <c r="I45" s="6">
        <v>0</v>
      </c>
      <c r="J45" s="6">
        <v>0</v>
      </c>
      <c r="K45" s="6">
        <v>0</v>
      </c>
      <c r="L45" s="3"/>
      <c r="M45" s="3"/>
      <c r="N45" s="4" t="str">
        <f t="shared" si="0"/>
        <v>00-01-00</v>
      </c>
      <c r="O45" s="4" t="str">
        <f t="shared" si="1"/>
        <v>01-00</v>
      </c>
      <c r="P45" s="3" t="s">
        <v>17</v>
      </c>
      <c r="Q45">
        <f t="shared" si="2"/>
        <v>0</v>
      </c>
      <c r="R45">
        <f t="shared" si="3"/>
        <v>0</v>
      </c>
    </row>
    <row r="46" spans="1:18" ht="15" thickBot="1" x14ac:dyDescent="0.35">
      <c r="A46" s="4">
        <v>44228</v>
      </c>
      <c r="B46" s="5" t="s">
        <v>30</v>
      </c>
      <c r="C46" s="5" t="s">
        <v>13</v>
      </c>
      <c r="D46" s="5" t="s">
        <v>14</v>
      </c>
      <c r="E46" s="5" t="s">
        <v>15</v>
      </c>
      <c r="F46" s="5" t="s">
        <v>16</v>
      </c>
      <c r="G46" s="6">
        <v>0</v>
      </c>
      <c r="H46" s="6">
        <v>1</v>
      </c>
      <c r="I46" s="6">
        <v>0</v>
      </c>
      <c r="J46" s="6">
        <v>0</v>
      </c>
      <c r="K46" s="6">
        <v>0</v>
      </c>
      <c r="L46" s="3"/>
      <c r="M46" s="3"/>
      <c r="N46" s="4" t="str">
        <f t="shared" si="0"/>
        <v>00-01-00</v>
      </c>
      <c r="O46" s="4" t="str">
        <f t="shared" si="1"/>
        <v>01-00</v>
      </c>
      <c r="P46" s="3" t="s">
        <v>17</v>
      </c>
      <c r="Q46">
        <f t="shared" si="2"/>
        <v>0</v>
      </c>
      <c r="R46">
        <f t="shared" si="3"/>
        <v>0</v>
      </c>
    </row>
    <row r="47" spans="1:18" ht="15" thickBot="1" x14ac:dyDescent="0.35">
      <c r="A47" s="4">
        <v>44228</v>
      </c>
      <c r="B47" s="5" t="s">
        <v>30</v>
      </c>
      <c r="C47" s="5" t="s">
        <v>28</v>
      </c>
      <c r="D47" s="5" t="s">
        <v>22</v>
      </c>
      <c r="E47" s="5" t="s">
        <v>29</v>
      </c>
      <c r="F47" s="5" t="s">
        <v>16</v>
      </c>
      <c r="G47" s="6">
        <v>0</v>
      </c>
      <c r="H47" s="6">
        <v>4</v>
      </c>
      <c r="I47" s="6">
        <v>0</v>
      </c>
      <c r="J47" s="6">
        <v>0</v>
      </c>
      <c r="K47" s="6">
        <v>0</v>
      </c>
      <c r="L47" s="3"/>
      <c r="M47" s="3"/>
      <c r="N47" s="4" t="str">
        <f t="shared" si="0"/>
        <v>00-01-00</v>
      </c>
      <c r="O47" s="4" t="str">
        <f t="shared" si="1"/>
        <v>01-00</v>
      </c>
      <c r="P47" s="3" t="s">
        <v>17</v>
      </c>
      <c r="Q47">
        <f t="shared" si="2"/>
        <v>0</v>
      </c>
      <c r="R47">
        <f t="shared" si="3"/>
        <v>0</v>
      </c>
    </row>
    <row r="48" spans="1:18" ht="15" thickBot="1" x14ac:dyDescent="0.35">
      <c r="A48" s="4">
        <v>44228</v>
      </c>
      <c r="B48" s="5" t="s">
        <v>12</v>
      </c>
      <c r="C48" s="5" t="s">
        <v>31</v>
      </c>
      <c r="D48" s="5" t="s">
        <v>14</v>
      </c>
      <c r="E48" s="5" t="s">
        <v>29</v>
      </c>
      <c r="F48" s="5" t="s">
        <v>16</v>
      </c>
      <c r="G48" s="6">
        <v>0</v>
      </c>
      <c r="H48" s="6">
        <v>3</v>
      </c>
      <c r="I48" s="6">
        <v>0</v>
      </c>
      <c r="J48" s="6">
        <v>0</v>
      </c>
      <c r="K48" s="6">
        <v>0</v>
      </c>
      <c r="L48" s="3"/>
      <c r="M48" s="3"/>
      <c r="N48" s="4" t="str">
        <f t="shared" si="0"/>
        <v>00-01-00</v>
      </c>
      <c r="O48" s="4" t="str">
        <f t="shared" si="1"/>
        <v>01-00</v>
      </c>
      <c r="P48" s="3" t="s">
        <v>17</v>
      </c>
      <c r="Q48">
        <f t="shared" si="2"/>
        <v>0</v>
      </c>
      <c r="R48">
        <f t="shared" si="3"/>
        <v>0</v>
      </c>
    </row>
    <row r="49" spans="1:18" ht="15" thickBot="1" x14ac:dyDescent="0.35">
      <c r="A49" s="4">
        <v>44228</v>
      </c>
      <c r="B49" s="5" t="s">
        <v>12</v>
      </c>
      <c r="C49" s="5" t="s">
        <v>43</v>
      </c>
      <c r="D49" s="5" t="s">
        <v>14</v>
      </c>
      <c r="E49" s="5" t="s">
        <v>44</v>
      </c>
      <c r="F49" s="5" t="s">
        <v>16</v>
      </c>
      <c r="G49" s="6">
        <v>0</v>
      </c>
      <c r="H49" s="6">
        <v>1</v>
      </c>
      <c r="I49" s="6">
        <v>0</v>
      </c>
      <c r="J49" s="6">
        <v>0</v>
      </c>
      <c r="K49" s="6">
        <v>0</v>
      </c>
      <c r="L49" s="3"/>
      <c r="M49" s="3"/>
      <c r="N49" s="4" t="str">
        <f t="shared" si="0"/>
        <v>00-01-00</v>
      </c>
      <c r="O49" s="4" t="str">
        <f t="shared" si="1"/>
        <v>01-00</v>
      </c>
      <c r="P49" s="3" t="s">
        <v>17</v>
      </c>
      <c r="Q49">
        <f t="shared" si="2"/>
        <v>0</v>
      </c>
      <c r="R49">
        <f t="shared" si="3"/>
        <v>0</v>
      </c>
    </row>
    <row r="50" spans="1:18" ht="15" thickBot="1" x14ac:dyDescent="0.35">
      <c r="A50" s="4">
        <v>44228</v>
      </c>
      <c r="B50" s="5" t="s">
        <v>37</v>
      </c>
      <c r="C50" s="5" t="s">
        <v>36</v>
      </c>
      <c r="D50" s="5" t="s">
        <v>14</v>
      </c>
      <c r="E50" s="5" t="s">
        <v>34</v>
      </c>
      <c r="F50" s="5" t="s">
        <v>16</v>
      </c>
      <c r="G50" s="6">
        <v>0</v>
      </c>
      <c r="H50" s="6">
        <v>2</v>
      </c>
      <c r="I50" s="6">
        <v>0</v>
      </c>
      <c r="J50" s="6">
        <v>0</v>
      </c>
      <c r="K50" s="6">
        <v>0</v>
      </c>
      <c r="L50" s="3"/>
      <c r="M50" s="3"/>
      <c r="N50" s="4" t="str">
        <f t="shared" si="0"/>
        <v>00-01-00</v>
      </c>
      <c r="O50" s="4" t="str">
        <f t="shared" si="1"/>
        <v>01-00</v>
      </c>
      <c r="P50" s="3" t="s">
        <v>17</v>
      </c>
      <c r="Q50">
        <f t="shared" si="2"/>
        <v>0</v>
      </c>
      <c r="R50">
        <f t="shared" si="3"/>
        <v>0</v>
      </c>
    </row>
    <row r="51" spans="1:18" ht="15" thickBot="1" x14ac:dyDescent="0.35">
      <c r="A51" s="4">
        <v>44228</v>
      </c>
      <c r="B51" s="5" t="s">
        <v>41</v>
      </c>
      <c r="C51" s="5" t="s">
        <v>36</v>
      </c>
      <c r="D51" s="5" t="s">
        <v>14</v>
      </c>
      <c r="E51" s="5" t="s">
        <v>34</v>
      </c>
      <c r="F51" s="5" t="s">
        <v>16</v>
      </c>
      <c r="G51" s="6">
        <v>0</v>
      </c>
      <c r="H51" s="6">
        <v>5</v>
      </c>
      <c r="I51" s="6">
        <v>0</v>
      </c>
      <c r="J51" s="6">
        <v>0</v>
      </c>
      <c r="K51" s="6">
        <v>0</v>
      </c>
      <c r="L51" s="3"/>
      <c r="M51" s="3"/>
      <c r="N51" s="4" t="str">
        <f t="shared" si="0"/>
        <v>00-01-00</v>
      </c>
      <c r="O51" s="4" t="str">
        <f t="shared" si="1"/>
        <v>01-00</v>
      </c>
      <c r="P51" s="3" t="s">
        <v>17</v>
      </c>
      <c r="Q51">
        <f t="shared" si="2"/>
        <v>0</v>
      </c>
      <c r="R51">
        <f t="shared" si="3"/>
        <v>0</v>
      </c>
    </row>
    <row r="52" spans="1:18" ht="15" thickBot="1" x14ac:dyDescent="0.35">
      <c r="A52" s="4">
        <v>44228</v>
      </c>
      <c r="B52" s="5" t="s">
        <v>12</v>
      </c>
      <c r="C52" s="5" t="s">
        <v>39</v>
      </c>
      <c r="D52" s="5" t="s">
        <v>14</v>
      </c>
      <c r="E52" s="5" t="s">
        <v>40</v>
      </c>
      <c r="F52" s="5" t="s">
        <v>16</v>
      </c>
      <c r="G52" s="6">
        <v>0</v>
      </c>
      <c r="H52" s="6">
        <v>1</v>
      </c>
      <c r="I52" s="6">
        <v>0</v>
      </c>
      <c r="J52" s="6">
        <v>0</v>
      </c>
      <c r="K52" s="6">
        <v>0</v>
      </c>
      <c r="L52" s="3"/>
      <c r="M52" s="3"/>
      <c r="N52" s="4" t="str">
        <f t="shared" si="0"/>
        <v>00-01-00</v>
      </c>
      <c r="O52" s="4" t="str">
        <f t="shared" si="1"/>
        <v>01-00</v>
      </c>
      <c r="P52" s="3" t="s">
        <v>17</v>
      </c>
      <c r="Q52">
        <f t="shared" si="2"/>
        <v>0</v>
      </c>
      <c r="R52">
        <f t="shared" si="3"/>
        <v>0</v>
      </c>
    </row>
    <row r="53" spans="1:18" ht="15" thickBot="1" x14ac:dyDescent="0.35">
      <c r="A53" s="4">
        <v>44228</v>
      </c>
      <c r="B53" s="5" t="s">
        <v>48</v>
      </c>
      <c r="C53" s="5" t="s">
        <v>36</v>
      </c>
      <c r="D53" s="5" t="s">
        <v>14</v>
      </c>
      <c r="E53" s="5" t="s">
        <v>34</v>
      </c>
      <c r="F53" s="5" t="s">
        <v>16</v>
      </c>
      <c r="G53" s="6">
        <v>0</v>
      </c>
      <c r="H53" s="6">
        <v>0</v>
      </c>
      <c r="I53" s="6">
        <v>0</v>
      </c>
      <c r="J53" s="6">
        <v>0</v>
      </c>
      <c r="K53" s="6">
        <v>0</v>
      </c>
      <c r="L53" s="3"/>
      <c r="M53" s="3"/>
      <c r="N53" s="4" t="str">
        <f t="shared" si="0"/>
        <v>00-01-00</v>
      </c>
      <c r="O53" s="4" t="str">
        <f t="shared" si="1"/>
        <v>01-00</v>
      </c>
      <c r="P53" s="3" t="s">
        <v>17</v>
      </c>
      <c r="Q53">
        <f t="shared" si="2"/>
        <v>0</v>
      </c>
      <c r="R53">
        <f t="shared" si="3"/>
        <v>0</v>
      </c>
    </row>
    <row r="54" spans="1:18" ht="15" thickBot="1" x14ac:dyDescent="0.35">
      <c r="A54" s="4">
        <v>44228</v>
      </c>
      <c r="B54" s="5" t="s">
        <v>48</v>
      </c>
      <c r="C54" s="5" t="s">
        <v>33</v>
      </c>
      <c r="D54" s="3" t="s">
        <v>25</v>
      </c>
      <c r="E54" s="5" t="s">
        <v>34</v>
      </c>
      <c r="F54" s="5" t="s">
        <v>16</v>
      </c>
      <c r="G54" s="6">
        <v>0</v>
      </c>
      <c r="H54" s="6">
        <v>1</v>
      </c>
      <c r="I54" s="6">
        <v>0</v>
      </c>
      <c r="J54" s="6">
        <v>0</v>
      </c>
      <c r="K54" s="6">
        <v>0</v>
      </c>
      <c r="L54" s="3"/>
      <c r="M54" s="3"/>
      <c r="N54" s="4" t="str">
        <f t="shared" si="0"/>
        <v>00-01-00</v>
      </c>
      <c r="O54" s="4" t="str">
        <f t="shared" si="1"/>
        <v>01-00</v>
      </c>
      <c r="P54" s="3" t="s">
        <v>17</v>
      </c>
      <c r="Q54">
        <f t="shared" si="2"/>
        <v>0</v>
      </c>
      <c r="R54">
        <f t="shared" si="3"/>
        <v>0</v>
      </c>
    </row>
    <row r="55" spans="1:18" ht="15" thickBot="1" x14ac:dyDescent="0.35">
      <c r="A55" s="4">
        <v>44228</v>
      </c>
      <c r="B55" s="5" t="s">
        <v>27</v>
      </c>
      <c r="C55" s="5" t="s">
        <v>24</v>
      </c>
      <c r="D55" s="3" t="s">
        <v>25</v>
      </c>
      <c r="E55" s="5" t="s">
        <v>26</v>
      </c>
      <c r="F55" s="5" t="s">
        <v>16</v>
      </c>
      <c r="G55" s="6">
        <v>0</v>
      </c>
      <c r="H55" s="6">
        <v>0</v>
      </c>
      <c r="I55" s="6">
        <v>0</v>
      </c>
      <c r="J55" s="6">
        <v>0</v>
      </c>
      <c r="K55" s="6">
        <v>0</v>
      </c>
      <c r="L55" s="3"/>
      <c r="M55" s="3"/>
      <c r="N55" s="4" t="str">
        <f t="shared" si="0"/>
        <v>00-01-00</v>
      </c>
      <c r="O55" s="4" t="str">
        <f t="shared" si="1"/>
        <v>01-00</v>
      </c>
      <c r="P55" s="3" t="s">
        <v>17</v>
      </c>
      <c r="Q55">
        <f t="shared" si="2"/>
        <v>0</v>
      </c>
      <c r="R55">
        <f t="shared" si="3"/>
        <v>0</v>
      </c>
    </row>
    <row r="56" spans="1:18" ht="15" thickBot="1" x14ac:dyDescent="0.35">
      <c r="A56" s="4">
        <v>44228</v>
      </c>
      <c r="B56" s="5" t="s">
        <v>41</v>
      </c>
      <c r="C56" s="5" t="s">
        <v>33</v>
      </c>
      <c r="D56" s="3" t="s">
        <v>25</v>
      </c>
      <c r="E56" s="5" t="s">
        <v>34</v>
      </c>
      <c r="F56" s="5" t="s">
        <v>16</v>
      </c>
      <c r="G56" s="6">
        <v>0</v>
      </c>
      <c r="H56" s="6">
        <v>1</v>
      </c>
      <c r="I56" s="6">
        <v>0</v>
      </c>
      <c r="J56" s="6">
        <v>0</v>
      </c>
      <c r="K56" s="6">
        <v>0</v>
      </c>
      <c r="L56" s="3"/>
      <c r="M56" s="3"/>
      <c r="N56" s="4" t="str">
        <f t="shared" si="0"/>
        <v>00-01-00</v>
      </c>
      <c r="O56" s="4" t="str">
        <f t="shared" si="1"/>
        <v>01-00</v>
      </c>
      <c r="P56" s="3" t="s">
        <v>17</v>
      </c>
      <c r="Q56">
        <f t="shared" si="2"/>
        <v>0</v>
      </c>
      <c r="R56">
        <f t="shared" si="3"/>
        <v>0</v>
      </c>
    </row>
    <row r="57" spans="1:18" ht="15" thickBot="1" x14ac:dyDescent="0.35">
      <c r="A57" s="4">
        <v>44228</v>
      </c>
      <c r="B57" s="5" t="s">
        <v>20</v>
      </c>
      <c r="C57" s="5" t="s">
        <v>46</v>
      </c>
      <c r="D57" s="3" t="s">
        <v>25</v>
      </c>
      <c r="E57" s="5" t="s">
        <v>47</v>
      </c>
      <c r="F57" s="5" t="s">
        <v>16</v>
      </c>
      <c r="G57" s="6">
        <v>0</v>
      </c>
      <c r="H57" s="6">
        <v>0</v>
      </c>
      <c r="I57" s="6">
        <v>0</v>
      </c>
      <c r="J57" s="6">
        <v>0</v>
      </c>
      <c r="K57" s="6">
        <v>0</v>
      </c>
      <c r="L57" s="3"/>
      <c r="M57" s="3"/>
      <c r="N57" s="4" t="str">
        <f t="shared" si="0"/>
        <v>00-01-00</v>
      </c>
      <c r="O57" s="4" t="str">
        <f t="shared" si="1"/>
        <v>01-00</v>
      </c>
      <c r="P57" s="3" t="s">
        <v>17</v>
      </c>
      <c r="Q57">
        <f t="shared" si="2"/>
        <v>0</v>
      </c>
      <c r="R57">
        <f t="shared" si="3"/>
        <v>0</v>
      </c>
    </row>
    <row r="58" spans="1:18" ht="15" thickBot="1" x14ac:dyDescent="0.35">
      <c r="A58" s="4">
        <v>44228</v>
      </c>
      <c r="B58" s="5" t="s">
        <v>45</v>
      </c>
      <c r="C58" s="5" t="s">
        <v>33</v>
      </c>
      <c r="D58" s="3" t="s">
        <v>25</v>
      </c>
      <c r="E58" s="5" t="s">
        <v>34</v>
      </c>
      <c r="F58" s="5" t="s">
        <v>16</v>
      </c>
      <c r="G58" s="6">
        <v>0</v>
      </c>
      <c r="H58" s="6">
        <v>0</v>
      </c>
      <c r="I58" s="6">
        <v>0</v>
      </c>
      <c r="J58" s="6">
        <v>0</v>
      </c>
      <c r="K58" s="6">
        <v>0</v>
      </c>
      <c r="L58" s="3"/>
      <c r="M58" s="3"/>
      <c r="N58" s="4" t="str">
        <f t="shared" si="0"/>
        <v>00-01-00</v>
      </c>
      <c r="O58" s="4" t="str">
        <f t="shared" si="1"/>
        <v>01-00</v>
      </c>
      <c r="P58" s="3" t="s">
        <v>17</v>
      </c>
      <c r="Q58">
        <f t="shared" si="2"/>
        <v>0</v>
      </c>
      <c r="R58">
        <f t="shared" si="3"/>
        <v>0</v>
      </c>
    </row>
    <row r="59" spans="1:18" ht="15" thickBot="1" x14ac:dyDescent="0.35">
      <c r="A59" s="4">
        <v>44235</v>
      </c>
      <c r="B59" s="5" t="s">
        <v>27</v>
      </c>
      <c r="C59" s="5" t="s">
        <v>28</v>
      </c>
      <c r="D59" s="5" t="s">
        <v>22</v>
      </c>
      <c r="E59" s="5" t="s">
        <v>29</v>
      </c>
      <c r="F59" s="5" t="s">
        <v>16</v>
      </c>
      <c r="G59" s="6">
        <v>4</v>
      </c>
      <c r="H59" s="6">
        <v>27</v>
      </c>
      <c r="I59" s="6">
        <v>12.05</v>
      </c>
      <c r="J59" s="6">
        <v>0</v>
      </c>
      <c r="K59" s="6">
        <v>1</v>
      </c>
      <c r="L59" s="7">
        <v>980</v>
      </c>
      <c r="M59" s="4">
        <v>44242</v>
      </c>
      <c r="N59" s="4" t="str">
        <f t="shared" si="0"/>
        <v>15-02-21</v>
      </c>
      <c r="O59" s="4" t="str">
        <f t="shared" si="1"/>
        <v>02-21</v>
      </c>
      <c r="P59" s="3" t="s">
        <v>17</v>
      </c>
      <c r="Q59">
        <f t="shared" si="2"/>
        <v>81.327800829875514</v>
      </c>
      <c r="R59">
        <f t="shared" si="3"/>
        <v>967.95</v>
      </c>
    </row>
    <row r="60" spans="1:18" ht="15" thickBot="1" x14ac:dyDescent="0.35">
      <c r="A60" s="4">
        <v>44235</v>
      </c>
      <c r="B60" s="5" t="s">
        <v>20</v>
      </c>
      <c r="C60" s="5" t="s">
        <v>21</v>
      </c>
      <c r="D60" s="5" t="s">
        <v>22</v>
      </c>
      <c r="E60" s="5" t="s">
        <v>23</v>
      </c>
      <c r="F60" s="5" t="s">
        <v>16</v>
      </c>
      <c r="G60" s="6">
        <v>3</v>
      </c>
      <c r="H60" s="6">
        <v>144</v>
      </c>
      <c r="I60" s="6">
        <v>29.87</v>
      </c>
      <c r="J60" s="6">
        <v>0</v>
      </c>
      <c r="K60" s="6">
        <v>0</v>
      </c>
      <c r="L60" s="3"/>
      <c r="M60" s="3"/>
      <c r="N60" s="4" t="str">
        <f t="shared" si="0"/>
        <v>00-01-00</v>
      </c>
      <c r="O60" s="4" t="str">
        <f t="shared" si="1"/>
        <v>01-00</v>
      </c>
      <c r="P60" s="3" t="s">
        <v>17</v>
      </c>
      <c r="Q60">
        <f t="shared" si="2"/>
        <v>0</v>
      </c>
      <c r="R60">
        <f t="shared" si="3"/>
        <v>-29.87</v>
      </c>
    </row>
    <row r="61" spans="1:18" ht="15" thickBot="1" x14ac:dyDescent="0.35">
      <c r="A61" s="4">
        <v>44235</v>
      </c>
      <c r="B61" s="5" t="s">
        <v>12</v>
      </c>
      <c r="C61" s="5" t="s">
        <v>13</v>
      </c>
      <c r="D61" s="5" t="s">
        <v>14</v>
      </c>
      <c r="E61" s="5" t="s">
        <v>15</v>
      </c>
      <c r="F61" s="5" t="s">
        <v>16</v>
      </c>
      <c r="G61" s="6">
        <v>3</v>
      </c>
      <c r="H61" s="6">
        <v>15</v>
      </c>
      <c r="I61" s="6">
        <v>42.5</v>
      </c>
      <c r="J61" s="6">
        <v>0</v>
      </c>
      <c r="K61" s="6">
        <v>0</v>
      </c>
      <c r="L61" s="3"/>
      <c r="M61" s="3"/>
      <c r="N61" s="4" t="str">
        <f t="shared" si="0"/>
        <v>00-01-00</v>
      </c>
      <c r="O61" s="4" t="str">
        <f t="shared" si="1"/>
        <v>01-00</v>
      </c>
      <c r="P61" s="3" t="s">
        <v>17</v>
      </c>
      <c r="Q61">
        <f t="shared" si="2"/>
        <v>0</v>
      </c>
      <c r="R61">
        <f t="shared" si="3"/>
        <v>-42.5</v>
      </c>
    </row>
    <row r="62" spans="1:18" ht="15" thickBot="1" x14ac:dyDescent="0.35">
      <c r="A62" s="4">
        <v>44235</v>
      </c>
      <c r="B62" s="5" t="s">
        <v>41</v>
      </c>
      <c r="C62" s="5" t="s">
        <v>33</v>
      </c>
      <c r="D62" s="3" t="s">
        <v>25</v>
      </c>
      <c r="E62" s="5" t="s">
        <v>38</v>
      </c>
      <c r="F62" s="5" t="s">
        <v>16</v>
      </c>
      <c r="G62" s="6">
        <v>2</v>
      </c>
      <c r="H62" s="6">
        <v>26</v>
      </c>
      <c r="I62" s="6">
        <v>32.15</v>
      </c>
      <c r="J62" s="6">
        <v>0</v>
      </c>
      <c r="K62" s="6">
        <v>0</v>
      </c>
      <c r="L62" s="3"/>
      <c r="M62" s="3"/>
      <c r="N62" s="4" t="str">
        <f t="shared" si="0"/>
        <v>00-01-00</v>
      </c>
      <c r="O62" s="4" t="str">
        <f t="shared" si="1"/>
        <v>01-00</v>
      </c>
      <c r="P62" s="3" t="s">
        <v>17</v>
      </c>
      <c r="Q62">
        <f t="shared" si="2"/>
        <v>0</v>
      </c>
      <c r="R62">
        <f t="shared" si="3"/>
        <v>-32.15</v>
      </c>
    </row>
    <row r="63" spans="1:18" ht="15" thickBot="1" x14ac:dyDescent="0.35">
      <c r="A63" s="4">
        <v>44235</v>
      </c>
      <c r="B63" s="5" t="s">
        <v>12</v>
      </c>
      <c r="C63" s="5" t="s">
        <v>24</v>
      </c>
      <c r="D63" s="3" t="s">
        <v>25</v>
      </c>
      <c r="E63" s="5" t="s">
        <v>26</v>
      </c>
      <c r="F63" s="5" t="s">
        <v>16</v>
      </c>
      <c r="G63" s="6">
        <v>2</v>
      </c>
      <c r="H63" s="6">
        <v>6</v>
      </c>
      <c r="I63" s="6">
        <v>40.21</v>
      </c>
      <c r="J63" s="6">
        <v>0</v>
      </c>
      <c r="K63" s="6">
        <v>0</v>
      </c>
      <c r="L63" s="3"/>
      <c r="M63" s="3"/>
      <c r="N63" s="4" t="str">
        <f t="shared" si="0"/>
        <v>00-01-00</v>
      </c>
      <c r="O63" s="4" t="str">
        <f t="shared" si="1"/>
        <v>01-00</v>
      </c>
      <c r="P63" s="3" t="s">
        <v>17</v>
      </c>
      <c r="Q63">
        <f t="shared" si="2"/>
        <v>0</v>
      </c>
      <c r="R63">
        <f t="shared" si="3"/>
        <v>-40.21</v>
      </c>
    </row>
    <row r="64" spans="1:18" ht="15" thickBot="1" x14ac:dyDescent="0.35">
      <c r="A64" s="4">
        <v>44235</v>
      </c>
      <c r="B64" s="5" t="s">
        <v>27</v>
      </c>
      <c r="C64" s="5" t="s">
        <v>43</v>
      </c>
      <c r="D64" s="5" t="s">
        <v>14</v>
      </c>
      <c r="E64" s="5" t="s">
        <v>44</v>
      </c>
      <c r="F64" s="5" t="s">
        <v>16</v>
      </c>
      <c r="G64" s="6">
        <v>1</v>
      </c>
      <c r="H64" s="6">
        <v>5</v>
      </c>
      <c r="I64" s="6">
        <v>1.52</v>
      </c>
      <c r="J64" s="6">
        <v>0</v>
      </c>
      <c r="K64" s="6">
        <v>0</v>
      </c>
      <c r="L64" s="3"/>
      <c r="M64" s="3"/>
      <c r="N64" s="4" t="str">
        <f t="shared" si="0"/>
        <v>00-01-00</v>
      </c>
      <c r="O64" s="4" t="str">
        <f t="shared" si="1"/>
        <v>01-00</v>
      </c>
      <c r="P64" s="3" t="s">
        <v>17</v>
      </c>
      <c r="Q64">
        <f t="shared" si="2"/>
        <v>0</v>
      </c>
      <c r="R64">
        <f t="shared" si="3"/>
        <v>-1.52</v>
      </c>
    </row>
    <row r="65" spans="1:18" ht="15" thickBot="1" x14ac:dyDescent="0.35">
      <c r="A65" s="4">
        <v>44235</v>
      </c>
      <c r="B65" s="5" t="s">
        <v>48</v>
      </c>
      <c r="C65" s="5" t="s">
        <v>33</v>
      </c>
      <c r="D65" s="3" t="s">
        <v>25</v>
      </c>
      <c r="E65" s="5" t="s">
        <v>38</v>
      </c>
      <c r="F65" s="5" t="s">
        <v>16</v>
      </c>
      <c r="G65" s="6">
        <v>1</v>
      </c>
      <c r="H65" s="6">
        <v>3</v>
      </c>
      <c r="I65" s="6">
        <v>11.33</v>
      </c>
      <c r="J65" s="6">
        <v>0</v>
      </c>
      <c r="K65" s="6">
        <v>0</v>
      </c>
      <c r="L65" s="3"/>
      <c r="M65" s="3"/>
      <c r="N65" s="4" t="str">
        <f t="shared" si="0"/>
        <v>00-01-00</v>
      </c>
      <c r="O65" s="4" t="str">
        <f t="shared" si="1"/>
        <v>01-00</v>
      </c>
      <c r="P65" s="3" t="s">
        <v>17</v>
      </c>
      <c r="Q65">
        <f t="shared" si="2"/>
        <v>0</v>
      </c>
      <c r="R65">
        <f t="shared" si="3"/>
        <v>-11.33</v>
      </c>
    </row>
    <row r="66" spans="1:18" ht="15" thickBot="1" x14ac:dyDescent="0.35">
      <c r="A66" s="4">
        <v>44235</v>
      </c>
      <c r="B66" s="5" t="s">
        <v>32</v>
      </c>
      <c r="C66" s="5" t="s">
        <v>33</v>
      </c>
      <c r="D66" s="3" t="s">
        <v>25</v>
      </c>
      <c r="E66" s="5" t="s">
        <v>34</v>
      </c>
      <c r="F66" s="5" t="s">
        <v>16</v>
      </c>
      <c r="G66" s="6">
        <v>1</v>
      </c>
      <c r="H66" s="6">
        <v>15</v>
      </c>
      <c r="I66" s="6">
        <v>11.47</v>
      </c>
      <c r="J66" s="6">
        <v>0</v>
      </c>
      <c r="K66" s="6">
        <v>0</v>
      </c>
      <c r="L66" s="3"/>
      <c r="M66" s="3"/>
      <c r="N66" s="4" t="str">
        <f t="shared" si="0"/>
        <v>00-01-00</v>
      </c>
      <c r="O66" s="4" t="str">
        <f t="shared" si="1"/>
        <v>01-00</v>
      </c>
      <c r="P66" s="3" t="s">
        <v>17</v>
      </c>
      <c r="Q66">
        <f t="shared" si="2"/>
        <v>0</v>
      </c>
      <c r="R66">
        <f t="shared" si="3"/>
        <v>-11.47</v>
      </c>
    </row>
    <row r="67" spans="1:18" ht="15" thickBot="1" x14ac:dyDescent="0.35">
      <c r="A67" s="4">
        <v>44235</v>
      </c>
      <c r="B67" s="5" t="s">
        <v>12</v>
      </c>
      <c r="C67" s="5" t="s">
        <v>28</v>
      </c>
      <c r="D67" s="5" t="s">
        <v>22</v>
      </c>
      <c r="E67" s="5" t="s">
        <v>29</v>
      </c>
      <c r="F67" s="5" t="s">
        <v>16</v>
      </c>
      <c r="G67" s="6">
        <v>1</v>
      </c>
      <c r="H67" s="6">
        <v>19</v>
      </c>
      <c r="I67" s="6">
        <v>4.5599999999999996</v>
      </c>
      <c r="J67" s="6">
        <v>0</v>
      </c>
      <c r="K67" s="6">
        <v>0</v>
      </c>
      <c r="L67" s="3"/>
      <c r="M67" s="3"/>
      <c r="N67" s="4" t="str">
        <f t="shared" ref="N67:N130" si="4">TEXT(M67,"dd-mm-yy")</f>
        <v>00-01-00</v>
      </c>
      <c r="O67" s="4" t="str">
        <f t="shared" ref="O67:O130" si="5">TEXT(M67,"mm-yy")</f>
        <v>01-00</v>
      </c>
      <c r="P67" s="3" t="s">
        <v>17</v>
      </c>
      <c r="Q67">
        <f t="shared" ref="Q67:Q130" si="6">IFERROR(L67/I67,0)</f>
        <v>0</v>
      </c>
      <c r="R67">
        <f t="shared" ref="R67:R130" si="7">L67-I67</f>
        <v>-4.5599999999999996</v>
      </c>
    </row>
    <row r="68" spans="1:18" ht="15" thickBot="1" x14ac:dyDescent="0.35">
      <c r="A68" s="4">
        <v>44235</v>
      </c>
      <c r="B68" s="5" t="s">
        <v>12</v>
      </c>
      <c r="C68" s="5" t="s">
        <v>18</v>
      </c>
      <c r="D68" s="5" t="s">
        <v>14</v>
      </c>
      <c r="E68" s="5" t="s">
        <v>19</v>
      </c>
      <c r="F68" s="5" t="s">
        <v>16</v>
      </c>
      <c r="G68" s="6">
        <v>1</v>
      </c>
      <c r="H68" s="6">
        <v>15</v>
      </c>
      <c r="I68" s="6">
        <v>5.03</v>
      </c>
      <c r="J68" s="6">
        <v>0</v>
      </c>
      <c r="K68" s="6">
        <v>0</v>
      </c>
      <c r="L68" s="3"/>
      <c r="M68" s="3"/>
      <c r="N68" s="4" t="str">
        <f t="shared" si="4"/>
        <v>00-01-00</v>
      </c>
      <c r="O68" s="4" t="str">
        <f t="shared" si="5"/>
        <v>01-00</v>
      </c>
      <c r="P68" s="3" t="s">
        <v>17</v>
      </c>
      <c r="Q68">
        <f t="shared" si="6"/>
        <v>0</v>
      </c>
      <c r="R68">
        <f t="shared" si="7"/>
        <v>-5.03</v>
      </c>
    </row>
    <row r="69" spans="1:18" ht="15" thickBot="1" x14ac:dyDescent="0.35">
      <c r="A69" s="4">
        <v>44235</v>
      </c>
      <c r="B69" s="5" t="s">
        <v>32</v>
      </c>
      <c r="C69" s="5" t="s">
        <v>33</v>
      </c>
      <c r="D69" s="3" t="s">
        <v>25</v>
      </c>
      <c r="E69" s="5" t="s">
        <v>38</v>
      </c>
      <c r="F69" s="5" t="s">
        <v>16</v>
      </c>
      <c r="G69" s="6">
        <v>1</v>
      </c>
      <c r="H69" s="6">
        <v>35</v>
      </c>
      <c r="I69" s="6">
        <v>14.46</v>
      </c>
      <c r="J69" s="6">
        <v>0</v>
      </c>
      <c r="K69" s="6">
        <v>0</v>
      </c>
      <c r="L69" s="3"/>
      <c r="M69" s="3"/>
      <c r="N69" s="4" t="str">
        <f t="shared" si="4"/>
        <v>00-01-00</v>
      </c>
      <c r="O69" s="4" t="str">
        <f t="shared" si="5"/>
        <v>01-00</v>
      </c>
      <c r="P69" s="3" t="s">
        <v>17</v>
      </c>
      <c r="Q69">
        <f t="shared" si="6"/>
        <v>0</v>
      </c>
      <c r="R69">
        <f t="shared" si="7"/>
        <v>-14.46</v>
      </c>
    </row>
    <row r="70" spans="1:18" ht="15" thickBot="1" x14ac:dyDescent="0.35">
      <c r="A70" s="4">
        <v>44235</v>
      </c>
      <c r="B70" s="5" t="s">
        <v>37</v>
      </c>
      <c r="C70" s="5" t="s">
        <v>33</v>
      </c>
      <c r="D70" s="3" t="s">
        <v>25</v>
      </c>
      <c r="E70" s="5" t="s">
        <v>38</v>
      </c>
      <c r="F70" s="5" t="s">
        <v>16</v>
      </c>
      <c r="G70" s="6">
        <v>1</v>
      </c>
      <c r="H70" s="6">
        <v>20</v>
      </c>
      <c r="I70" s="6">
        <v>10.98</v>
      </c>
      <c r="J70" s="6">
        <v>0</v>
      </c>
      <c r="K70" s="6">
        <v>0</v>
      </c>
      <c r="L70" s="3"/>
      <c r="M70" s="3"/>
      <c r="N70" s="4" t="str">
        <f t="shared" si="4"/>
        <v>00-01-00</v>
      </c>
      <c r="O70" s="4" t="str">
        <f t="shared" si="5"/>
        <v>01-00</v>
      </c>
      <c r="P70" s="3" t="s">
        <v>17</v>
      </c>
      <c r="Q70">
        <f t="shared" si="6"/>
        <v>0</v>
      </c>
      <c r="R70">
        <f t="shared" si="7"/>
        <v>-10.98</v>
      </c>
    </row>
    <row r="71" spans="1:18" ht="15" thickBot="1" x14ac:dyDescent="0.35">
      <c r="A71" s="4">
        <v>44235</v>
      </c>
      <c r="B71" s="5" t="s">
        <v>41</v>
      </c>
      <c r="C71" s="5" t="s">
        <v>33</v>
      </c>
      <c r="D71" s="3" t="s">
        <v>25</v>
      </c>
      <c r="E71" s="5" t="s">
        <v>34</v>
      </c>
      <c r="F71" s="5" t="s">
        <v>16</v>
      </c>
      <c r="G71" s="6">
        <v>0</v>
      </c>
      <c r="H71" s="6">
        <v>1</v>
      </c>
      <c r="I71" s="6">
        <v>0</v>
      </c>
      <c r="J71" s="6">
        <v>0</v>
      </c>
      <c r="K71" s="6">
        <v>0</v>
      </c>
      <c r="L71" s="3"/>
      <c r="M71" s="3"/>
      <c r="N71" s="4" t="str">
        <f t="shared" si="4"/>
        <v>00-01-00</v>
      </c>
      <c r="O71" s="4" t="str">
        <f t="shared" si="5"/>
        <v>01-00</v>
      </c>
      <c r="P71" s="3" t="s">
        <v>17</v>
      </c>
      <c r="Q71">
        <f t="shared" si="6"/>
        <v>0</v>
      </c>
      <c r="R71">
        <f t="shared" si="7"/>
        <v>0</v>
      </c>
    </row>
    <row r="72" spans="1:18" ht="15" thickBot="1" x14ac:dyDescent="0.35">
      <c r="A72" s="4">
        <v>44235</v>
      </c>
      <c r="B72" s="5" t="s">
        <v>20</v>
      </c>
      <c r="C72" s="5" t="s">
        <v>46</v>
      </c>
      <c r="D72" s="3" t="s">
        <v>25</v>
      </c>
      <c r="E72" s="5" t="s">
        <v>47</v>
      </c>
      <c r="F72" s="5" t="s">
        <v>16</v>
      </c>
      <c r="G72" s="6">
        <v>0</v>
      </c>
      <c r="H72" s="6">
        <v>2</v>
      </c>
      <c r="I72" s="6">
        <v>0</v>
      </c>
      <c r="J72" s="6">
        <v>0</v>
      </c>
      <c r="K72" s="6">
        <v>0</v>
      </c>
      <c r="L72" s="3"/>
      <c r="M72" s="3"/>
      <c r="N72" s="4" t="str">
        <f t="shared" si="4"/>
        <v>00-01-00</v>
      </c>
      <c r="O72" s="4" t="str">
        <f t="shared" si="5"/>
        <v>01-00</v>
      </c>
      <c r="P72" s="3" t="s">
        <v>17</v>
      </c>
      <c r="Q72">
        <f t="shared" si="6"/>
        <v>0</v>
      </c>
      <c r="R72">
        <f t="shared" si="7"/>
        <v>0</v>
      </c>
    </row>
    <row r="73" spans="1:18" ht="15" thickBot="1" x14ac:dyDescent="0.35">
      <c r="A73" s="4">
        <v>44235</v>
      </c>
      <c r="B73" s="5" t="s">
        <v>45</v>
      </c>
      <c r="C73" s="5" t="s">
        <v>33</v>
      </c>
      <c r="D73" s="3" t="s">
        <v>25</v>
      </c>
      <c r="E73" s="5" t="s">
        <v>38</v>
      </c>
      <c r="F73" s="5" t="s">
        <v>16</v>
      </c>
      <c r="G73" s="6">
        <v>0</v>
      </c>
      <c r="H73" s="6">
        <v>0</v>
      </c>
      <c r="I73" s="6">
        <v>0</v>
      </c>
      <c r="J73" s="6">
        <v>0</v>
      </c>
      <c r="K73" s="6">
        <v>0</v>
      </c>
      <c r="L73" s="3"/>
      <c r="M73" s="3"/>
      <c r="N73" s="4" t="str">
        <f t="shared" si="4"/>
        <v>00-01-00</v>
      </c>
      <c r="O73" s="4" t="str">
        <f t="shared" si="5"/>
        <v>01-00</v>
      </c>
      <c r="P73" s="3" t="s">
        <v>17</v>
      </c>
      <c r="Q73">
        <f t="shared" si="6"/>
        <v>0</v>
      </c>
      <c r="R73">
        <f t="shared" si="7"/>
        <v>0</v>
      </c>
    </row>
    <row r="74" spans="1:18" ht="15" thickBot="1" x14ac:dyDescent="0.35">
      <c r="A74" s="4">
        <v>44235</v>
      </c>
      <c r="B74" s="5" t="s">
        <v>48</v>
      </c>
      <c r="C74" s="5" t="s">
        <v>33</v>
      </c>
      <c r="D74" s="3" t="s">
        <v>25</v>
      </c>
      <c r="E74" s="5" t="s">
        <v>34</v>
      </c>
      <c r="F74" s="5" t="s">
        <v>16</v>
      </c>
      <c r="G74" s="6">
        <v>0</v>
      </c>
      <c r="H74" s="6">
        <v>1</v>
      </c>
      <c r="I74" s="6">
        <v>0</v>
      </c>
      <c r="J74" s="6">
        <v>0</v>
      </c>
      <c r="K74" s="6">
        <v>0</v>
      </c>
      <c r="L74" s="3"/>
      <c r="M74" s="3"/>
      <c r="N74" s="4" t="str">
        <f t="shared" si="4"/>
        <v>00-01-00</v>
      </c>
      <c r="O74" s="4" t="str">
        <f t="shared" si="5"/>
        <v>01-00</v>
      </c>
      <c r="P74" s="3" t="s">
        <v>17</v>
      </c>
      <c r="Q74">
        <f t="shared" si="6"/>
        <v>0</v>
      </c>
      <c r="R74">
        <f t="shared" si="7"/>
        <v>0</v>
      </c>
    </row>
    <row r="75" spans="1:18" ht="15" thickBot="1" x14ac:dyDescent="0.35">
      <c r="A75" s="4">
        <v>44235</v>
      </c>
      <c r="B75" s="5" t="s">
        <v>35</v>
      </c>
      <c r="C75" s="5" t="s">
        <v>21</v>
      </c>
      <c r="D75" s="5" t="s">
        <v>22</v>
      </c>
      <c r="E75" s="5" t="s">
        <v>23</v>
      </c>
      <c r="F75" s="5" t="s">
        <v>16</v>
      </c>
      <c r="G75" s="6">
        <v>0</v>
      </c>
      <c r="H75" s="6">
        <v>7</v>
      </c>
      <c r="I75" s="6">
        <v>0</v>
      </c>
      <c r="J75" s="6">
        <v>0</v>
      </c>
      <c r="K75" s="6">
        <v>0</v>
      </c>
      <c r="L75" s="3"/>
      <c r="M75" s="3"/>
      <c r="N75" s="4" t="str">
        <f t="shared" si="4"/>
        <v>00-01-00</v>
      </c>
      <c r="O75" s="4" t="str">
        <f t="shared" si="5"/>
        <v>01-00</v>
      </c>
      <c r="P75" s="3" t="s">
        <v>17</v>
      </c>
      <c r="Q75">
        <f t="shared" si="6"/>
        <v>0</v>
      </c>
      <c r="R75">
        <f t="shared" si="7"/>
        <v>0</v>
      </c>
    </row>
    <row r="76" spans="1:18" ht="15" thickBot="1" x14ac:dyDescent="0.35">
      <c r="A76" s="4">
        <v>44235</v>
      </c>
      <c r="B76" s="5" t="s">
        <v>45</v>
      </c>
      <c r="C76" s="5" t="s">
        <v>36</v>
      </c>
      <c r="D76" s="5" t="s">
        <v>14</v>
      </c>
      <c r="E76" s="5" t="s">
        <v>34</v>
      </c>
      <c r="F76" s="5" t="s">
        <v>16</v>
      </c>
      <c r="G76" s="6">
        <v>0</v>
      </c>
      <c r="H76" s="6">
        <v>2</v>
      </c>
      <c r="I76" s="6">
        <v>0</v>
      </c>
      <c r="J76" s="6">
        <v>0</v>
      </c>
      <c r="K76" s="6">
        <v>0</v>
      </c>
      <c r="L76" s="3"/>
      <c r="M76" s="3"/>
      <c r="N76" s="4" t="str">
        <f t="shared" si="4"/>
        <v>00-01-00</v>
      </c>
      <c r="O76" s="4" t="str">
        <f t="shared" si="5"/>
        <v>01-00</v>
      </c>
      <c r="P76" s="3" t="s">
        <v>17</v>
      </c>
      <c r="Q76">
        <f t="shared" si="6"/>
        <v>0</v>
      </c>
      <c r="R76">
        <f t="shared" si="7"/>
        <v>0</v>
      </c>
    </row>
    <row r="77" spans="1:18" ht="15" thickBot="1" x14ac:dyDescent="0.35">
      <c r="A77" s="4">
        <v>44235</v>
      </c>
      <c r="B77" s="5" t="s">
        <v>20</v>
      </c>
      <c r="C77" s="5" t="s">
        <v>42</v>
      </c>
      <c r="D77" s="5" t="s">
        <v>14</v>
      </c>
      <c r="E77" s="5" t="s">
        <v>23</v>
      </c>
      <c r="F77" s="5" t="s">
        <v>16</v>
      </c>
      <c r="G77" s="6">
        <v>0</v>
      </c>
      <c r="H77" s="6">
        <v>1</v>
      </c>
      <c r="I77" s="6">
        <v>0</v>
      </c>
      <c r="J77" s="6">
        <v>0</v>
      </c>
      <c r="K77" s="6">
        <v>0</v>
      </c>
      <c r="L77" s="3"/>
      <c r="M77" s="3"/>
      <c r="N77" s="4" t="str">
        <f t="shared" si="4"/>
        <v>00-01-00</v>
      </c>
      <c r="O77" s="4" t="str">
        <f t="shared" si="5"/>
        <v>01-00</v>
      </c>
      <c r="P77" s="3" t="s">
        <v>17</v>
      </c>
      <c r="Q77">
        <f t="shared" si="6"/>
        <v>0</v>
      </c>
      <c r="R77">
        <f t="shared" si="7"/>
        <v>0</v>
      </c>
    </row>
    <row r="78" spans="1:18" ht="15" thickBot="1" x14ac:dyDescent="0.35">
      <c r="A78" s="4">
        <v>44235</v>
      </c>
      <c r="B78" s="5" t="s">
        <v>37</v>
      </c>
      <c r="C78" s="5" t="s">
        <v>36</v>
      </c>
      <c r="D78" s="5" t="s">
        <v>14</v>
      </c>
      <c r="E78" s="5" t="s">
        <v>34</v>
      </c>
      <c r="F78" s="5" t="s">
        <v>16</v>
      </c>
      <c r="G78" s="6">
        <v>0</v>
      </c>
      <c r="H78" s="6">
        <v>2</v>
      </c>
      <c r="I78" s="6">
        <v>0</v>
      </c>
      <c r="J78" s="6">
        <v>0</v>
      </c>
      <c r="K78" s="6">
        <v>0</v>
      </c>
      <c r="L78" s="3"/>
      <c r="M78" s="3"/>
      <c r="N78" s="4" t="str">
        <f t="shared" si="4"/>
        <v>00-01-00</v>
      </c>
      <c r="O78" s="4" t="str">
        <f t="shared" si="5"/>
        <v>01-00</v>
      </c>
      <c r="P78" s="3" t="s">
        <v>17</v>
      </c>
      <c r="Q78">
        <f t="shared" si="6"/>
        <v>0</v>
      </c>
      <c r="R78">
        <f t="shared" si="7"/>
        <v>0</v>
      </c>
    </row>
    <row r="79" spans="1:18" ht="15" thickBot="1" x14ac:dyDescent="0.35">
      <c r="A79" s="4">
        <v>44235</v>
      </c>
      <c r="B79" s="5" t="s">
        <v>12</v>
      </c>
      <c r="C79" s="5" t="s">
        <v>39</v>
      </c>
      <c r="D79" s="5" t="s">
        <v>14</v>
      </c>
      <c r="E79" s="5" t="s">
        <v>40</v>
      </c>
      <c r="F79" s="5" t="s">
        <v>16</v>
      </c>
      <c r="G79" s="6">
        <v>0</v>
      </c>
      <c r="H79" s="6">
        <v>1</v>
      </c>
      <c r="I79" s="6">
        <v>0</v>
      </c>
      <c r="J79" s="6">
        <v>0</v>
      </c>
      <c r="K79" s="6">
        <v>0</v>
      </c>
      <c r="L79" s="3"/>
      <c r="M79" s="3"/>
      <c r="N79" s="4" t="str">
        <f t="shared" si="4"/>
        <v>00-01-00</v>
      </c>
      <c r="O79" s="4" t="str">
        <f t="shared" si="5"/>
        <v>01-00</v>
      </c>
      <c r="P79" s="3" t="s">
        <v>17</v>
      </c>
      <c r="Q79">
        <f t="shared" si="6"/>
        <v>0</v>
      </c>
      <c r="R79">
        <f t="shared" si="7"/>
        <v>0</v>
      </c>
    </row>
    <row r="80" spans="1:18" ht="15" thickBot="1" x14ac:dyDescent="0.35">
      <c r="A80" s="4">
        <v>44235</v>
      </c>
      <c r="B80" s="5" t="s">
        <v>41</v>
      </c>
      <c r="C80" s="5" t="s">
        <v>36</v>
      </c>
      <c r="D80" s="5" t="s">
        <v>14</v>
      </c>
      <c r="E80" s="5" t="s">
        <v>34</v>
      </c>
      <c r="F80" s="5" t="s">
        <v>16</v>
      </c>
      <c r="G80" s="6">
        <v>0</v>
      </c>
      <c r="H80" s="6">
        <v>5</v>
      </c>
      <c r="I80" s="6">
        <v>0</v>
      </c>
      <c r="J80" s="6">
        <v>0</v>
      </c>
      <c r="K80" s="6">
        <v>0</v>
      </c>
      <c r="L80" s="3"/>
      <c r="M80" s="3"/>
      <c r="N80" s="4" t="str">
        <f t="shared" si="4"/>
        <v>00-01-00</v>
      </c>
      <c r="O80" s="4" t="str">
        <f t="shared" si="5"/>
        <v>01-00</v>
      </c>
      <c r="P80" s="3" t="s">
        <v>17</v>
      </c>
      <c r="Q80">
        <f t="shared" si="6"/>
        <v>0</v>
      </c>
      <c r="R80">
        <f t="shared" si="7"/>
        <v>0</v>
      </c>
    </row>
    <row r="81" spans="1:18" ht="15" thickBot="1" x14ac:dyDescent="0.35">
      <c r="A81" s="4">
        <v>44235</v>
      </c>
      <c r="B81" s="5" t="s">
        <v>32</v>
      </c>
      <c r="C81" s="5" t="s">
        <v>36</v>
      </c>
      <c r="D81" s="5" t="s">
        <v>14</v>
      </c>
      <c r="E81" s="5" t="s">
        <v>34</v>
      </c>
      <c r="F81" s="5" t="s">
        <v>16</v>
      </c>
      <c r="G81" s="6">
        <v>0</v>
      </c>
      <c r="H81" s="6">
        <v>11</v>
      </c>
      <c r="I81" s="6">
        <v>0</v>
      </c>
      <c r="J81" s="6">
        <v>0</v>
      </c>
      <c r="K81" s="6">
        <v>0</v>
      </c>
      <c r="L81" s="3"/>
      <c r="M81" s="3"/>
      <c r="N81" s="4" t="str">
        <f t="shared" si="4"/>
        <v>00-01-00</v>
      </c>
      <c r="O81" s="4" t="str">
        <f t="shared" si="5"/>
        <v>01-00</v>
      </c>
      <c r="P81" s="3" t="s">
        <v>17</v>
      </c>
      <c r="Q81">
        <f t="shared" si="6"/>
        <v>0</v>
      </c>
      <c r="R81">
        <f t="shared" si="7"/>
        <v>0</v>
      </c>
    </row>
    <row r="82" spans="1:18" ht="15" thickBot="1" x14ac:dyDescent="0.35">
      <c r="A82" s="4">
        <v>44235</v>
      </c>
      <c r="B82" s="5" t="s">
        <v>30</v>
      </c>
      <c r="C82" s="5" t="s">
        <v>28</v>
      </c>
      <c r="D82" s="5" t="s">
        <v>22</v>
      </c>
      <c r="E82" s="5" t="s">
        <v>29</v>
      </c>
      <c r="F82" s="5" t="s">
        <v>16</v>
      </c>
      <c r="G82" s="6">
        <v>0</v>
      </c>
      <c r="H82" s="6">
        <v>1</v>
      </c>
      <c r="I82" s="6">
        <v>0</v>
      </c>
      <c r="J82" s="6">
        <v>0</v>
      </c>
      <c r="K82" s="6">
        <v>0</v>
      </c>
      <c r="L82" s="3"/>
      <c r="M82" s="3"/>
      <c r="N82" s="4" t="str">
        <f t="shared" si="4"/>
        <v>00-01-00</v>
      </c>
      <c r="O82" s="4" t="str">
        <f t="shared" si="5"/>
        <v>01-00</v>
      </c>
      <c r="P82" s="3" t="s">
        <v>17</v>
      </c>
      <c r="Q82">
        <f t="shared" si="6"/>
        <v>0</v>
      </c>
      <c r="R82">
        <f t="shared" si="7"/>
        <v>0</v>
      </c>
    </row>
    <row r="83" spans="1:18" ht="15" thickBot="1" x14ac:dyDescent="0.35">
      <c r="A83" s="4">
        <v>44235</v>
      </c>
      <c r="B83" s="5" t="s">
        <v>12</v>
      </c>
      <c r="C83" s="5" t="s">
        <v>31</v>
      </c>
      <c r="D83" s="5" t="s">
        <v>14</v>
      </c>
      <c r="E83" s="5" t="s">
        <v>29</v>
      </c>
      <c r="F83" s="5" t="s">
        <v>16</v>
      </c>
      <c r="G83" s="6">
        <v>0</v>
      </c>
      <c r="H83" s="6">
        <v>0</v>
      </c>
      <c r="I83" s="6">
        <v>0</v>
      </c>
      <c r="J83" s="6">
        <v>0</v>
      </c>
      <c r="K83" s="6">
        <v>0</v>
      </c>
      <c r="L83" s="3"/>
      <c r="M83" s="3"/>
      <c r="N83" s="4" t="str">
        <f t="shared" si="4"/>
        <v>00-01-00</v>
      </c>
      <c r="O83" s="4" t="str">
        <f t="shared" si="5"/>
        <v>01-00</v>
      </c>
      <c r="P83" s="3" t="s">
        <v>17</v>
      </c>
      <c r="Q83">
        <f t="shared" si="6"/>
        <v>0</v>
      </c>
      <c r="R83">
        <f t="shared" si="7"/>
        <v>0</v>
      </c>
    </row>
    <row r="84" spans="1:18" ht="15" thickBot="1" x14ac:dyDescent="0.35">
      <c r="A84" s="4">
        <v>44242</v>
      </c>
      <c r="B84" s="5" t="s">
        <v>12</v>
      </c>
      <c r="C84" s="5" t="s">
        <v>13</v>
      </c>
      <c r="D84" s="5" t="s">
        <v>14</v>
      </c>
      <c r="E84" s="5" t="s">
        <v>15</v>
      </c>
      <c r="F84" s="5" t="s">
        <v>16</v>
      </c>
      <c r="G84" s="6">
        <v>4</v>
      </c>
      <c r="H84" s="6">
        <v>13</v>
      </c>
      <c r="I84" s="6">
        <v>44.41</v>
      </c>
      <c r="J84" s="6">
        <v>0</v>
      </c>
      <c r="K84" s="6">
        <v>1</v>
      </c>
      <c r="L84" s="3"/>
      <c r="M84" s="3"/>
      <c r="N84" s="4" t="str">
        <f t="shared" si="4"/>
        <v>00-01-00</v>
      </c>
      <c r="O84" s="4" t="str">
        <f t="shared" si="5"/>
        <v>01-00</v>
      </c>
      <c r="P84" s="3" t="s">
        <v>17</v>
      </c>
      <c r="Q84">
        <f t="shared" si="6"/>
        <v>0</v>
      </c>
      <c r="R84">
        <f t="shared" si="7"/>
        <v>-44.41</v>
      </c>
    </row>
    <row r="85" spans="1:18" ht="15" thickBot="1" x14ac:dyDescent="0.35">
      <c r="A85" s="4">
        <v>44242</v>
      </c>
      <c r="B85" s="5" t="s">
        <v>32</v>
      </c>
      <c r="C85" s="5" t="s">
        <v>36</v>
      </c>
      <c r="D85" s="5" t="s">
        <v>14</v>
      </c>
      <c r="E85" s="5" t="s">
        <v>34</v>
      </c>
      <c r="F85" s="5" t="s">
        <v>16</v>
      </c>
      <c r="G85" s="6">
        <v>3</v>
      </c>
      <c r="H85" s="6">
        <v>31</v>
      </c>
      <c r="I85" s="6">
        <v>15.97</v>
      </c>
      <c r="J85" s="6">
        <v>0</v>
      </c>
      <c r="K85" s="6">
        <v>1</v>
      </c>
      <c r="L85" s="11">
        <v>1788</v>
      </c>
      <c r="M85" s="4">
        <v>44256</v>
      </c>
      <c r="N85" s="4" t="str">
        <f t="shared" si="4"/>
        <v>01-03-21</v>
      </c>
      <c r="O85" s="4" t="str">
        <f t="shared" si="5"/>
        <v>03-21</v>
      </c>
      <c r="P85" s="3" t="s">
        <v>17</v>
      </c>
      <c r="Q85">
        <f t="shared" si="6"/>
        <v>111.95992485911083</v>
      </c>
      <c r="R85">
        <f t="shared" si="7"/>
        <v>1772.03</v>
      </c>
    </row>
    <row r="86" spans="1:18" ht="15" thickBot="1" x14ac:dyDescent="0.35">
      <c r="A86" s="4">
        <v>44242</v>
      </c>
      <c r="B86" s="5" t="s">
        <v>20</v>
      </c>
      <c r="C86" s="5" t="s">
        <v>21</v>
      </c>
      <c r="D86" s="5" t="s">
        <v>22</v>
      </c>
      <c r="E86" s="5" t="s">
        <v>23</v>
      </c>
      <c r="F86" s="5" t="s">
        <v>16</v>
      </c>
      <c r="G86" s="6">
        <v>10</v>
      </c>
      <c r="H86" s="6">
        <v>357</v>
      </c>
      <c r="I86" s="6">
        <v>92.09</v>
      </c>
      <c r="J86" s="6">
        <v>0</v>
      </c>
      <c r="K86" s="6">
        <v>0</v>
      </c>
      <c r="L86" s="3"/>
      <c r="M86" s="3"/>
      <c r="N86" s="4" t="str">
        <f t="shared" si="4"/>
        <v>00-01-00</v>
      </c>
      <c r="O86" s="4" t="str">
        <f t="shared" si="5"/>
        <v>01-00</v>
      </c>
      <c r="P86" s="3" t="s">
        <v>17</v>
      </c>
      <c r="Q86">
        <f t="shared" si="6"/>
        <v>0</v>
      </c>
      <c r="R86">
        <f t="shared" si="7"/>
        <v>-92.09</v>
      </c>
    </row>
    <row r="87" spans="1:18" ht="15" thickBot="1" x14ac:dyDescent="0.35">
      <c r="A87" s="4">
        <v>44242</v>
      </c>
      <c r="B87" s="5" t="s">
        <v>27</v>
      </c>
      <c r="C87" s="5" t="s">
        <v>28</v>
      </c>
      <c r="D87" s="5" t="s">
        <v>22</v>
      </c>
      <c r="E87" s="5" t="s">
        <v>29</v>
      </c>
      <c r="F87" s="5" t="s">
        <v>16</v>
      </c>
      <c r="G87" s="6">
        <v>8</v>
      </c>
      <c r="H87" s="6">
        <v>45</v>
      </c>
      <c r="I87" s="6">
        <v>25.33</v>
      </c>
      <c r="J87" s="6">
        <v>0</v>
      </c>
      <c r="K87" s="6">
        <v>0</v>
      </c>
      <c r="L87" s="3"/>
      <c r="M87" s="3"/>
      <c r="N87" s="4" t="str">
        <f t="shared" si="4"/>
        <v>00-01-00</v>
      </c>
      <c r="O87" s="4" t="str">
        <f t="shared" si="5"/>
        <v>01-00</v>
      </c>
      <c r="P87" s="3" t="s">
        <v>17</v>
      </c>
      <c r="Q87">
        <f t="shared" si="6"/>
        <v>0</v>
      </c>
      <c r="R87">
        <f t="shared" si="7"/>
        <v>-25.33</v>
      </c>
    </row>
    <row r="88" spans="1:18" ht="15" thickBot="1" x14ac:dyDescent="0.35">
      <c r="A88" s="4">
        <v>44242</v>
      </c>
      <c r="B88" s="5" t="s">
        <v>12</v>
      </c>
      <c r="C88" s="5" t="s">
        <v>28</v>
      </c>
      <c r="D88" s="5" t="s">
        <v>22</v>
      </c>
      <c r="E88" s="5" t="s">
        <v>29</v>
      </c>
      <c r="F88" s="5" t="s">
        <v>16</v>
      </c>
      <c r="G88" s="6">
        <v>4</v>
      </c>
      <c r="H88" s="6">
        <v>30</v>
      </c>
      <c r="I88" s="6">
        <v>16</v>
      </c>
      <c r="J88" s="6">
        <v>0</v>
      </c>
      <c r="K88" s="6">
        <v>0</v>
      </c>
      <c r="L88" s="3"/>
      <c r="M88" s="3"/>
      <c r="N88" s="4" t="str">
        <f t="shared" si="4"/>
        <v>00-01-00</v>
      </c>
      <c r="O88" s="4" t="str">
        <f t="shared" si="5"/>
        <v>01-00</v>
      </c>
      <c r="P88" s="3" t="s">
        <v>17</v>
      </c>
      <c r="Q88">
        <f t="shared" si="6"/>
        <v>0</v>
      </c>
      <c r="R88">
        <f t="shared" si="7"/>
        <v>-16</v>
      </c>
    </row>
    <row r="89" spans="1:18" ht="15" thickBot="1" x14ac:dyDescent="0.35">
      <c r="A89" s="4">
        <v>44242</v>
      </c>
      <c r="B89" s="5" t="s">
        <v>12</v>
      </c>
      <c r="C89" s="5" t="s">
        <v>18</v>
      </c>
      <c r="D89" s="5" t="s">
        <v>14</v>
      </c>
      <c r="E89" s="5" t="s">
        <v>19</v>
      </c>
      <c r="F89" s="5" t="s">
        <v>16</v>
      </c>
      <c r="G89" s="6">
        <v>3</v>
      </c>
      <c r="H89" s="6">
        <v>22</v>
      </c>
      <c r="I89" s="6">
        <v>11.59</v>
      </c>
      <c r="J89" s="6">
        <v>0</v>
      </c>
      <c r="K89" s="6">
        <v>0</v>
      </c>
      <c r="L89" s="3"/>
      <c r="M89" s="3"/>
      <c r="N89" s="4" t="str">
        <f t="shared" si="4"/>
        <v>00-01-00</v>
      </c>
      <c r="O89" s="4" t="str">
        <f t="shared" si="5"/>
        <v>01-00</v>
      </c>
      <c r="P89" s="3" t="s">
        <v>17</v>
      </c>
      <c r="Q89">
        <f t="shared" si="6"/>
        <v>0</v>
      </c>
      <c r="R89">
        <f t="shared" si="7"/>
        <v>-11.59</v>
      </c>
    </row>
    <row r="90" spans="1:18" ht="15" thickBot="1" x14ac:dyDescent="0.35">
      <c r="A90" s="4">
        <v>44242</v>
      </c>
      <c r="B90" s="5" t="s">
        <v>12</v>
      </c>
      <c r="C90" s="5" t="s">
        <v>24</v>
      </c>
      <c r="D90" s="3" t="s">
        <v>25</v>
      </c>
      <c r="E90" s="5" t="s">
        <v>26</v>
      </c>
      <c r="F90" s="5" t="s">
        <v>16</v>
      </c>
      <c r="G90" s="6">
        <v>1</v>
      </c>
      <c r="H90" s="6">
        <v>8</v>
      </c>
      <c r="I90" s="6">
        <v>17.34</v>
      </c>
      <c r="J90" s="6">
        <v>0</v>
      </c>
      <c r="K90" s="6">
        <v>0</v>
      </c>
      <c r="L90" s="3"/>
      <c r="M90" s="3"/>
      <c r="N90" s="4" t="str">
        <f t="shared" si="4"/>
        <v>00-01-00</v>
      </c>
      <c r="O90" s="4" t="str">
        <f t="shared" si="5"/>
        <v>01-00</v>
      </c>
      <c r="P90" s="3" t="s">
        <v>17</v>
      </c>
      <c r="Q90">
        <f t="shared" si="6"/>
        <v>0</v>
      </c>
      <c r="R90">
        <f t="shared" si="7"/>
        <v>-17.34</v>
      </c>
    </row>
    <row r="91" spans="1:18" ht="15" thickBot="1" x14ac:dyDescent="0.35">
      <c r="A91" s="4">
        <v>44242</v>
      </c>
      <c r="B91" s="5" t="s">
        <v>32</v>
      </c>
      <c r="C91" s="5" t="s">
        <v>33</v>
      </c>
      <c r="D91" s="3" t="s">
        <v>25</v>
      </c>
      <c r="E91" s="5" t="s">
        <v>38</v>
      </c>
      <c r="F91" s="5" t="s">
        <v>16</v>
      </c>
      <c r="G91" s="6">
        <v>1</v>
      </c>
      <c r="H91" s="6">
        <v>40</v>
      </c>
      <c r="I91" s="6">
        <v>10.35</v>
      </c>
      <c r="J91" s="6">
        <v>0</v>
      </c>
      <c r="K91" s="6">
        <v>0</v>
      </c>
      <c r="L91" s="3"/>
      <c r="M91" s="3"/>
      <c r="N91" s="4" t="str">
        <f t="shared" si="4"/>
        <v>00-01-00</v>
      </c>
      <c r="O91" s="4" t="str">
        <f t="shared" si="5"/>
        <v>01-00</v>
      </c>
      <c r="P91" s="3" t="s">
        <v>17</v>
      </c>
      <c r="Q91">
        <f t="shared" si="6"/>
        <v>0</v>
      </c>
      <c r="R91">
        <f t="shared" si="7"/>
        <v>-10.35</v>
      </c>
    </row>
    <row r="92" spans="1:18" ht="15" thickBot="1" x14ac:dyDescent="0.35">
      <c r="A92" s="4">
        <v>44242</v>
      </c>
      <c r="B92" s="5" t="s">
        <v>37</v>
      </c>
      <c r="C92" s="5" t="s">
        <v>33</v>
      </c>
      <c r="D92" s="3" t="s">
        <v>25</v>
      </c>
      <c r="E92" s="5" t="s">
        <v>34</v>
      </c>
      <c r="F92" s="5" t="s">
        <v>16</v>
      </c>
      <c r="G92" s="6">
        <v>1</v>
      </c>
      <c r="H92" s="6">
        <v>4</v>
      </c>
      <c r="I92" s="6">
        <v>2.2200000000000002</v>
      </c>
      <c r="J92" s="6">
        <v>0</v>
      </c>
      <c r="K92" s="6">
        <v>0</v>
      </c>
      <c r="L92" s="3"/>
      <c r="M92" s="3"/>
      <c r="N92" s="4" t="str">
        <f t="shared" si="4"/>
        <v>00-01-00</v>
      </c>
      <c r="O92" s="4" t="str">
        <f t="shared" si="5"/>
        <v>01-00</v>
      </c>
      <c r="P92" s="3" t="s">
        <v>17</v>
      </c>
      <c r="Q92">
        <f t="shared" si="6"/>
        <v>0</v>
      </c>
      <c r="R92">
        <f t="shared" si="7"/>
        <v>-2.2200000000000002</v>
      </c>
    </row>
    <row r="93" spans="1:18" ht="15" thickBot="1" x14ac:dyDescent="0.35">
      <c r="A93" s="4">
        <v>44242</v>
      </c>
      <c r="B93" s="5" t="s">
        <v>45</v>
      </c>
      <c r="C93" s="5" t="s">
        <v>36</v>
      </c>
      <c r="D93" s="5" t="s">
        <v>14</v>
      </c>
      <c r="E93" s="5" t="s">
        <v>34</v>
      </c>
      <c r="F93" s="5" t="s">
        <v>16</v>
      </c>
      <c r="G93" s="6">
        <v>0</v>
      </c>
      <c r="H93" s="6">
        <v>3</v>
      </c>
      <c r="I93" s="6">
        <v>0</v>
      </c>
      <c r="J93" s="6">
        <v>0</v>
      </c>
      <c r="K93" s="6">
        <v>0</v>
      </c>
      <c r="L93" s="3"/>
      <c r="M93" s="3"/>
      <c r="N93" s="4" t="str">
        <f t="shared" si="4"/>
        <v>00-01-00</v>
      </c>
      <c r="O93" s="4" t="str">
        <f t="shared" si="5"/>
        <v>01-00</v>
      </c>
      <c r="P93" s="3" t="s">
        <v>17</v>
      </c>
      <c r="Q93">
        <f t="shared" si="6"/>
        <v>0</v>
      </c>
      <c r="R93">
        <f t="shared" si="7"/>
        <v>0</v>
      </c>
    </row>
    <row r="94" spans="1:18" ht="15" thickBot="1" x14ac:dyDescent="0.35">
      <c r="A94" s="4">
        <v>44242</v>
      </c>
      <c r="B94" s="5" t="s">
        <v>35</v>
      </c>
      <c r="C94" s="5" t="s">
        <v>21</v>
      </c>
      <c r="D94" s="5" t="s">
        <v>22</v>
      </c>
      <c r="E94" s="5" t="s">
        <v>23</v>
      </c>
      <c r="F94" s="5" t="s">
        <v>16</v>
      </c>
      <c r="G94" s="6">
        <v>0</v>
      </c>
      <c r="H94" s="6">
        <v>7</v>
      </c>
      <c r="I94" s="6">
        <v>0</v>
      </c>
      <c r="J94" s="6">
        <v>0</v>
      </c>
      <c r="K94" s="6">
        <v>0</v>
      </c>
      <c r="L94" s="3"/>
      <c r="M94" s="3"/>
      <c r="N94" s="4" t="str">
        <f t="shared" si="4"/>
        <v>00-01-00</v>
      </c>
      <c r="O94" s="4" t="str">
        <f t="shared" si="5"/>
        <v>01-00</v>
      </c>
      <c r="P94" s="3" t="s">
        <v>17</v>
      </c>
      <c r="Q94">
        <f t="shared" si="6"/>
        <v>0</v>
      </c>
      <c r="R94">
        <f t="shared" si="7"/>
        <v>0</v>
      </c>
    </row>
    <row r="95" spans="1:18" ht="15" thickBot="1" x14ac:dyDescent="0.35">
      <c r="A95" s="4">
        <v>44242</v>
      </c>
      <c r="B95" s="5" t="s">
        <v>41</v>
      </c>
      <c r="C95" s="5" t="s">
        <v>33</v>
      </c>
      <c r="D95" s="3" t="s">
        <v>25</v>
      </c>
      <c r="E95" s="5" t="s">
        <v>38</v>
      </c>
      <c r="F95" s="5" t="s">
        <v>16</v>
      </c>
      <c r="G95" s="6">
        <v>0</v>
      </c>
      <c r="H95" s="6">
        <v>24</v>
      </c>
      <c r="I95" s="6">
        <v>0</v>
      </c>
      <c r="J95" s="6">
        <v>0</v>
      </c>
      <c r="K95" s="6">
        <v>0</v>
      </c>
      <c r="L95" s="3"/>
      <c r="M95" s="3"/>
      <c r="N95" s="4" t="str">
        <f t="shared" si="4"/>
        <v>00-01-00</v>
      </c>
      <c r="O95" s="4" t="str">
        <f t="shared" si="5"/>
        <v>01-00</v>
      </c>
      <c r="P95" s="3" t="s">
        <v>17</v>
      </c>
      <c r="Q95">
        <f t="shared" si="6"/>
        <v>0</v>
      </c>
      <c r="R95">
        <f t="shared" si="7"/>
        <v>0</v>
      </c>
    </row>
    <row r="96" spans="1:18" ht="15" thickBot="1" x14ac:dyDescent="0.35">
      <c r="A96" s="4">
        <v>44242</v>
      </c>
      <c r="B96" s="5" t="s">
        <v>20</v>
      </c>
      <c r="C96" s="5" t="s">
        <v>46</v>
      </c>
      <c r="D96" s="3" t="s">
        <v>25</v>
      </c>
      <c r="E96" s="5" t="s">
        <v>47</v>
      </c>
      <c r="F96" s="5" t="s">
        <v>16</v>
      </c>
      <c r="G96" s="6">
        <v>0</v>
      </c>
      <c r="H96" s="6">
        <v>6</v>
      </c>
      <c r="I96" s="6">
        <v>0</v>
      </c>
      <c r="J96" s="6">
        <v>0</v>
      </c>
      <c r="K96" s="6">
        <v>0</v>
      </c>
      <c r="L96" s="3"/>
      <c r="M96" s="3"/>
      <c r="N96" s="4" t="str">
        <f t="shared" si="4"/>
        <v>00-01-00</v>
      </c>
      <c r="O96" s="4" t="str">
        <f t="shared" si="5"/>
        <v>01-00</v>
      </c>
      <c r="P96" s="3" t="s">
        <v>17</v>
      </c>
      <c r="Q96">
        <f t="shared" si="6"/>
        <v>0</v>
      </c>
      <c r="R96">
        <f t="shared" si="7"/>
        <v>0</v>
      </c>
    </row>
    <row r="97" spans="1:18" ht="15" thickBot="1" x14ac:dyDescent="0.35">
      <c r="A97" s="4">
        <v>44242</v>
      </c>
      <c r="B97" s="5" t="s">
        <v>41</v>
      </c>
      <c r="C97" s="5" t="s">
        <v>33</v>
      </c>
      <c r="D97" s="3" t="s">
        <v>25</v>
      </c>
      <c r="E97" s="5" t="s">
        <v>34</v>
      </c>
      <c r="F97" s="5" t="s">
        <v>16</v>
      </c>
      <c r="G97" s="6">
        <v>0</v>
      </c>
      <c r="H97" s="6">
        <v>1</v>
      </c>
      <c r="I97" s="6">
        <v>0</v>
      </c>
      <c r="J97" s="6">
        <v>0</v>
      </c>
      <c r="K97" s="6">
        <v>0</v>
      </c>
      <c r="L97" s="3"/>
      <c r="M97" s="3"/>
      <c r="N97" s="4" t="str">
        <f t="shared" si="4"/>
        <v>00-01-00</v>
      </c>
      <c r="O97" s="4" t="str">
        <f t="shared" si="5"/>
        <v>01-00</v>
      </c>
      <c r="P97" s="3" t="s">
        <v>17</v>
      </c>
      <c r="Q97">
        <f t="shared" si="6"/>
        <v>0</v>
      </c>
      <c r="R97">
        <f t="shared" si="7"/>
        <v>0</v>
      </c>
    </row>
    <row r="98" spans="1:18" ht="15" thickBot="1" x14ac:dyDescent="0.35">
      <c r="A98" s="4">
        <v>44242</v>
      </c>
      <c r="B98" s="5" t="s">
        <v>45</v>
      </c>
      <c r="C98" s="5" t="s">
        <v>33</v>
      </c>
      <c r="D98" s="3" t="s">
        <v>25</v>
      </c>
      <c r="E98" s="5" t="s">
        <v>34</v>
      </c>
      <c r="F98" s="5" t="s">
        <v>16</v>
      </c>
      <c r="G98" s="6">
        <v>0</v>
      </c>
      <c r="H98" s="6">
        <v>0</v>
      </c>
      <c r="I98" s="6">
        <v>0</v>
      </c>
      <c r="J98" s="6">
        <v>0</v>
      </c>
      <c r="K98" s="6">
        <v>0</v>
      </c>
      <c r="L98" s="3"/>
      <c r="M98" s="3"/>
      <c r="N98" s="4" t="str">
        <f t="shared" si="4"/>
        <v>00-01-00</v>
      </c>
      <c r="O98" s="4" t="str">
        <f t="shared" si="5"/>
        <v>01-00</v>
      </c>
      <c r="P98" s="3" t="s">
        <v>17</v>
      </c>
      <c r="Q98">
        <f t="shared" si="6"/>
        <v>0</v>
      </c>
      <c r="R98">
        <f t="shared" si="7"/>
        <v>0</v>
      </c>
    </row>
    <row r="99" spans="1:18" ht="15" thickBot="1" x14ac:dyDescent="0.35">
      <c r="A99" s="4">
        <v>44242</v>
      </c>
      <c r="B99" s="5" t="s">
        <v>49</v>
      </c>
      <c r="C99" s="5" t="s">
        <v>50</v>
      </c>
      <c r="D99" s="5" t="s">
        <v>14</v>
      </c>
      <c r="E99" s="5" t="s">
        <v>51</v>
      </c>
      <c r="F99" s="5" t="s">
        <v>16</v>
      </c>
      <c r="G99" s="6">
        <v>0</v>
      </c>
      <c r="H99" s="6">
        <v>1</v>
      </c>
      <c r="I99" s="6">
        <v>0</v>
      </c>
      <c r="J99" s="6">
        <v>0</v>
      </c>
      <c r="K99" s="6">
        <v>0</v>
      </c>
      <c r="L99" s="3"/>
      <c r="M99" s="3"/>
      <c r="N99" s="4" t="str">
        <f t="shared" si="4"/>
        <v>00-01-00</v>
      </c>
      <c r="O99" s="4" t="str">
        <f t="shared" si="5"/>
        <v>01-00</v>
      </c>
      <c r="P99" s="3" t="s">
        <v>17</v>
      </c>
      <c r="Q99">
        <f t="shared" si="6"/>
        <v>0</v>
      </c>
      <c r="R99">
        <f t="shared" si="7"/>
        <v>0</v>
      </c>
    </row>
    <row r="100" spans="1:18" ht="15" thickBot="1" x14ac:dyDescent="0.35">
      <c r="A100" s="4">
        <v>44242</v>
      </c>
      <c r="B100" s="5" t="s">
        <v>12</v>
      </c>
      <c r="C100" s="5" t="s">
        <v>31</v>
      </c>
      <c r="D100" s="5" t="s">
        <v>14</v>
      </c>
      <c r="E100" s="5" t="s">
        <v>29</v>
      </c>
      <c r="F100" s="5" t="s">
        <v>16</v>
      </c>
      <c r="G100" s="6">
        <v>0</v>
      </c>
      <c r="H100" s="6">
        <v>0</v>
      </c>
      <c r="I100" s="6">
        <v>0</v>
      </c>
      <c r="J100" s="6">
        <v>0</v>
      </c>
      <c r="K100" s="6">
        <v>0</v>
      </c>
      <c r="L100" s="3"/>
      <c r="M100" s="3"/>
      <c r="N100" s="4" t="str">
        <f t="shared" si="4"/>
        <v>00-01-00</v>
      </c>
      <c r="O100" s="4" t="str">
        <f t="shared" si="5"/>
        <v>01-00</v>
      </c>
      <c r="P100" s="3" t="s">
        <v>17</v>
      </c>
      <c r="Q100">
        <f t="shared" si="6"/>
        <v>0</v>
      </c>
      <c r="R100">
        <f t="shared" si="7"/>
        <v>0</v>
      </c>
    </row>
    <row r="101" spans="1:18" ht="15" thickBot="1" x14ac:dyDescent="0.35">
      <c r="A101" s="4">
        <v>44242</v>
      </c>
      <c r="B101" s="5" t="s">
        <v>30</v>
      </c>
      <c r="C101" s="5" t="s">
        <v>28</v>
      </c>
      <c r="D101" s="5" t="s">
        <v>22</v>
      </c>
      <c r="E101" s="5" t="s">
        <v>29</v>
      </c>
      <c r="F101" s="5" t="s">
        <v>16</v>
      </c>
      <c r="G101" s="6">
        <v>0</v>
      </c>
      <c r="H101" s="6">
        <v>2</v>
      </c>
      <c r="I101" s="6">
        <v>0</v>
      </c>
      <c r="J101" s="6">
        <v>0</v>
      </c>
      <c r="K101" s="6">
        <v>0</v>
      </c>
      <c r="L101" s="3"/>
      <c r="M101" s="3"/>
      <c r="N101" s="4" t="str">
        <f t="shared" si="4"/>
        <v>00-01-00</v>
      </c>
      <c r="O101" s="4" t="str">
        <f t="shared" si="5"/>
        <v>01-00</v>
      </c>
      <c r="P101" s="3" t="s">
        <v>17</v>
      </c>
      <c r="Q101">
        <f t="shared" si="6"/>
        <v>0</v>
      </c>
      <c r="R101">
        <f t="shared" si="7"/>
        <v>0</v>
      </c>
    </row>
    <row r="102" spans="1:18" ht="15" thickBot="1" x14ac:dyDescent="0.35">
      <c r="A102" s="4">
        <v>44242</v>
      </c>
      <c r="B102" s="5" t="s">
        <v>20</v>
      </c>
      <c r="C102" s="5" t="s">
        <v>46</v>
      </c>
      <c r="D102" s="3" t="s">
        <v>25</v>
      </c>
      <c r="E102" s="5" t="s">
        <v>52</v>
      </c>
      <c r="F102" s="5" t="s">
        <v>16</v>
      </c>
      <c r="G102" s="6">
        <v>0</v>
      </c>
      <c r="H102" s="6">
        <v>0</v>
      </c>
      <c r="I102" s="6">
        <v>0</v>
      </c>
      <c r="J102" s="6">
        <v>0</v>
      </c>
      <c r="K102" s="6">
        <v>0</v>
      </c>
      <c r="L102" s="3"/>
      <c r="M102" s="3"/>
      <c r="N102" s="4" t="str">
        <f t="shared" si="4"/>
        <v>00-01-00</v>
      </c>
      <c r="O102" s="4" t="str">
        <f t="shared" si="5"/>
        <v>01-00</v>
      </c>
      <c r="P102" s="3" t="s">
        <v>17</v>
      </c>
      <c r="Q102">
        <f t="shared" si="6"/>
        <v>0</v>
      </c>
      <c r="R102">
        <f t="shared" si="7"/>
        <v>0</v>
      </c>
    </row>
    <row r="103" spans="1:18" ht="15" thickBot="1" x14ac:dyDescent="0.35">
      <c r="A103" s="4">
        <v>44242</v>
      </c>
      <c r="B103" s="5" t="s">
        <v>12</v>
      </c>
      <c r="C103" s="5" t="s">
        <v>53</v>
      </c>
      <c r="D103" s="5" t="s">
        <v>22</v>
      </c>
      <c r="E103" s="8" t="s">
        <v>78</v>
      </c>
      <c r="F103" s="5" t="s">
        <v>16</v>
      </c>
      <c r="G103" s="6">
        <v>0</v>
      </c>
      <c r="H103" s="6">
        <v>1</v>
      </c>
      <c r="I103" s="6">
        <v>0</v>
      </c>
      <c r="J103" s="6">
        <v>0</v>
      </c>
      <c r="K103" s="6">
        <v>0</v>
      </c>
      <c r="L103" s="3"/>
      <c r="M103" s="3"/>
      <c r="N103" s="4" t="str">
        <f t="shared" si="4"/>
        <v>00-01-00</v>
      </c>
      <c r="O103" s="4" t="str">
        <f t="shared" si="5"/>
        <v>01-00</v>
      </c>
      <c r="P103" s="3" t="s">
        <v>17</v>
      </c>
      <c r="Q103">
        <f t="shared" si="6"/>
        <v>0</v>
      </c>
      <c r="R103">
        <f t="shared" si="7"/>
        <v>0</v>
      </c>
    </row>
    <row r="104" spans="1:18" ht="15" thickBot="1" x14ac:dyDescent="0.35">
      <c r="A104" s="4">
        <v>44242</v>
      </c>
      <c r="B104" s="5" t="s">
        <v>37</v>
      </c>
      <c r="C104" s="5" t="s">
        <v>33</v>
      </c>
      <c r="D104" s="3" t="s">
        <v>25</v>
      </c>
      <c r="E104" s="5" t="s">
        <v>38</v>
      </c>
      <c r="F104" s="5" t="s">
        <v>16</v>
      </c>
      <c r="G104" s="6">
        <v>0</v>
      </c>
      <c r="H104" s="6">
        <v>28</v>
      </c>
      <c r="I104" s="6">
        <v>0</v>
      </c>
      <c r="J104" s="6">
        <v>0</v>
      </c>
      <c r="K104" s="6">
        <v>0</v>
      </c>
      <c r="L104" s="3"/>
      <c r="M104" s="3"/>
      <c r="N104" s="4" t="str">
        <f t="shared" si="4"/>
        <v>00-01-00</v>
      </c>
      <c r="O104" s="4" t="str">
        <f t="shared" si="5"/>
        <v>01-00</v>
      </c>
      <c r="P104" s="3" t="s">
        <v>17</v>
      </c>
      <c r="Q104">
        <f t="shared" si="6"/>
        <v>0</v>
      </c>
      <c r="R104">
        <f t="shared" si="7"/>
        <v>0</v>
      </c>
    </row>
    <row r="105" spans="1:18" ht="15" thickBot="1" x14ac:dyDescent="0.35">
      <c r="A105" s="4">
        <v>44242</v>
      </c>
      <c r="B105" s="5" t="s">
        <v>12</v>
      </c>
      <c r="C105" s="5" t="s">
        <v>43</v>
      </c>
      <c r="D105" s="5" t="s">
        <v>14</v>
      </c>
      <c r="E105" s="5" t="s">
        <v>44</v>
      </c>
      <c r="F105" s="5" t="s">
        <v>16</v>
      </c>
      <c r="G105" s="6">
        <v>0</v>
      </c>
      <c r="H105" s="6">
        <v>1</v>
      </c>
      <c r="I105" s="6">
        <v>0</v>
      </c>
      <c r="J105" s="6">
        <v>0</v>
      </c>
      <c r="K105" s="6">
        <v>0</v>
      </c>
      <c r="L105" s="3"/>
      <c r="M105" s="3"/>
      <c r="N105" s="4" t="str">
        <f t="shared" si="4"/>
        <v>00-01-00</v>
      </c>
      <c r="O105" s="4" t="str">
        <f t="shared" si="5"/>
        <v>01-00</v>
      </c>
      <c r="P105" s="3" t="s">
        <v>17</v>
      </c>
      <c r="Q105">
        <f t="shared" si="6"/>
        <v>0</v>
      </c>
      <c r="R105">
        <f t="shared" si="7"/>
        <v>0</v>
      </c>
    </row>
    <row r="106" spans="1:18" ht="15" thickBot="1" x14ac:dyDescent="0.35">
      <c r="A106" s="4">
        <v>44242</v>
      </c>
      <c r="B106" s="5" t="s">
        <v>37</v>
      </c>
      <c r="C106" s="5" t="s">
        <v>36</v>
      </c>
      <c r="D106" s="5" t="s">
        <v>14</v>
      </c>
      <c r="E106" s="5" t="s">
        <v>34</v>
      </c>
      <c r="F106" s="5" t="s">
        <v>16</v>
      </c>
      <c r="G106" s="6">
        <v>0</v>
      </c>
      <c r="H106" s="6">
        <v>8</v>
      </c>
      <c r="I106" s="6">
        <v>0</v>
      </c>
      <c r="J106" s="6">
        <v>0</v>
      </c>
      <c r="K106" s="6">
        <v>0</v>
      </c>
      <c r="L106" s="3"/>
      <c r="M106" s="3"/>
      <c r="N106" s="4" t="str">
        <f t="shared" si="4"/>
        <v>00-01-00</v>
      </c>
      <c r="O106" s="4" t="str">
        <f t="shared" si="5"/>
        <v>01-00</v>
      </c>
      <c r="P106" s="3" t="s">
        <v>17</v>
      </c>
      <c r="Q106">
        <f t="shared" si="6"/>
        <v>0</v>
      </c>
      <c r="R106">
        <f t="shared" si="7"/>
        <v>0</v>
      </c>
    </row>
    <row r="107" spans="1:18" ht="15" thickBot="1" x14ac:dyDescent="0.35">
      <c r="A107" s="4">
        <v>44242</v>
      </c>
      <c r="B107" s="5" t="s">
        <v>12</v>
      </c>
      <c r="C107" s="5" t="s">
        <v>39</v>
      </c>
      <c r="D107" s="5" t="s">
        <v>14</v>
      </c>
      <c r="E107" s="5" t="s">
        <v>40</v>
      </c>
      <c r="F107" s="5" t="s">
        <v>16</v>
      </c>
      <c r="G107" s="6">
        <v>0</v>
      </c>
      <c r="H107" s="6">
        <v>1</v>
      </c>
      <c r="I107" s="6">
        <v>0</v>
      </c>
      <c r="J107" s="6">
        <v>0</v>
      </c>
      <c r="K107" s="6">
        <v>0</v>
      </c>
      <c r="L107" s="3"/>
      <c r="M107" s="3"/>
      <c r="N107" s="4" t="str">
        <f t="shared" si="4"/>
        <v>00-01-00</v>
      </c>
      <c r="O107" s="4" t="str">
        <f t="shared" si="5"/>
        <v>01-00</v>
      </c>
      <c r="P107" s="3" t="s">
        <v>17</v>
      </c>
      <c r="Q107">
        <f t="shared" si="6"/>
        <v>0</v>
      </c>
      <c r="R107">
        <f t="shared" si="7"/>
        <v>0</v>
      </c>
    </row>
    <row r="108" spans="1:18" ht="15" thickBot="1" x14ac:dyDescent="0.35">
      <c r="A108" s="4">
        <v>44242</v>
      </c>
      <c r="B108" s="5" t="s">
        <v>20</v>
      </c>
      <c r="C108" s="5" t="s">
        <v>42</v>
      </c>
      <c r="D108" s="5" t="s">
        <v>14</v>
      </c>
      <c r="E108" s="5" t="s">
        <v>23</v>
      </c>
      <c r="F108" s="5" t="s">
        <v>16</v>
      </c>
      <c r="G108" s="6">
        <v>0</v>
      </c>
      <c r="H108" s="6">
        <v>2</v>
      </c>
      <c r="I108" s="6">
        <v>0</v>
      </c>
      <c r="J108" s="6">
        <v>0</v>
      </c>
      <c r="K108" s="6">
        <v>0</v>
      </c>
      <c r="L108" s="3"/>
      <c r="M108" s="3"/>
      <c r="N108" s="4" t="str">
        <f t="shared" si="4"/>
        <v>00-01-00</v>
      </c>
      <c r="O108" s="4" t="str">
        <f t="shared" si="5"/>
        <v>01-00</v>
      </c>
      <c r="P108" s="3" t="s">
        <v>17</v>
      </c>
      <c r="Q108">
        <f t="shared" si="6"/>
        <v>0</v>
      </c>
      <c r="R108">
        <f t="shared" si="7"/>
        <v>0</v>
      </c>
    </row>
    <row r="109" spans="1:18" ht="15" thickBot="1" x14ac:dyDescent="0.35">
      <c r="A109" s="4">
        <v>44242</v>
      </c>
      <c r="B109" s="5" t="s">
        <v>41</v>
      </c>
      <c r="C109" s="5" t="s">
        <v>36</v>
      </c>
      <c r="D109" s="5" t="s">
        <v>14</v>
      </c>
      <c r="E109" s="5" t="s">
        <v>34</v>
      </c>
      <c r="F109" s="5" t="s">
        <v>16</v>
      </c>
      <c r="G109" s="6">
        <v>0</v>
      </c>
      <c r="H109" s="6">
        <v>9</v>
      </c>
      <c r="I109" s="6">
        <v>0</v>
      </c>
      <c r="J109" s="6">
        <v>0</v>
      </c>
      <c r="K109" s="6">
        <v>0</v>
      </c>
      <c r="L109" s="3"/>
      <c r="M109" s="3"/>
      <c r="N109" s="4" t="str">
        <f t="shared" si="4"/>
        <v>00-01-00</v>
      </c>
      <c r="O109" s="4" t="str">
        <f t="shared" si="5"/>
        <v>01-00</v>
      </c>
      <c r="P109" s="3" t="s">
        <v>17</v>
      </c>
      <c r="Q109">
        <f t="shared" si="6"/>
        <v>0</v>
      </c>
      <c r="R109">
        <f t="shared" si="7"/>
        <v>0</v>
      </c>
    </row>
    <row r="110" spans="1:18" ht="15" thickBot="1" x14ac:dyDescent="0.35">
      <c r="A110" s="4">
        <v>44242</v>
      </c>
      <c r="B110" s="5" t="s">
        <v>45</v>
      </c>
      <c r="C110" s="5" t="s">
        <v>33</v>
      </c>
      <c r="D110" s="3" t="s">
        <v>25</v>
      </c>
      <c r="E110" s="5" t="s">
        <v>38</v>
      </c>
      <c r="F110" s="5" t="s">
        <v>16</v>
      </c>
      <c r="G110" s="6">
        <v>0</v>
      </c>
      <c r="H110" s="6">
        <v>1</v>
      </c>
      <c r="I110" s="6">
        <v>0</v>
      </c>
      <c r="J110" s="6">
        <v>0</v>
      </c>
      <c r="K110" s="6">
        <v>0</v>
      </c>
      <c r="L110" s="3"/>
      <c r="M110" s="3"/>
      <c r="N110" s="4" t="str">
        <f t="shared" si="4"/>
        <v>00-01-00</v>
      </c>
      <c r="O110" s="4" t="str">
        <f t="shared" si="5"/>
        <v>01-00</v>
      </c>
      <c r="P110" s="3" t="s">
        <v>17</v>
      </c>
      <c r="Q110">
        <f t="shared" si="6"/>
        <v>0</v>
      </c>
      <c r="R110">
        <f t="shared" si="7"/>
        <v>0</v>
      </c>
    </row>
    <row r="111" spans="1:18" ht="15" thickBot="1" x14ac:dyDescent="0.35">
      <c r="A111" s="4">
        <v>44242</v>
      </c>
      <c r="B111" s="5" t="s">
        <v>27</v>
      </c>
      <c r="C111" s="5" t="s">
        <v>43</v>
      </c>
      <c r="D111" s="5" t="s">
        <v>14</v>
      </c>
      <c r="E111" s="5" t="s">
        <v>44</v>
      </c>
      <c r="F111" s="5" t="s">
        <v>16</v>
      </c>
      <c r="G111" s="6">
        <v>0</v>
      </c>
      <c r="H111" s="6">
        <v>1</v>
      </c>
      <c r="I111" s="6">
        <v>0</v>
      </c>
      <c r="J111" s="6">
        <v>0</v>
      </c>
      <c r="K111" s="6">
        <v>0</v>
      </c>
      <c r="L111" s="3"/>
      <c r="M111" s="3"/>
      <c r="N111" s="4" t="str">
        <f t="shared" si="4"/>
        <v>00-01-00</v>
      </c>
      <c r="O111" s="4" t="str">
        <f t="shared" si="5"/>
        <v>01-00</v>
      </c>
      <c r="P111" s="3" t="s">
        <v>17</v>
      </c>
      <c r="Q111">
        <f t="shared" si="6"/>
        <v>0</v>
      </c>
      <c r="R111">
        <f t="shared" si="7"/>
        <v>0</v>
      </c>
    </row>
    <row r="112" spans="1:18" ht="15" thickBot="1" x14ac:dyDescent="0.35">
      <c r="A112" s="4">
        <v>44242</v>
      </c>
      <c r="B112" s="5" t="s">
        <v>48</v>
      </c>
      <c r="C112" s="5" t="s">
        <v>33</v>
      </c>
      <c r="D112" s="3" t="s">
        <v>25</v>
      </c>
      <c r="E112" s="5" t="s">
        <v>38</v>
      </c>
      <c r="F112" s="5" t="s">
        <v>16</v>
      </c>
      <c r="G112" s="6">
        <v>0</v>
      </c>
      <c r="H112" s="6">
        <v>2</v>
      </c>
      <c r="I112" s="6">
        <v>0</v>
      </c>
      <c r="J112" s="6">
        <v>0</v>
      </c>
      <c r="K112" s="6">
        <v>0</v>
      </c>
      <c r="L112" s="3"/>
      <c r="M112" s="3"/>
      <c r="N112" s="4" t="str">
        <f t="shared" si="4"/>
        <v>00-01-00</v>
      </c>
      <c r="O112" s="4" t="str">
        <f t="shared" si="5"/>
        <v>01-00</v>
      </c>
      <c r="P112" s="3" t="s">
        <v>17</v>
      </c>
      <c r="Q112">
        <f t="shared" si="6"/>
        <v>0</v>
      </c>
      <c r="R112">
        <f t="shared" si="7"/>
        <v>0</v>
      </c>
    </row>
    <row r="113" spans="1:18" ht="15" thickBot="1" x14ac:dyDescent="0.35">
      <c r="A113" s="4">
        <v>44242</v>
      </c>
      <c r="B113" s="5" t="s">
        <v>48</v>
      </c>
      <c r="C113" s="5" t="s">
        <v>36</v>
      </c>
      <c r="D113" s="5" t="s">
        <v>14</v>
      </c>
      <c r="E113" s="5" t="s">
        <v>34</v>
      </c>
      <c r="F113" s="5" t="s">
        <v>16</v>
      </c>
      <c r="G113" s="6">
        <v>0</v>
      </c>
      <c r="H113" s="6">
        <v>10</v>
      </c>
      <c r="I113" s="6">
        <v>0</v>
      </c>
      <c r="J113" s="6">
        <v>0</v>
      </c>
      <c r="K113" s="6">
        <v>0</v>
      </c>
      <c r="L113" s="3"/>
      <c r="M113" s="3"/>
      <c r="N113" s="4" t="str">
        <f t="shared" si="4"/>
        <v>00-01-00</v>
      </c>
      <c r="O113" s="4" t="str">
        <f t="shared" si="5"/>
        <v>01-00</v>
      </c>
      <c r="P113" s="3" t="s">
        <v>17</v>
      </c>
      <c r="Q113">
        <f t="shared" si="6"/>
        <v>0</v>
      </c>
      <c r="R113">
        <f t="shared" si="7"/>
        <v>0</v>
      </c>
    </row>
    <row r="114" spans="1:18" ht="15" thickBot="1" x14ac:dyDescent="0.35">
      <c r="A114" s="4">
        <v>44242</v>
      </c>
      <c r="B114" s="5" t="s">
        <v>27</v>
      </c>
      <c r="C114" s="5" t="s">
        <v>24</v>
      </c>
      <c r="D114" s="3" t="s">
        <v>25</v>
      </c>
      <c r="E114" s="5" t="s">
        <v>26</v>
      </c>
      <c r="F114" s="5" t="s">
        <v>16</v>
      </c>
      <c r="G114" s="6">
        <v>0</v>
      </c>
      <c r="H114" s="6">
        <v>0</v>
      </c>
      <c r="I114" s="6">
        <v>0</v>
      </c>
      <c r="J114" s="6">
        <v>0</v>
      </c>
      <c r="K114" s="6">
        <v>0</v>
      </c>
      <c r="L114" s="3"/>
      <c r="M114" s="3"/>
      <c r="N114" s="4" t="str">
        <f t="shared" si="4"/>
        <v>00-01-00</v>
      </c>
      <c r="O114" s="4" t="str">
        <f t="shared" si="5"/>
        <v>01-00</v>
      </c>
      <c r="P114" s="3" t="s">
        <v>17</v>
      </c>
      <c r="Q114">
        <f t="shared" si="6"/>
        <v>0</v>
      </c>
      <c r="R114">
        <f t="shared" si="7"/>
        <v>0</v>
      </c>
    </row>
    <row r="115" spans="1:18" ht="15" thickBot="1" x14ac:dyDescent="0.35">
      <c r="A115" s="4">
        <v>44242</v>
      </c>
      <c r="B115" s="5" t="s">
        <v>32</v>
      </c>
      <c r="C115" s="5" t="s">
        <v>33</v>
      </c>
      <c r="D115" s="3" t="s">
        <v>25</v>
      </c>
      <c r="E115" s="5" t="s">
        <v>34</v>
      </c>
      <c r="F115" s="5" t="s">
        <v>16</v>
      </c>
      <c r="G115" s="6">
        <v>0</v>
      </c>
      <c r="H115" s="6">
        <v>12</v>
      </c>
      <c r="I115" s="6">
        <v>0</v>
      </c>
      <c r="J115" s="6">
        <v>0</v>
      </c>
      <c r="K115" s="6">
        <v>0</v>
      </c>
      <c r="L115" s="3"/>
      <c r="M115" s="3"/>
      <c r="N115" s="4" t="str">
        <f t="shared" si="4"/>
        <v>00-01-00</v>
      </c>
      <c r="O115" s="4" t="str">
        <f t="shared" si="5"/>
        <v>01-00</v>
      </c>
      <c r="P115" s="3" t="s">
        <v>17</v>
      </c>
      <c r="Q115">
        <f t="shared" si="6"/>
        <v>0</v>
      </c>
      <c r="R115">
        <f t="shared" si="7"/>
        <v>0</v>
      </c>
    </row>
    <row r="116" spans="1:18" ht="15" thickBot="1" x14ac:dyDescent="0.35">
      <c r="A116" s="4">
        <v>44242</v>
      </c>
      <c r="B116" s="5" t="s">
        <v>48</v>
      </c>
      <c r="C116" s="5" t="s">
        <v>33</v>
      </c>
      <c r="D116" s="3" t="s">
        <v>25</v>
      </c>
      <c r="E116" s="5" t="s">
        <v>34</v>
      </c>
      <c r="F116" s="5" t="s">
        <v>16</v>
      </c>
      <c r="G116" s="6">
        <v>0</v>
      </c>
      <c r="H116" s="6">
        <v>1</v>
      </c>
      <c r="I116" s="6">
        <v>0</v>
      </c>
      <c r="J116" s="6">
        <v>0</v>
      </c>
      <c r="K116" s="6">
        <v>0</v>
      </c>
      <c r="L116" s="3"/>
      <c r="M116" s="3"/>
      <c r="N116" s="4" t="str">
        <f t="shared" si="4"/>
        <v>00-01-00</v>
      </c>
      <c r="O116" s="4" t="str">
        <f t="shared" si="5"/>
        <v>01-00</v>
      </c>
      <c r="P116" s="3" t="s">
        <v>17</v>
      </c>
      <c r="Q116">
        <f t="shared" si="6"/>
        <v>0</v>
      </c>
      <c r="R116">
        <f t="shared" si="7"/>
        <v>0</v>
      </c>
    </row>
    <row r="117" spans="1:18" ht="15" thickBot="1" x14ac:dyDescent="0.35">
      <c r="A117" s="4">
        <v>44249</v>
      </c>
      <c r="B117" s="5" t="s">
        <v>20</v>
      </c>
      <c r="C117" s="5" t="s">
        <v>21</v>
      </c>
      <c r="D117" s="5" t="s">
        <v>22</v>
      </c>
      <c r="E117" s="5" t="s">
        <v>23</v>
      </c>
      <c r="F117" s="5" t="s">
        <v>16</v>
      </c>
      <c r="G117" s="6">
        <v>8</v>
      </c>
      <c r="H117" s="6">
        <v>307</v>
      </c>
      <c r="I117" s="6">
        <v>63.94</v>
      </c>
      <c r="J117" s="6">
        <v>0</v>
      </c>
      <c r="K117" s="6">
        <v>1</v>
      </c>
      <c r="L117" s="5"/>
      <c r="M117" s="3"/>
      <c r="N117" s="4" t="str">
        <f t="shared" si="4"/>
        <v>00-01-00</v>
      </c>
      <c r="O117" s="4" t="str">
        <f t="shared" si="5"/>
        <v>01-00</v>
      </c>
      <c r="P117" s="3" t="s">
        <v>17</v>
      </c>
      <c r="Q117">
        <f t="shared" si="6"/>
        <v>0</v>
      </c>
      <c r="R117">
        <f t="shared" si="7"/>
        <v>-63.94</v>
      </c>
    </row>
    <row r="118" spans="1:18" ht="15" thickBot="1" x14ac:dyDescent="0.35">
      <c r="A118" s="4">
        <v>44249</v>
      </c>
      <c r="B118" s="5" t="s">
        <v>41</v>
      </c>
      <c r="C118" s="5" t="s">
        <v>33</v>
      </c>
      <c r="D118" s="3" t="s">
        <v>25</v>
      </c>
      <c r="E118" s="5" t="s">
        <v>38</v>
      </c>
      <c r="F118" s="5" t="s">
        <v>16</v>
      </c>
      <c r="G118" s="6">
        <v>3</v>
      </c>
      <c r="H118" s="6">
        <v>21</v>
      </c>
      <c r="I118" s="6">
        <v>39.76</v>
      </c>
      <c r="J118" s="6">
        <v>0</v>
      </c>
      <c r="K118" s="6">
        <v>0</v>
      </c>
      <c r="L118" s="5"/>
      <c r="M118" s="3"/>
      <c r="N118" s="4" t="str">
        <f t="shared" si="4"/>
        <v>00-01-00</v>
      </c>
      <c r="O118" s="4" t="str">
        <f t="shared" si="5"/>
        <v>01-00</v>
      </c>
      <c r="P118" s="3" t="s">
        <v>17</v>
      </c>
      <c r="Q118">
        <f t="shared" si="6"/>
        <v>0</v>
      </c>
      <c r="R118">
        <f t="shared" si="7"/>
        <v>-39.76</v>
      </c>
    </row>
    <row r="119" spans="1:18" ht="15" thickBot="1" x14ac:dyDescent="0.35">
      <c r="A119" s="4">
        <v>44249</v>
      </c>
      <c r="B119" s="5" t="s">
        <v>12</v>
      </c>
      <c r="C119" s="5" t="s">
        <v>13</v>
      </c>
      <c r="D119" s="5" t="s">
        <v>14</v>
      </c>
      <c r="E119" s="5" t="s">
        <v>15</v>
      </c>
      <c r="F119" s="5" t="s">
        <v>16</v>
      </c>
      <c r="G119" s="6">
        <v>2</v>
      </c>
      <c r="H119" s="6">
        <v>8</v>
      </c>
      <c r="I119" s="6">
        <v>17.04</v>
      </c>
      <c r="J119" s="6">
        <v>0</v>
      </c>
      <c r="K119" s="6">
        <v>0</v>
      </c>
      <c r="L119" s="5"/>
      <c r="M119" s="3"/>
      <c r="N119" s="4" t="str">
        <f t="shared" si="4"/>
        <v>00-01-00</v>
      </c>
      <c r="O119" s="4" t="str">
        <f t="shared" si="5"/>
        <v>01-00</v>
      </c>
      <c r="P119" s="3" t="s">
        <v>17</v>
      </c>
      <c r="Q119">
        <f t="shared" si="6"/>
        <v>0</v>
      </c>
      <c r="R119">
        <f t="shared" si="7"/>
        <v>-17.04</v>
      </c>
    </row>
    <row r="120" spans="1:18" ht="15" thickBot="1" x14ac:dyDescent="0.35">
      <c r="A120" s="4">
        <v>44249</v>
      </c>
      <c r="B120" s="5" t="s">
        <v>12</v>
      </c>
      <c r="C120" s="5" t="s">
        <v>28</v>
      </c>
      <c r="D120" s="5" t="s">
        <v>22</v>
      </c>
      <c r="E120" s="5" t="s">
        <v>29</v>
      </c>
      <c r="F120" s="5" t="s">
        <v>16</v>
      </c>
      <c r="G120" s="6">
        <v>2</v>
      </c>
      <c r="H120" s="6">
        <v>18</v>
      </c>
      <c r="I120" s="6">
        <v>8.69</v>
      </c>
      <c r="J120" s="6">
        <v>0</v>
      </c>
      <c r="K120" s="6">
        <v>0</v>
      </c>
      <c r="L120" s="5"/>
      <c r="M120" s="3"/>
      <c r="N120" s="4" t="str">
        <f t="shared" si="4"/>
        <v>00-01-00</v>
      </c>
      <c r="O120" s="4" t="str">
        <f t="shared" si="5"/>
        <v>01-00</v>
      </c>
      <c r="P120" s="3" t="s">
        <v>17</v>
      </c>
      <c r="Q120">
        <f t="shared" si="6"/>
        <v>0</v>
      </c>
      <c r="R120">
        <f t="shared" si="7"/>
        <v>-8.69</v>
      </c>
    </row>
    <row r="121" spans="1:18" ht="15" thickBot="1" x14ac:dyDescent="0.35">
      <c r="A121" s="4">
        <v>44249</v>
      </c>
      <c r="B121" s="5" t="s">
        <v>37</v>
      </c>
      <c r="C121" s="5" t="s">
        <v>33</v>
      </c>
      <c r="D121" s="3" t="s">
        <v>25</v>
      </c>
      <c r="E121" s="5" t="s">
        <v>38</v>
      </c>
      <c r="F121" s="5" t="s">
        <v>16</v>
      </c>
      <c r="G121" s="6">
        <v>2</v>
      </c>
      <c r="H121" s="6">
        <v>10</v>
      </c>
      <c r="I121" s="6">
        <v>15.32</v>
      </c>
      <c r="J121" s="6">
        <v>0</v>
      </c>
      <c r="K121" s="6">
        <v>0</v>
      </c>
      <c r="L121" s="5"/>
      <c r="M121" s="3"/>
      <c r="N121" s="4" t="str">
        <f t="shared" si="4"/>
        <v>00-01-00</v>
      </c>
      <c r="O121" s="4" t="str">
        <f t="shared" si="5"/>
        <v>01-00</v>
      </c>
      <c r="P121" s="3" t="s">
        <v>17</v>
      </c>
      <c r="Q121">
        <f t="shared" si="6"/>
        <v>0</v>
      </c>
      <c r="R121">
        <f t="shared" si="7"/>
        <v>-15.32</v>
      </c>
    </row>
    <row r="122" spans="1:18" ht="15" thickBot="1" x14ac:dyDescent="0.35">
      <c r="A122" s="4">
        <v>44249</v>
      </c>
      <c r="B122" s="5" t="s">
        <v>12</v>
      </c>
      <c r="C122" s="5" t="s">
        <v>18</v>
      </c>
      <c r="D122" s="5" t="s">
        <v>14</v>
      </c>
      <c r="E122" s="5" t="s">
        <v>19</v>
      </c>
      <c r="F122" s="5" t="s">
        <v>16</v>
      </c>
      <c r="G122" s="6">
        <v>1</v>
      </c>
      <c r="H122" s="6">
        <v>16</v>
      </c>
      <c r="I122" s="6">
        <v>10.85</v>
      </c>
      <c r="J122" s="6">
        <v>0</v>
      </c>
      <c r="K122" s="6">
        <v>0</v>
      </c>
      <c r="L122" s="5"/>
      <c r="M122" s="3"/>
      <c r="N122" s="4" t="str">
        <f t="shared" si="4"/>
        <v>00-01-00</v>
      </c>
      <c r="O122" s="4" t="str">
        <f t="shared" si="5"/>
        <v>01-00</v>
      </c>
      <c r="P122" s="3" t="s">
        <v>17</v>
      </c>
      <c r="Q122">
        <f t="shared" si="6"/>
        <v>0</v>
      </c>
      <c r="R122">
        <f t="shared" si="7"/>
        <v>-10.85</v>
      </c>
    </row>
    <row r="123" spans="1:18" ht="15" thickBot="1" x14ac:dyDescent="0.35">
      <c r="A123" s="4">
        <v>44249</v>
      </c>
      <c r="B123" s="5" t="s">
        <v>12</v>
      </c>
      <c r="C123" s="5" t="s">
        <v>39</v>
      </c>
      <c r="D123" s="5" t="s">
        <v>14</v>
      </c>
      <c r="E123" s="5" t="s">
        <v>40</v>
      </c>
      <c r="F123" s="5" t="s">
        <v>16</v>
      </c>
      <c r="G123" s="6">
        <v>1</v>
      </c>
      <c r="H123" s="6">
        <v>1</v>
      </c>
      <c r="I123" s="6">
        <v>4.6399999999999997</v>
      </c>
      <c r="J123" s="6">
        <v>0</v>
      </c>
      <c r="K123" s="6">
        <v>0</v>
      </c>
      <c r="L123" s="5"/>
      <c r="M123" s="3"/>
      <c r="N123" s="4" t="str">
        <f t="shared" si="4"/>
        <v>00-01-00</v>
      </c>
      <c r="O123" s="4" t="str">
        <f t="shared" si="5"/>
        <v>01-00</v>
      </c>
      <c r="P123" s="3" t="s">
        <v>17</v>
      </c>
      <c r="Q123">
        <f t="shared" si="6"/>
        <v>0</v>
      </c>
      <c r="R123">
        <f t="shared" si="7"/>
        <v>-4.6399999999999997</v>
      </c>
    </row>
    <row r="124" spans="1:18" ht="15" thickBot="1" x14ac:dyDescent="0.35">
      <c r="A124" s="4">
        <v>44249</v>
      </c>
      <c r="B124" s="5" t="s">
        <v>32</v>
      </c>
      <c r="C124" s="5" t="s">
        <v>33</v>
      </c>
      <c r="D124" s="3" t="s">
        <v>25</v>
      </c>
      <c r="E124" s="5" t="s">
        <v>38</v>
      </c>
      <c r="F124" s="5" t="s">
        <v>16</v>
      </c>
      <c r="G124" s="6">
        <v>1</v>
      </c>
      <c r="H124" s="6">
        <v>33</v>
      </c>
      <c r="I124" s="6">
        <v>13.33</v>
      </c>
      <c r="J124" s="6">
        <v>0</v>
      </c>
      <c r="K124" s="6">
        <v>0</v>
      </c>
      <c r="L124" s="5"/>
      <c r="M124" s="3"/>
      <c r="N124" s="4" t="str">
        <f t="shared" si="4"/>
        <v>00-01-00</v>
      </c>
      <c r="O124" s="4" t="str">
        <f t="shared" si="5"/>
        <v>01-00</v>
      </c>
      <c r="P124" s="3" t="s">
        <v>17</v>
      </c>
      <c r="Q124">
        <f t="shared" si="6"/>
        <v>0</v>
      </c>
      <c r="R124">
        <f t="shared" si="7"/>
        <v>-13.33</v>
      </c>
    </row>
    <row r="125" spans="1:18" ht="15" thickBot="1" x14ac:dyDescent="0.35">
      <c r="A125" s="4">
        <v>44249</v>
      </c>
      <c r="B125" s="5" t="s">
        <v>37</v>
      </c>
      <c r="C125" s="5" t="s">
        <v>33</v>
      </c>
      <c r="D125" s="3" t="s">
        <v>25</v>
      </c>
      <c r="E125" s="5" t="s">
        <v>34</v>
      </c>
      <c r="F125" s="5" t="s">
        <v>16</v>
      </c>
      <c r="G125" s="6">
        <v>1</v>
      </c>
      <c r="H125" s="6">
        <v>3</v>
      </c>
      <c r="I125" s="6">
        <v>10.5</v>
      </c>
      <c r="J125" s="6">
        <v>0</v>
      </c>
      <c r="K125" s="6">
        <v>0</v>
      </c>
      <c r="L125" s="5"/>
      <c r="M125" s="3"/>
      <c r="N125" s="4" t="str">
        <f t="shared" si="4"/>
        <v>00-01-00</v>
      </c>
      <c r="O125" s="4" t="str">
        <f t="shared" si="5"/>
        <v>01-00</v>
      </c>
      <c r="P125" s="3" t="s">
        <v>17</v>
      </c>
      <c r="Q125">
        <f t="shared" si="6"/>
        <v>0</v>
      </c>
      <c r="R125">
        <f t="shared" si="7"/>
        <v>-10.5</v>
      </c>
    </row>
    <row r="126" spans="1:18" ht="15" thickBot="1" x14ac:dyDescent="0.35">
      <c r="A126" s="4">
        <v>44249</v>
      </c>
      <c r="B126" s="5" t="s">
        <v>27</v>
      </c>
      <c r="C126" s="5" t="s">
        <v>28</v>
      </c>
      <c r="D126" s="5" t="s">
        <v>22</v>
      </c>
      <c r="E126" s="5" t="s">
        <v>29</v>
      </c>
      <c r="F126" s="5" t="s">
        <v>16</v>
      </c>
      <c r="G126" s="6">
        <v>1</v>
      </c>
      <c r="H126" s="6">
        <v>11</v>
      </c>
      <c r="I126" s="6">
        <v>6.83</v>
      </c>
      <c r="J126" s="6">
        <v>0</v>
      </c>
      <c r="K126" s="6">
        <v>0</v>
      </c>
      <c r="L126" s="5"/>
      <c r="M126" s="3"/>
      <c r="N126" s="4" t="str">
        <f t="shared" si="4"/>
        <v>00-01-00</v>
      </c>
      <c r="O126" s="4" t="str">
        <f t="shared" si="5"/>
        <v>01-00</v>
      </c>
      <c r="P126" s="3" t="s">
        <v>17</v>
      </c>
      <c r="Q126">
        <f t="shared" si="6"/>
        <v>0</v>
      </c>
      <c r="R126">
        <f t="shared" si="7"/>
        <v>-6.83</v>
      </c>
    </row>
    <row r="127" spans="1:18" ht="15" thickBot="1" x14ac:dyDescent="0.35">
      <c r="A127" s="4">
        <v>44249</v>
      </c>
      <c r="B127" s="5" t="s">
        <v>48</v>
      </c>
      <c r="C127" s="5" t="s">
        <v>33</v>
      </c>
      <c r="D127" s="3" t="s">
        <v>25</v>
      </c>
      <c r="E127" s="5" t="s">
        <v>34</v>
      </c>
      <c r="F127" s="5" t="s">
        <v>16</v>
      </c>
      <c r="G127" s="6">
        <v>0</v>
      </c>
      <c r="H127" s="6">
        <v>1</v>
      </c>
      <c r="I127" s="6">
        <v>0</v>
      </c>
      <c r="J127" s="6">
        <v>0</v>
      </c>
      <c r="K127" s="6">
        <v>0</v>
      </c>
      <c r="L127" s="5"/>
      <c r="M127" s="3"/>
      <c r="N127" s="4" t="str">
        <f t="shared" si="4"/>
        <v>00-01-00</v>
      </c>
      <c r="O127" s="4" t="str">
        <f t="shared" si="5"/>
        <v>01-00</v>
      </c>
      <c r="P127" s="3" t="s">
        <v>17</v>
      </c>
      <c r="Q127">
        <f t="shared" si="6"/>
        <v>0</v>
      </c>
      <c r="R127">
        <f t="shared" si="7"/>
        <v>0</v>
      </c>
    </row>
    <row r="128" spans="1:18" ht="15" thickBot="1" x14ac:dyDescent="0.35">
      <c r="A128" s="4">
        <v>44249</v>
      </c>
      <c r="B128" s="5" t="s">
        <v>12</v>
      </c>
      <c r="C128" s="5" t="s">
        <v>43</v>
      </c>
      <c r="D128" s="5" t="s">
        <v>14</v>
      </c>
      <c r="E128" s="5" t="s">
        <v>44</v>
      </c>
      <c r="F128" s="5" t="s">
        <v>16</v>
      </c>
      <c r="G128" s="6">
        <v>0</v>
      </c>
      <c r="H128" s="6">
        <v>1</v>
      </c>
      <c r="I128" s="6">
        <v>0</v>
      </c>
      <c r="J128" s="6">
        <v>0</v>
      </c>
      <c r="K128" s="6">
        <v>0</v>
      </c>
      <c r="L128" s="5"/>
      <c r="M128" s="3"/>
      <c r="N128" s="4" t="str">
        <f t="shared" si="4"/>
        <v>00-01-00</v>
      </c>
      <c r="O128" s="4" t="str">
        <f t="shared" si="5"/>
        <v>01-00</v>
      </c>
      <c r="P128" s="3" t="s">
        <v>17</v>
      </c>
      <c r="Q128">
        <f t="shared" si="6"/>
        <v>0</v>
      </c>
      <c r="R128">
        <f t="shared" si="7"/>
        <v>0</v>
      </c>
    </row>
    <row r="129" spans="1:18" ht="15" thickBot="1" x14ac:dyDescent="0.35">
      <c r="A129" s="4">
        <v>44249</v>
      </c>
      <c r="B129" s="5" t="s">
        <v>48</v>
      </c>
      <c r="C129" s="5" t="s">
        <v>36</v>
      </c>
      <c r="D129" s="5" t="s">
        <v>14</v>
      </c>
      <c r="E129" s="5" t="s">
        <v>34</v>
      </c>
      <c r="F129" s="5" t="s">
        <v>16</v>
      </c>
      <c r="G129" s="6">
        <v>0</v>
      </c>
      <c r="H129" s="6">
        <v>8</v>
      </c>
      <c r="I129" s="6">
        <v>0</v>
      </c>
      <c r="J129" s="6">
        <v>0</v>
      </c>
      <c r="K129" s="6">
        <v>0</v>
      </c>
      <c r="L129" s="5"/>
      <c r="M129" s="3"/>
      <c r="N129" s="4" t="str">
        <f t="shared" si="4"/>
        <v>00-01-00</v>
      </c>
      <c r="O129" s="4" t="str">
        <f t="shared" si="5"/>
        <v>01-00</v>
      </c>
      <c r="P129" s="3" t="s">
        <v>17</v>
      </c>
      <c r="Q129">
        <f t="shared" si="6"/>
        <v>0</v>
      </c>
      <c r="R129">
        <f t="shared" si="7"/>
        <v>0</v>
      </c>
    </row>
    <row r="130" spans="1:18" ht="15" thickBot="1" x14ac:dyDescent="0.35">
      <c r="A130" s="4">
        <v>44249</v>
      </c>
      <c r="B130" s="5" t="s">
        <v>48</v>
      </c>
      <c r="C130" s="5" t="s">
        <v>33</v>
      </c>
      <c r="D130" s="3" t="s">
        <v>25</v>
      </c>
      <c r="E130" s="5" t="s">
        <v>38</v>
      </c>
      <c r="F130" s="5" t="s">
        <v>16</v>
      </c>
      <c r="G130" s="6">
        <v>0</v>
      </c>
      <c r="H130" s="6">
        <v>2</v>
      </c>
      <c r="I130" s="6">
        <v>0</v>
      </c>
      <c r="J130" s="6">
        <v>0</v>
      </c>
      <c r="K130" s="6">
        <v>0</v>
      </c>
      <c r="L130" s="5"/>
      <c r="M130" s="3"/>
      <c r="N130" s="4" t="str">
        <f t="shared" si="4"/>
        <v>00-01-00</v>
      </c>
      <c r="O130" s="4" t="str">
        <f t="shared" si="5"/>
        <v>01-00</v>
      </c>
      <c r="P130" s="3" t="s">
        <v>17</v>
      </c>
      <c r="Q130">
        <f t="shared" si="6"/>
        <v>0</v>
      </c>
      <c r="R130">
        <f t="shared" si="7"/>
        <v>0</v>
      </c>
    </row>
    <row r="131" spans="1:18" ht="15" thickBot="1" x14ac:dyDescent="0.35">
      <c r="A131" s="4">
        <v>44249</v>
      </c>
      <c r="B131" s="5" t="s">
        <v>27</v>
      </c>
      <c r="C131" s="5" t="s">
        <v>39</v>
      </c>
      <c r="D131" s="5" t="s">
        <v>14</v>
      </c>
      <c r="E131" s="5" t="s">
        <v>40</v>
      </c>
      <c r="F131" s="5" t="s">
        <v>16</v>
      </c>
      <c r="G131" s="6">
        <v>0</v>
      </c>
      <c r="H131" s="6">
        <v>1</v>
      </c>
      <c r="I131" s="6">
        <v>0</v>
      </c>
      <c r="J131" s="6">
        <v>0</v>
      </c>
      <c r="K131" s="6">
        <v>0</v>
      </c>
      <c r="L131" s="5"/>
      <c r="M131" s="3"/>
      <c r="N131" s="4" t="str">
        <f t="shared" ref="N131:N194" si="8">TEXT(M131,"dd-mm-yy")</f>
        <v>00-01-00</v>
      </c>
      <c r="O131" s="4" t="str">
        <f t="shared" ref="O131:O194" si="9">TEXT(M131,"mm-yy")</f>
        <v>01-00</v>
      </c>
      <c r="P131" s="3" t="s">
        <v>17</v>
      </c>
      <c r="Q131">
        <f t="shared" ref="Q131:Q194" si="10">IFERROR(L131/I131,0)</f>
        <v>0</v>
      </c>
      <c r="R131">
        <f t="shared" ref="R131:R194" si="11">L131-I131</f>
        <v>0</v>
      </c>
    </row>
    <row r="132" spans="1:18" ht="15" thickBot="1" x14ac:dyDescent="0.35">
      <c r="A132" s="4">
        <v>44249</v>
      </c>
      <c r="B132" s="5" t="s">
        <v>49</v>
      </c>
      <c r="C132" s="5" t="s">
        <v>50</v>
      </c>
      <c r="D132" s="5" t="s">
        <v>14</v>
      </c>
      <c r="E132" s="5" t="s">
        <v>51</v>
      </c>
      <c r="F132" s="5" t="s">
        <v>16</v>
      </c>
      <c r="G132" s="6">
        <v>0</v>
      </c>
      <c r="H132" s="6">
        <v>2</v>
      </c>
      <c r="I132" s="6">
        <v>0</v>
      </c>
      <c r="J132" s="6">
        <v>0</v>
      </c>
      <c r="K132" s="6">
        <v>0</v>
      </c>
      <c r="L132" s="5"/>
      <c r="M132" s="3"/>
      <c r="N132" s="4" t="str">
        <f t="shared" si="8"/>
        <v>00-01-00</v>
      </c>
      <c r="O132" s="4" t="str">
        <f t="shared" si="9"/>
        <v>01-00</v>
      </c>
      <c r="P132" s="3" t="s">
        <v>17</v>
      </c>
      <c r="Q132">
        <f t="shared" si="10"/>
        <v>0</v>
      </c>
      <c r="R132">
        <f t="shared" si="11"/>
        <v>0</v>
      </c>
    </row>
    <row r="133" spans="1:18" ht="15" thickBot="1" x14ac:dyDescent="0.35">
      <c r="A133" s="4">
        <v>44249</v>
      </c>
      <c r="B133" s="5" t="s">
        <v>37</v>
      </c>
      <c r="C133" s="5" t="s">
        <v>36</v>
      </c>
      <c r="D133" s="5" t="s">
        <v>14</v>
      </c>
      <c r="E133" s="5" t="s">
        <v>34</v>
      </c>
      <c r="F133" s="5" t="s">
        <v>16</v>
      </c>
      <c r="G133" s="6">
        <v>0</v>
      </c>
      <c r="H133" s="6">
        <v>1</v>
      </c>
      <c r="I133" s="6">
        <v>0</v>
      </c>
      <c r="J133" s="6">
        <v>0</v>
      </c>
      <c r="K133" s="6">
        <v>0</v>
      </c>
      <c r="L133" s="5"/>
      <c r="M133" s="3"/>
      <c r="N133" s="4" t="str">
        <f t="shared" si="8"/>
        <v>00-01-00</v>
      </c>
      <c r="O133" s="4" t="str">
        <f t="shared" si="9"/>
        <v>01-00</v>
      </c>
      <c r="P133" s="3" t="s">
        <v>17</v>
      </c>
      <c r="Q133">
        <f t="shared" si="10"/>
        <v>0</v>
      </c>
      <c r="R133">
        <f t="shared" si="11"/>
        <v>0</v>
      </c>
    </row>
    <row r="134" spans="1:18" ht="15" thickBot="1" x14ac:dyDescent="0.35">
      <c r="A134" s="4">
        <v>44249</v>
      </c>
      <c r="B134" s="5" t="s">
        <v>12</v>
      </c>
      <c r="C134" s="5" t="s">
        <v>24</v>
      </c>
      <c r="D134" s="3" t="s">
        <v>25</v>
      </c>
      <c r="E134" s="5" t="s">
        <v>26</v>
      </c>
      <c r="F134" s="5" t="s">
        <v>16</v>
      </c>
      <c r="G134" s="6">
        <v>0</v>
      </c>
      <c r="H134" s="6">
        <v>4</v>
      </c>
      <c r="I134" s="6">
        <v>0</v>
      </c>
      <c r="J134" s="6">
        <v>0</v>
      </c>
      <c r="K134" s="6">
        <v>0</v>
      </c>
      <c r="L134" s="5"/>
      <c r="M134" s="3"/>
      <c r="N134" s="4" t="str">
        <f t="shared" si="8"/>
        <v>00-01-00</v>
      </c>
      <c r="O134" s="4" t="str">
        <f t="shared" si="9"/>
        <v>01-00</v>
      </c>
      <c r="P134" s="3" t="s">
        <v>17</v>
      </c>
      <c r="Q134">
        <f t="shared" si="10"/>
        <v>0</v>
      </c>
      <c r="R134">
        <f t="shared" si="11"/>
        <v>0</v>
      </c>
    </row>
    <row r="135" spans="1:18" ht="15" thickBot="1" x14ac:dyDescent="0.35">
      <c r="A135" s="4">
        <v>44249</v>
      </c>
      <c r="B135" s="5" t="s">
        <v>45</v>
      </c>
      <c r="C135" s="5" t="s">
        <v>36</v>
      </c>
      <c r="D135" s="5" t="s">
        <v>14</v>
      </c>
      <c r="E135" s="5" t="s">
        <v>34</v>
      </c>
      <c r="F135" s="5" t="s">
        <v>16</v>
      </c>
      <c r="G135" s="6">
        <v>0</v>
      </c>
      <c r="H135" s="6">
        <v>1</v>
      </c>
      <c r="I135" s="6">
        <v>0</v>
      </c>
      <c r="J135" s="6">
        <v>0</v>
      </c>
      <c r="K135" s="6">
        <v>0</v>
      </c>
      <c r="L135" s="5"/>
      <c r="M135" s="3"/>
      <c r="N135" s="4" t="str">
        <f t="shared" si="8"/>
        <v>00-01-00</v>
      </c>
      <c r="O135" s="4" t="str">
        <f t="shared" si="9"/>
        <v>01-00</v>
      </c>
      <c r="P135" s="3" t="s">
        <v>17</v>
      </c>
      <c r="Q135">
        <f t="shared" si="10"/>
        <v>0</v>
      </c>
      <c r="R135">
        <f t="shared" si="11"/>
        <v>0</v>
      </c>
    </row>
    <row r="136" spans="1:18" ht="15" thickBot="1" x14ac:dyDescent="0.35">
      <c r="A136" s="4">
        <v>44249</v>
      </c>
      <c r="B136" s="5" t="s">
        <v>20</v>
      </c>
      <c r="C136" s="5" t="s">
        <v>46</v>
      </c>
      <c r="D136" s="3" t="s">
        <v>25</v>
      </c>
      <c r="E136" s="5" t="s">
        <v>52</v>
      </c>
      <c r="F136" s="5" t="s">
        <v>16</v>
      </c>
      <c r="G136" s="6">
        <v>0</v>
      </c>
      <c r="H136" s="6">
        <v>0</v>
      </c>
      <c r="I136" s="6">
        <v>0</v>
      </c>
      <c r="J136" s="6">
        <v>0</v>
      </c>
      <c r="K136" s="6">
        <v>0</v>
      </c>
      <c r="L136" s="5"/>
      <c r="M136" s="3"/>
      <c r="N136" s="4" t="str">
        <f t="shared" si="8"/>
        <v>00-01-00</v>
      </c>
      <c r="O136" s="4" t="str">
        <f t="shared" si="9"/>
        <v>01-00</v>
      </c>
      <c r="P136" s="3" t="s">
        <v>17</v>
      </c>
      <c r="Q136">
        <f t="shared" si="10"/>
        <v>0</v>
      </c>
      <c r="R136">
        <f t="shared" si="11"/>
        <v>0</v>
      </c>
    </row>
    <row r="137" spans="1:18" ht="15" thickBot="1" x14ac:dyDescent="0.35">
      <c r="A137" s="4">
        <v>44249</v>
      </c>
      <c r="B137" s="5" t="s">
        <v>32</v>
      </c>
      <c r="C137" s="5" t="s">
        <v>36</v>
      </c>
      <c r="D137" s="5" t="s">
        <v>14</v>
      </c>
      <c r="E137" s="5" t="s">
        <v>34</v>
      </c>
      <c r="F137" s="5" t="s">
        <v>16</v>
      </c>
      <c r="G137" s="6">
        <v>0</v>
      </c>
      <c r="H137" s="6">
        <v>5</v>
      </c>
      <c r="I137" s="6">
        <v>0</v>
      </c>
      <c r="J137" s="6">
        <v>0</v>
      </c>
      <c r="K137" s="6">
        <v>0</v>
      </c>
      <c r="L137" s="5"/>
      <c r="M137" s="3"/>
      <c r="N137" s="4" t="str">
        <f t="shared" si="8"/>
        <v>00-01-00</v>
      </c>
      <c r="O137" s="4" t="str">
        <f t="shared" si="9"/>
        <v>01-00</v>
      </c>
      <c r="P137" s="3" t="s">
        <v>17</v>
      </c>
      <c r="Q137">
        <f t="shared" si="10"/>
        <v>0</v>
      </c>
      <c r="R137">
        <f t="shared" si="11"/>
        <v>0</v>
      </c>
    </row>
    <row r="138" spans="1:18" ht="15" thickBot="1" x14ac:dyDescent="0.35">
      <c r="A138" s="4">
        <v>44249</v>
      </c>
      <c r="B138" s="5" t="s">
        <v>32</v>
      </c>
      <c r="C138" s="5" t="s">
        <v>33</v>
      </c>
      <c r="D138" s="3" t="s">
        <v>25</v>
      </c>
      <c r="E138" s="5" t="s">
        <v>34</v>
      </c>
      <c r="F138" s="5" t="s">
        <v>16</v>
      </c>
      <c r="G138" s="6">
        <v>0</v>
      </c>
      <c r="H138" s="6">
        <v>12</v>
      </c>
      <c r="I138" s="6">
        <v>0</v>
      </c>
      <c r="J138" s="6">
        <v>0</v>
      </c>
      <c r="K138" s="6">
        <v>0</v>
      </c>
      <c r="L138" s="5"/>
      <c r="M138" s="3"/>
      <c r="N138" s="4" t="str">
        <f t="shared" si="8"/>
        <v>00-01-00</v>
      </c>
      <c r="O138" s="4" t="str">
        <f t="shared" si="9"/>
        <v>01-00</v>
      </c>
      <c r="P138" s="3" t="s">
        <v>17</v>
      </c>
      <c r="Q138">
        <f t="shared" si="10"/>
        <v>0</v>
      </c>
      <c r="R138">
        <f t="shared" si="11"/>
        <v>0</v>
      </c>
    </row>
    <row r="139" spans="1:18" ht="15" thickBot="1" x14ac:dyDescent="0.35">
      <c r="A139" s="4">
        <v>44249</v>
      </c>
      <c r="B139" s="5" t="s">
        <v>27</v>
      </c>
      <c r="C139" s="5" t="s">
        <v>24</v>
      </c>
      <c r="D139" s="3" t="s">
        <v>25</v>
      </c>
      <c r="E139" s="5" t="s">
        <v>26</v>
      </c>
      <c r="F139" s="5" t="s">
        <v>16</v>
      </c>
      <c r="G139" s="6">
        <v>0</v>
      </c>
      <c r="H139" s="6">
        <v>0</v>
      </c>
      <c r="I139" s="6">
        <v>0</v>
      </c>
      <c r="J139" s="6">
        <v>0</v>
      </c>
      <c r="K139" s="6">
        <v>0</v>
      </c>
      <c r="L139" s="5"/>
      <c r="M139" s="3"/>
      <c r="N139" s="4" t="str">
        <f t="shared" si="8"/>
        <v>00-01-00</v>
      </c>
      <c r="O139" s="4" t="str">
        <f t="shared" si="9"/>
        <v>01-00</v>
      </c>
      <c r="P139" s="3" t="s">
        <v>17</v>
      </c>
      <c r="Q139">
        <f t="shared" si="10"/>
        <v>0</v>
      </c>
      <c r="R139">
        <f t="shared" si="11"/>
        <v>0</v>
      </c>
    </row>
    <row r="140" spans="1:18" ht="15" thickBot="1" x14ac:dyDescent="0.35">
      <c r="A140" s="4">
        <v>44249</v>
      </c>
      <c r="B140" s="5" t="s">
        <v>30</v>
      </c>
      <c r="C140" s="5" t="s">
        <v>13</v>
      </c>
      <c r="D140" s="5" t="s">
        <v>14</v>
      </c>
      <c r="E140" s="5" t="s">
        <v>15</v>
      </c>
      <c r="F140" s="5" t="s">
        <v>16</v>
      </c>
      <c r="G140" s="6">
        <v>0</v>
      </c>
      <c r="H140" s="6">
        <v>1</v>
      </c>
      <c r="I140" s="6">
        <v>0</v>
      </c>
      <c r="J140" s="6">
        <v>0</v>
      </c>
      <c r="K140" s="6">
        <v>0</v>
      </c>
      <c r="L140" s="5"/>
      <c r="M140" s="3"/>
      <c r="N140" s="4" t="str">
        <f t="shared" si="8"/>
        <v>00-01-00</v>
      </c>
      <c r="O140" s="4" t="str">
        <f t="shared" si="9"/>
        <v>01-00</v>
      </c>
      <c r="P140" s="3" t="s">
        <v>17</v>
      </c>
      <c r="Q140">
        <f t="shared" si="10"/>
        <v>0</v>
      </c>
      <c r="R140">
        <f t="shared" si="11"/>
        <v>0</v>
      </c>
    </row>
    <row r="141" spans="1:18" ht="15" thickBot="1" x14ac:dyDescent="0.35">
      <c r="A141" s="4">
        <v>44249</v>
      </c>
      <c r="B141" s="5" t="s">
        <v>45</v>
      </c>
      <c r="C141" s="5" t="s">
        <v>33</v>
      </c>
      <c r="D141" s="3" t="s">
        <v>25</v>
      </c>
      <c r="E141" s="5" t="s">
        <v>34</v>
      </c>
      <c r="F141" s="5" t="s">
        <v>16</v>
      </c>
      <c r="G141" s="6">
        <v>0</v>
      </c>
      <c r="H141" s="6">
        <v>1</v>
      </c>
      <c r="I141" s="6">
        <v>0</v>
      </c>
      <c r="J141" s="6">
        <v>0</v>
      </c>
      <c r="K141" s="6">
        <v>0</v>
      </c>
      <c r="L141" s="5"/>
      <c r="M141" s="3"/>
      <c r="N141" s="4" t="str">
        <f t="shared" si="8"/>
        <v>00-01-00</v>
      </c>
      <c r="O141" s="4" t="str">
        <f t="shared" si="9"/>
        <v>01-00</v>
      </c>
      <c r="P141" s="3" t="s">
        <v>17</v>
      </c>
      <c r="Q141">
        <f t="shared" si="10"/>
        <v>0</v>
      </c>
      <c r="R141">
        <f t="shared" si="11"/>
        <v>0</v>
      </c>
    </row>
    <row r="142" spans="1:18" ht="15" thickBot="1" x14ac:dyDescent="0.35">
      <c r="A142" s="4">
        <v>44249</v>
      </c>
      <c r="B142" s="5" t="s">
        <v>41</v>
      </c>
      <c r="C142" s="5" t="s">
        <v>33</v>
      </c>
      <c r="D142" s="3" t="s">
        <v>25</v>
      </c>
      <c r="E142" s="5" t="s">
        <v>34</v>
      </c>
      <c r="F142" s="5" t="s">
        <v>16</v>
      </c>
      <c r="G142" s="6">
        <v>0</v>
      </c>
      <c r="H142" s="6">
        <v>0</v>
      </c>
      <c r="I142" s="6">
        <v>0</v>
      </c>
      <c r="J142" s="6">
        <v>0</v>
      </c>
      <c r="K142" s="6">
        <v>0</v>
      </c>
      <c r="L142" s="5"/>
      <c r="M142" s="3"/>
      <c r="N142" s="4" t="str">
        <f t="shared" si="8"/>
        <v>00-01-00</v>
      </c>
      <c r="O142" s="4" t="str">
        <f t="shared" si="9"/>
        <v>01-00</v>
      </c>
      <c r="P142" s="3" t="s">
        <v>17</v>
      </c>
      <c r="Q142">
        <f t="shared" si="10"/>
        <v>0</v>
      </c>
      <c r="R142">
        <f t="shared" si="11"/>
        <v>0</v>
      </c>
    </row>
    <row r="143" spans="1:18" ht="15" thickBot="1" x14ac:dyDescent="0.35">
      <c r="A143" s="4">
        <v>44249</v>
      </c>
      <c r="B143" s="5" t="s">
        <v>35</v>
      </c>
      <c r="C143" s="5" t="s">
        <v>21</v>
      </c>
      <c r="D143" s="5" t="s">
        <v>22</v>
      </c>
      <c r="E143" s="5" t="s">
        <v>23</v>
      </c>
      <c r="F143" s="5" t="s">
        <v>16</v>
      </c>
      <c r="G143" s="6">
        <v>0</v>
      </c>
      <c r="H143" s="6">
        <v>2</v>
      </c>
      <c r="I143" s="6">
        <v>0</v>
      </c>
      <c r="J143" s="6">
        <v>0</v>
      </c>
      <c r="K143" s="6">
        <v>0</v>
      </c>
      <c r="L143" s="5"/>
      <c r="M143" s="3"/>
      <c r="N143" s="4" t="str">
        <f t="shared" si="8"/>
        <v>00-01-00</v>
      </c>
      <c r="O143" s="4" t="str">
        <f t="shared" si="9"/>
        <v>01-00</v>
      </c>
      <c r="P143" s="3" t="s">
        <v>17</v>
      </c>
      <c r="Q143">
        <f t="shared" si="10"/>
        <v>0</v>
      </c>
      <c r="R143">
        <f t="shared" si="11"/>
        <v>0</v>
      </c>
    </row>
    <row r="144" spans="1:18" ht="15" thickBot="1" x14ac:dyDescent="0.35">
      <c r="A144" s="4">
        <v>44249</v>
      </c>
      <c r="B144" s="5" t="s">
        <v>12</v>
      </c>
      <c r="C144" s="5" t="s">
        <v>31</v>
      </c>
      <c r="D144" s="5" t="s">
        <v>14</v>
      </c>
      <c r="E144" s="5" t="s">
        <v>29</v>
      </c>
      <c r="F144" s="5" t="s">
        <v>16</v>
      </c>
      <c r="G144" s="6">
        <v>0</v>
      </c>
      <c r="H144" s="6">
        <v>0</v>
      </c>
      <c r="I144" s="6">
        <v>0</v>
      </c>
      <c r="J144" s="6">
        <v>0</v>
      </c>
      <c r="K144" s="6">
        <v>0</v>
      </c>
      <c r="L144" s="5"/>
      <c r="M144" s="3"/>
      <c r="N144" s="4" t="str">
        <f t="shared" si="8"/>
        <v>00-01-00</v>
      </c>
      <c r="O144" s="4" t="str">
        <f t="shared" si="9"/>
        <v>01-00</v>
      </c>
      <c r="P144" s="3" t="s">
        <v>17</v>
      </c>
      <c r="Q144">
        <f t="shared" si="10"/>
        <v>0</v>
      </c>
      <c r="R144">
        <f t="shared" si="11"/>
        <v>0</v>
      </c>
    </row>
    <row r="145" spans="1:18" ht="15" thickBot="1" x14ac:dyDescent="0.35">
      <c r="A145" s="4">
        <v>44249</v>
      </c>
      <c r="B145" s="5" t="s">
        <v>30</v>
      </c>
      <c r="C145" s="5" t="s">
        <v>28</v>
      </c>
      <c r="D145" s="5" t="s">
        <v>22</v>
      </c>
      <c r="E145" s="5" t="s">
        <v>29</v>
      </c>
      <c r="F145" s="5" t="s">
        <v>16</v>
      </c>
      <c r="G145" s="6">
        <v>0</v>
      </c>
      <c r="H145" s="6">
        <v>1</v>
      </c>
      <c r="I145" s="6">
        <v>0</v>
      </c>
      <c r="J145" s="6">
        <v>0</v>
      </c>
      <c r="K145" s="6">
        <v>0</v>
      </c>
      <c r="L145" s="5"/>
      <c r="M145" s="3"/>
      <c r="N145" s="4" t="str">
        <f t="shared" si="8"/>
        <v>00-01-00</v>
      </c>
      <c r="O145" s="4" t="str">
        <f t="shared" si="9"/>
        <v>01-00</v>
      </c>
      <c r="P145" s="3" t="s">
        <v>17</v>
      </c>
      <c r="Q145">
        <f t="shared" si="10"/>
        <v>0</v>
      </c>
      <c r="R145">
        <f t="shared" si="11"/>
        <v>0</v>
      </c>
    </row>
    <row r="146" spans="1:18" ht="15" thickBot="1" x14ac:dyDescent="0.35">
      <c r="A146" s="4">
        <v>44249</v>
      </c>
      <c r="B146" s="5" t="s">
        <v>41</v>
      </c>
      <c r="C146" s="5" t="s">
        <v>36</v>
      </c>
      <c r="D146" s="5" t="s">
        <v>14</v>
      </c>
      <c r="E146" s="5" t="s">
        <v>34</v>
      </c>
      <c r="F146" s="5" t="s">
        <v>16</v>
      </c>
      <c r="G146" s="6">
        <v>0</v>
      </c>
      <c r="H146" s="6">
        <v>2</v>
      </c>
      <c r="I146" s="6">
        <v>0</v>
      </c>
      <c r="J146" s="6">
        <v>0</v>
      </c>
      <c r="K146" s="6">
        <v>0</v>
      </c>
      <c r="L146" s="5"/>
      <c r="M146" s="3"/>
      <c r="N146" s="4" t="str">
        <f t="shared" si="8"/>
        <v>00-01-00</v>
      </c>
      <c r="O146" s="4" t="str">
        <f t="shared" si="9"/>
        <v>01-00</v>
      </c>
      <c r="P146" s="3" t="s">
        <v>17</v>
      </c>
      <c r="Q146">
        <f t="shared" si="10"/>
        <v>0</v>
      </c>
      <c r="R146">
        <f t="shared" si="11"/>
        <v>0</v>
      </c>
    </row>
    <row r="147" spans="1:18" ht="15" thickBot="1" x14ac:dyDescent="0.35">
      <c r="A147" s="4">
        <v>44249</v>
      </c>
      <c r="B147" s="5" t="s">
        <v>20</v>
      </c>
      <c r="C147" s="5" t="s">
        <v>42</v>
      </c>
      <c r="D147" s="5" t="s">
        <v>14</v>
      </c>
      <c r="E147" s="5" t="s">
        <v>23</v>
      </c>
      <c r="F147" s="5" t="s">
        <v>16</v>
      </c>
      <c r="G147" s="6">
        <v>0</v>
      </c>
      <c r="H147" s="6">
        <v>0</v>
      </c>
      <c r="I147" s="6">
        <v>0</v>
      </c>
      <c r="J147" s="6">
        <v>0</v>
      </c>
      <c r="K147" s="6">
        <v>0</v>
      </c>
      <c r="L147" s="5"/>
      <c r="M147" s="3"/>
      <c r="N147" s="4" t="str">
        <f t="shared" si="8"/>
        <v>00-01-00</v>
      </c>
      <c r="O147" s="4" t="str">
        <f t="shared" si="9"/>
        <v>01-00</v>
      </c>
      <c r="P147" s="3" t="s">
        <v>17</v>
      </c>
      <c r="Q147">
        <f t="shared" si="10"/>
        <v>0</v>
      </c>
      <c r="R147">
        <f t="shared" si="11"/>
        <v>0</v>
      </c>
    </row>
    <row r="148" spans="1:18" ht="15" thickBot="1" x14ac:dyDescent="0.35">
      <c r="A148" s="4">
        <v>44249</v>
      </c>
      <c r="B148" s="5" t="s">
        <v>45</v>
      </c>
      <c r="C148" s="5" t="s">
        <v>33</v>
      </c>
      <c r="D148" s="3" t="s">
        <v>25</v>
      </c>
      <c r="E148" s="5" t="s">
        <v>38</v>
      </c>
      <c r="F148" s="5" t="s">
        <v>16</v>
      </c>
      <c r="G148" s="6">
        <v>0</v>
      </c>
      <c r="H148" s="6">
        <v>4</v>
      </c>
      <c r="I148" s="6">
        <v>0</v>
      </c>
      <c r="J148" s="6">
        <v>0</v>
      </c>
      <c r="K148" s="6">
        <v>0</v>
      </c>
      <c r="L148" s="5"/>
      <c r="M148" s="3"/>
      <c r="N148" s="4" t="str">
        <f t="shared" si="8"/>
        <v>00-01-00</v>
      </c>
      <c r="O148" s="4" t="str">
        <f t="shared" si="9"/>
        <v>01-00</v>
      </c>
      <c r="P148" s="3" t="s">
        <v>17</v>
      </c>
      <c r="Q148">
        <f t="shared" si="10"/>
        <v>0</v>
      </c>
      <c r="R148">
        <f t="shared" si="11"/>
        <v>0</v>
      </c>
    </row>
    <row r="149" spans="1:18" ht="15" thickBot="1" x14ac:dyDescent="0.35">
      <c r="A149" s="4">
        <v>44249</v>
      </c>
      <c r="B149" s="5" t="s">
        <v>20</v>
      </c>
      <c r="C149" s="5" t="s">
        <v>46</v>
      </c>
      <c r="D149" s="3" t="s">
        <v>25</v>
      </c>
      <c r="E149" s="5" t="s">
        <v>47</v>
      </c>
      <c r="F149" s="5" t="s">
        <v>16</v>
      </c>
      <c r="G149" s="6">
        <v>0</v>
      </c>
      <c r="H149" s="6">
        <v>1</v>
      </c>
      <c r="I149" s="6">
        <v>0</v>
      </c>
      <c r="J149" s="6">
        <v>0</v>
      </c>
      <c r="K149" s="6">
        <v>0</v>
      </c>
      <c r="L149" s="5"/>
      <c r="M149" s="3"/>
      <c r="N149" s="4" t="str">
        <f t="shared" si="8"/>
        <v>00-01-00</v>
      </c>
      <c r="O149" s="4" t="str">
        <f t="shared" si="9"/>
        <v>01-00</v>
      </c>
      <c r="P149" s="3" t="s">
        <v>17</v>
      </c>
      <c r="Q149">
        <f t="shared" si="10"/>
        <v>0</v>
      </c>
      <c r="R149">
        <f t="shared" si="11"/>
        <v>0</v>
      </c>
    </row>
    <row r="150" spans="1:18" ht="15" thickBot="1" x14ac:dyDescent="0.35">
      <c r="A150" s="4">
        <v>44256</v>
      </c>
      <c r="B150" s="5" t="s">
        <v>20</v>
      </c>
      <c r="C150" s="5" t="s">
        <v>21</v>
      </c>
      <c r="D150" s="5" t="s">
        <v>22</v>
      </c>
      <c r="E150" s="5" t="s">
        <v>23</v>
      </c>
      <c r="F150" s="5" t="s">
        <v>16</v>
      </c>
      <c r="G150" s="6">
        <v>5</v>
      </c>
      <c r="H150" s="6">
        <v>239</v>
      </c>
      <c r="I150" s="6">
        <v>42.26</v>
      </c>
      <c r="J150" s="6">
        <v>0</v>
      </c>
      <c r="K150" s="6">
        <v>1</v>
      </c>
      <c r="L150" s="6">
        <v>980</v>
      </c>
      <c r="M150" s="4">
        <v>44315</v>
      </c>
      <c r="N150" s="4" t="str">
        <f t="shared" si="8"/>
        <v>29-04-21</v>
      </c>
      <c r="O150" s="4" t="str">
        <f t="shared" si="9"/>
        <v>04-21</v>
      </c>
      <c r="P150" s="3" t="s">
        <v>17</v>
      </c>
      <c r="Q150">
        <f t="shared" si="10"/>
        <v>23.189777567439659</v>
      </c>
      <c r="R150">
        <f t="shared" si="11"/>
        <v>937.74</v>
      </c>
    </row>
    <row r="151" spans="1:18" ht="15" thickBot="1" x14ac:dyDescent="0.35">
      <c r="A151" s="4">
        <v>44256</v>
      </c>
      <c r="B151" s="5" t="s">
        <v>32</v>
      </c>
      <c r="C151" s="5" t="s">
        <v>33</v>
      </c>
      <c r="D151" s="3" t="s">
        <v>25</v>
      </c>
      <c r="E151" s="5" t="s">
        <v>34</v>
      </c>
      <c r="F151" s="5" t="s">
        <v>16</v>
      </c>
      <c r="G151" s="6">
        <v>2</v>
      </c>
      <c r="H151" s="6">
        <v>14</v>
      </c>
      <c r="I151" s="6">
        <v>16.96</v>
      </c>
      <c r="J151" s="6">
        <v>0</v>
      </c>
      <c r="K151" s="6">
        <v>0</v>
      </c>
      <c r="L151" s="5"/>
      <c r="M151" s="3"/>
      <c r="N151" s="4" t="str">
        <f t="shared" si="8"/>
        <v>00-01-00</v>
      </c>
      <c r="O151" s="4" t="str">
        <f t="shared" si="9"/>
        <v>01-00</v>
      </c>
      <c r="P151" s="3" t="s">
        <v>17</v>
      </c>
      <c r="Q151">
        <f t="shared" si="10"/>
        <v>0</v>
      </c>
      <c r="R151">
        <f t="shared" si="11"/>
        <v>-16.96</v>
      </c>
    </row>
    <row r="152" spans="1:18" ht="15" thickBot="1" x14ac:dyDescent="0.35">
      <c r="A152" s="4">
        <v>44256</v>
      </c>
      <c r="B152" s="5" t="s">
        <v>32</v>
      </c>
      <c r="C152" s="5" t="s">
        <v>33</v>
      </c>
      <c r="D152" s="3" t="s">
        <v>25</v>
      </c>
      <c r="E152" s="5" t="s">
        <v>38</v>
      </c>
      <c r="F152" s="5" t="s">
        <v>16</v>
      </c>
      <c r="G152" s="6">
        <v>2</v>
      </c>
      <c r="H152" s="6">
        <v>22</v>
      </c>
      <c r="I152" s="6">
        <v>25.75</v>
      </c>
      <c r="J152" s="6">
        <v>0</v>
      </c>
      <c r="K152" s="6">
        <v>0</v>
      </c>
      <c r="L152" s="5"/>
      <c r="M152" s="3"/>
      <c r="N152" s="4" t="str">
        <f t="shared" si="8"/>
        <v>00-01-00</v>
      </c>
      <c r="O152" s="4" t="str">
        <f t="shared" si="9"/>
        <v>01-00</v>
      </c>
      <c r="P152" s="3" t="s">
        <v>17</v>
      </c>
      <c r="Q152">
        <f t="shared" si="10"/>
        <v>0</v>
      </c>
      <c r="R152">
        <f t="shared" si="11"/>
        <v>-25.75</v>
      </c>
    </row>
    <row r="153" spans="1:18" ht="15" thickBot="1" x14ac:dyDescent="0.35">
      <c r="A153" s="4">
        <v>44256</v>
      </c>
      <c r="B153" s="5" t="s">
        <v>41</v>
      </c>
      <c r="C153" s="5" t="s">
        <v>33</v>
      </c>
      <c r="D153" s="3" t="s">
        <v>25</v>
      </c>
      <c r="E153" s="5" t="s">
        <v>38</v>
      </c>
      <c r="F153" s="5" t="s">
        <v>16</v>
      </c>
      <c r="G153" s="6">
        <v>2</v>
      </c>
      <c r="H153" s="6">
        <v>20</v>
      </c>
      <c r="I153" s="6">
        <v>30.32</v>
      </c>
      <c r="J153" s="6">
        <v>0</v>
      </c>
      <c r="K153" s="6">
        <v>0</v>
      </c>
      <c r="L153" s="5"/>
      <c r="M153" s="3"/>
      <c r="N153" s="4" t="str">
        <f t="shared" si="8"/>
        <v>00-01-00</v>
      </c>
      <c r="O153" s="4" t="str">
        <f t="shared" si="9"/>
        <v>01-00</v>
      </c>
      <c r="P153" s="3" t="s">
        <v>17</v>
      </c>
      <c r="Q153">
        <f t="shared" si="10"/>
        <v>0</v>
      </c>
      <c r="R153">
        <f t="shared" si="11"/>
        <v>-30.32</v>
      </c>
    </row>
    <row r="154" spans="1:18" ht="15" thickBot="1" x14ac:dyDescent="0.35">
      <c r="A154" s="4">
        <v>44256</v>
      </c>
      <c r="B154" s="5" t="s">
        <v>37</v>
      </c>
      <c r="C154" s="5" t="s">
        <v>36</v>
      </c>
      <c r="D154" s="5" t="s">
        <v>14</v>
      </c>
      <c r="E154" s="5" t="s">
        <v>34</v>
      </c>
      <c r="F154" s="5" t="s">
        <v>16</v>
      </c>
      <c r="G154" s="6">
        <v>1</v>
      </c>
      <c r="H154" s="6">
        <v>2</v>
      </c>
      <c r="I154" s="6">
        <v>5.25</v>
      </c>
      <c r="J154" s="6">
        <v>0</v>
      </c>
      <c r="K154" s="6">
        <v>0</v>
      </c>
      <c r="L154" s="5"/>
      <c r="M154" s="3"/>
      <c r="N154" s="4" t="str">
        <f t="shared" si="8"/>
        <v>00-01-00</v>
      </c>
      <c r="O154" s="4" t="str">
        <f t="shared" si="9"/>
        <v>01-00</v>
      </c>
      <c r="P154" s="3" t="s">
        <v>17</v>
      </c>
      <c r="Q154">
        <f t="shared" si="10"/>
        <v>0</v>
      </c>
      <c r="R154">
        <f t="shared" si="11"/>
        <v>-5.25</v>
      </c>
    </row>
    <row r="155" spans="1:18" ht="15" thickBot="1" x14ac:dyDescent="0.35">
      <c r="A155" s="4">
        <v>44256</v>
      </c>
      <c r="B155" s="5" t="s">
        <v>12</v>
      </c>
      <c r="C155" s="5" t="s">
        <v>18</v>
      </c>
      <c r="D155" s="5" t="s">
        <v>14</v>
      </c>
      <c r="E155" s="5" t="s">
        <v>19</v>
      </c>
      <c r="F155" s="5" t="s">
        <v>16</v>
      </c>
      <c r="G155" s="6">
        <v>1</v>
      </c>
      <c r="H155" s="6">
        <v>31</v>
      </c>
      <c r="I155" s="6">
        <v>9.4600000000000009</v>
      </c>
      <c r="J155" s="6">
        <v>0</v>
      </c>
      <c r="K155" s="6">
        <v>0</v>
      </c>
      <c r="L155" s="5"/>
      <c r="M155" s="3"/>
      <c r="N155" s="4" t="str">
        <f t="shared" si="8"/>
        <v>00-01-00</v>
      </c>
      <c r="O155" s="4" t="str">
        <f t="shared" si="9"/>
        <v>01-00</v>
      </c>
      <c r="P155" s="3" t="s">
        <v>17</v>
      </c>
      <c r="Q155">
        <f t="shared" si="10"/>
        <v>0</v>
      </c>
      <c r="R155">
        <f t="shared" si="11"/>
        <v>-9.4600000000000009</v>
      </c>
    </row>
    <row r="156" spans="1:18" ht="15" thickBot="1" x14ac:dyDescent="0.35">
      <c r="A156" s="4">
        <v>44256</v>
      </c>
      <c r="B156" s="5" t="s">
        <v>37</v>
      </c>
      <c r="C156" s="5" t="s">
        <v>33</v>
      </c>
      <c r="D156" s="3" t="s">
        <v>25</v>
      </c>
      <c r="E156" s="5" t="s">
        <v>38</v>
      </c>
      <c r="F156" s="5" t="s">
        <v>16</v>
      </c>
      <c r="G156" s="6">
        <v>1</v>
      </c>
      <c r="H156" s="6">
        <v>9</v>
      </c>
      <c r="I156" s="6">
        <v>11.4</v>
      </c>
      <c r="J156" s="6">
        <v>0</v>
      </c>
      <c r="K156" s="6">
        <v>0</v>
      </c>
      <c r="L156" s="5"/>
      <c r="M156" s="3"/>
      <c r="N156" s="4" t="str">
        <f t="shared" si="8"/>
        <v>00-01-00</v>
      </c>
      <c r="O156" s="4" t="str">
        <f t="shared" si="9"/>
        <v>01-00</v>
      </c>
      <c r="P156" s="5" t="s">
        <v>17</v>
      </c>
      <c r="Q156">
        <f t="shared" si="10"/>
        <v>0</v>
      </c>
      <c r="R156">
        <f t="shared" si="11"/>
        <v>-11.4</v>
      </c>
    </row>
    <row r="157" spans="1:18" ht="15" thickBot="1" x14ac:dyDescent="0.35">
      <c r="A157" s="4">
        <v>44256</v>
      </c>
      <c r="B157" s="5" t="s">
        <v>37</v>
      </c>
      <c r="C157" s="5" t="s">
        <v>33</v>
      </c>
      <c r="D157" s="3" t="s">
        <v>25</v>
      </c>
      <c r="E157" s="5" t="s">
        <v>34</v>
      </c>
      <c r="F157" s="5" t="s">
        <v>16</v>
      </c>
      <c r="G157" s="6">
        <v>0</v>
      </c>
      <c r="H157" s="6">
        <v>1</v>
      </c>
      <c r="I157" s="6">
        <v>0</v>
      </c>
      <c r="J157" s="6">
        <v>0</v>
      </c>
      <c r="K157" s="6">
        <v>0</v>
      </c>
      <c r="L157" s="5"/>
      <c r="M157" s="3"/>
      <c r="N157" s="4" t="str">
        <f t="shared" si="8"/>
        <v>00-01-00</v>
      </c>
      <c r="O157" s="4" t="str">
        <f t="shared" si="9"/>
        <v>01-00</v>
      </c>
      <c r="P157" s="3" t="s">
        <v>17</v>
      </c>
      <c r="Q157">
        <f t="shared" si="10"/>
        <v>0</v>
      </c>
      <c r="R157">
        <f t="shared" si="11"/>
        <v>0</v>
      </c>
    </row>
    <row r="158" spans="1:18" ht="15" thickBot="1" x14ac:dyDescent="0.35">
      <c r="A158" s="4">
        <v>44256</v>
      </c>
      <c r="B158" s="5" t="s">
        <v>12</v>
      </c>
      <c r="C158" s="5" t="s">
        <v>39</v>
      </c>
      <c r="D158" s="5" t="s">
        <v>14</v>
      </c>
      <c r="E158" s="5" t="s">
        <v>40</v>
      </c>
      <c r="F158" s="5" t="s">
        <v>16</v>
      </c>
      <c r="G158" s="6">
        <v>0</v>
      </c>
      <c r="H158" s="6">
        <v>1</v>
      </c>
      <c r="I158" s="6">
        <v>0</v>
      </c>
      <c r="J158" s="6">
        <v>0</v>
      </c>
      <c r="K158" s="6">
        <v>0</v>
      </c>
      <c r="L158" s="5"/>
      <c r="M158" s="3"/>
      <c r="N158" s="4" t="str">
        <f t="shared" si="8"/>
        <v>00-01-00</v>
      </c>
      <c r="O158" s="4" t="str">
        <f t="shared" si="9"/>
        <v>01-00</v>
      </c>
      <c r="P158" s="3" t="s">
        <v>17</v>
      </c>
      <c r="Q158">
        <f t="shared" si="10"/>
        <v>0</v>
      </c>
      <c r="R158">
        <f t="shared" si="11"/>
        <v>0</v>
      </c>
    </row>
    <row r="159" spans="1:18" ht="15" thickBot="1" x14ac:dyDescent="0.35">
      <c r="A159" s="4">
        <v>44256</v>
      </c>
      <c r="B159" s="5" t="s">
        <v>35</v>
      </c>
      <c r="C159" s="5" t="s">
        <v>21</v>
      </c>
      <c r="D159" s="5" t="s">
        <v>22</v>
      </c>
      <c r="E159" s="5" t="s">
        <v>23</v>
      </c>
      <c r="F159" s="5" t="s">
        <v>16</v>
      </c>
      <c r="G159" s="6">
        <v>0</v>
      </c>
      <c r="H159" s="6">
        <v>3</v>
      </c>
      <c r="I159" s="6">
        <v>0</v>
      </c>
      <c r="J159" s="6">
        <v>0</v>
      </c>
      <c r="K159" s="6">
        <v>0</v>
      </c>
      <c r="L159" s="5"/>
      <c r="M159" s="3"/>
      <c r="N159" s="4" t="str">
        <f t="shared" si="8"/>
        <v>00-01-00</v>
      </c>
      <c r="O159" s="4" t="str">
        <f t="shared" si="9"/>
        <v>01-00</v>
      </c>
      <c r="P159" s="3" t="s">
        <v>17</v>
      </c>
      <c r="Q159">
        <f t="shared" si="10"/>
        <v>0</v>
      </c>
      <c r="R159">
        <f t="shared" si="11"/>
        <v>0</v>
      </c>
    </row>
    <row r="160" spans="1:18" ht="15" thickBot="1" x14ac:dyDescent="0.35">
      <c r="A160" s="4">
        <v>44256</v>
      </c>
      <c r="B160" s="5" t="s">
        <v>45</v>
      </c>
      <c r="C160" s="5" t="s">
        <v>33</v>
      </c>
      <c r="D160" s="3" t="s">
        <v>25</v>
      </c>
      <c r="E160" s="5" t="s">
        <v>34</v>
      </c>
      <c r="F160" s="5" t="s">
        <v>16</v>
      </c>
      <c r="G160" s="6">
        <v>0</v>
      </c>
      <c r="H160" s="6">
        <v>0</v>
      </c>
      <c r="I160" s="6">
        <v>0</v>
      </c>
      <c r="J160" s="6">
        <v>0</v>
      </c>
      <c r="K160" s="6">
        <v>0</v>
      </c>
      <c r="L160" s="5"/>
      <c r="M160" s="3"/>
      <c r="N160" s="4" t="str">
        <f t="shared" si="8"/>
        <v>00-01-00</v>
      </c>
      <c r="O160" s="4" t="str">
        <f t="shared" si="9"/>
        <v>01-00</v>
      </c>
      <c r="P160" s="3" t="s">
        <v>17</v>
      </c>
      <c r="Q160">
        <f t="shared" si="10"/>
        <v>0</v>
      </c>
      <c r="R160">
        <f t="shared" si="11"/>
        <v>0</v>
      </c>
    </row>
    <row r="161" spans="1:18" ht="15" thickBot="1" x14ac:dyDescent="0.35">
      <c r="A161" s="4">
        <v>44256</v>
      </c>
      <c r="B161" s="5" t="s">
        <v>41</v>
      </c>
      <c r="C161" s="5" t="s">
        <v>33</v>
      </c>
      <c r="D161" s="3" t="s">
        <v>25</v>
      </c>
      <c r="E161" s="5" t="s">
        <v>34</v>
      </c>
      <c r="F161" s="5" t="s">
        <v>16</v>
      </c>
      <c r="G161" s="6">
        <v>0</v>
      </c>
      <c r="H161" s="6">
        <v>0</v>
      </c>
      <c r="I161" s="6">
        <v>0</v>
      </c>
      <c r="J161" s="6">
        <v>0</v>
      </c>
      <c r="K161" s="6">
        <v>0</v>
      </c>
      <c r="L161" s="5"/>
      <c r="M161" s="3"/>
      <c r="N161" s="4" t="str">
        <f t="shared" si="8"/>
        <v>00-01-00</v>
      </c>
      <c r="O161" s="4" t="str">
        <f t="shared" si="9"/>
        <v>01-00</v>
      </c>
      <c r="P161" s="3" t="s">
        <v>17</v>
      </c>
      <c r="Q161">
        <f t="shared" si="10"/>
        <v>0</v>
      </c>
      <c r="R161">
        <f t="shared" si="11"/>
        <v>0</v>
      </c>
    </row>
    <row r="162" spans="1:18" ht="15" thickBot="1" x14ac:dyDescent="0.35">
      <c r="A162" s="4">
        <v>44256</v>
      </c>
      <c r="B162" s="5" t="s">
        <v>49</v>
      </c>
      <c r="C162" s="5" t="s">
        <v>50</v>
      </c>
      <c r="D162" s="5" t="s">
        <v>14</v>
      </c>
      <c r="E162" s="5" t="s">
        <v>51</v>
      </c>
      <c r="F162" s="5" t="s">
        <v>16</v>
      </c>
      <c r="G162" s="6">
        <v>0</v>
      </c>
      <c r="H162" s="6">
        <v>0</v>
      </c>
      <c r="I162" s="6">
        <v>0</v>
      </c>
      <c r="J162" s="6">
        <v>0</v>
      </c>
      <c r="K162" s="6">
        <v>0</v>
      </c>
      <c r="L162" s="5"/>
      <c r="M162" s="3"/>
      <c r="N162" s="4" t="str">
        <f t="shared" si="8"/>
        <v>00-01-00</v>
      </c>
      <c r="O162" s="4" t="str">
        <f t="shared" si="9"/>
        <v>01-00</v>
      </c>
      <c r="P162" s="3" t="s">
        <v>17</v>
      </c>
      <c r="Q162">
        <f t="shared" si="10"/>
        <v>0</v>
      </c>
      <c r="R162">
        <f t="shared" si="11"/>
        <v>0</v>
      </c>
    </row>
    <row r="163" spans="1:18" ht="15" thickBot="1" x14ac:dyDescent="0.35">
      <c r="A163" s="4">
        <v>44256</v>
      </c>
      <c r="B163" s="5" t="s">
        <v>48</v>
      </c>
      <c r="C163" s="5" t="s">
        <v>33</v>
      </c>
      <c r="D163" s="3" t="s">
        <v>25</v>
      </c>
      <c r="E163" s="5" t="s">
        <v>38</v>
      </c>
      <c r="F163" s="5" t="s">
        <v>16</v>
      </c>
      <c r="G163" s="6">
        <v>0</v>
      </c>
      <c r="H163" s="6">
        <v>3</v>
      </c>
      <c r="I163" s="6">
        <v>0</v>
      </c>
      <c r="J163" s="6">
        <v>0</v>
      </c>
      <c r="K163" s="6">
        <v>0</v>
      </c>
      <c r="L163" s="5"/>
      <c r="M163" s="3"/>
      <c r="N163" s="4" t="str">
        <f t="shared" si="8"/>
        <v>00-01-00</v>
      </c>
      <c r="O163" s="4" t="str">
        <f t="shared" si="9"/>
        <v>01-00</v>
      </c>
      <c r="P163" s="3" t="s">
        <v>17</v>
      </c>
      <c r="Q163">
        <f t="shared" si="10"/>
        <v>0</v>
      </c>
      <c r="R163">
        <f t="shared" si="11"/>
        <v>0</v>
      </c>
    </row>
    <row r="164" spans="1:18" ht="15" thickBot="1" x14ac:dyDescent="0.35">
      <c r="A164" s="4">
        <v>44256</v>
      </c>
      <c r="B164" s="5" t="s">
        <v>48</v>
      </c>
      <c r="C164" s="5" t="s">
        <v>36</v>
      </c>
      <c r="D164" s="5" t="s">
        <v>14</v>
      </c>
      <c r="E164" s="5" t="s">
        <v>34</v>
      </c>
      <c r="F164" s="5" t="s">
        <v>16</v>
      </c>
      <c r="G164" s="6">
        <v>0</v>
      </c>
      <c r="H164" s="6">
        <v>3</v>
      </c>
      <c r="I164" s="6">
        <v>0</v>
      </c>
      <c r="J164" s="6">
        <v>0</v>
      </c>
      <c r="K164" s="6">
        <v>0</v>
      </c>
      <c r="L164" s="5"/>
      <c r="M164" s="3"/>
      <c r="N164" s="4" t="str">
        <f t="shared" si="8"/>
        <v>00-01-00</v>
      </c>
      <c r="O164" s="4" t="str">
        <f t="shared" si="9"/>
        <v>01-00</v>
      </c>
      <c r="P164" s="3" t="s">
        <v>17</v>
      </c>
      <c r="Q164">
        <f t="shared" si="10"/>
        <v>0</v>
      </c>
      <c r="R164">
        <f t="shared" si="11"/>
        <v>0</v>
      </c>
    </row>
    <row r="165" spans="1:18" ht="15" thickBot="1" x14ac:dyDescent="0.35">
      <c r="A165" s="4">
        <v>44256</v>
      </c>
      <c r="B165" s="5" t="s">
        <v>12</v>
      </c>
      <c r="C165" s="5" t="s">
        <v>13</v>
      </c>
      <c r="D165" s="5" t="s">
        <v>14</v>
      </c>
      <c r="E165" s="5" t="s">
        <v>15</v>
      </c>
      <c r="F165" s="5" t="s">
        <v>16</v>
      </c>
      <c r="G165" s="6">
        <v>0</v>
      </c>
      <c r="H165" s="6">
        <v>1</v>
      </c>
      <c r="I165" s="6">
        <v>0</v>
      </c>
      <c r="J165" s="6">
        <v>0</v>
      </c>
      <c r="K165" s="6">
        <v>0</v>
      </c>
      <c r="L165" s="5"/>
      <c r="M165" s="3"/>
      <c r="N165" s="4" t="str">
        <f t="shared" si="8"/>
        <v>00-01-00</v>
      </c>
      <c r="O165" s="4" t="str">
        <f t="shared" si="9"/>
        <v>01-00</v>
      </c>
      <c r="P165" s="3" t="s">
        <v>17</v>
      </c>
      <c r="Q165">
        <f t="shared" si="10"/>
        <v>0</v>
      </c>
      <c r="R165">
        <f t="shared" si="11"/>
        <v>0</v>
      </c>
    </row>
    <row r="166" spans="1:18" ht="15" thickBot="1" x14ac:dyDescent="0.35">
      <c r="A166" s="4">
        <v>44256</v>
      </c>
      <c r="B166" s="5" t="s">
        <v>45</v>
      </c>
      <c r="C166" s="5" t="s">
        <v>36</v>
      </c>
      <c r="D166" s="5" t="s">
        <v>14</v>
      </c>
      <c r="E166" s="5" t="s">
        <v>34</v>
      </c>
      <c r="F166" s="5" t="s">
        <v>16</v>
      </c>
      <c r="G166" s="6">
        <v>0</v>
      </c>
      <c r="H166" s="6">
        <v>2</v>
      </c>
      <c r="I166" s="6">
        <v>0</v>
      </c>
      <c r="J166" s="6">
        <v>0</v>
      </c>
      <c r="K166" s="6">
        <v>0</v>
      </c>
      <c r="L166" s="5"/>
      <c r="M166" s="3"/>
      <c r="N166" s="4" t="str">
        <f t="shared" si="8"/>
        <v>00-01-00</v>
      </c>
      <c r="O166" s="4" t="str">
        <f t="shared" si="9"/>
        <v>01-00</v>
      </c>
      <c r="P166" s="3" t="s">
        <v>17</v>
      </c>
      <c r="Q166">
        <f t="shared" si="10"/>
        <v>0</v>
      </c>
      <c r="R166">
        <f t="shared" si="11"/>
        <v>0</v>
      </c>
    </row>
    <row r="167" spans="1:18" ht="15" thickBot="1" x14ac:dyDescent="0.35">
      <c r="A167" s="4">
        <v>44256</v>
      </c>
      <c r="B167" s="5" t="s">
        <v>12</v>
      </c>
      <c r="C167" s="5" t="s">
        <v>24</v>
      </c>
      <c r="D167" s="3" t="s">
        <v>25</v>
      </c>
      <c r="E167" s="5" t="s">
        <v>26</v>
      </c>
      <c r="F167" s="5" t="s">
        <v>16</v>
      </c>
      <c r="G167" s="6">
        <v>0</v>
      </c>
      <c r="H167" s="6">
        <v>4</v>
      </c>
      <c r="I167" s="6">
        <v>0</v>
      </c>
      <c r="J167" s="6">
        <v>0</v>
      </c>
      <c r="K167" s="6">
        <v>0</v>
      </c>
      <c r="L167" s="5"/>
      <c r="M167" s="3"/>
      <c r="N167" s="4" t="str">
        <f t="shared" si="8"/>
        <v>00-01-00</v>
      </c>
      <c r="O167" s="4" t="str">
        <f t="shared" si="9"/>
        <v>01-00</v>
      </c>
      <c r="P167" s="3" t="s">
        <v>17</v>
      </c>
      <c r="Q167">
        <f t="shared" si="10"/>
        <v>0</v>
      </c>
      <c r="R167">
        <f t="shared" si="11"/>
        <v>0</v>
      </c>
    </row>
    <row r="168" spans="1:18" ht="15" thickBot="1" x14ac:dyDescent="0.35">
      <c r="A168" s="4">
        <v>44256</v>
      </c>
      <c r="B168" s="5" t="s">
        <v>32</v>
      </c>
      <c r="C168" s="5" t="s">
        <v>36</v>
      </c>
      <c r="D168" s="5" t="s">
        <v>14</v>
      </c>
      <c r="E168" s="5" t="s">
        <v>34</v>
      </c>
      <c r="F168" s="5" t="s">
        <v>16</v>
      </c>
      <c r="G168" s="6">
        <v>0</v>
      </c>
      <c r="H168" s="6">
        <v>4</v>
      </c>
      <c r="I168" s="6">
        <v>0</v>
      </c>
      <c r="J168" s="6">
        <v>0</v>
      </c>
      <c r="K168" s="6">
        <v>0</v>
      </c>
      <c r="L168" s="5"/>
      <c r="M168" s="3"/>
      <c r="N168" s="4" t="str">
        <f t="shared" si="8"/>
        <v>00-01-00</v>
      </c>
      <c r="O168" s="4" t="str">
        <f t="shared" si="9"/>
        <v>01-00</v>
      </c>
      <c r="P168" s="3" t="s">
        <v>17</v>
      </c>
      <c r="Q168">
        <f t="shared" si="10"/>
        <v>0</v>
      </c>
      <c r="R168">
        <f t="shared" si="11"/>
        <v>0</v>
      </c>
    </row>
    <row r="169" spans="1:18" ht="15" thickBot="1" x14ac:dyDescent="0.35">
      <c r="A169" s="4">
        <v>44256</v>
      </c>
      <c r="B169" s="5" t="s">
        <v>45</v>
      </c>
      <c r="C169" s="5" t="s">
        <v>33</v>
      </c>
      <c r="D169" s="3" t="s">
        <v>25</v>
      </c>
      <c r="E169" s="5" t="s">
        <v>38</v>
      </c>
      <c r="F169" s="5" t="s">
        <v>16</v>
      </c>
      <c r="G169" s="6">
        <v>0</v>
      </c>
      <c r="H169" s="6">
        <v>2</v>
      </c>
      <c r="I169" s="6">
        <v>0</v>
      </c>
      <c r="J169" s="6">
        <v>0</v>
      </c>
      <c r="K169" s="6">
        <v>0</v>
      </c>
      <c r="L169" s="5"/>
      <c r="M169" s="3"/>
      <c r="N169" s="4" t="str">
        <f t="shared" si="8"/>
        <v>00-01-00</v>
      </c>
      <c r="O169" s="4" t="str">
        <f t="shared" si="9"/>
        <v>01-00</v>
      </c>
      <c r="P169" s="3" t="s">
        <v>17</v>
      </c>
      <c r="Q169">
        <f t="shared" si="10"/>
        <v>0</v>
      </c>
      <c r="R169">
        <f t="shared" si="11"/>
        <v>0</v>
      </c>
    </row>
    <row r="170" spans="1:18" ht="15" thickBot="1" x14ac:dyDescent="0.35">
      <c r="A170" s="4">
        <v>44256</v>
      </c>
      <c r="B170" s="5" t="s">
        <v>27</v>
      </c>
      <c r="C170" s="5" t="s">
        <v>28</v>
      </c>
      <c r="D170" s="5" t="s">
        <v>22</v>
      </c>
      <c r="E170" s="5" t="s">
        <v>29</v>
      </c>
      <c r="F170" s="5" t="s">
        <v>16</v>
      </c>
      <c r="G170" s="6">
        <v>0</v>
      </c>
      <c r="H170" s="6">
        <v>6</v>
      </c>
      <c r="I170" s="6">
        <v>0</v>
      </c>
      <c r="J170" s="6">
        <v>0</v>
      </c>
      <c r="K170" s="6">
        <v>0</v>
      </c>
      <c r="L170" s="5"/>
      <c r="M170" s="3"/>
      <c r="N170" s="4" t="str">
        <f t="shared" si="8"/>
        <v>00-01-00</v>
      </c>
      <c r="O170" s="4" t="str">
        <f t="shared" si="9"/>
        <v>01-00</v>
      </c>
      <c r="P170" s="3" t="s">
        <v>17</v>
      </c>
      <c r="Q170">
        <f t="shared" si="10"/>
        <v>0</v>
      </c>
      <c r="R170">
        <f t="shared" si="11"/>
        <v>0</v>
      </c>
    </row>
    <row r="171" spans="1:18" ht="15" thickBot="1" x14ac:dyDescent="0.35">
      <c r="A171" s="4">
        <v>44256</v>
      </c>
      <c r="B171" s="5" t="s">
        <v>12</v>
      </c>
      <c r="C171" s="5" t="s">
        <v>28</v>
      </c>
      <c r="D171" s="5" t="s">
        <v>22</v>
      </c>
      <c r="E171" s="5" t="s">
        <v>29</v>
      </c>
      <c r="F171" s="5" t="s">
        <v>16</v>
      </c>
      <c r="G171" s="6">
        <v>0</v>
      </c>
      <c r="H171" s="6">
        <v>29</v>
      </c>
      <c r="I171" s="6">
        <v>0</v>
      </c>
      <c r="J171" s="6">
        <v>0</v>
      </c>
      <c r="K171" s="6">
        <v>0</v>
      </c>
      <c r="L171" s="5"/>
      <c r="M171" s="3"/>
      <c r="N171" s="4" t="str">
        <f t="shared" si="8"/>
        <v>00-01-00</v>
      </c>
      <c r="O171" s="4" t="str">
        <f t="shared" si="9"/>
        <v>01-00</v>
      </c>
      <c r="P171" s="3" t="s">
        <v>17</v>
      </c>
      <c r="Q171">
        <f t="shared" si="10"/>
        <v>0</v>
      </c>
      <c r="R171">
        <f t="shared" si="11"/>
        <v>0</v>
      </c>
    </row>
    <row r="172" spans="1:18" ht="15" thickBot="1" x14ac:dyDescent="0.35">
      <c r="A172" s="4">
        <v>44256</v>
      </c>
      <c r="B172" s="5" t="s">
        <v>20</v>
      </c>
      <c r="C172" s="5" t="s">
        <v>42</v>
      </c>
      <c r="D172" s="5" t="s">
        <v>14</v>
      </c>
      <c r="E172" s="5" t="s">
        <v>23</v>
      </c>
      <c r="F172" s="5" t="s">
        <v>16</v>
      </c>
      <c r="G172" s="6">
        <v>0</v>
      </c>
      <c r="H172" s="6">
        <v>1</v>
      </c>
      <c r="I172" s="6">
        <v>0</v>
      </c>
      <c r="J172" s="6">
        <v>0</v>
      </c>
      <c r="K172" s="6">
        <v>0</v>
      </c>
      <c r="L172" s="5"/>
      <c r="M172" s="3"/>
      <c r="N172" s="4" t="str">
        <f t="shared" si="8"/>
        <v>00-01-00</v>
      </c>
      <c r="O172" s="4" t="str">
        <f t="shared" si="9"/>
        <v>01-00</v>
      </c>
      <c r="P172" s="5" t="s">
        <v>17</v>
      </c>
      <c r="Q172">
        <f t="shared" si="10"/>
        <v>0</v>
      </c>
      <c r="R172">
        <f t="shared" si="11"/>
        <v>0</v>
      </c>
    </row>
    <row r="173" spans="1:18" ht="15" thickBot="1" x14ac:dyDescent="0.35">
      <c r="A173" s="4">
        <v>44256</v>
      </c>
      <c r="B173" s="5" t="s">
        <v>20</v>
      </c>
      <c r="C173" s="5" t="s">
        <v>46</v>
      </c>
      <c r="D173" s="3" t="s">
        <v>25</v>
      </c>
      <c r="E173" s="5" t="s">
        <v>47</v>
      </c>
      <c r="F173" s="5" t="s">
        <v>16</v>
      </c>
      <c r="G173" s="6">
        <v>0</v>
      </c>
      <c r="H173" s="6">
        <v>1</v>
      </c>
      <c r="I173" s="6">
        <v>0</v>
      </c>
      <c r="J173" s="6">
        <v>0</v>
      </c>
      <c r="K173" s="6">
        <v>0</v>
      </c>
      <c r="L173" s="5"/>
      <c r="M173" s="3"/>
      <c r="N173" s="4" t="str">
        <f t="shared" si="8"/>
        <v>00-01-00</v>
      </c>
      <c r="O173" s="4" t="str">
        <f t="shared" si="9"/>
        <v>01-00</v>
      </c>
      <c r="P173" s="5" t="s">
        <v>17</v>
      </c>
      <c r="Q173">
        <f t="shared" si="10"/>
        <v>0</v>
      </c>
      <c r="R173">
        <f t="shared" si="11"/>
        <v>0</v>
      </c>
    </row>
    <row r="174" spans="1:18" ht="15" thickBot="1" x14ac:dyDescent="0.35">
      <c r="A174" s="4">
        <v>44256</v>
      </c>
      <c r="B174" s="5" t="s">
        <v>30</v>
      </c>
      <c r="C174" s="5" t="s">
        <v>28</v>
      </c>
      <c r="D174" s="5" t="s">
        <v>22</v>
      </c>
      <c r="E174" s="5" t="s">
        <v>29</v>
      </c>
      <c r="F174" s="5" t="s">
        <v>16</v>
      </c>
      <c r="G174" s="6">
        <v>0</v>
      </c>
      <c r="H174" s="6">
        <v>2</v>
      </c>
      <c r="I174" s="6">
        <v>0</v>
      </c>
      <c r="J174" s="6">
        <v>0</v>
      </c>
      <c r="K174" s="6">
        <v>0</v>
      </c>
      <c r="L174" s="5"/>
      <c r="M174" s="3"/>
      <c r="N174" s="4" t="str">
        <f t="shared" si="8"/>
        <v>00-01-00</v>
      </c>
      <c r="O174" s="4" t="str">
        <f t="shared" si="9"/>
        <v>01-00</v>
      </c>
      <c r="P174" s="5" t="s">
        <v>17</v>
      </c>
      <c r="Q174">
        <f t="shared" si="10"/>
        <v>0</v>
      </c>
      <c r="R174">
        <f t="shared" si="11"/>
        <v>0</v>
      </c>
    </row>
    <row r="175" spans="1:18" ht="15" thickBot="1" x14ac:dyDescent="0.35">
      <c r="A175" s="4">
        <v>44256</v>
      </c>
      <c r="B175" s="5" t="s">
        <v>12</v>
      </c>
      <c r="C175" s="5" t="s">
        <v>31</v>
      </c>
      <c r="D175" s="5" t="s">
        <v>14</v>
      </c>
      <c r="E175" s="5" t="s">
        <v>29</v>
      </c>
      <c r="F175" s="5" t="s">
        <v>16</v>
      </c>
      <c r="G175" s="6">
        <v>0</v>
      </c>
      <c r="H175" s="6">
        <v>0</v>
      </c>
      <c r="I175" s="6">
        <v>0</v>
      </c>
      <c r="J175" s="6">
        <v>0</v>
      </c>
      <c r="K175" s="6">
        <v>0</v>
      </c>
      <c r="L175" s="5"/>
      <c r="M175" s="3"/>
      <c r="N175" s="4" t="str">
        <f t="shared" si="8"/>
        <v>00-01-00</v>
      </c>
      <c r="O175" s="4" t="str">
        <f t="shared" si="9"/>
        <v>01-00</v>
      </c>
      <c r="P175" s="5" t="s">
        <v>17</v>
      </c>
      <c r="Q175">
        <f t="shared" si="10"/>
        <v>0</v>
      </c>
      <c r="R175">
        <f t="shared" si="11"/>
        <v>0</v>
      </c>
    </row>
    <row r="176" spans="1:18" ht="15" thickBot="1" x14ac:dyDescent="0.35">
      <c r="A176" s="4">
        <v>44256</v>
      </c>
      <c r="B176" s="5" t="s">
        <v>41</v>
      </c>
      <c r="C176" s="5" t="s">
        <v>36</v>
      </c>
      <c r="D176" s="5" t="s">
        <v>14</v>
      </c>
      <c r="E176" s="5" t="s">
        <v>34</v>
      </c>
      <c r="F176" s="5" t="s">
        <v>16</v>
      </c>
      <c r="G176" s="6">
        <v>0</v>
      </c>
      <c r="H176" s="6">
        <v>7</v>
      </c>
      <c r="I176" s="6">
        <v>0</v>
      </c>
      <c r="J176" s="6">
        <v>0</v>
      </c>
      <c r="K176" s="6">
        <v>0</v>
      </c>
      <c r="L176" s="5"/>
      <c r="M176" s="3"/>
      <c r="N176" s="4" t="str">
        <f t="shared" si="8"/>
        <v>00-01-00</v>
      </c>
      <c r="O176" s="4" t="str">
        <f t="shared" si="9"/>
        <v>01-00</v>
      </c>
      <c r="P176" s="5" t="s">
        <v>17</v>
      </c>
      <c r="Q176">
        <f t="shared" si="10"/>
        <v>0</v>
      </c>
      <c r="R176">
        <f t="shared" si="11"/>
        <v>0</v>
      </c>
    </row>
    <row r="177" spans="1:18" ht="15" thickBot="1" x14ac:dyDescent="0.35">
      <c r="A177" s="4">
        <v>44263</v>
      </c>
      <c r="B177" s="5" t="s">
        <v>12</v>
      </c>
      <c r="C177" s="5" t="s">
        <v>28</v>
      </c>
      <c r="D177" s="5" t="s">
        <v>22</v>
      </c>
      <c r="E177" s="5" t="s">
        <v>29</v>
      </c>
      <c r="F177" s="5" t="s">
        <v>16</v>
      </c>
      <c r="G177" s="6">
        <v>10</v>
      </c>
      <c r="H177" s="6">
        <v>34</v>
      </c>
      <c r="I177" s="6">
        <v>45.5</v>
      </c>
      <c r="J177" s="6">
        <v>0</v>
      </c>
      <c r="K177" s="6">
        <v>1</v>
      </c>
      <c r="L177" s="5"/>
      <c r="M177" s="3"/>
      <c r="N177" s="4" t="str">
        <f t="shared" si="8"/>
        <v>00-01-00</v>
      </c>
      <c r="O177" s="4" t="str">
        <f t="shared" si="9"/>
        <v>01-00</v>
      </c>
      <c r="P177" s="5" t="s">
        <v>17</v>
      </c>
      <c r="Q177">
        <f t="shared" si="10"/>
        <v>0</v>
      </c>
      <c r="R177">
        <f t="shared" si="11"/>
        <v>-45.5</v>
      </c>
    </row>
    <row r="178" spans="1:18" ht="15" thickBot="1" x14ac:dyDescent="0.35">
      <c r="A178" s="4">
        <v>44263</v>
      </c>
      <c r="B178" s="5" t="s">
        <v>20</v>
      </c>
      <c r="C178" s="5" t="s">
        <v>21</v>
      </c>
      <c r="D178" s="5" t="s">
        <v>22</v>
      </c>
      <c r="E178" s="5" t="s">
        <v>23</v>
      </c>
      <c r="F178" s="5" t="s">
        <v>16</v>
      </c>
      <c r="G178" s="6">
        <v>7</v>
      </c>
      <c r="H178" s="6">
        <v>277</v>
      </c>
      <c r="I178" s="6">
        <v>52.09</v>
      </c>
      <c r="J178" s="6">
        <v>0</v>
      </c>
      <c r="K178" s="6">
        <v>0</v>
      </c>
      <c r="L178" s="5"/>
      <c r="M178" s="3"/>
      <c r="N178" s="4" t="str">
        <f t="shared" si="8"/>
        <v>00-01-00</v>
      </c>
      <c r="O178" s="4" t="str">
        <f t="shared" si="9"/>
        <v>01-00</v>
      </c>
      <c r="P178" s="5" t="s">
        <v>17</v>
      </c>
      <c r="Q178">
        <f t="shared" si="10"/>
        <v>0</v>
      </c>
      <c r="R178">
        <f t="shared" si="11"/>
        <v>-52.09</v>
      </c>
    </row>
    <row r="179" spans="1:18" ht="15" thickBot="1" x14ac:dyDescent="0.35">
      <c r="A179" s="4">
        <v>44263</v>
      </c>
      <c r="B179" s="5" t="s">
        <v>32</v>
      </c>
      <c r="C179" s="5" t="s">
        <v>33</v>
      </c>
      <c r="D179" s="3" t="s">
        <v>25</v>
      </c>
      <c r="E179" s="5" t="s">
        <v>38</v>
      </c>
      <c r="F179" s="5" t="s">
        <v>16</v>
      </c>
      <c r="G179" s="6">
        <v>4</v>
      </c>
      <c r="H179" s="6">
        <v>35</v>
      </c>
      <c r="I179" s="6">
        <v>52.37</v>
      </c>
      <c r="J179" s="6">
        <v>0</v>
      </c>
      <c r="K179" s="6">
        <v>0</v>
      </c>
      <c r="L179" s="5"/>
      <c r="M179" s="3"/>
      <c r="N179" s="4" t="str">
        <f t="shared" si="8"/>
        <v>00-01-00</v>
      </c>
      <c r="O179" s="4" t="str">
        <f t="shared" si="9"/>
        <v>01-00</v>
      </c>
      <c r="P179" s="5" t="s">
        <v>17</v>
      </c>
      <c r="Q179">
        <f t="shared" si="10"/>
        <v>0</v>
      </c>
      <c r="R179">
        <f t="shared" si="11"/>
        <v>-52.37</v>
      </c>
    </row>
    <row r="180" spans="1:18" ht="15" thickBot="1" x14ac:dyDescent="0.35">
      <c r="A180" s="4">
        <v>44263</v>
      </c>
      <c r="B180" s="5" t="s">
        <v>37</v>
      </c>
      <c r="C180" s="5" t="s">
        <v>33</v>
      </c>
      <c r="D180" s="3" t="s">
        <v>25</v>
      </c>
      <c r="E180" s="5" t="s">
        <v>38</v>
      </c>
      <c r="F180" s="5" t="s">
        <v>16</v>
      </c>
      <c r="G180" s="6">
        <v>3</v>
      </c>
      <c r="H180" s="6">
        <v>20</v>
      </c>
      <c r="I180" s="6">
        <v>31.04</v>
      </c>
      <c r="J180" s="6">
        <v>1</v>
      </c>
      <c r="K180" s="6">
        <v>0</v>
      </c>
      <c r="L180" s="5"/>
      <c r="M180" s="3"/>
      <c r="N180" s="4" t="str">
        <f t="shared" si="8"/>
        <v>00-01-00</v>
      </c>
      <c r="O180" s="4" t="str">
        <f t="shared" si="9"/>
        <v>01-00</v>
      </c>
      <c r="P180" s="5" t="s">
        <v>17</v>
      </c>
      <c r="Q180">
        <f t="shared" si="10"/>
        <v>0</v>
      </c>
      <c r="R180">
        <f t="shared" si="11"/>
        <v>-31.04</v>
      </c>
    </row>
    <row r="181" spans="1:18" ht="15" thickBot="1" x14ac:dyDescent="0.35">
      <c r="A181" s="4">
        <v>44263</v>
      </c>
      <c r="B181" s="5" t="s">
        <v>27</v>
      </c>
      <c r="C181" s="5" t="s">
        <v>28</v>
      </c>
      <c r="D181" s="5" t="s">
        <v>22</v>
      </c>
      <c r="E181" s="5" t="s">
        <v>29</v>
      </c>
      <c r="F181" s="5" t="s">
        <v>16</v>
      </c>
      <c r="G181" s="6">
        <v>2</v>
      </c>
      <c r="H181" s="6">
        <v>15</v>
      </c>
      <c r="I181" s="6">
        <v>9.43</v>
      </c>
      <c r="J181" s="6">
        <v>0</v>
      </c>
      <c r="K181" s="6">
        <v>0</v>
      </c>
      <c r="L181" s="5"/>
      <c r="M181" s="3"/>
      <c r="N181" s="4" t="str">
        <f t="shared" si="8"/>
        <v>00-01-00</v>
      </c>
      <c r="O181" s="4" t="str">
        <f t="shared" si="9"/>
        <v>01-00</v>
      </c>
      <c r="P181" s="5" t="s">
        <v>17</v>
      </c>
      <c r="Q181">
        <f t="shared" si="10"/>
        <v>0</v>
      </c>
      <c r="R181">
        <f t="shared" si="11"/>
        <v>-9.43</v>
      </c>
    </row>
    <row r="182" spans="1:18" ht="15" thickBot="1" x14ac:dyDescent="0.35">
      <c r="A182" s="4">
        <v>44263</v>
      </c>
      <c r="B182" s="5" t="s">
        <v>12</v>
      </c>
      <c r="C182" s="5" t="s">
        <v>39</v>
      </c>
      <c r="D182" s="5" t="s">
        <v>14</v>
      </c>
      <c r="E182" s="5" t="s">
        <v>40</v>
      </c>
      <c r="F182" s="5" t="s">
        <v>16</v>
      </c>
      <c r="G182" s="6">
        <v>2</v>
      </c>
      <c r="H182" s="6">
        <v>2</v>
      </c>
      <c r="I182" s="6">
        <v>13.08</v>
      </c>
      <c r="J182" s="6">
        <v>1</v>
      </c>
      <c r="K182" s="6">
        <v>0</v>
      </c>
      <c r="L182" s="5"/>
      <c r="M182" s="3"/>
      <c r="N182" s="4" t="str">
        <f t="shared" si="8"/>
        <v>00-01-00</v>
      </c>
      <c r="O182" s="4" t="str">
        <f t="shared" si="9"/>
        <v>01-00</v>
      </c>
      <c r="P182" s="5" t="s">
        <v>17</v>
      </c>
      <c r="Q182">
        <f t="shared" si="10"/>
        <v>0</v>
      </c>
      <c r="R182">
        <f t="shared" si="11"/>
        <v>-13.08</v>
      </c>
    </row>
    <row r="183" spans="1:18" ht="15" thickBot="1" x14ac:dyDescent="0.35">
      <c r="A183" s="4">
        <v>44263</v>
      </c>
      <c r="B183" s="5" t="s">
        <v>12</v>
      </c>
      <c r="C183" s="5" t="s">
        <v>18</v>
      </c>
      <c r="D183" s="5" t="s">
        <v>14</v>
      </c>
      <c r="E183" s="5" t="s">
        <v>19</v>
      </c>
      <c r="F183" s="5" t="s">
        <v>16</v>
      </c>
      <c r="G183" s="6">
        <v>1</v>
      </c>
      <c r="H183" s="6">
        <v>18</v>
      </c>
      <c r="I183" s="6">
        <v>1.74</v>
      </c>
      <c r="J183" s="6">
        <v>0</v>
      </c>
      <c r="K183" s="6">
        <v>0</v>
      </c>
      <c r="L183" s="5"/>
      <c r="M183" s="3"/>
      <c r="N183" s="4" t="str">
        <f t="shared" si="8"/>
        <v>00-01-00</v>
      </c>
      <c r="O183" s="4" t="str">
        <f t="shared" si="9"/>
        <v>01-00</v>
      </c>
      <c r="P183" s="5" t="s">
        <v>17</v>
      </c>
      <c r="Q183">
        <f t="shared" si="10"/>
        <v>0</v>
      </c>
      <c r="R183">
        <f t="shared" si="11"/>
        <v>-1.74</v>
      </c>
    </row>
    <row r="184" spans="1:18" ht="15" thickBot="1" x14ac:dyDescent="0.35">
      <c r="A184" s="4">
        <v>44263</v>
      </c>
      <c r="B184" s="5" t="s">
        <v>32</v>
      </c>
      <c r="C184" s="5" t="s">
        <v>36</v>
      </c>
      <c r="D184" s="5" t="s">
        <v>14</v>
      </c>
      <c r="E184" s="5" t="s">
        <v>34</v>
      </c>
      <c r="F184" s="5" t="s">
        <v>16</v>
      </c>
      <c r="G184" s="6">
        <v>1</v>
      </c>
      <c r="H184" s="6">
        <v>23</v>
      </c>
      <c r="I184" s="6">
        <v>5.36</v>
      </c>
      <c r="J184" s="6">
        <v>0</v>
      </c>
      <c r="K184" s="6">
        <v>0</v>
      </c>
      <c r="L184" s="5"/>
      <c r="M184" s="3"/>
      <c r="N184" s="4" t="str">
        <f t="shared" si="8"/>
        <v>00-01-00</v>
      </c>
      <c r="O184" s="4" t="str">
        <f t="shared" si="9"/>
        <v>01-00</v>
      </c>
      <c r="P184" s="5" t="s">
        <v>17</v>
      </c>
      <c r="Q184">
        <f t="shared" si="10"/>
        <v>0</v>
      </c>
      <c r="R184">
        <f t="shared" si="11"/>
        <v>-5.36</v>
      </c>
    </row>
    <row r="185" spans="1:18" ht="15" thickBot="1" x14ac:dyDescent="0.35">
      <c r="A185" s="4">
        <v>44263</v>
      </c>
      <c r="B185" s="5" t="s">
        <v>12</v>
      </c>
      <c r="C185" s="5" t="s">
        <v>24</v>
      </c>
      <c r="D185" s="3" t="s">
        <v>25</v>
      </c>
      <c r="E185" s="5" t="s">
        <v>26</v>
      </c>
      <c r="F185" s="5" t="s">
        <v>16</v>
      </c>
      <c r="G185" s="6">
        <v>1</v>
      </c>
      <c r="H185" s="6">
        <v>3</v>
      </c>
      <c r="I185" s="6">
        <v>18.38</v>
      </c>
      <c r="J185" s="6">
        <v>0</v>
      </c>
      <c r="K185" s="6">
        <v>0</v>
      </c>
      <c r="L185" s="5"/>
      <c r="M185" s="3"/>
      <c r="N185" s="4" t="str">
        <f t="shared" si="8"/>
        <v>00-01-00</v>
      </c>
      <c r="O185" s="4" t="str">
        <f t="shared" si="9"/>
        <v>01-00</v>
      </c>
      <c r="P185" s="5" t="s">
        <v>17</v>
      </c>
      <c r="Q185">
        <f t="shared" si="10"/>
        <v>0</v>
      </c>
      <c r="R185">
        <f t="shared" si="11"/>
        <v>-18.38</v>
      </c>
    </row>
    <row r="186" spans="1:18" ht="15" thickBot="1" x14ac:dyDescent="0.35">
      <c r="A186" s="4">
        <v>44263</v>
      </c>
      <c r="B186" s="5" t="s">
        <v>41</v>
      </c>
      <c r="C186" s="5" t="s">
        <v>33</v>
      </c>
      <c r="D186" s="3" t="s">
        <v>25</v>
      </c>
      <c r="E186" s="5" t="s">
        <v>38</v>
      </c>
      <c r="F186" s="5" t="s">
        <v>16</v>
      </c>
      <c r="G186" s="6">
        <v>1</v>
      </c>
      <c r="H186" s="6">
        <v>25</v>
      </c>
      <c r="I186" s="6">
        <v>9.44</v>
      </c>
      <c r="J186" s="6">
        <v>0</v>
      </c>
      <c r="K186" s="6">
        <v>0</v>
      </c>
      <c r="L186" s="5"/>
      <c r="M186" s="3"/>
      <c r="N186" s="4" t="str">
        <f t="shared" si="8"/>
        <v>00-01-00</v>
      </c>
      <c r="O186" s="4" t="str">
        <f t="shared" si="9"/>
        <v>01-00</v>
      </c>
      <c r="P186" s="5" t="s">
        <v>17</v>
      </c>
      <c r="Q186">
        <f t="shared" si="10"/>
        <v>0</v>
      </c>
      <c r="R186">
        <f t="shared" si="11"/>
        <v>-9.44</v>
      </c>
    </row>
    <row r="187" spans="1:18" ht="15" thickBot="1" x14ac:dyDescent="0.35">
      <c r="A187" s="4">
        <v>44263</v>
      </c>
      <c r="B187" s="5" t="s">
        <v>32</v>
      </c>
      <c r="C187" s="5" t="s">
        <v>33</v>
      </c>
      <c r="D187" s="3" t="s">
        <v>25</v>
      </c>
      <c r="E187" s="5" t="s">
        <v>34</v>
      </c>
      <c r="F187" s="5" t="s">
        <v>16</v>
      </c>
      <c r="G187" s="6">
        <v>1</v>
      </c>
      <c r="H187" s="6">
        <v>13</v>
      </c>
      <c r="I187" s="6">
        <v>8.9600000000000009</v>
      </c>
      <c r="J187" s="6">
        <v>0</v>
      </c>
      <c r="K187" s="6">
        <v>0</v>
      </c>
      <c r="L187" s="5"/>
      <c r="M187" s="3"/>
      <c r="N187" s="4" t="str">
        <f t="shared" si="8"/>
        <v>00-01-00</v>
      </c>
      <c r="O187" s="4" t="str">
        <f t="shared" si="9"/>
        <v>01-00</v>
      </c>
      <c r="P187" s="5" t="s">
        <v>17</v>
      </c>
      <c r="Q187">
        <f t="shared" si="10"/>
        <v>0</v>
      </c>
      <c r="R187">
        <f t="shared" si="11"/>
        <v>-8.9600000000000009</v>
      </c>
    </row>
    <row r="188" spans="1:18" ht="15" thickBot="1" x14ac:dyDescent="0.35">
      <c r="A188" s="4">
        <v>44263</v>
      </c>
      <c r="B188" s="5" t="s">
        <v>12</v>
      </c>
      <c r="C188" s="5" t="s">
        <v>13</v>
      </c>
      <c r="D188" s="5" t="s">
        <v>14</v>
      </c>
      <c r="E188" s="5" t="s">
        <v>15</v>
      </c>
      <c r="F188" s="5" t="s">
        <v>16</v>
      </c>
      <c r="G188" s="6">
        <v>1</v>
      </c>
      <c r="H188" s="6">
        <v>4</v>
      </c>
      <c r="I188" s="6">
        <v>10.81</v>
      </c>
      <c r="J188" s="6">
        <v>1</v>
      </c>
      <c r="K188" s="6">
        <v>0</v>
      </c>
      <c r="L188" s="5"/>
      <c r="M188" s="3"/>
      <c r="N188" s="4" t="str">
        <f t="shared" si="8"/>
        <v>00-01-00</v>
      </c>
      <c r="O188" s="4" t="str">
        <f t="shared" si="9"/>
        <v>01-00</v>
      </c>
      <c r="P188" s="5" t="s">
        <v>17</v>
      </c>
      <c r="Q188">
        <f t="shared" si="10"/>
        <v>0</v>
      </c>
      <c r="R188">
        <f t="shared" si="11"/>
        <v>-10.81</v>
      </c>
    </row>
    <row r="189" spans="1:18" ht="15" thickBot="1" x14ac:dyDescent="0.35">
      <c r="A189" s="4">
        <v>44263</v>
      </c>
      <c r="B189" s="5" t="s">
        <v>37</v>
      </c>
      <c r="C189" s="5" t="s">
        <v>36</v>
      </c>
      <c r="D189" s="5" t="s">
        <v>14</v>
      </c>
      <c r="E189" s="5" t="s">
        <v>34</v>
      </c>
      <c r="F189" s="5" t="s">
        <v>16</v>
      </c>
      <c r="G189" s="6">
        <v>0</v>
      </c>
      <c r="H189" s="6">
        <v>3</v>
      </c>
      <c r="I189" s="6">
        <v>0</v>
      </c>
      <c r="J189" s="6">
        <v>0</v>
      </c>
      <c r="K189" s="6">
        <v>0</v>
      </c>
      <c r="L189" s="5"/>
      <c r="M189" s="3"/>
      <c r="N189" s="4" t="str">
        <f t="shared" si="8"/>
        <v>00-01-00</v>
      </c>
      <c r="O189" s="4" t="str">
        <f t="shared" si="9"/>
        <v>01-00</v>
      </c>
      <c r="P189" s="5" t="s">
        <v>17</v>
      </c>
      <c r="Q189">
        <f t="shared" si="10"/>
        <v>0</v>
      </c>
      <c r="R189">
        <f t="shared" si="11"/>
        <v>0</v>
      </c>
    </row>
    <row r="190" spans="1:18" ht="15" thickBot="1" x14ac:dyDescent="0.35">
      <c r="A190" s="4">
        <v>44263</v>
      </c>
      <c r="B190" s="5" t="s">
        <v>45</v>
      </c>
      <c r="C190" s="5" t="s">
        <v>36</v>
      </c>
      <c r="D190" s="5" t="s">
        <v>14</v>
      </c>
      <c r="E190" s="5" t="s">
        <v>34</v>
      </c>
      <c r="F190" s="5" t="s">
        <v>16</v>
      </c>
      <c r="G190" s="6">
        <v>0</v>
      </c>
      <c r="H190" s="6">
        <v>0</v>
      </c>
      <c r="I190" s="6">
        <v>0</v>
      </c>
      <c r="J190" s="6">
        <v>0</v>
      </c>
      <c r="K190" s="6">
        <v>0</v>
      </c>
      <c r="L190" s="5"/>
      <c r="M190" s="3"/>
      <c r="N190" s="4" t="str">
        <f t="shared" si="8"/>
        <v>00-01-00</v>
      </c>
      <c r="O190" s="4" t="str">
        <f t="shared" si="9"/>
        <v>01-00</v>
      </c>
      <c r="P190" s="5" t="s">
        <v>17</v>
      </c>
      <c r="Q190">
        <f t="shared" si="10"/>
        <v>0</v>
      </c>
      <c r="R190">
        <f t="shared" si="11"/>
        <v>0</v>
      </c>
    </row>
    <row r="191" spans="1:18" ht="15" thickBot="1" x14ac:dyDescent="0.35">
      <c r="A191" s="4">
        <v>44263</v>
      </c>
      <c r="B191" s="5" t="s">
        <v>45</v>
      </c>
      <c r="C191" s="5" t="s">
        <v>33</v>
      </c>
      <c r="D191" s="3" t="s">
        <v>25</v>
      </c>
      <c r="E191" s="5" t="s">
        <v>34</v>
      </c>
      <c r="F191" s="5" t="s">
        <v>16</v>
      </c>
      <c r="G191" s="6">
        <v>0</v>
      </c>
      <c r="H191" s="6">
        <v>0</v>
      </c>
      <c r="I191" s="6">
        <v>0</v>
      </c>
      <c r="J191" s="6">
        <v>0</v>
      </c>
      <c r="K191" s="6">
        <v>0</v>
      </c>
      <c r="L191" s="5"/>
      <c r="M191" s="3"/>
      <c r="N191" s="4" t="str">
        <f t="shared" si="8"/>
        <v>00-01-00</v>
      </c>
      <c r="O191" s="4" t="str">
        <f t="shared" si="9"/>
        <v>01-00</v>
      </c>
      <c r="P191" s="5" t="s">
        <v>17</v>
      </c>
      <c r="Q191">
        <f t="shared" si="10"/>
        <v>0</v>
      </c>
      <c r="R191">
        <f t="shared" si="11"/>
        <v>0</v>
      </c>
    </row>
    <row r="192" spans="1:18" ht="15" thickBot="1" x14ac:dyDescent="0.35">
      <c r="A192" s="4">
        <v>44263</v>
      </c>
      <c r="B192" s="5" t="s">
        <v>12</v>
      </c>
      <c r="C192" s="5" t="s">
        <v>53</v>
      </c>
      <c r="D192" s="5" t="s">
        <v>22</v>
      </c>
      <c r="E192" s="5" t="e">
        <f>+pool +reservation software</f>
        <v>#NAME?</v>
      </c>
      <c r="F192" s="5" t="s">
        <v>16</v>
      </c>
      <c r="G192" s="6">
        <v>0</v>
      </c>
      <c r="H192" s="6">
        <v>1</v>
      </c>
      <c r="I192" s="6">
        <v>0</v>
      </c>
      <c r="J192" s="6">
        <v>0</v>
      </c>
      <c r="K192" s="6">
        <v>0</v>
      </c>
      <c r="L192" s="5"/>
      <c r="M192" s="3"/>
      <c r="N192" s="4" t="str">
        <f t="shared" si="8"/>
        <v>00-01-00</v>
      </c>
      <c r="O192" s="4" t="str">
        <f t="shared" si="9"/>
        <v>01-00</v>
      </c>
      <c r="P192" s="5" t="s">
        <v>17</v>
      </c>
      <c r="Q192">
        <f t="shared" si="10"/>
        <v>0</v>
      </c>
      <c r="R192">
        <f t="shared" si="11"/>
        <v>0</v>
      </c>
    </row>
    <row r="193" spans="1:18" ht="15" thickBot="1" x14ac:dyDescent="0.35">
      <c r="A193" s="4">
        <v>44263</v>
      </c>
      <c r="B193" s="5" t="s">
        <v>41</v>
      </c>
      <c r="C193" s="5" t="s">
        <v>33</v>
      </c>
      <c r="D193" s="3" t="s">
        <v>25</v>
      </c>
      <c r="E193" s="5" t="s">
        <v>34</v>
      </c>
      <c r="F193" s="5" t="s">
        <v>16</v>
      </c>
      <c r="G193" s="6">
        <v>0</v>
      </c>
      <c r="H193" s="6">
        <v>0</v>
      </c>
      <c r="I193" s="6">
        <v>0</v>
      </c>
      <c r="J193" s="6">
        <v>0</v>
      </c>
      <c r="K193" s="6">
        <v>0</v>
      </c>
      <c r="L193" s="5"/>
      <c r="M193" s="3"/>
      <c r="N193" s="4" t="str">
        <f t="shared" si="8"/>
        <v>00-01-00</v>
      </c>
      <c r="O193" s="4" t="str">
        <f t="shared" si="9"/>
        <v>01-00</v>
      </c>
      <c r="P193" s="5" t="s">
        <v>17</v>
      </c>
      <c r="Q193">
        <f t="shared" si="10"/>
        <v>0</v>
      </c>
      <c r="R193">
        <f t="shared" si="11"/>
        <v>0</v>
      </c>
    </row>
    <row r="194" spans="1:18" ht="15" thickBot="1" x14ac:dyDescent="0.35">
      <c r="A194" s="4">
        <v>44263</v>
      </c>
      <c r="B194" s="5" t="s">
        <v>35</v>
      </c>
      <c r="C194" s="5" t="s">
        <v>21</v>
      </c>
      <c r="D194" s="5" t="s">
        <v>22</v>
      </c>
      <c r="E194" s="5" t="s">
        <v>23</v>
      </c>
      <c r="F194" s="5" t="s">
        <v>16</v>
      </c>
      <c r="G194" s="6">
        <v>0</v>
      </c>
      <c r="H194" s="6">
        <v>6</v>
      </c>
      <c r="I194" s="6">
        <v>0</v>
      </c>
      <c r="J194" s="6">
        <v>0</v>
      </c>
      <c r="K194" s="6">
        <v>0</v>
      </c>
      <c r="L194" s="5"/>
      <c r="M194" s="3"/>
      <c r="N194" s="4" t="str">
        <f t="shared" si="8"/>
        <v>00-01-00</v>
      </c>
      <c r="O194" s="4" t="str">
        <f t="shared" si="9"/>
        <v>01-00</v>
      </c>
      <c r="P194" s="5" t="s">
        <v>17</v>
      </c>
      <c r="Q194">
        <f t="shared" si="10"/>
        <v>0</v>
      </c>
      <c r="R194">
        <f t="shared" si="11"/>
        <v>0</v>
      </c>
    </row>
    <row r="195" spans="1:18" ht="15" thickBot="1" x14ac:dyDescent="0.35">
      <c r="A195" s="4">
        <v>44263</v>
      </c>
      <c r="B195" s="5" t="s">
        <v>20</v>
      </c>
      <c r="C195" s="5" t="s">
        <v>46</v>
      </c>
      <c r="D195" s="3" t="s">
        <v>25</v>
      </c>
      <c r="E195" s="5" t="s">
        <v>47</v>
      </c>
      <c r="F195" s="5" t="s">
        <v>16</v>
      </c>
      <c r="G195" s="6">
        <v>0</v>
      </c>
      <c r="H195" s="6">
        <v>2</v>
      </c>
      <c r="I195" s="6">
        <v>0</v>
      </c>
      <c r="J195" s="6">
        <v>0</v>
      </c>
      <c r="K195" s="6">
        <v>0</v>
      </c>
      <c r="L195" s="5"/>
      <c r="M195" s="3"/>
      <c r="N195" s="4" t="str">
        <f t="shared" ref="N195:N258" si="12">TEXT(M195,"dd-mm-yy")</f>
        <v>00-01-00</v>
      </c>
      <c r="O195" s="4" t="str">
        <f t="shared" ref="O195:O258" si="13">TEXT(M195,"mm-yy")</f>
        <v>01-00</v>
      </c>
      <c r="P195" s="5" t="s">
        <v>17</v>
      </c>
      <c r="Q195">
        <f t="shared" ref="Q195:Q258" si="14">IFERROR(L195/I195,0)</f>
        <v>0</v>
      </c>
      <c r="R195">
        <f t="shared" ref="R195:R258" si="15">L195-I195</f>
        <v>0</v>
      </c>
    </row>
    <row r="196" spans="1:18" ht="15" thickBot="1" x14ac:dyDescent="0.35">
      <c r="A196" s="4">
        <v>44263</v>
      </c>
      <c r="B196" s="5" t="s">
        <v>45</v>
      </c>
      <c r="C196" s="5" t="s">
        <v>33</v>
      </c>
      <c r="D196" s="3" t="s">
        <v>25</v>
      </c>
      <c r="E196" s="5" t="s">
        <v>38</v>
      </c>
      <c r="F196" s="5" t="s">
        <v>16</v>
      </c>
      <c r="G196" s="6">
        <v>0</v>
      </c>
      <c r="H196" s="6">
        <v>0</v>
      </c>
      <c r="I196" s="6">
        <v>0</v>
      </c>
      <c r="J196" s="6">
        <v>0</v>
      </c>
      <c r="K196" s="6">
        <v>0</v>
      </c>
      <c r="L196" s="5"/>
      <c r="M196" s="3"/>
      <c r="N196" s="4" t="str">
        <f t="shared" si="12"/>
        <v>00-01-00</v>
      </c>
      <c r="O196" s="4" t="str">
        <f t="shared" si="13"/>
        <v>01-00</v>
      </c>
      <c r="P196" s="5" t="s">
        <v>17</v>
      </c>
      <c r="Q196">
        <f t="shared" si="14"/>
        <v>0</v>
      </c>
      <c r="R196">
        <f t="shared" si="15"/>
        <v>0</v>
      </c>
    </row>
    <row r="197" spans="1:18" ht="15" thickBot="1" x14ac:dyDescent="0.35">
      <c r="A197" s="4">
        <v>44263</v>
      </c>
      <c r="B197" s="5" t="s">
        <v>20</v>
      </c>
      <c r="C197" s="5" t="s">
        <v>42</v>
      </c>
      <c r="D197" s="5" t="s">
        <v>14</v>
      </c>
      <c r="E197" s="5" t="s">
        <v>23</v>
      </c>
      <c r="F197" s="5" t="s">
        <v>16</v>
      </c>
      <c r="G197" s="6">
        <v>0</v>
      </c>
      <c r="H197" s="6">
        <v>2</v>
      </c>
      <c r="I197" s="6">
        <v>0</v>
      </c>
      <c r="J197" s="6">
        <v>0</v>
      </c>
      <c r="K197" s="6">
        <v>0</v>
      </c>
      <c r="L197" s="5"/>
      <c r="M197" s="3"/>
      <c r="N197" s="4" t="str">
        <f t="shared" si="12"/>
        <v>00-01-00</v>
      </c>
      <c r="O197" s="4" t="str">
        <f t="shared" si="13"/>
        <v>01-00</v>
      </c>
      <c r="P197" s="5" t="s">
        <v>17</v>
      </c>
      <c r="Q197">
        <f t="shared" si="14"/>
        <v>0</v>
      </c>
      <c r="R197">
        <f t="shared" si="15"/>
        <v>0</v>
      </c>
    </row>
    <row r="198" spans="1:18" ht="15" thickBot="1" x14ac:dyDescent="0.35">
      <c r="A198" s="4">
        <v>44263</v>
      </c>
      <c r="B198" s="5" t="s">
        <v>30</v>
      </c>
      <c r="C198" s="5" t="s">
        <v>28</v>
      </c>
      <c r="D198" s="5" t="s">
        <v>22</v>
      </c>
      <c r="E198" s="5" t="s">
        <v>29</v>
      </c>
      <c r="F198" s="5" t="s">
        <v>16</v>
      </c>
      <c r="G198" s="6">
        <v>0</v>
      </c>
      <c r="H198" s="6">
        <v>3</v>
      </c>
      <c r="I198" s="6">
        <v>0</v>
      </c>
      <c r="J198" s="6">
        <v>0</v>
      </c>
      <c r="K198" s="6">
        <v>0</v>
      </c>
      <c r="L198" s="5"/>
      <c r="M198" s="3"/>
      <c r="N198" s="4" t="str">
        <f t="shared" si="12"/>
        <v>00-01-00</v>
      </c>
      <c r="O198" s="4" t="str">
        <f t="shared" si="13"/>
        <v>01-00</v>
      </c>
      <c r="P198" s="5" t="s">
        <v>17</v>
      </c>
      <c r="Q198">
        <f t="shared" si="14"/>
        <v>0</v>
      </c>
      <c r="R198">
        <f t="shared" si="15"/>
        <v>0</v>
      </c>
    </row>
    <row r="199" spans="1:18" ht="15" thickBot="1" x14ac:dyDescent="0.35">
      <c r="A199" s="4">
        <v>44263</v>
      </c>
      <c r="B199" s="5" t="s">
        <v>12</v>
      </c>
      <c r="C199" s="5" t="s">
        <v>31</v>
      </c>
      <c r="D199" s="5" t="s">
        <v>14</v>
      </c>
      <c r="E199" s="5" t="s">
        <v>29</v>
      </c>
      <c r="F199" s="5" t="s">
        <v>16</v>
      </c>
      <c r="G199" s="6">
        <v>0</v>
      </c>
      <c r="H199" s="6">
        <v>0</v>
      </c>
      <c r="I199" s="6">
        <v>0</v>
      </c>
      <c r="J199" s="6">
        <v>0</v>
      </c>
      <c r="K199" s="6">
        <v>0</v>
      </c>
      <c r="L199" s="5"/>
      <c r="M199" s="3"/>
      <c r="N199" s="4" t="str">
        <f t="shared" si="12"/>
        <v>00-01-00</v>
      </c>
      <c r="O199" s="4" t="str">
        <f t="shared" si="13"/>
        <v>01-00</v>
      </c>
      <c r="P199" s="5" t="s">
        <v>17</v>
      </c>
      <c r="Q199">
        <f t="shared" si="14"/>
        <v>0</v>
      </c>
      <c r="R199">
        <f t="shared" si="15"/>
        <v>0</v>
      </c>
    </row>
    <row r="200" spans="1:18" ht="15" thickBot="1" x14ac:dyDescent="0.35">
      <c r="A200" s="4">
        <v>44263</v>
      </c>
      <c r="B200" s="5" t="s">
        <v>41</v>
      </c>
      <c r="C200" s="5" t="s">
        <v>36</v>
      </c>
      <c r="D200" s="5" t="s">
        <v>14</v>
      </c>
      <c r="E200" s="5" t="s">
        <v>34</v>
      </c>
      <c r="F200" s="5" t="s">
        <v>16</v>
      </c>
      <c r="G200" s="6">
        <v>0</v>
      </c>
      <c r="H200" s="6">
        <v>14</v>
      </c>
      <c r="I200" s="6">
        <v>0</v>
      </c>
      <c r="J200" s="6">
        <v>0</v>
      </c>
      <c r="K200" s="6">
        <v>0</v>
      </c>
      <c r="L200" s="5"/>
      <c r="M200" s="3"/>
      <c r="N200" s="4" t="str">
        <f t="shared" si="12"/>
        <v>00-01-00</v>
      </c>
      <c r="O200" s="4" t="str">
        <f t="shared" si="13"/>
        <v>01-00</v>
      </c>
      <c r="P200" s="5" t="s">
        <v>17</v>
      </c>
      <c r="Q200">
        <f t="shared" si="14"/>
        <v>0</v>
      </c>
      <c r="R200">
        <f t="shared" si="15"/>
        <v>0</v>
      </c>
    </row>
    <row r="201" spans="1:18" ht="15" thickBot="1" x14ac:dyDescent="0.35">
      <c r="A201" s="4">
        <v>44263</v>
      </c>
      <c r="B201" s="5" t="s">
        <v>37</v>
      </c>
      <c r="C201" s="5" t="s">
        <v>33</v>
      </c>
      <c r="D201" s="3" t="s">
        <v>25</v>
      </c>
      <c r="E201" s="5" t="s">
        <v>34</v>
      </c>
      <c r="F201" s="5" t="s">
        <v>16</v>
      </c>
      <c r="G201" s="6">
        <v>0</v>
      </c>
      <c r="H201" s="6">
        <v>0</v>
      </c>
      <c r="I201" s="6">
        <v>0</v>
      </c>
      <c r="J201" s="6">
        <v>0</v>
      </c>
      <c r="K201" s="6">
        <v>0</v>
      </c>
      <c r="L201" s="5"/>
      <c r="M201" s="3"/>
      <c r="N201" s="4" t="str">
        <f t="shared" si="12"/>
        <v>00-01-00</v>
      </c>
      <c r="O201" s="4" t="str">
        <f t="shared" si="13"/>
        <v>01-00</v>
      </c>
      <c r="P201" s="5" t="s">
        <v>17</v>
      </c>
      <c r="Q201">
        <f t="shared" si="14"/>
        <v>0</v>
      </c>
      <c r="R201">
        <f t="shared" si="15"/>
        <v>0</v>
      </c>
    </row>
    <row r="202" spans="1:18" ht="15" thickBot="1" x14ac:dyDescent="0.35">
      <c r="A202" s="4">
        <v>44263</v>
      </c>
      <c r="B202" s="5" t="s">
        <v>49</v>
      </c>
      <c r="C202" s="5" t="s">
        <v>50</v>
      </c>
      <c r="D202" s="5" t="s">
        <v>14</v>
      </c>
      <c r="E202" s="5" t="s">
        <v>51</v>
      </c>
      <c r="F202" s="5" t="s">
        <v>16</v>
      </c>
      <c r="G202" s="6">
        <v>0</v>
      </c>
      <c r="H202" s="6">
        <v>1</v>
      </c>
      <c r="I202" s="6">
        <v>0</v>
      </c>
      <c r="J202" s="6">
        <v>0</v>
      </c>
      <c r="K202" s="6">
        <v>0</v>
      </c>
      <c r="L202" s="5"/>
      <c r="M202" s="3"/>
      <c r="N202" s="4" t="str">
        <f t="shared" si="12"/>
        <v>00-01-00</v>
      </c>
      <c r="O202" s="4" t="str">
        <f t="shared" si="13"/>
        <v>01-00</v>
      </c>
      <c r="P202" s="5" t="s">
        <v>17</v>
      </c>
      <c r="Q202">
        <f t="shared" si="14"/>
        <v>0</v>
      </c>
      <c r="R202">
        <f t="shared" si="15"/>
        <v>0</v>
      </c>
    </row>
    <row r="203" spans="1:18" ht="15" thickBot="1" x14ac:dyDescent="0.35">
      <c r="A203" s="4">
        <v>44263</v>
      </c>
      <c r="B203" s="5" t="s">
        <v>48</v>
      </c>
      <c r="C203" s="5" t="s">
        <v>33</v>
      </c>
      <c r="D203" s="3" t="s">
        <v>25</v>
      </c>
      <c r="E203" s="5" t="s">
        <v>38</v>
      </c>
      <c r="F203" s="5" t="s">
        <v>16</v>
      </c>
      <c r="G203" s="6">
        <v>0</v>
      </c>
      <c r="H203" s="6">
        <v>1</v>
      </c>
      <c r="I203" s="6">
        <v>0</v>
      </c>
      <c r="J203" s="6">
        <v>0</v>
      </c>
      <c r="K203" s="6">
        <v>0</v>
      </c>
      <c r="L203" s="5"/>
      <c r="M203" s="3"/>
      <c r="N203" s="4" t="str">
        <f t="shared" si="12"/>
        <v>00-01-00</v>
      </c>
      <c r="O203" s="4" t="str">
        <f t="shared" si="13"/>
        <v>01-00</v>
      </c>
      <c r="P203" s="5" t="s">
        <v>17</v>
      </c>
      <c r="Q203">
        <f t="shared" si="14"/>
        <v>0</v>
      </c>
      <c r="R203">
        <f t="shared" si="15"/>
        <v>0</v>
      </c>
    </row>
    <row r="204" spans="1:18" ht="15" thickBot="1" x14ac:dyDescent="0.35">
      <c r="A204" s="4">
        <v>44263</v>
      </c>
      <c r="B204" s="5" t="s">
        <v>54</v>
      </c>
      <c r="C204" s="5" t="s">
        <v>55</v>
      </c>
      <c r="D204" s="5" t="s">
        <v>14</v>
      </c>
      <c r="E204" s="5" t="s">
        <v>56</v>
      </c>
      <c r="F204" s="5" t="s">
        <v>16</v>
      </c>
      <c r="G204" s="6">
        <v>0</v>
      </c>
      <c r="H204" s="6">
        <v>0</v>
      </c>
      <c r="I204" s="6">
        <v>0</v>
      </c>
      <c r="J204" s="6">
        <v>0</v>
      </c>
      <c r="K204" s="6">
        <v>0</v>
      </c>
      <c r="L204" s="5"/>
      <c r="M204" s="3"/>
      <c r="N204" s="4" t="str">
        <f t="shared" si="12"/>
        <v>00-01-00</v>
      </c>
      <c r="O204" s="4" t="str">
        <f t="shared" si="13"/>
        <v>01-00</v>
      </c>
      <c r="P204" s="5" t="s">
        <v>17</v>
      </c>
      <c r="Q204">
        <f t="shared" si="14"/>
        <v>0</v>
      </c>
      <c r="R204">
        <f t="shared" si="15"/>
        <v>0</v>
      </c>
    </row>
    <row r="205" spans="1:18" ht="15" thickBot="1" x14ac:dyDescent="0.35">
      <c r="A205" s="4">
        <v>44263</v>
      </c>
      <c r="B205" s="5" t="s">
        <v>12</v>
      </c>
      <c r="C205" s="5" t="s">
        <v>43</v>
      </c>
      <c r="D205" s="5" t="s">
        <v>14</v>
      </c>
      <c r="E205" s="5" t="s">
        <v>44</v>
      </c>
      <c r="F205" s="5" t="s">
        <v>16</v>
      </c>
      <c r="G205" s="6">
        <v>0</v>
      </c>
      <c r="H205" s="6">
        <v>1</v>
      </c>
      <c r="I205" s="6">
        <v>0</v>
      </c>
      <c r="J205" s="6">
        <v>0</v>
      </c>
      <c r="K205" s="6">
        <v>0</v>
      </c>
      <c r="L205" s="5"/>
      <c r="M205" s="3"/>
      <c r="N205" s="4" t="str">
        <f t="shared" si="12"/>
        <v>00-01-00</v>
      </c>
      <c r="O205" s="4" t="str">
        <f t="shared" si="13"/>
        <v>01-00</v>
      </c>
      <c r="P205" s="5" t="s">
        <v>17</v>
      </c>
      <c r="Q205">
        <f t="shared" si="14"/>
        <v>0</v>
      </c>
      <c r="R205">
        <f t="shared" si="15"/>
        <v>0</v>
      </c>
    </row>
    <row r="206" spans="1:18" ht="15" thickBot="1" x14ac:dyDescent="0.35">
      <c r="A206" s="4">
        <v>44270</v>
      </c>
      <c r="B206" s="5" t="s">
        <v>20</v>
      </c>
      <c r="C206" s="5" t="s">
        <v>21</v>
      </c>
      <c r="D206" s="5" t="s">
        <v>22</v>
      </c>
      <c r="E206" s="5" t="s">
        <v>23</v>
      </c>
      <c r="F206" s="5" t="s">
        <v>16</v>
      </c>
      <c r="G206" s="6">
        <v>8</v>
      </c>
      <c r="H206" s="6">
        <v>278</v>
      </c>
      <c r="I206" s="6">
        <v>86.79</v>
      </c>
      <c r="J206" s="6">
        <v>1</v>
      </c>
      <c r="K206" s="6">
        <v>0</v>
      </c>
      <c r="L206" s="5"/>
      <c r="M206" s="3"/>
      <c r="N206" s="4" t="str">
        <f t="shared" si="12"/>
        <v>00-01-00</v>
      </c>
      <c r="O206" s="4" t="str">
        <f t="shared" si="13"/>
        <v>01-00</v>
      </c>
      <c r="P206" s="5" t="s">
        <v>17</v>
      </c>
      <c r="Q206">
        <f t="shared" si="14"/>
        <v>0</v>
      </c>
      <c r="R206">
        <f t="shared" si="15"/>
        <v>-86.79</v>
      </c>
    </row>
    <row r="207" spans="1:18" ht="15" thickBot="1" x14ac:dyDescent="0.35">
      <c r="A207" s="4">
        <v>44270</v>
      </c>
      <c r="B207" s="5" t="s">
        <v>12</v>
      </c>
      <c r="C207" s="5" t="s">
        <v>28</v>
      </c>
      <c r="D207" s="5" t="s">
        <v>22</v>
      </c>
      <c r="E207" s="5" t="s">
        <v>29</v>
      </c>
      <c r="F207" s="5" t="s">
        <v>16</v>
      </c>
      <c r="G207" s="6">
        <v>5</v>
      </c>
      <c r="H207" s="6">
        <v>20</v>
      </c>
      <c r="I207" s="6">
        <v>22.7</v>
      </c>
      <c r="J207" s="6">
        <v>0</v>
      </c>
      <c r="K207" s="6">
        <v>0</v>
      </c>
      <c r="L207" s="5"/>
      <c r="M207" s="3"/>
      <c r="N207" s="4" t="str">
        <f t="shared" si="12"/>
        <v>00-01-00</v>
      </c>
      <c r="O207" s="4" t="str">
        <f t="shared" si="13"/>
        <v>01-00</v>
      </c>
      <c r="P207" s="5" t="s">
        <v>17</v>
      </c>
      <c r="Q207">
        <f t="shared" si="14"/>
        <v>0</v>
      </c>
      <c r="R207">
        <f t="shared" si="15"/>
        <v>-22.7</v>
      </c>
    </row>
    <row r="208" spans="1:18" ht="15" thickBot="1" x14ac:dyDescent="0.35">
      <c r="A208" s="4">
        <v>44270</v>
      </c>
      <c r="B208" s="5" t="s">
        <v>37</v>
      </c>
      <c r="C208" s="5" t="s">
        <v>33</v>
      </c>
      <c r="D208" s="3" t="s">
        <v>25</v>
      </c>
      <c r="E208" s="5" t="s">
        <v>38</v>
      </c>
      <c r="F208" s="5" t="s">
        <v>16</v>
      </c>
      <c r="G208" s="6">
        <v>2</v>
      </c>
      <c r="H208" s="6">
        <v>20</v>
      </c>
      <c r="I208" s="6">
        <v>21.27</v>
      </c>
      <c r="J208" s="6">
        <v>0</v>
      </c>
      <c r="K208" s="6">
        <v>0</v>
      </c>
      <c r="L208" s="5"/>
      <c r="M208" s="3"/>
      <c r="N208" s="4" t="str">
        <f t="shared" si="12"/>
        <v>00-01-00</v>
      </c>
      <c r="O208" s="4" t="str">
        <f t="shared" si="13"/>
        <v>01-00</v>
      </c>
      <c r="P208" s="5" t="s">
        <v>17</v>
      </c>
      <c r="Q208">
        <f t="shared" si="14"/>
        <v>0</v>
      </c>
      <c r="R208">
        <f t="shared" si="15"/>
        <v>-21.27</v>
      </c>
    </row>
    <row r="209" spans="1:18" ht="15" thickBot="1" x14ac:dyDescent="0.35">
      <c r="A209" s="4">
        <v>44270</v>
      </c>
      <c r="B209" s="5" t="s">
        <v>41</v>
      </c>
      <c r="C209" s="5" t="s">
        <v>33</v>
      </c>
      <c r="D209" s="3" t="s">
        <v>25</v>
      </c>
      <c r="E209" s="5" t="s">
        <v>38</v>
      </c>
      <c r="F209" s="5" t="s">
        <v>16</v>
      </c>
      <c r="G209" s="6">
        <v>1</v>
      </c>
      <c r="H209" s="6">
        <v>28</v>
      </c>
      <c r="I209" s="6">
        <v>11.15</v>
      </c>
      <c r="J209" s="6">
        <v>0</v>
      </c>
      <c r="K209" s="6">
        <v>0</v>
      </c>
      <c r="L209" s="5"/>
      <c r="M209" s="3"/>
      <c r="N209" s="4" t="str">
        <f t="shared" si="12"/>
        <v>00-01-00</v>
      </c>
      <c r="O209" s="4" t="str">
        <f t="shared" si="13"/>
        <v>01-00</v>
      </c>
      <c r="P209" s="5" t="s">
        <v>17</v>
      </c>
      <c r="Q209">
        <f t="shared" si="14"/>
        <v>0</v>
      </c>
      <c r="R209">
        <f t="shared" si="15"/>
        <v>-11.15</v>
      </c>
    </row>
    <row r="210" spans="1:18" ht="15" thickBot="1" x14ac:dyDescent="0.35">
      <c r="A210" s="4">
        <v>44270</v>
      </c>
      <c r="B210" s="5" t="s">
        <v>12</v>
      </c>
      <c r="C210" s="5" t="s">
        <v>31</v>
      </c>
      <c r="D210" s="5" t="s">
        <v>14</v>
      </c>
      <c r="E210" s="5" t="s">
        <v>29</v>
      </c>
      <c r="F210" s="5" t="s">
        <v>16</v>
      </c>
      <c r="G210" s="6">
        <v>1</v>
      </c>
      <c r="H210" s="6">
        <v>6</v>
      </c>
      <c r="I210" s="6">
        <v>6.61</v>
      </c>
      <c r="J210" s="6">
        <v>0</v>
      </c>
      <c r="K210" s="6">
        <v>0</v>
      </c>
      <c r="L210" s="5"/>
      <c r="M210" s="3"/>
      <c r="N210" s="4" t="str">
        <f t="shared" si="12"/>
        <v>00-01-00</v>
      </c>
      <c r="O210" s="4" t="str">
        <f t="shared" si="13"/>
        <v>01-00</v>
      </c>
      <c r="P210" s="5" t="s">
        <v>17</v>
      </c>
      <c r="Q210">
        <f t="shared" si="14"/>
        <v>0</v>
      </c>
      <c r="R210">
        <f t="shared" si="15"/>
        <v>-6.61</v>
      </c>
    </row>
    <row r="211" spans="1:18" ht="15" thickBot="1" x14ac:dyDescent="0.35">
      <c r="A211" s="4">
        <v>44270</v>
      </c>
      <c r="B211" s="5" t="s">
        <v>32</v>
      </c>
      <c r="C211" s="5" t="s">
        <v>33</v>
      </c>
      <c r="D211" s="3" t="s">
        <v>25</v>
      </c>
      <c r="E211" s="5" t="s">
        <v>38</v>
      </c>
      <c r="F211" s="5" t="s">
        <v>16</v>
      </c>
      <c r="G211" s="6">
        <v>1</v>
      </c>
      <c r="H211" s="6">
        <v>27</v>
      </c>
      <c r="I211" s="6">
        <v>11.32</v>
      </c>
      <c r="J211" s="6">
        <v>0</v>
      </c>
      <c r="K211" s="6">
        <v>0</v>
      </c>
      <c r="L211" s="5"/>
      <c r="M211" s="3"/>
      <c r="N211" s="4" t="str">
        <f t="shared" si="12"/>
        <v>00-01-00</v>
      </c>
      <c r="O211" s="4" t="str">
        <f t="shared" si="13"/>
        <v>01-00</v>
      </c>
      <c r="P211" s="5" t="s">
        <v>17</v>
      </c>
      <c r="Q211">
        <f t="shared" si="14"/>
        <v>0</v>
      </c>
      <c r="R211">
        <f t="shared" si="15"/>
        <v>-11.32</v>
      </c>
    </row>
    <row r="212" spans="1:18" ht="15" thickBot="1" x14ac:dyDescent="0.35">
      <c r="A212" s="4">
        <v>44270</v>
      </c>
      <c r="B212" s="5" t="s">
        <v>32</v>
      </c>
      <c r="C212" s="5" t="s">
        <v>33</v>
      </c>
      <c r="D212" s="3" t="s">
        <v>25</v>
      </c>
      <c r="E212" s="5" t="s">
        <v>34</v>
      </c>
      <c r="F212" s="5" t="s">
        <v>16</v>
      </c>
      <c r="G212" s="6">
        <v>1</v>
      </c>
      <c r="H212" s="6">
        <v>9</v>
      </c>
      <c r="I212" s="6">
        <v>10.62</v>
      </c>
      <c r="J212" s="6">
        <v>0</v>
      </c>
      <c r="K212" s="6">
        <v>0</v>
      </c>
      <c r="L212" s="5"/>
      <c r="M212" s="3"/>
      <c r="N212" s="4" t="str">
        <f t="shared" si="12"/>
        <v>00-01-00</v>
      </c>
      <c r="O212" s="4" t="str">
        <f t="shared" si="13"/>
        <v>01-00</v>
      </c>
      <c r="P212" s="5" t="s">
        <v>17</v>
      </c>
      <c r="Q212">
        <f t="shared" si="14"/>
        <v>0</v>
      </c>
      <c r="R212">
        <f t="shared" si="15"/>
        <v>-10.62</v>
      </c>
    </row>
    <row r="213" spans="1:18" ht="15" thickBot="1" x14ac:dyDescent="0.35">
      <c r="A213" s="4">
        <v>44270</v>
      </c>
      <c r="B213" s="5" t="s">
        <v>12</v>
      </c>
      <c r="C213" s="5" t="s">
        <v>53</v>
      </c>
      <c r="D213" s="5" t="s">
        <v>22</v>
      </c>
      <c r="E213" s="5" t="e">
        <f>+pool +reservation software</f>
        <v>#NAME?</v>
      </c>
      <c r="F213" s="5" t="s">
        <v>16</v>
      </c>
      <c r="G213" s="6">
        <v>1</v>
      </c>
      <c r="H213" s="6">
        <v>3</v>
      </c>
      <c r="I213" s="6">
        <v>6.95</v>
      </c>
      <c r="J213" s="6">
        <v>0</v>
      </c>
      <c r="K213" s="6">
        <v>0</v>
      </c>
      <c r="L213" s="5"/>
      <c r="M213" s="3"/>
      <c r="N213" s="4" t="str">
        <f t="shared" si="12"/>
        <v>00-01-00</v>
      </c>
      <c r="O213" s="4" t="str">
        <f t="shared" si="13"/>
        <v>01-00</v>
      </c>
      <c r="P213" s="5" t="s">
        <v>17</v>
      </c>
      <c r="Q213">
        <f t="shared" si="14"/>
        <v>0</v>
      </c>
      <c r="R213">
        <f t="shared" si="15"/>
        <v>-6.95</v>
      </c>
    </row>
    <row r="214" spans="1:18" ht="15" thickBot="1" x14ac:dyDescent="0.35">
      <c r="A214" s="4">
        <v>44270</v>
      </c>
      <c r="B214" s="5" t="s">
        <v>32</v>
      </c>
      <c r="C214" s="5" t="s">
        <v>36</v>
      </c>
      <c r="D214" s="5" t="s">
        <v>14</v>
      </c>
      <c r="E214" s="5" t="s">
        <v>34</v>
      </c>
      <c r="F214" s="5" t="s">
        <v>16</v>
      </c>
      <c r="G214" s="6">
        <v>1</v>
      </c>
      <c r="H214" s="6">
        <v>13</v>
      </c>
      <c r="I214" s="6">
        <v>3.61</v>
      </c>
      <c r="J214" s="6">
        <v>0</v>
      </c>
      <c r="K214" s="6">
        <v>0</v>
      </c>
      <c r="L214" s="5"/>
      <c r="M214" s="3"/>
      <c r="N214" s="4" t="str">
        <f t="shared" si="12"/>
        <v>00-01-00</v>
      </c>
      <c r="O214" s="4" t="str">
        <f t="shared" si="13"/>
        <v>01-00</v>
      </c>
      <c r="P214" s="5" t="s">
        <v>17</v>
      </c>
      <c r="Q214">
        <f t="shared" si="14"/>
        <v>0</v>
      </c>
      <c r="R214">
        <f t="shared" si="15"/>
        <v>-3.61</v>
      </c>
    </row>
    <row r="215" spans="1:18" ht="15" thickBot="1" x14ac:dyDescent="0.35">
      <c r="A215" s="4">
        <v>44270</v>
      </c>
      <c r="B215" s="5" t="s">
        <v>12</v>
      </c>
      <c r="C215" s="5" t="s">
        <v>18</v>
      </c>
      <c r="D215" s="5" t="s">
        <v>14</v>
      </c>
      <c r="E215" s="5" t="s">
        <v>19</v>
      </c>
      <c r="F215" s="5" t="s">
        <v>16</v>
      </c>
      <c r="G215" s="6">
        <v>1</v>
      </c>
      <c r="H215" s="6">
        <v>16</v>
      </c>
      <c r="I215" s="6">
        <v>3.34</v>
      </c>
      <c r="J215" s="6">
        <v>0</v>
      </c>
      <c r="K215" s="6">
        <v>0</v>
      </c>
      <c r="L215" s="5"/>
      <c r="M215" s="3"/>
      <c r="N215" s="4" t="str">
        <f t="shared" si="12"/>
        <v>00-01-00</v>
      </c>
      <c r="O215" s="4" t="str">
        <f t="shared" si="13"/>
        <v>01-00</v>
      </c>
      <c r="P215" s="5" t="s">
        <v>17</v>
      </c>
      <c r="Q215">
        <f t="shared" si="14"/>
        <v>0</v>
      </c>
      <c r="R215">
        <f t="shared" si="15"/>
        <v>-3.34</v>
      </c>
    </row>
    <row r="216" spans="1:18" ht="15" thickBot="1" x14ac:dyDescent="0.35">
      <c r="A216" s="4">
        <v>44270</v>
      </c>
      <c r="B216" s="5" t="s">
        <v>12</v>
      </c>
      <c r="C216" s="5" t="s">
        <v>13</v>
      </c>
      <c r="D216" s="5" t="s">
        <v>14</v>
      </c>
      <c r="E216" s="5" t="s">
        <v>15</v>
      </c>
      <c r="F216" s="5" t="s">
        <v>16</v>
      </c>
      <c r="G216" s="6">
        <v>0</v>
      </c>
      <c r="H216" s="6">
        <v>7</v>
      </c>
      <c r="I216" s="6">
        <v>0</v>
      </c>
      <c r="J216" s="6">
        <v>0</v>
      </c>
      <c r="K216" s="6">
        <v>0</v>
      </c>
      <c r="L216" s="5"/>
      <c r="M216" s="3"/>
      <c r="N216" s="4" t="str">
        <f t="shared" si="12"/>
        <v>00-01-00</v>
      </c>
      <c r="O216" s="4" t="str">
        <f t="shared" si="13"/>
        <v>01-00</v>
      </c>
      <c r="P216" s="5" t="s">
        <v>17</v>
      </c>
      <c r="Q216">
        <f t="shared" si="14"/>
        <v>0</v>
      </c>
      <c r="R216">
        <f t="shared" si="15"/>
        <v>0</v>
      </c>
    </row>
    <row r="217" spans="1:18" ht="15" thickBot="1" x14ac:dyDescent="0.35">
      <c r="A217" s="4">
        <v>44270</v>
      </c>
      <c r="B217" s="5" t="s">
        <v>48</v>
      </c>
      <c r="C217" s="5" t="s">
        <v>36</v>
      </c>
      <c r="D217" s="5" t="s">
        <v>14</v>
      </c>
      <c r="E217" s="5" t="s">
        <v>34</v>
      </c>
      <c r="F217" s="5" t="s">
        <v>16</v>
      </c>
      <c r="G217" s="6">
        <v>0</v>
      </c>
      <c r="H217" s="6">
        <v>2</v>
      </c>
      <c r="I217" s="6">
        <v>0</v>
      </c>
      <c r="J217" s="6">
        <v>0</v>
      </c>
      <c r="K217" s="6">
        <v>0</v>
      </c>
      <c r="L217" s="5"/>
      <c r="M217" s="3"/>
      <c r="N217" s="4" t="str">
        <f t="shared" si="12"/>
        <v>00-01-00</v>
      </c>
      <c r="O217" s="4" t="str">
        <f t="shared" si="13"/>
        <v>01-00</v>
      </c>
      <c r="P217" s="5" t="s">
        <v>17</v>
      </c>
      <c r="Q217">
        <f t="shared" si="14"/>
        <v>0</v>
      </c>
      <c r="R217">
        <f t="shared" si="15"/>
        <v>0</v>
      </c>
    </row>
    <row r="218" spans="1:18" ht="15" thickBot="1" x14ac:dyDescent="0.35">
      <c r="A218" s="4">
        <v>44270</v>
      </c>
      <c r="B218" s="5" t="s">
        <v>49</v>
      </c>
      <c r="C218" s="5" t="s">
        <v>50</v>
      </c>
      <c r="D218" s="5" t="s">
        <v>14</v>
      </c>
      <c r="E218" s="5" t="s">
        <v>51</v>
      </c>
      <c r="F218" s="5" t="s">
        <v>16</v>
      </c>
      <c r="G218" s="6">
        <v>0</v>
      </c>
      <c r="H218" s="6">
        <v>0</v>
      </c>
      <c r="I218" s="6">
        <v>0</v>
      </c>
      <c r="J218" s="6">
        <v>0</v>
      </c>
      <c r="K218" s="6">
        <v>0</v>
      </c>
      <c r="L218" s="5"/>
      <c r="M218" s="3"/>
      <c r="N218" s="4" t="str">
        <f t="shared" si="12"/>
        <v>00-01-00</v>
      </c>
      <c r="O218" s="4" t="str">
        <f t="shared" si="13"/>
        <v>01-00</v>
      </c>
      <c r="P218" s="5" t="s">
        <v>17</v>
      </c>
      <c r="Q218">
        <f t="shared" si="14"/>
        <v>0</v>
      </c>
      <c r="R218">
        <f t="shared" si="15"/>
        <v>0</v>
      </c>
    </row>
    <row r="219" spans="1:18" ht="15" thickBot="1" x14ac:dyDescent="0.35">
      <c r="A219" s="4">
        <v>44270</v>
      </c>
      <c r="B219" s="5" t="s">
        <v>27</v>
      </c>
      <c r="C219" s="5" t="s">
        <v>28</v>
      </c>
      <c r="D219" s="5" t="s">
        <v>22</v>
      </c>
      <c r="E219" s="5" t="s">
        <v>29</v>
      </c>
      <c r="F219" s="5" t="s">
        <v>16</v>
      </c>
      <c r="G219" s="6">
        <v>0</v>
      </c>
      <c r="H219" s="6">
        <v>7</v>
      </c>
      <c r="I219" s="6">
        <v>0</v>
      </c>
      <c r="J219" s="6">
        <v>0</v>
      </c>
      <c r="K219" s="6">
        <v>0</v>
      </c>
      <c r="L219" s="5"/>
      <c r="M219" s="3"/>
      <c r="N219" s="4" t="str">
        <f t="shared" si="12"/>
        <v>00-01-00</v>
      </c>
      <c r="O219" s="4" t="str">
        <f t="shared" si="13"/>
        <v>01-00</v>
      </c>
      <c r="P219" s="5" t="s">
        <v>17</v>
      </c>
      <c r="Q219">
        <f t="shared" si="14"/>
        <v>0</v>
      </c>
      <c r="R219">
        <f t="shared" si="15"/>
        <v>0</v>
      </c>
    </row>
    <row r="220" spans="1:18" ht="15" thickBot="1" x14ac:dyDescent="0.35">
      <c r="A220" s="4">
        <v>44270</v>
      </c>
      <c r="B220" s="5" t="s">
        <v>45</v>
      </c>
      <c r="C220" s="5" t="s">
        <v>33</v>
      </c>
      <c r="D220" s="3" t="s">
        <v>25</v>
      </c>
      <c r="E220" s="5" t="s">
        <v>38</v>
      </c>
      <c r="F220" s="5" t="s">
        <v>16</v>
      </c>
      <c r="G220" s="6">
        <v>0</v>
      </c>
      <c r="H220" s="6">
        <v>0</v>
      </c>
      <c r="I220" s="6">
        <v>0</v>
      </c>
      <c r="J220" s="6">
        <v>0</v>
      </c>
      <c r="K220" s="6">
        <v>0</v>
      </c>
      <c r="L220" s="5"/>
      <c r="M220" s="3"/>
      <c r="N220" s="4" t="str">
        <f t="shared" si="12"/>
        <v>00-01-00</v>
      </c>
      <c r="O220" s="4" t="str">
        <f t="shared" si="13"/>
        <v>01-00</v>
      </c>
      <c r="P220" s="5" t="s">
        <v>17</v>
      </c>
      <c r="Q220">
        <f t="shared" si="14"/>
        <v>0</v>
      </c>
      <c r="R220">
        <f t="shared" si="15"/>
        <v>0</v>
      </c>
    </row>
    <row r="221" spans="1:18" ht="15" thickBot="1" x14ac:dyDescent="0.35">
      <c r="A221" s="4">
        <v>44270</v>
      </c>
      <c r="B221" s="5" t="s">
        <v>57</v>
      </c>
      <c r="C221" s="5" t="s">
        <v>58</v>
      </c>
      <c r="D221" s="5" t="s">
        <v>14</v>
      </c>
      <c r="E221" s="5" t="s">
        <v>59</v>
      </c>
      <c r="F221" s="5" t="s">
        <v>16</v>
      </c>
      <c r="G221" s="6">
        <v>0</v>
      </c>
      <c r="H221" s="6">
        <v>0</v>
      </c>
      <c r="I221" s="6">
        <v>0</v>
      </c>
      <c r="J221" s="6">
        <v>0</v>
      </c>
      <c r="K221" s="6">
        <v>0</v>
      </c>
      <c r="L221" s="5"/>
      <c r="M221" s="3"/>
      <c r="N221" s="4" t="str">
        <f t="shared" si="12"/>
        <v>00-01-00</v>
      </c>
      <c r="O221" s="4" t="str">
        <f t="shared" si="13"/>
        <v>01-00</v>
      </c>
      <c r="P221" s="5" t="s">
        <v>17</v>
      </c>
      <c r="Q221">
        <f t="shared" si="14"/>
        <v>0</v>
      </c>
      <c r="R221">
        <f t="shared" si="15"/>
        <v>0</v>
      </c>
    </row>
    <row r="222" spans="1:18" ht="15" thickBot="1" x14ac:dyDescent="0.35">
      <c r="A222" s="4">
        <v>44270</v>
      </c>
      <c r="B222" s="5" t="s">
        <v>41</v>
      </c>
      <c r="C222" s="5" t="s">
        <v>36</v>
      </c>
      <c r="D222" s="5" t="s">
        <v>14</v>
      </c>
      <c r="E222" s="5" t="s">
        <v>34</v>
      </c>
      <c r="F222" s="5" t="s">
        <v>16</v>
      </c>
      <c r="G222" s="6">
        <v>0</v>
      </c>
      <c r="H222" s="6">
        <v>6</v>
      </c>
      <c r="I222" s="6">
        <v>0</v>
      </c>
      <c r="J222" s="6">
        <v>0</v>
      </c>
      <c r="K222" s="6">
        <v>0</v>
      </c>
      <c r="L222" s="5"/>
      <c r="M222" s="3"/>
      <c r="N222" s="4" t="str">
        <f t="shared" si="12"/>
        <v>00-01-00</v>
      </c>
      <c r="O222" s="4" t="str">
        <f t="shared" si="13"/>
        <v>01-00</v>
      </c>
      <c r="P222" s="5" t="s">
        <v>17</v>
      </c>
      <c r="Q222">
        <f t="shared" si="14"/>
        <v>0</v>
      </c>
      <c r="R222">
        <f t="shared" si="15"/>
        <v>0</v>
      </c>
    </row>
    <row r="223" spans="1:18" ht="15" thickBot="1" x14ac:dyDescent="0.35">
      <c r="A223" s="4">
        <v>44270</v>
      </c>
      <c r="B223" s="5" t="s">
        <v>30</v>
      </c>
      <c r="C223" s="5" t="s">
        <v>28</v>
      </c>
      <c r="D223" s="5" t="s">
        <v>22</v>
      </c>
      <c r="E223" s="5" t="s">
        <v>29</v>
      </c>
      <c r="F223" s="5" t="s">
        <v>16</v>
      </c>
      <c r="G223" s="6">
        <v>0</v>
      </c>
      <c r="H223" s="6">
        <v>1</v>
      </c>
      <c r="I223" s="6">
        <v>0</v>
      </c>
      <c r="J223" s="6">
        <v>0</v>
      </c>
      <c r="K223" s="6">
        <v>0</v>
      </c>
      <c r="L223" s="5"/>
      <c r="M223" s="3"/>
      <c r="N223" s="4" t="str">
        <f t="shared" si="12"/>
        <v>00-01-00</v>
      </c>
      <c r="O223" s="4" t="str">
        <f t="shared" si="13"/>
        <v>01-00</v>
      </c>
      <c r="P223" s="5" t="s">
        <v>17</v>
      </c>
      <c r="Q223">
        <f t="shared" si="14"/>
        <v>0</v>
      </c>
      <c r="R223">
        <f t="shared" si="15"/>
        <v>0</v>
      </c>
    </row>
    <row r="224" spans="1:18" ht="15" thickBot="1" x14ac:dyDescent="0.35">
      <c r="A224" s="4">
        <v>44270</v>
      </c>
      <c r="B224" s="5" t="s">
        <v>20</v>
      </c>
      <c r="C224" s="5" t="s">
        <v>42</v>
      </c>
      <c r="D224" s="5" t="s">
        <v>14</v>
      </c>
      <c r="E224" s="5" t="s">
        <v>23</v>
      </c>
      <c r="F224" s="5" t="s">
        <v>16</v>
      </c>
      <c r="G224" s="6">
        <v>0</v>
      </c>
      <c r="H224" s="6">
        <v>6</v>
      </c>
      <c r="I224" s="6">
        <v>0</v>
      </c>
      <c r="J224" s="6">
        <v>0</v>
      </c>
      <c r="K224" s="6">
        <v>0</v>
      </c>
      <c r="L224" s="5"/>
      <c r="M224" s="3"/>
      <c r="N224" s="4" t="str">
        <f t="shared" si="12"/>
        <v>00-01-00</v>
      </c>
      <c r="O224" s="4" t="str">
        <f t="shared" si="13"/>
        <v>01-00</v>
      </c>
      <c r="P224" s="5" t="s">
        <v>17</v>
      </c>
      <c r="Q224">
        <f t="shared" si="14"/>
        <v>0</v>
      </c>
      <c r="R224">
        <f t="shared" si="15"/>
        <v>0</v>
      </c>
    </row>
    <row r="225" spans="1:18" ht="15" thickBot="1" x14ac:dyDescent="0.35">
      <c r="A225" s="4">
        <v>44270</v>
      </c>
      <c r="B225" s="5" t="s">
        <v>20</v>
      </c>
      <c r="C225" s="5" t="s">
        <v>46</v>
      </c>
      <c r="D225" s="3" t="s">
        <v>25</v>
      </c>
      <c r="E225" s="5" t="s">
        <v>47</v>
      </c>
      <c r="F225" s="5" t="s">
        <v>16</v>
      </c>
      <c r="G225" s="6">
        <v>0</v>
      </c>
      <c r="H225" s="6">
        <v>4</v>
      </c>
      <c r="I225" s="6">
        <v>0</v>
      </c>
      <c r="J225" s="6">
        <v>0</v>
      </c>
      <c r="K225" s="6">
        <v>0</v>
      </c>
      <c r="L225" s="5"/>
      <c r="M225" s="3"/>
      <c r="N225" s="4" t="str">
        <f t="shared" si="12"/>
        <v>00-01-00</v>
      </c>
      <c r="O225" s="4" t="str">
        <f t="shared" si="13"/>
        <v>01-00</v>
      </c>
      <c r="P225" s="5" t="s">
        <v>17</v>
      </c>
      <c r="Q225">
        <f t="shared" si="14"/>
        <v>0</v>
      </c>
      <c r="R225">
        <f t="shared" si="15"/>
        <v>0</v>
      </c>
    </row>
    <row r="226" spans="1:18" ht="15" thickBot="1" x14ac:dyDescent="0.35">
      <c r="A226" s="4">
        <v>44270</v>
      </c>
      <c r="B226" s="5" t="s">
        <v>57</v>
      </c>
      <c r="C226" s="5" t="s">
        <v>60</v>
      </c>
      <c r="D226" s="3" t="s">
        <v>25</v>
      </c>
      <c r="E226" s="5" t="s">
        <v>61</v>
      </c>
      <c r="F226" s="5" t="s">
        <v>16</v>
      </c>
      <c r="G226" s="6">
        <v>0</v>
      </c>
      <c r="H226" s="6">
        <v>0</v>
      </c>
      <c r="I226" s="6">
        <v>0</v>
      </c>
      <c r="J226" s="6">
        <v>0</v>
      </c>
      <c r="K226" s="6">
        <v>0</v>
      </c>
      <c r="L226" s="5"/>
      <c r="M226" s="3"/>
      <c r="N226" s="4" t="str">
        <f t="shared" si="12"/>
        <v>00-01-00</v>
      </c>
      <c r="O226" s="4" t="str">
        <f t="shared" si="13"/>
        <v>01-00</v>
      </c>
      <c r="P226" s="5" t="s">
        <v>17</v>
      </c>
      <c r="Q226">
        <f t="shared" si="14"/>
        <v>0</v>
      </c>
      <c r="R226">
        <f t="shared" si="15"/>
        <v>0</v>
      </c>
    </row>
    <row r="227" spans="1:18" ht="15" thickBot="1" x14ac:dyDescent="0.35">
      <c r="A227" s="4">
        <v>44270</v>
      </c>
      <c r="B227" s="5" t="s">
        <v>12</v>
      </c>
      <c r="C227" s="5" t="s">
        <v>39</v>
      </c>
      <c r="D227" s="5" t="s">
        <v>14</v>
      </c>
      <c r="E227" s="5" t="s">
        <v>40</v>
      </c>
      <c r="F227" s="5" t="s">
        <v>16</v>
      </c>
      <c r="G227" s="6">
        <v>0</v>
      </c>
      <c r="H227" s="6">
        <v>1</v>
      </c>
      <c r="I227" s="6">
        <v>0</v>
      </c>
      <c r="J227" s="6">
        <v>0</v>
      </c>
      <c r="K227" s="6">
        <v>0</v>
      </c>
      <c r="L227" s="5"/>
      <c r="M227" s="3"/>
      <c r="N227" s="4" t="str">
        <f t="shared" si="12"/>
        <v>00-01-00</v>
      </c>
      <c r="O227" s="4" t="str">
        <f t="shared" si="13"/>
        <v>01-00</v>
      </c>
      <c r="P227" s="5" t="s">
        <v>17</v>
      </c>
      <c r="Q227">
        <f t="shared" si="14"/>
        <v>0</v>
      </c>
      <c r="R227">
        <f t="shared" si="15"/>
        <v>0</v>
      </c>
    </row>
    <row r="228" spans="1:18" ht="15" thickBot="1" x14ac:dyDescent="0.35">
      <c r="A228" s="4">
        <v>44270</v>
      </c>
      <c r="B228" s="5" t="s">
        <v>57</v>
      </c>
      <c r="C228" s="5" t="s">
        <v>62</v>
      </c>
      <c r="D228" s="5" t="s">
        <v>14</v>
      </c>
      <c r="E228" s="5" t="s">
        <v>63</v>
      </c>
      <c r="F228" s="5" t="s">
        <v>16</v>
      </c>
      <c r="G228" s="6">
        <v>0</v>
      </c>
      <c r="H228" s="6">
        <v>0</v>
      </c>
      <c r="I228" s="6">
        <v>0</v>
      </c>
      <c r="J228" s="6">
        <v>0</v>
      </c>
      <c r="K228" s="6">
        <v>0</v>
      </c>
      <c r="L228" s="5"/>
      <c r="M228" s="3"/>
      <c r="N228" s="4" t="str">
        <f t="shared" si="12"/>
        <v>00-01-00</v>
      </c>
      <c r="O228" s="4" t="str">
        <f t="shared" si="13"/>
        <v>01-00</v>
      </c>
      <c r="P228" s="5" t="s">
        <v>17</v>
      </c>
      <c r="Q228">
        <f t="shared" si="14"/>
        <v>0</v>
      </c>
      <c r="R228">
        <f t="shared" si="15"/>
        <v>0</v>
      </c>
    </row>
    <row r="229" spans="1:18" ht="15" thickBot="1" x14ac:dyDescent="0.35">
      <c r="A229" s="4">
        <v>44270</v>
      </c>
      <c r="B229" s="5" t="s">
        <v>45</v>
      </c>
      <c r="C229" s="5" t="s">
        <v>33</v>
      </c>
      <c r="D229" s="3" t="s">
        <v>25</v>
      </c>
      <c r="E229" s="5" t="s">
        <v>34</v>
      </c>
      <c r="F229" s="5" t="s">
        <v>16</v>
      </c>
      <c r="G229" s="6">
        <v>0</v>
      </c>
      <c r="H229" s="6">
        <v>0</v>
      </c>
      <c r="I229" s="6">
        <v>0</v>
      </c>
      <c r="J229" s="6">
        <v>0</v>
      </c>
      <c r="K229" s="6">
        <v>0</v>
      </c>
      <c r="L229" s="5"/>
      <c r="M229" s="3"/>
      <c r="N229" s="4" t="str">
        <f t="shared" si="12"/>
        <v>00-01-00</v>
      </c>
      <c r="O229" s="4" t="str">
        <f t="shared" si="13"/>
        <v>01-00</v>
      </c>
      <c r="P229" s="5" t="s">
        <v>17</v>
      </c>
      <c r="Q229">
        <f t="shared" si="14"/>
        <v>0</v>
      </c>
      <c r="R229">
        <f t="shared" si="15"/>
        <v>0</v>
      </c>
    </row>
    <row r="230" spans="1:18" ht="15" thickBot="1" x14ac:dyDescent="0.35">
      <c r="A230" s="4">
        <v>44270</v>
      </c>
      <c r="B230" s="5" t="s">
        <v>35</v>
      </c>
      <c r="C230" s="5" t="s">
        <v>21</v>
      </c>
      <c r="D230" s="5" t="s">
        <v>22</v>
      </c>
      <c r="E230" s="5" t="s">
        <v>23</v>
      </c>
      <c r="F230" s="5" t="s">
        <v>16</v>
      </c>
      <c r="G230" s="6">
        <v>0</v>
      </c>
      <c r="H230" s="6">
        <v>1</v>
      </c>
      <c r="I230" s="6">
        <v>0</v>
      </c>
      <c r="J230" s="6">
        <v>0</v>
      </c>
      <c r="K230" s="6">
        <v>0</v>
      </c>
      <c r="L230" s="5"/>
      <c r="M230" s="3"/>
      <c r="N230" s="4" t="str">
        <f t="shared" si="12"/>
        <v>00-01-00</v>
      </c>
      <c r="O230" s="4" t="str">
        <f t="shared" si="13"/>
        <v>01-00</v>
      </c>
      <c r="P230" s="5" t="s">
        <v>17</v>
      </c>
      <c r="Q230">
        <f t="shared" si="14"/>
        <v>0</v>
      </c>
      <c r="R230">
        <f t="shared" si="15"/>
        <v>0</v>
      </c>
    </row>
    <row r="231" spans="1:18" ht="15" thickBot="1" x14ac:dyDescent="0.35">
      <c r="A231" s="4">
        <v>44270</v>
      </c>
      <c r="B231" s="5" t="s">
        <v>41</v>
      </c>
      <c r="C231" s="5" t="s">
        <v>33</v>
      </c>
      <c r="D231" s="3" t="s">
        <v>25</v>
      </c>
      <c r="E231" s="5" t="s">
        <v>34</v>
      </c>
      <c r="F231" s="5" t="s">
        <v>16</v>
      </c>
      <c r="G231" s="6">
        <v>0</v>
      </c>
      <c r="H231" s="6">
        <v>1</v>
      </c>
      <c r="I231" s="6">
        <v>0</v>
      </c>
      <c r="J231" s="6">
        <v>0</v>
      </c>
      <c r="K231" s="6">
        <v>0</v>
      </c>
      <c r="L231" s="5"/>
      <c r="M231" s="3"/>
      <c r="N231" s="4" t="str">
        <f t="shared" si="12"/>
        <v>00-01-00</v>
      </c>
      <c r="O231" s="4" t="str">
        <f t="shared" si="13"/>
        <v>01-00</v>
      </c>
      <c r="P231" s="5" t="s">
        <v>17</v>
      </c>
      <c r="Q231">
        <f t="shared" si="14"/>
        <v>0</v>
      </c>
      <c r="R231">
        <f t="shared" si="15"/>
        <v>0</v>
      </c>
    </row>
    <row r="232" spans="1:18" ht="15" thickBot="1" x14ac:dyDescent="0.35">
      <c r="A232" s="4">
        <v>44270</v>
      </c>
      <c r="B232" s="5" t="s">
        <v>57</v>
      </c>
      <c r="C232" s="5" t="s">
        <v>64</v>
      </c>
      <c r="D232" s="5" t="s">
        <v>14</v>
      </c>
      <c r="E232" s="5" t="s">
        <v>61</v>
      </c>
      <c r="F232" s="5" t="s">
        <v>16</v>
      </c>
      <c r="G232" s="6">
        <v>0</v>
      </c>
      <c r="H232" s="6">
        <v>2</v>
      </c>
      <c r="I232" s="6">
        <v>0</v>
      </c>
      <c r="J232" s="6">
        <v>0</v>
      </c>
      <c r="K232" s="6">
        <v>0</v>
      </c>
      <c r="L232" s="5"/>
      <c r="M232" s="3"/>
      <c r="N232" s="4" t="str">
        <f t="shared" si="12"/>
        <v>00-01-00</v>
      </c>
      <c r="O232" s="4" t="str">
        <f t="shared" si="13"/>
        <v>01-00</v>
      </c>
      <c r="P232" s="5" t="s">
        <v>17</v>
      </c>
      <c r="Q232">
        <f t="shared" si="14"/>
        <v>0</v>
      </c>
      <c r="R232">
        <f t="shared" si="15"/>
        <v>0</v>
      </c>
    </row>
    <row r="233" spans="1:18" ht="15" thickBot="1" x14ac:dyDescent="0.35">
      <c r="A233" s="4">
        <v>44270</v>
      </c>
      <c r="B233" s="5" t="s">
        <v>45</v>
      </c>
      <c r="C233" s="5" t="s">
        <v>36</v>
      </c>
      <c r="D233" s="5" t="s">
        <v>14</v>
      </c>
      <c r="E233" s="5" t="s">
        <v>34</v>
      </c>
      <c r="F233" s="5" t="s">
        <v>16</v>
      </c>
      <c r="G233" s="6">
        <v>0</v>
      </c>
      <c r="H233" s="6">
        <v>0</v>
      </c>
      <c r="I233" s="6">
        <v>0</v>
      </c>
      <c r="J233" s="6">
        <v>0</v>
      </c>
      <c r="K233" s="6">
        <v>0</v>
      </c>
      <c r="L233" s="5"/>
      <c r="M233" s="3"/>
      <c r="N233" s="4" t="str">
        <f t="shared" si="12"/>
        <v>00-01-00</v>
      </c>
      <c r="O233" s="4" t="str">
        <f t="shared" si="13"/>
        <v>01-00</v>
      </c>
      <c r="P233" s="5" t="s">
        <v>17</v>
      </c>
      <c r="Q233">
        <f t="shared" si="14"/>
        <v>0</v>
      </c>
      <c r="R233">
        <f t="shared" si="15"/>
        <v>0</v>
      </c>
    </row>
    <row r="234" spans="1:18" ht="15" thickBot="1" x14ac:dyDescent="0.35">
      <c r="A234" s="4">
        <v>44270</v>
      </c>
      <c r="B234" s="5" t="s">
        <v>49</v>
      </c>
      <c r="C234" s="5" t="s">
        <v>65</v>
      </c>
      <c r="D234" s="5" t="s">
        <v>22</v>
      </c>
      <c r="E234" s="5" t="s">
        <v>66</v>
      </c>
      <c r="F234" s="5" t="s">
        <v>16</v>
      </c>
      <c r="G234" s="6">
        <v>0</v>
      </c>
      <c r="H234" s="6">
        <v>3</v>
      </c>
      <c r="I234" s="6">
        <v>0</v>
      </c>
      <c r="J234" s="6">
        <v>0</v>
      </c>
      <c r="K234" s="6">
        <v>0</v>
      </c>
      <c r="L234" s="5"/>
      <c r="M234" s="3"/>
      <c r="N234" s="4" t="str">
        <f t="shared" si="12"/>
        <v>00-01-00</v>
      </c>
      <c r="O234" s="4" t="str">
        <f t="shared" si="13"/>
        <v>01-00</v>
      </c>
      <c r="P234" s="5" t="s">
        <v>17</v>
      </c>
      <c r="Q234">
        <f t="shared" si="14"/>
        <v>0</v>
      </c>
      <c r="R234">
        <f t="shared" si="15"/>
        <v>0</v>
      </c>
    </row>
    <row r="235" spans="1:18" ht="15" thickBot="1" x14ac:dyDescent="0.35">
      <c r="A235" s="4">
        <v>44270</v>
      </c>
      <c r="B235" s="5" t="s">
        <v>12</v>
      </c>
      <c r="C235" s="5" t="s">
        <v>24</v>
      </c>
      <c r="D235" s="3" t="s">
        <v>25</v>
      </c>
      <c r="E235" s="5" t="s">
        <v>26</v>
      </c>
      <c r="F235" s="5" t="s">
        <v>16</v>
      </c>
      <c r="G235" s="6">
        <v>0</v>
      </c>
      <c r="H235" s="6">
        <v>5</v>
      </c>
      <c r="I235" s="6">
        <v>0</v>
      </c>
      <c r="J235" s="6">
        <v>0</v>
      </c>
      <c r="K235" s="6">
        <v>0</v>
      </c>
      <c r="L235" s="5"/>
      <c r="M235" s="3"/>
      <c r="N235" s="4" t="str">
        <f t="shared" si="12"/>
        <v>00-01-00</v>
      </c>
      <c r="O235" s="4" t="str">
        <f t="shared" si="13"/>
        <v>01-00</v>
      </c>
      <c r="P235" s="5" t="s">
        <v>17</v>
      </c>
      <c r="Q235">
        <f t="shared" si="14"/>
        <v>0</v>
      </c>
      <c r="R235">
        <f t="shared" si="15"/>
        <v>0</v>
      </c>
    </row>
    <row r="236" spans="1:18" ht="15" thickBot="1" x14ac:dyDescent="0.35">
      <c r="A236" s="4">
        <v>44270</v>
      </c>
      <c r="B236" s="5" t="s">
        <v>37</v>
      </c>
      <c r="C236" s="5" t="s">
        <v>36</v>
      </c>
      <c r="D236" s="5" t="s">
        <v>14</v>
      </c>
      <c r="E236" s="5" t="s">
        <v>34</v>
      </c>
      <c r="F236" s="5" t="s">
        <v>16</v>
      </c>
      <c r="G236" s="6">
        <v>0</v>
      </c>
      <c r="H236" s="6">
        <v>2</v>
      </c>
      <c r="I236" s="6">
        <v>0</v>
      </c>
      <c r="J236" s="6">
        <v>0</v>
      </c>
      <c r="K236" s="6">
        <v>0</v>
      </c>
      <c r="L236" s="5"/>
      <c r="M236" s="3"/>
      <c r="N236" s="4" t="str">
        <f t="shared" si="12"/>
        <v>00-01-00</v>
      </c>
      <c r="O236" s="4" t="str">
        <f t="shared" si="13"/>
        <v>01-00</v>
      </c>
      <c r="P236" s="5" t="s">
        <v>17</v>
      </c>
      <c r="Q236">
        <f t="shared" si="14"/>
        <v>0</v>
      </c>
      <c r="R236">
        <f t="shared" si="15"/>
        <v>0</v>
      </c>
    </row>
    <row r="237" spans="1:18" ht="15" thickBot="1" x14ac:dyDescent="0.35">
      <c r="A237" s="4">
        <v>44277</v>
      </c>
      <c r="B237" s="5" t="s">
        <v>12</v>
      </c>
      <c r="C237" s="5" t="s">
        <v>28</v>
      </c>
      <c r="D237" s="5" t="s">
        <v>22</v>
      </c>
      <c r="E237" s="5" t="s">
        <v>29</v>
      </c>
      <c r="F237" s="5" t="s">
        <v>16</v>
      </c>
      <c r="G237" s="6">
        <v>12</v>
      </c>
      <c r="H237" s="6">
        <v>35</v>
      </c>
      <c r="I237" s="6">
        <v>50.15</v>
      </c>
      <c r="J237" s="6">
        <v>0</v>
      </c>
      <c r="K237" s="6">
        <v>3</v>
      </c>
      <c r="L237" s="12">
        <v>2388</v>
      </c>
      <c r="M237" s="4">
        <v>44289</v>
      </c>
      <c r="N237" s="4" t="str">
        <f t="shared" si="12"/>
        <v>03-04-21</v>
      </c>
      <c r="O237" s="4" t="str">
        <f t="shared" si="13"/>
        <v>04-21</v>
      </c>
      <c r="P237" s="5" t="s">
        <v>17</v>
      </c>
      <c r="Q237">
        <f t="shared" si="14"/>
        <v>47.617148554336993</v>
      </c>
      <c r="R237">
        <f t="shared" si="15"/>
        <v>2337.85</v>
      </c>
    </row>
    <row r="238" spans="1:18" ht="15" thickBot="1" x14ac:dyDescent="0.35">
      <c r="A238" s="4">
        <v>44277</v>
      </c>
      <c r="B238" s="5" t="s">
        <v>12</v>
      </c>
      <c r="C238" s="5" t="s">
        <v>18</v>
      </c>
      <c r="D238" s="5" t="s">
        <v>14</v>
      </c>
      <c r="E238" s="5" t="s">
        <v>19</v>
      </c>
      <c r="F238" s="5" t="s">
        <v>16</v>
      </c>
      <c r="G238" s="6">
        <v>3</v>
      </c>
      <c r="H238" s="6">
        <v>23</v>
      </c>
      <c r="I238" s="6">
        <v>13.25</v>
      </c>
      <c r="J238" s="6">
        <v>0</v>
      </c>
      <c r="K238" s="6">
        <v>1</v>
      </c>
      <c r="L238" s="5"/>
      <c r="M238" s="3"/>
      <c r="N238" s="4" t="str">
        <f t="shared" si="12"/>
        <v>00-01-00</v>
      </c>
      <c r="O238" s="4" t="str">
        <f t="shared" si="13"/>
        <v>01-00</v>
      </c>
      <c r="P238" s="5" t="s">
        <v>17</v>
      </c>
      <c r="Q238">
        <f t="shared" si="14"/>
        <v>0</v>
      </c>
      <c r="R238">
        <f t="shared" si="15"/>
        <v>-13.25</v>
      </c>
    </row>
    <row r="239" spans="1:18" ht="15" thickBot="1" x14ac:dyDescent="0.35">
      <c r="A239" s="4">
        <v>44277</v>
      </c>
      <c r="B239" s="5" t="s">
        <v>20</v>
      </c>
      <c r="C239" s="5" t="s">
        <v>21</v>
      </c>
      <c r="D239" s="5" t="s">
        <v>22</v>
      </c>
      <c r="E239" s="5" t="s">
        <v>23</v>
      </c>
      <c r="F239" s="5" t="s">
        <v>16</v>
      </c>
      <c r="G239" s="6">
        <v>11</v>
      </c>
      <c r="H239" s="6">
        <v>213</v>
      </c>
      <c r="I239" s="6">
        <v>84.27</v>
      </c>
      <c r="J239" s="6">
        <v>0</v>
      </c>
      <c r="K239" s="6">
        <v>0</v>
      </c>
      <c r="L239" s="5"/>
      <c r="M239" s="3"/>
      <c r="N239" s="4" t="str">
        <f t="shared" si="12"/>
        <v>00-01-00</v>
      </c>
      <c r="O239" s="4" t="str">
        <f t="shared" si="13"/>
        <v>01-00</v>
      </c>
      <c r="P239" s="5" t="s">
        <v>17</v>
      </c>
      <c r="Q239">
        <f t="shared" si="14"/>
        <v>0</v>
      </c>
      <c r="R239">
        <f t="shared" si="15"/>
        <v>-84.27</v>
      </c>
    </row>
    <row r="240" spans="1:18" ht="15" thickBot="1" x14ac:dyDescent="0.35">
      <c r="A240" s="4">
        <v>44277</v>
      </c>
      <c r="B240" s="5" t="s">
        <v>49</v>
      </c>
      <c r="C240" s="5" t="s">
        <v>65</v>
      </c>
      <c r="D240" s="5" t="s">
        <v>22</v>
      </c>
      <c r="E240" s="5" t="s">
        <v>66</v>
      </c>
      <c r="F240" s="5" t="s">
        <v>16</v>
      </c>
      <c r="G240" s="6">
        <v>4</v>
      </c>
      <c r="H240" s="6">
        <v>199</v>
      </c>
      <c r="I240" s="6">
        <v>46.89</v>
      </c>
      <c r="J240" s="6">
        <v>0</v>
      </c>
      <c r="K240" s="6">
        <v>0</v>
      </c>
      <c r="L240" s="5"/>
      <c r="M240" s="3"/>
      <c r="N240" s="4" t="str">
        <f t="shared" si="12"/>
        <v>00-01-00</v>
      </c>
      <c r="O240" s="4" t="str">
        <f t="shared" si="13"/>
        <v>01-00</v>
      </c>
      <c r="P240" s="5" t="s">
        <v>17</v>
      </c>
      <c r="Q240">
        <f t="shared" si="14"/>
        <v>0</v>
      </c>
      <c r="R240">
        <f t="shared" si="15"/>
        <v>-46.89</v>
      </c>
    </row>
    <row r="241" spans="1:18" ht="15" thickBot="1" x14ac:dyDescent="0.35">
      <c r="A241" s="4">
        <v>44277</v>
      </c>
      <c r="B241" s="5" t="s">
        <v>32</v>
      </c>
      <c r="C241" s="5" t="s">
        <v>36</v>
      </c>
      <c r="D241" s="5" t="s">
        <v>14</v>
      </c>
      <c r="E241" s="5" t="s">
        <v>34</v>
      </c>
      <c r="F241" s="5" t="s">
        <v>16</v>
      </c>
      <c r="G241" s="6">
        <v>3</v>
      </c>
      <c r="H241" s="6">
        <v>17</v>
      </c>
      <c r="I241" s="6">
        <v>15.41</v>
      </c>
      <c r="J241" s="6">
        <v>0</v>
      </c>
      <c r="K241" s="6">
        <v>0</v>
      </c>
      <c r="L241" s="5"/>
      <c r="M241" s="3"/>
      <c r="N241" s="4" t="str">
        <f t="shared" si="12"/>
        <v>00-01-00</v>
      </c>
      <c r="O241" s="4" t="str">
        <f t="shared" si="13"/>
        <v>01-00</v>
      </c>
      <c r="P241" s="5" t="s">
        <v>17</v>
      </c>
      <c r="Q241">
        <f t="shared" si="14"/>
        <v>0</v>
      </c>
      <c r="R241">
        <f t="shared" si="15"/>
        <v>-15.41</v>
      </c>
    </row>
    <row r="242" spans="1:18" ht="15" thickBot="1" x14ac:dyDescent="0.35">
      <c r="A242" s="4">
        <v>44277</v>
      </c>
      <c r="B242" s="5" t="s">
        <v>30</v>
      </c>
      <c r="C242" s="5" t="s">
        <v>28</v>
      </c>
      <c r="D242" s="5" t="s">
        <v>22</v>
      </c>
      <c r="E242" s="5" t="s">
        <v>29</v>
      </c>
      <c r="F242" s="5" t="s">
        <v>16</v>
      </c>
      <c r="G242" s="6">
        <v>3</v>
      </c>
      <c r="H242" s="6">
        <v>3</v>
      </c>
      <c r="I242" s="6">
        <v>7.89</v>
      </c>
      <c r="J242" s="6">
        <v>0</v>
      </c>
      <c r="K242" s="6">
        <v>0</v>
      </c>
      <c r="L242" s="5"/>
      <c r="M242" s="3"/>
      <c r="N242" s="4" t="str">
        <f t="shared" si="12"/>
        <v>00-01-00</v>
      </c>
      <c r="O242" s="4" t="str">
        <f t="shared" si="13"/>
        <v>01-00</v>
      </c>
      <c r="P242" s="5" t="s">
        <v>17</v>
      </c>
      <c r="Q242">
        <f t="shared" si="14"/>
        <v>0</v>
      </c>
      <c r="R242">
        <f t="shared" si="15"/>
        <v>-7.89</v>
      </c>
    </row>
    <row r="243" spans="1:18" ht="15" thickBot="1" x14ac:dyDescent="0.35">
      <c r="A243" s="4">
        <v>44277</v>
      </c>
      <c r="B243" s="5" t="s">
        <v>32</v>
      </c>
      <c r="C243" s="5" t="s">
        <v>33</v>
      </c>
      <c r="D243" s="3" t="s">
        <v>25</v>
      </c>
      <c r="E243" s="5" t="s">
        <v>34</v>
      </c>
      <c r="F243" s="5" t="s">
        <v>16</v>
      </c>
      <c r="G243" s="6">
        <v>2</v>
      </c>
      <c r="H243" s="6">
        <v>11</v>
      </c>
      <c r="I243" s="6">
        <v>19.149999999999999</v>
      </c>
      <c r="J243" s="6">
        <v>0</v>
      </c>
      <c r="K243" s="6">
        <v>0</v>
      </c>
      <c r="L243" s="5"/>
      <c r="M243" s="3"/>
      <c r="N243" s="4" t="str">
        <f t="shared" si="12"/>
        <v>00-01-00</v>
      </c>
      <c r="O243" s="4" t="str">
        <f t="shared" si="13"/>
        <v>01-00</v>
      </c>
      <c r="P243" s="5" t="s">
        <v>17</v>
      </c>
      <c r="Q243">
        <f t="shared" si="14"/>
        <v>0</v>
      </c>
      <c r="R243">
        <f t="shared" si="15"/>
        <v>-19.149999999999999</v>
      </c>
    </row>
    <row r="244" spans="1:18" ht="15" thickBot="1" x14ac:dyDescent="0.35">
      <c r="A244" s="4">
        <v>44277</v>
      </c>
      <c r="B244" s="5" t="s">
        <v>27</v>
      </c>
      <c r="C244" s="5" t="s">
        <v>28</v>
      </c>
      <c r="D244" s="5" t="s">
        <v>22</v>
      </c>
      <c r="E244" s="5" t="s">
        <v>29</v>
      </c>
      <c r="F244" s="5" t="s">
        <v>16</v>
      </c>
      <c r="G244" s="6">
        <v>2</v>
      </c>
      <c r="H244" s="6">
        <v>28</v>
      </c>
      <c r="I244" s="6">
        <v>15.43</v>
      </c>
      <c r="J244" s="6">
        <v>1</v>
      </c>
      <c r="K244" s="6">
        <v>0</v>
      </c>
      <c r="L244" s="5"/>
      <c r="M244" s="3"/>
      <c r="N244" s="4" t="str">
        <f t="shared" si="12"/>
        <v>00-01-00</v>
      </c>
      <c r="O244" s="4" t="str">
        <f t="shared" si="13"/>
        <v>01-00</v>
      </c>
      <c r="P244" s="5" t="s">
        <v>17</v>
      </c>
      <c r="Q244">
        <f t="shared" si="14"/>
        <v>0</v>
      </c>
      <c r="R244">
        <f t="shared" si="15"/>
        <v>-15.43</v>
      </c>
    </row>
    <row r="245" spans="1:18" ht="15" thickBot="1" x14ac:dyDescent="0.35">
      <c r="A245" s="4">
        <v>44277</v>
      </c>
      <c r="B245" s="5" t="s">
        <v>12</v>
      </c>
      <c r="C245" s="5" t="s">
        <v>13</v>
      </c>
      <c r="D245" s="5" t="s">
        <v>14</v>
      </c>
      <c r="E245" s="5" t="s">
        <v>15</v>
      </c>
      <c r="F245" s="5" t="s">
        <v>16</v>
      </c>
      <c r="G245" s="6">
        <v>2</v>
      </c>
      <c r="H245" s="6">
        <v>4</v>
      </c>
      <c r="I245" s="6">
        <v>14.9</v>
      </c>
      <c r="J245" s="6">
        <v>0</v>
      </c>
      <c r="K245" s="6">
        <v>0</v>
      </c>
      <c r="L245" s="5"/>
      <c r="M245" s="3"/>
      <c r="N245" s="4" t="str">
        <f t="shared" si="12"/>
        <v>00-01-00</v>
      </c>
      <c r="O245" s="4" t="str">
        <f t="shared" si="13"/>
        <v>01-00</v>
      </c>
      <c r="P245" s="5" t="s">
        <v>17</v>
      </c>
      <c r="Q245">
        <f t="shared" si="14"/>
        <v>0</v>
      </c>
      <c r="R245">
        <f t="shared" si="15"/>
        <v>-14.9</v>
      </c>
    </row>
    <row r="246" spans="1:18" ht="15" thickBot="1" x14ac:dyDescent="0.35">
      <c r="A246" s="4">
        <v>44277</v>
      </c>
      <c r="B246" s="5" t="s">
        <v>45</v>
      </c>
      <c r="C246" s="5" t="s">
        <v>36</v>
      </c>
      <c r="D246" s="5" t="s">
        <v>14</v>
      </c>
      <c r="E246" s="5" t="s">
        <v>34</v>
      </c>
      <c r="F246" s="5" t="s">
        <v>16</v>
      </c>
      <c r="G246" s="6">
        <v>1</v>
      </c>
      <c r="H246" s="6">
        <v>3</v>
      </c>
      <c r="I246" s="6">
        <v>5.21</v>
      </c>
      <c r="J246" s="6">
        <v>0</v>
      </c>
      <c r="K246" s="6">
        <v>0</v>
      </c>
      <c r="L246" s="5"/>
      <c r="M246" s="3"/>
      <c r="N246" s="4" t="str">
        <f t="shared" si="12"/>
        <v>00-01-00</v>
      </c>
      <c r="O246" s="4" t="str">
        <f t="shared" si="13"/>
        <v>01-00</v>
      </c>
      <c r="P246" s="5" t="s">
        <v>17</v>
      </c>
      <c r="Q246">
        <f t="shared" si="14"/>
        <v>0</v>
      </c>
      <c r="R246">
        <f t="shared" si="15"/>
        <v>-5.21</v>
      </c>
    </row>
    <row r="247" spans="1:18" ht="15" thickBot="1" x14ac:dyDescent="0.35">
      <c r="A247" s="4">
        <v>44277</v>
      </c>
      <c r="B247" s="5" t="s">
        <v>37</v>
      </c>
      <c r="C247" s="5" t="s">
        <v>33</v>
      </c>
      <c r="D247" s="3" t="s">
        <v>25</v>
      </c>
      <c r="E247" s="5" t="s">
        <v>34</v>
      </c>
      <c r="F247" s="5" t="s">
        <v>16</v>
      </c>
      <c r="G247" s="6">
        <v>1</v>
      </c>
      <c r="H247" s="6">
        <v>5</v>
      </c>
      <c r="I247" s="6">
        <v>11.17</v>
      </c>
      <c r="J247" s="6">
        <v>0</v>
      </c>
      <c r="K247" s="6">
        <v>0</v>
      </c>
      <c r="L247" s="5"/>
      <c r="M247" s="3"/>
      <c r="N247" s="4" t="str">
        <f t="shared" si="12"/>
        <v>00-01-00</v>
      </c>
      <c r="O247" s="4" t="str">
        <f t="shared" si="13"/>
        <v>01-00</v>
      </c>
      <c r="P247" s="5" t="s">
        <v>17</v>
      </c>
      <c r="Q247">
        <f t="shared" si="14"/>
        <v>0</v>
      </c>
      <c r="R247">
        <f t="shared" si="15"/>
        <v>-11.17</v>
      </c>
    </row>
    <row r="248" spans="1:18" ht="15" thickBot="1" x14ac:dyDescent="0.35">
      <c r="A248" s="4">
        <v>44277</v>
      </c>
      <c r="B248" s="5" t="s">
        <v>41</v>
      </c>
      <c r="C248" s="5" t="s">
        <v>33</v>
      </c>
      <c r="D248" s="3" t="s">
        <v>25</v>
      </c>
      <c r="E248" s="5" t="s">
        <v>38</v>
      </c>
      <c r="F248" s="5" t="s">
        <v>16</v>
      </c>
      <c r="G248" s="6">
        <v>1</v>
      </c>
      <c r="H248" s="6">
        <v>28</v>
      </c>
      <c r="I248" s="6">
        <v>11.1</v>
      </c>
      <c r="J248" s="6">
        <v>0</v>
      </c>
      <c r="K248" s="6">
        <v>0</v>
      </c>
      <c r="L248" s="5"/>
      <c r="M248" s="3"/>
      <c r="N248" s="4" t="str">
        <f t="shared" si="12"/>
        <v>00-01-00</v>
      </c>
      <c r="O248" s="4" t="str">
        <f t="shared" si="13"/>
        <v>01-00</v>
      </c>
      <c r="P248" s="5" t="s">
        <v>17</v>
      </c>
      <c r="Q248">
        <f t="shared" si="14"/>
        <v>0</v>
      </c>
      <c r="R248">
        <f t="shared" si="15"/>
        <v>-11.1</v>
      </c>
    </row>
    <row r="249" spans="1:18" ht="15" thickBot="1" x14ac:dyDescent="0.35">
      <c r="A249" s="4">
        <v>44277</v>
      </c>
      <c r="B249" s="5" t="s">
        <v>12</v>
      </c>
      <c r="C249" s="5" t="s">
        <v>53</v>
      </c>
      <c r="D249" s="5" t="s">
        <v>22</v>
      </c>
      <c r="E249" s="5" t="e">
        <f>+pool +reservation software</f>
        <v>#NAME?</v>
      </c>
      <c r="F249" s="5" t="s">
        <v>16</v>
      </c>
      <c r="G249" s="6">
        <v>1</v>
      </c>
      <c r="H249" s="6">
        <v>3</v>
      </c>
      <c r="I249" s="6">
        <v>13.91</v>
      </c>
      <c r="J249" s="6">
        <v>0</v>
      </c>
      <c r="K249" s="6">
        <v>0</v>
      </c>
      <c r="L249" s="5"/>
      <c r="M249" s="3"/>
      <c r="N249" s="4" t="str">
        <f t="shared" si="12"/>
        <v>00-01-00</v>
      </c>
      <c r="O249" s="4" t="str">
        <f t="shared" si="13"/>
        <v>01-00</v>
      </c>
      <c r="P249" s="5" t="s">
        <v>17</v>
      </c>
      <c r="Q249">
        <f t="shared" si="14"/>
        <v>0</v>
      </c>
      <c r="R249">
        <f t="shared" si="15"/>
        <v>-13.91</v>
      </c>
    </row>
    <row r="250" spans="1:18" ht="15" thickBot="1" x14ac:dyDescent="0.35">
      <c r="A250" s="4">
        <v>44277</v>
      </c>
      <c r="B250" s="5" t="s">
        <v>27</v>
      </c>
      <c r="C250" s="5" t="s">
        <v>43</v>
      </c>
      <c r="D250" s="5" t="s">
        <v>14</v>
      </c>
      <c r="E250" s="5" t="s">
        <v>44</v>
      </c>
      <c r="F250" s="5" t="s">
        <v>16</v>
      </c>
      <c r="G250" s="6">
        <v>0</v>
      </c>
      <c r="H250" s="6">
        <v>1</v>
      </c>
      <c r="I250" s="6">
        <v>0</v>
      </c>
      <c r="J250" s="6">
        <v>0</v>
      </c>
      <c r="K250" s="6">
        <v>0</v>
      </c>
      <c r="L250" s="5"/>
      <c r="M250" s="3"/>
      <c r="N250" s="4" t="str">
        <f t="shared" si="12"/>
        <v>00-01-00</v>
      </c>
      <c r="O250" s="4" t="str">
        <f t="shared" si="13"/>
        <v>01-00</v>
      </c>
      <c r="P250" s="5" t="s">
        <v>17</v>
      </c>
      <c r="Q250">
        <f t="shared" si="14"/>
        <v>0</v>
      </c>
      <c r="R250">
        <f t="shared" si="15"/>
        <v>0</v>
      </c>
    </row>
    <row r="251" spans="1:18" ht="15" thickBot="1" x14ac:dyDescent="0.35">
      <c r="A251" s="4">
        <v>44277</v>
      </c>
      <c r="B251" s="5" t="s">
        <v>12</v>
      </c>
      <c r="C251" s="5" t="s">
        <v>24</v>
      </c>
      <c r="D251" s="3" t="s">
        <v>25</v>
      </c>
      <c r="E251" s="5" t="s">
        <v>26</v>
      </c>
      <c r="F251" s="5" t="s">
        <v>16</v>
      </c>
      <c r="G251" s="6">
        <v>0</v>
      </c>
      <c r="H251" s="6">
        <v>13</v>
      </c>
      <c r="I251" s="6">
        <v>0</v>
      </c>
      <c r="J251" s="6">
        <v>0</v>
      </c>
      <c r="K251" s="6">
        <v>0</v>
      </c>
      <c r="L251" s="5"/>
      <c r="M251" s="3"/>
      <c r="N251" s="4" t="str">
        <f t="shared" si="12"/>
        <v>00-01-00</v>
      </c>
      <c r="O251" s="4" t="str">
        <f t="shared" si="13"/>
        <v>01-00</v>
      </c>
      <c r="P251" s="5" t="s">
        <v>17</v>
      </c>
      <c r="Q251">
        <f t="shared" si="14"/>
        <v>0</v>
      </c>
      <c r="R251">
        <f t="shared" si="15"/>
        <v>0</v>
      </c>
    </row>
    <row r="252" spans="1:18" ht="15" thickBot="1" x14ac:dyDescent="0.35">
      <c r="A252" s="4">
        <v>44277</v>
      </c>
      <c r="B252" s="5" t="s">
        <v>37</v>
      </c>
      <c r="C252" s="5" t="s">
        <v>36</v>
      </c>
      <c r="D252" s="5" t="s">
        <v>14</v>
      </c>
      <c r="E252" s="5" t="s">
        <v>34</v>
      </c>
      <c r="F252" s="5" t="s">
        <v>16</v>
      </c>
      <c r="G252" s="6">
        <v>0</v>
      </c>
      <c r="H252" s="6">
        <v>4</v>
      </c>
      <c r="I252" s="6">
        <v>0</v>
      </c>
      <c r="J252" s="6">
        <v>0</v>
      </c>
      <c r="K252" s="6">
        <v>0</v>
      </c>
      <c r="L252" s="5"/>
      <c r="M252" s="3"/>
      <c r="N252" s="4" t="str">
        <f t="shared" si="12"/>
        <v>00-01-00</v>
      </c>
      <c r="O252" s="4" t="str">
        <f t="shared" si="13"/>
        <v>01-00</v>
      </c>
      <c r="P252" s="5" t="s">
        <v>17</v>
      </c>
      <c r="Q252">
        <f t="shared" si="14"/>
        <v>0</v>
      </c>
      <c r="R252">
        <f t="shared" si="15"/>
        <v>0</v>
      </c>
    </row>
    <row r="253" spans="1:18" ht="15" thickBot="1" x14ac:dyDescent="0.35">
      <c r="A253" s="4">
        <v>44277</v>
      </c>
      <c r="B253" s="5" t="s">
        <v>32</v>
      </c>
      <c r="C253" s="5" t="s">
        <v>33</v>
      </c>
      <c r="D253" s="3" t="s">
        <v>25</v>
      </c>
      <c r="E253" s="5" t="s">
        <v>38</v>
      </c>
      <c r="F253" s="5" t="s">
        <v>16</v>
      </c>
      <c r="G253" s="6">
        <v>0</v>
      </c>
      <c r="H253" s="6">
        <v>26</v>
      </c>
      <c r="I253" s="6">
        <v>0</v>
      </c>
      <c r="J253" s="6">
        <v>0</v>
      </c>
      <c r="K253" s="6">
        <v>0</v>
      </c>
      <c r="L253" s="5"/>
      <c r="M253" s="3"/>
      <c r="N253" s="4" t="str">
        <f t="shared" si="12"/>
        <v>00-01-00</v>
      </c>
      <c r="O253" s="4" t="str">
        <f t="shared" si="13"/>
        <v>01-00</v>
      </c>
      <c r="P253" s="5" t="s">
        <v>17</v>
      </c>
      <c r="Q253">
        <f t="shared" si="14"/>
        <v>0</v>
      </c>
      <c r="R253">
        <f t="shared" si="15"/>
        <v>0</v>
      </c>
    </row>
    <row r="254" spans="1:18" ht="15" thickBot="1" x14ac:dyDescent="0.35">
      <c r="A254" s="4">
        <v>44277</v>
      </c>
      <c r="B254" s="5" t="s">
        <v>12</v>
      </c>
      <c r="C254" s="5" t="s">
        <v>39</v>
      </c>
      <c r="D254" s="5" t="s">
        <v>14</v>
      </c>
      <c r="E254" s="5" t="s">
        <v>40</v>
      </c>
      <c r="F254" s="5" t="s">
        <v>16</v>
      </c>
      <c r="G254" s="6">
        <v>0</v>
      </c>
      <c r="H254" s="6">
        <v>0</v>
      </c>
      <c r="I254" s="6">
        <v>0</v>
      </c>
      <c r="J254" s="6">
        <v>0</v>
      </c>
      <c r="K254" s="6">
        <v>0</v>
      </c>
      <c r="L254" s="5"/>
      <c r="M254" s="3"/>
      <c r="N254" s="4" t="str">
        <f t="shared" si="12"/>
        <v>00-01-00</v>
      </c>
      <c r="O254" s="4" t="str">
        <f t="shared" si="13"/>
        <v>01-00</v>
      </c>
      <c r="P254" s="5" t="s">
        <v>17</v>
      </c>
      <c r="Q254">
        <f t="shared" si="14"/>
        <v>0</v>
      </c>
      <c r="R254">
        <f t="shared" si="15"/>
        <v>0</v>
      </c>
    </row>
    <row r="255" spans="1:18" ht="15" thickBot="1" x14ac:dyDescent="0.35">
      <c r="A255" s="4">
        <v>44277</v>
      </c>
      <c r="B255" s="5" t="s">
        <v>57</v>
      </c>
      <c r="C255" s="5" t="s">
        <v>60</v>
      </c>
      <c r="D255" s="3" t="s">
        <v>25</v>
      </c>
      <c r="E255" s="5" t="s">
        <v>61</v>
      </c>
      <c r="F255" s="5" t="s">
        <v>16</v>
      </c>
      <c r="G255" s="6">
        <v>0</v>
      </c>
      <c r="H255" s="6">
        <v>0</v>
      </c>
      <c r="I255" s="6">
        <v>0</v>
      </c>
      <c r="J255" s="6">
        <v>0</v>
      </c>
      <c r="K255" s="6">
        <v>0</v>
      </c>
      <c r="L255" s="5"/>
      <c r="M255" s="3"/>
      <c r="N255" s="4" t="str">
        <f t="shared" si="12"/>
        <v>00-01-00</v>
      </c>
      <c r="O255" s="4" t="str">
        <f t="shared" si="13"/>
        <v>01-00</v>
      </c>
      <c r="P255" s="5" t="s">
        <v>17</v>
      </c>
      <c r="Q255">
        <f t="shared" si="14"/>
        <v>0</v>
      </c>
      <c r="R255">
        <f t="shared" si="15"/>
        <v>0</v>
      </c>
    </row>
    <row r="256" spans="1:18" ht="15" thickBot="1" x14ac:dyDescent="0.35">
      <c r="A256" s="4">
        <v>44277</v>
      </c>
      <c r="B256" s="5" t="s">
        <v>57</v>
      </c>
      <c r="C256" s="5" t="s">
        <v>58</v>
      </c>
      <c r="D256" s="5" t="s">
        <v>14</v>
      </c>
      <c r="E256" s="5" t="s">
        <v>59</v>
      </c>
      <c r="F256" s="5" t="s">
        <v>16</v>
      </c>
      <c r="G256" s="6">
        <v>0</v>
      </c>
      <c r="H256" s="6">
        <v>0</v>
      </c>
      <c r="I256" s="6">
        <v>0</v>
      </c>
      <c r="J256" s="6">
        <v>0</v>
      </c>
      <c r="K256" s="6">
        <v>0</v>
      </c>
      <c r="L256" s="5"/>
      <c r="M256" s="3"/>
      <c r="N256" s="4" t="str">
        <f t="shared" si="12"/>
        <v>00-01-00</v>
      </c>
      <c r="O256" s="4" t="str">
        <f t="shared" si="13"/>
        <v>01-00</v>
      </c>
      <c r="P256" s="5" t="s">
        <v>17</v>
      </c>
      <c r="Q256">
        <f t="shared" si="14"/>
        <v>0</v>
      </c>
      <c r="R256">
        <f t="shared" si="15"/>
        <v>0</v>
      </c>
    </row>
    <row r="257" spans="1:18" ht="15" thickBot="1" x14ac:dyDescent="0.35">
      <c r="A257" s="4">
        <v>44277</v>
      </c>
      <c r="B257" s="5" t="s">
        <v>37</v>
      </c>
      <c r="C257" s="5" t="s">
        <v>33</v>
      </c>
      <c r="D257" s="3" t="s">
        <v>25</v>
      </c>
      <c r="E257" s="5" t="s">
        <v>38</v>
      </c>
      <c r="F257" s="5" t="s">
        <v>16</v>
      </c>
      <c r="G257" s="6">
        <v>0</v>
      </c>
      <c r="H257" s="6">
        <v>24</v>
      </c>
      <c r="I257" s="6">
        <v>0</v>
      </c>
      <c r="J257" s="6">
        <v>0</v>
      </c>
      <c r="K257" s="6">
        <v>0</v>
      </c>
      <c r="L257" s="5"/>
      <c r="M257" s="3"/>
      <c r="N257" s="4" t="str">
        <f t="shared" si="12"/>
        <v>00-01-00</v>
      </c>
      <c r="O257" s="4" t="str">
        <f t="shared" si="13"/>
        <v>01-00</v>
      </c>
      <c r="P257" s="5" t="s">
        <v>17</v>
      </c>
      <c r="Q257">
        <f t="shared" si="14"/>
        <v>0</v>
      </c>
      <c r="R257">
        <f t="shared" si="15"/>
        <v>0</v>
      </c>
    </row>
    <row r="258" spans="1:18" ht="15" thickBot="1" x14ac:dyDescent="0.35">
      <c r="A258" s="4">
        <v>44277</v>
      </c>
      <c r="B258" s="5" t="s">
        <v>20</v>
      </c>
      <c r="C258" s="5" t="s">
        <v>42</v>
      </c>
      <c r="D258" s="5" t="s">
        <v>14</v>
      </c>
      <c r="E258" s="5" t="s">
        <v>23</v>
      </c>
      <c r="F258" s="5" t="s">
        <v>16</v>
      </c>
      <c r="G258" s="6">
        <v>0</v>
      </c>
      <c r="H258" s="6">
        <v>3</v>
      </c>
      <c r="I258" s="6">
        <v>0</v>
      </c>
      <c r="J258" s="6">
        <v>0</v>
      </c>
      <c r="K258" s="6">
        <v>0</v>
      </c>
      <c r="L258" s="5"/>
      <c r="M258" s="3"/>
      <c r="N258" s="4" t="str">
        <f t="shared" si="12"/>
        <v>00-01-00</v>
      </c>
      <c r="O258" s="4" t="str">
        <f t="shared" si="13"/>
        <v>01-00</v>
      </c>
      <c r="P258" s="5" t="s">
        <v>17</v>
      </c>
      <c r="Q258">
        <f t="shared" si="14"/>
        <v>0</v>
      </c>
      <c r="R258">
        <f t="shared" si="15"/>
        <v>0</v>
      </c>
    </row>
    <row r="259" spans="1:18" ht="15" thickBot="1" x14ac:dyDescent="0.35">
      <c r="A259" s="4">
        <v>44277</v>
      </c>
      <c r="B259" s="5" t="s">
        <v>45</v>
      </c>
      <c r="C259" s="5" t="s">
        <v>33</v>
      </c>
      <c r="D259" s="3" t="s">
        <v>25</v>
      </c>
      <c r="E259" s="5" t="s">
        <v>38</v>
      </c>
      <c r="F259" s="5" t="s">
        <v>16</v>
      </c>
      <c r="G259" s="6">
        <v>0</v>
      </c>
      <c r="H259" s="6">
        <v>1</v>
      </c>
      <c r="I259" s="6">
        <v>0</v>
      </c>
      <c r="J259" s="6">
        <v>0</v>
      </c>
      <c r="K259" s="6">
        <v>0</v>
      </c>
      <c r="L259" s="5"/>
      <c r="M259" s="3"/>
      <c r="N259" s="4" t="str">
        <f t="shared" ref="N259:N322" si="16">TEXT(M259,"dd-mm-yy")</f>
        <v>00-01-00</v>
      </c>
      <c r="O259" s="4" t="str">
        <f t="shared" ref="O259:O322" si="17">TEXT(M259,"mm-yy")</f>
        <v>01-00</v>
      </c>
      <c r="P259" s="5" t="s">
        <v>17</v>
      </c>
      <c r="Q259">
        <f t="shared" ref="Q259:Q322" si="18">IFERROR(L259/I259,0)</f>
        <v>0</v>
      </c>
      <c r="R259">
        <f t="shared" ref="R259:R322" si="19">L259-I259</f>
        <v>0</v>
      </c>
    </row>
    <row r="260" spans="1:18" ht="15" thickBot="1" x14ac:dyDescent="0.35">
      <c r="A260" s="4">
        <v>44277</v>
      </c>
      <c r="B260" s="5" t="s">
        <v>41</v>
      </c>
      <c r="C260" s="5" t="s">
        <v>36</v>
      </c>
      <c r="D260" s="5" t="s">
        <v>14</v>
      </c>
      <c r="E260" s="5" t="s">
        <v>34</v>
      </c>
      <c r="F260" s="5" t="s">
        <v>16</v>
      </c>
      <c r="G260" s="6">
        <v>0</v>
      </c>
      <c r="H260" s="6">
        <v>3</v>
      </c>
      <c r="I260" s="6">
        <v>0</v>
      </c>
      <c r="J260" s="6">
        <v>0</v>
      </c>
      <c r="K260" s="6">
        <v>0</v>
      </c>
      <c r="L260" s="5"/>
      <c r="M260" s="3"/>
      <c r="N260" s="4" t="str">
        <f t="shared" si="16"/>
        <v>00-01-00</v>
      </c>
      <c r="O260" s="4" t="str">
        <f t="shared" si="17"/>
        <v>01-00</v>
      </c>
      <c r="P260" s="5" t="s">
        <v>17</v>
      </c>
      <c r="Q260">
        <f t="shared" si="18"/>
        <v>0</v>
      </c>
      <c r="R260">
        <f t="shared" si="19"/>
        <v>0</v>
      </c>
    </row>
    <row r="261" spans="1:18" ht="15" thickBot="1" x14ac:dyDescent="0.35">
      <c r="A261" s="4">
        <v>44277</v>
      </c>
      <c r="B261" s="5" t="s">
        <v>12</v>
      </c>
      <c r="C261" s="5" t="s">
        <v>31</v>
      </c>
      <c r="D261" s="5" t="s">
        <v>14</v>
      </c>
      <c r="E261" s="5" t="s">
        <v>29</v>
      </c>
      <c r="F261" s="5" t="s">
        <v>16</v>
      </c>
      <c r="G261" s="6">
        <v>0</v>
      </c>
      <c r="H261" s="6">
        <v>1</v>
      </c>
      <c r="I261" s="6">
        <v>0</v>
      </c>
      <c r="J261" s="6">
        <v>0</v>
      </c>
      <c r="K261" s="6">
        <v>0</v>
      </c>
      <c r="L261" s="5"/>
      <c r="M261" s="3"/>
      <c r="N261" s="4" t="str">
        <f t="shared" si="16"/>
        <v>00-01-00</v>
      </c>
      <c r="O261" s="4" t="str">
        <f t="shared" si="17"/>
        <v>01-00</v>
      </c>
      <c r="P261" s="5" t="s">
        <v>17</v>
      </c>
      <c r="Q261">
        <f t="shared" si="18"/>
        <v>0</v>
      </c>
      <c r="R261">
        <f t="shared" si="19"/>
        <v>0</v>
      </c>
    </row>
    <row r="262" spans="1:18" ht="15" thickBot="1" x14ac:dyDescent="0.35">
      <c r="A262" s="4">
        <v>44277</v>
      </c>
      <c r="B262" s="5" t="s">
        <v>20</v>
      </c>
      <c r="C262" s="5" t="s">
        <v>46</v>
      </c>
      <c r="D262" s="3" t="s">
        <v>25</v>
      </c>
      <c r="E262" s="5" t="s">
        <v>47</v>
      </c>
      <c r="F262" s="5" t="s">
        <v>16</v>
      </c>
      <c r="G262" s="6">
        <v>0</v>
      </c>
      <c r="H262" s="6">
        <v>1</v>
      </c>
      <c r="I262" s="6">
        <v>0</v>
      </c>
      <c r="J262" s="6">
        <v>0</v>
      </c>
      <c r="K262" s="6">
        <v>0</v>
      </c>
      <c r="L262" s="5"/>
      <c r="M262" s="3"/>
      <c r="N262" s="4" t="str">
        <f t="shared" si="16"/>
        <v>00-01-00</v>
      </c>
      <c r="O262" s="4" t="str">
        <f t="shared" si="17"/>
        <v>01-00</v>
      </c>
      <c r="P262" s="5" t="s">
        <v>17</v>
      </c>
      <c r="Q262">
        <f t="shared" si="18"/>
        <v>0</v>
      </c>
      <c r="R262">
        <f t="shared" si="19"/>
        <v>0</v>
      </c>
    </row>
    <row r="263" spans="1:18" ht="15" thickBot="1" x14ac:dyDescent="0.35">
      <c r="A263" s="4">
        <v>44277</v>
      </c>
      <c r="B263" s="5" t="s">
        <v>48</v>
      </c>
      <c r="C263" s="5" t="s">
        <v>33</v>
      </c>
      <c r="D263" s="3" t="s">
        <v>25</v>
      </c>
      <c r="E263" s="5" t="s">
        <v>38</v>
      </c>
      <c r="F263" s="5" t="s">
        <v>16</v>
      </c>
      <c r="G263" s="6">
        <v>0</v>
      </c>
      <c r="H263" s="6">
        <v>2</v>
      </c>
      <c r="I263" s="6">
        <v>0</v>
      </c>
      <c r="J263" s="6">
        <v>0</v>
      </c>
      <c r="K263" s="6">
        <v>0</v>
      </c>
      <c r="L263" s="5"/>
      <c r="M263" s="3"/>
      <c r="N263" s="4" t="str">
        <f t="shared" si="16"/>
        <v>00-01-00</v>
      </c>
      <c r="O263" s="4" t="str">
        <f t="shared" si="17"/>
        <v>01-00</v>
      </c>
      <c r="P263" s="5" t="s">
        <v>17</v>
      </c>
      <c r="Q263">
        <f t="shared" si="18"/>
        <v>0</v>
      </c>
      <c r="R263">
        <f t="shared" si="19"/>
        <v>0</v>
      </c>
    </row>
    <row r="264" spans="1:18" ht="15" thickBot="1" x14ac:dyDescent="0.35">
      <c r="A264" s="4">
        <v>44277</v>
      </c>
      <c r="B264" s="5" t="s">
        <v>48</v>
      </c>
      <c r="C264" s="5" t="s">
        <v>36</v>
      </c>
      <c r="D264" s="5" t="s">
        <v>14</v>
      </c>
      <c r="E264" s="5" t="s">
        <v>34</v>
      </c>
      <c r="F264" s="5" t="s">
        <v>16</v>
      </c>
      <c r="G264" s="6">
        <v>0</v>
      </c>
      <c r="H264" s="6">
        <v>2</v>
      </c>
      <c r="I264" s="6">
        <v>0</v>
      </c>
      <c r="J264" s="6">
        <v>0</v>
      </c>
      <c r="K264" s="6">
        <v>0</v>
      </c>
      <c r="L264" s="5"/>
      <c r="M264" s="3"/>
      <c r="N264" s="4" t="str">
        <f t="shared" si="16"/>
        <v>00-01-00</v>
      </c>
      <c r="O264" s="4" t="str">
        <f t="shared" si="17"/>
        <v>01-00</v>
      </c>
      <c r="P264" s="5" t="s">
        <v>17</v>
      </c>
      <c r="Q264">
        <f t="shared" si="18"/>
        <v>0</v>
      </c>
      <c r="R264">
        <f t="shared" si="19"/>
        <v>0</v>
      </c>
    </row>
    <row r="265" spans="1:18" ht="15" thickBot="1" x14ac:dyDescent="0.35">
      <c r="A265" s="4">
        <v>44277</v>
      </c>
      <c r="B265" s="5" t="s">
        <v>49</v>
      </c>
      <c r="C265" s="5" t="s">
        <v>50</v>
      </c>
      <c r="D265" s="5" t="s">
        <v>14</v>
      </c>
      <c r="E265" s="5" t="s">
        <v>51</v>
      </c>
      <c r="F265" s="5" t="s">
        <v>16</v>
      </c>
      <c r="G265" s="6">
        <v>0</v>
      </c>
      <c r="H265" s="6">
        <v>0</v>
      </c>
      <c r="I265" s="6">
        <v>0</v>
      </c>
      <c r="J265" s="6">
        <v>0</v>
      </c>
      <c r="K265" s="6">
        <v>0</v>
      </c>
      <c r="L265" s="5"/>
      <c r="M265" s="3"/>
      <c r="N265" s="4" t="str">
        <f t="shared" si="16"/>
        <v>00-01-00</v>
      </c>
      <c r="O265" s="4" t="str">
        <f t="shared" si="17"/>
        <v>01-00</v>
      </c>
      <c r="P265" s="5" t="s">
        <v>17</v>
      </c>
      <c r="Q265">
        <f t="shared" si="18"/>
        <v>0</v>
      </c>
      <c r="R265">
        <f t="shared" si="19"/>
        <v>0</v>
      </c>
    </row>
    <row r="266" spans="1:18" ht="15" thickBot="1" x14ac:dyDescent="0.35">
      <c r="A266" s="4">
        <v>44277</v>
      </c>
      <c r="B266" s="5" t="s">
        <v>54</v>
      </c>
      <c r="C266" s="5" t="s">
        <v>67</v>
      </c>
      <c r="D266" s="3" t="s">
        <v>25</v>
      </c>
      <c r="E266" s="5" t="s">
        <v>68</v>
      </c>
      <c r="F266" s="5" t="s">
        <v>16</v>
      </c>
      <c r="G266" s="6">
        <v>0</v>
      </c>
      <c r="H266" s="6">
        <v>1</v>
      </c>
      <c r="I266" s="6">
        <v>0</v>
      </c>
      <c r="J266" s="6">
        <v>0</v>
      </c>
      <c r="K266" s="6">
        <v>0</v>
      </c>
      <c r="L266" s="5"/>
      <c r="M266" s="3"/>
      <c r="N266" s="4" t="str">
        <f t="shared" si="16"/>
        <v>00-01-00</v>
      </c>
      <c r="O266" s="4" t="str">
        <f t="shared" si="17"/>
        <v>01-00</v>
      </c>
      <c r="P266" s="5" t="s">
        <v>17</v>
      </c>
      <c r="Q266">
        <f t="shared" si="18"/>
        <v>0</v>
      </c>
      <c r="R266">
        <f t="shared" si="19"/>
        <v>0</v>
      </c>
    </row>
    <row r="267" spans="1:18" ht="15" thickBot="1" x14ac:dyDescent="0.35">
      <c r="A267" s="4">
        <v>44277</v>
      </c>
      <c r="B267" s="5" t="s">
        <v>41</v>
      </c>
      <c r="C267" s="5" t="s">
        <v>33</v>
      </c>
      <c r="D267" s="3" t="s">
        <v>25</v>
      </c>
      <c r="E267" s="5" t="s">
        <v>34</v>
      </c>
      <c r="F267" s="5" t="s">
        <v>16</v>
      </c>
      <c r="G267" s="6">
        <v>0</v>
      </c>
      <c r="H267" s="6">
        <v>2</v>
      </c>
      <c r="I267" s="6">
        <v>0</v>
      </c>
      <c r="J267" s="6">
        <v>0</v>
      </c>
      <c r="K267" s="6">
        <v>0</v>
      </c>
      <c r="L267" s="5"/>
      <c r="M267" s="3"/>
      <c r="N267" s="4" t="str">
        <f t="shared" si="16"/>
        <v>00-01-00</v>
      </c>
      <c r="O267" s="4" t="str">
        <f t="shared" si="17"/>
        <v>01-00</v>
      </c>
      <c r="P267" s="5" t="s">
        <v>17</v>
      </c>
      <c r="Q267">
        <f t="shared" si="18"/>
        <v>0</v>
      </c>
      <c r="R267">
        <f t="shared" si="19"/>
        <v>0</v>
      </c>
    </row>
    <row r="268" spans="1:18" ht="15" thickBot="1" x14ac:dyDescent="0.35">
      <c r="A268" s="4">
        <v>44277</v>
      </c>
      <c r="B268" s="5" t="s">
        <v>35</v>
      </c>
      <c r="C268" s="5" t="s">
        <v>21</v>
      </c>
      <c r="D268" s="5" t="s">
        <v>22</v>
      </c>
      <c r="E268" s="5" t="s">
        <v>23</v>
      </c>
      <c r="F268" s="5" t="s">
        <v>16</v>
      </c>
      <c r="G268" s="6">
        <v>0</v>
      </c>
      <c r="H268" s="6">
        <v>2</v>
      </c>
      <c r="I268" s="6">
        <v>0</v>
      </c>
      <c r="J268" s="6">
        <v>0</v>
      </c>
      <c r="K268" s="6">
        <v>0</v>
      </c>
      <c r="L268" s="5"/>
      <c r="M268" s="3"/>
      <c r="N268" s="4" t="str">
        <f t="shared" si="16"/>
        <v>00-01-00</v>
      </c>
      <c r="O268" s="4" t="str">
        <f t="shared" si="17"/>
        <v>01-00</v>
      </c>
      <c r="P268" s="5" t="s">
        <v>17</v>
      </c>
      <c r="Q268">
        <f t="shared" si="18"/>
        <v>0</v>
      </c>
      <c r="R268">
        <f t="shared" si="19"/>
        <v>0</v>
      </c>
    </row>
    <row r="269" spans="1:18" ht="15" thickBot="1" x14ac:dyDescent="0.35">
      <c r="A269" s="4">
        <v>44277</v>
      </c>
      <c r="B269" s="5" t="s">
        <v>69</v>
      </c>
      <c r="C269" s="5" t="s">
        <v>55</v>
      </c>
      <c r="D269" s="5" t="s">
        <v>14</v>
      </c>
      <c r="E269" s="5" t="s">
        <v>56</v>
      </c>
      <c r="F269" s="5" t="s">
        <v>16</v>
      </c>
      <c r="G269" s="6">
        <v>0</v>
      </c>
      <c r="H269" s="6">
        <v>0</v>
      </c>
      <c r="I269" s="6">
        <v>0</v>
      </c>
      <c r="J269" s="6">
        <v>0</v>
      </c>
      <c r="K269" s="6">
        <v>0</v>
      </c>
      <c r="L269" s="5"/>
      <c r="M269" s="3"/>
      <c r="N269" s="4" t="str">
        <f t="shared" si="16"/>
        <v>00-01-00</v>
      </c>
      <c r="O269" s="4" t="str">
        <f t="shared" si="17"/>
        <v>01-00</v>
      </c>
      <c r="P269" s="5" t="s">
        <v>17</v>
      </c>
      <c r="Q269">
        <f t="shared" si="18"/>
        <v>0</v>
      </c>
      <c r="R269">
        <f t="shared" si="19"/>
        <v>0</v>
      </c>
    </row>
    <row r="270" spans="1:18" ht="15" thickBot="1" x14ac:dyDescent="0.35">
      <c r="A270" s="4">
        <v>44277</v>
      </c>
      <c r="B270" s="5" t="s">
        <v>57</v>
      </c>
      <c r="C270" s="5" t="s">
        <v>64</v>
      </c>
      <c r="D270" s="5" t="s">
        <v>14</v>
      </c>
      <c r="E270" s="5" t="s">
        <v>61</v>
      </c>
      <c r="F270" s="5" t="s">
        <v>16</v>
      </c>
      <c r="G270" s="6">
        <v>0</v>
      </c>
      <c r="H270" s="6">
        <v>1</v>
      </c>
      <c r="I270" s="6">
        <v>0</v>
      </c>
      <c r="J270" s="6">
        <v>0</v>
      </c>
      <c r="K270" s="6">
        <v>0</v>
      </c>
      <c r="L270" s="5"/>
      <c r="M270" s="3"/>
      <c r="N270" s="4" t="str">
        <f t="shared" si="16"/>
        <v>00-01-00</v>
      </c>
      <c r="O270" s="4" t="str">
        <f t="shared" si="17"/>
        <v>01-00</v>
      </c>
      <c r="P270" s="5" t="s">
        <v>17</v>
      </c>
      <c r="Q270">
        <f t="shared" si="18"/>
        <v>0</v>
      </c>
      <c r="R270">
        <f t="shared" si="19"/>
        <v>0</v>
      </c>
    </row>
    <row r="271" spans="1:18" ht="15" thickBot="1" x14ac:dyDescent="0.35">
      <c r="A271" s="4">
        <v>44284</v>
      </c>
      <c r="B271" s="5" t="s">
        <v>69</v>
      </c>
      <c r="C271" s="5" t="s">
        <v>70</v>
      </c>
      <c r="D271" s="5" t="s">
        <v>22</v>
      </c>
      <c r="E271" s="5" t="s">
        <v>68</v>
      </c>
      <c r="F271" s="5" t="s">
        <v>16</v>
      </c>
      <c r="G271" s="6">
        <v>10</v>
      </c>
      <c r="H271" s="6">
        <v>129</v>
      </c>
      <c r="I271" s="6">
        <v>30.2</v>
      </c>
      <c r="J271" s="6">
        <v>0</v>
      </c>
      <c r="K271" s="6">
        <v>0</v>
      </c>
      <c r="L271" s="5"/>
      <c r="M271" s="3"/>
      <c r="N271" s="4" t="str">
        <f t="shared" si="16"/>
        <v>00-01-00</v>
      </c>
      <c r="O271" s="4" t="str">
        <f t="shared" si="17"/>
        <v>01-00</v>
      </c>
      <c r="P271" s="5" t="s">
        <v>17</v>
      </c>
      <c r="Q271">
        <f t="shared" si="18"/>
        <v>0</v>
      </c>
      <c r="R271">
        <f t="shared" si="19"/>
        <v>-30.2</v>
      </c>
    </row>
    <row r="272" spans="1:18" ht="15" thickBot="1" x14ac:dyDescent="0.35">
      <c r="A272" s="4">
        <v>44284</v>
      </c>
      <c r="B272" s="5" t="s">
        <v>71</v>
      </c>
      <c r="C272" s="5" t="s">
        <v>43</v>
      </c>
      <c r="D272" s="5" t="s">
        <v>14</v>
      </c>
      <c r="E272" s="5" t="s">
        <v>44</v>
      </c>
      <c r="F272" s="5" t="s">
        <v>16</v>
      </c>
      <c r="G272" s="6">
        <v>8</v>
      </c>
      <c r="H272" s="6">
        <v>26</v>
      </c>
      <c r="I272" s="6">
        <v>5.97</v>
      </c>
      <c r="J272" s="6">
        <v>0</v>
      </c>
      <c r="K272" s="6">
        <v>0</v>
      </c>
      <c r="L272" s="5"/>
      <c r="M272" s="3"/>
      <c r="N272" s="4" t="str">
        <f t="shared" si="16"/>
        <v>00-01-00</v>
      </c>
      <c r="O272" s="4" t="str">
        <f t="shared" si="17"/>
        <v>01-00</v>
      </c>
      <c r="P272" s="5" t="s">
        <v>17</v>
      </c>
      <c r="Q272">
        <f t="shared" si="18"/>
        <v>0</v>
      </c>
      <c r="R272">
        <f t="shared" si="19"/>
        <v>-5.97</v>
      </c>
    </row>
    <row r="273" spans="1:18" ht="15" thickBot="1" x14ac:dyDescent="0.35">
      <c r="A273" s="4">
        <v>44284</v>
      </c>
      <c r="B273" s="5" t="s">
        <v>20</v>
      </c>
      <c r="C273" s="5" t="s">
        <v>21</v>
      </c>
      <c r="D273" s="5" t="s">
        <v>22</v>
      </c>
      <c r="E273" s="5" t="s">
        <v>23</v>
      </c>
      <c r="F273" s="5" t="s">
        <v>16</v>
      </c>
      <c r="G273" s="6">
        <v>6</v>
      </c>
      <c r="H273" s="6">
        <v>263</v>
      </c>
      <c r="I273" s="6">
        <v>46.52</v>
      </c>
      <c r="J273" s="6">
        <v>0</v>
      </c>
      <c r="K273" s="6">
        <v>0</v>
      </c>
      <c r="L273" s="5"/>
      <c r="M273" s="3"/>
      <c r="N273" s="4" t="str">
        <f t="shared" si="16"/>
        <v>00-01-00</v>
      </c>
      <c r="O273" s="4" t="str">
        <f t="shared" si="17"/>
        <v>01-00</v>
      </c>
      <c r="P273" s="5" t="s">
        <v>17</v>
      </c>
      <c r="Q273">
        <f t="shared" si="18"/>
        <v>0</v>
      </c>
      <c r="R273">
        <f t="shared" si="19"/>
        <v>-46.52</v>
      </c>
    </row>
    <row r="274" spans="1:18" ht="15" thickBot="1" x14ac:dyDescent="0.35">
      <c r="A274" s="4">
        <v>44284</v>
      </c>
      <c r="B274" s="5" t="s">
        <v>32</v>
      </c>
      <c r="C274" s="5" t="s">
        <v>33</v>
      </c>
      <c r="D274" s="3" t="s">
        <v>25</v>
      </c>
      <c r="E274" s="5" t="s">
        <v>38</v>
      </c>
      <c r="F274" s="5" t="s">
        <v>16</v>
      </c>
      <c r="G274" s="6">
        <v>3</v>
      </c>
      <c r="H274" s="6">
        <v>41</v>
      </c>
      <c r="I274" s="6">
        <v>32.76</v>
      </c>
      <c r="J274" s="6">
        <v>0</v>
      </c>
      <c r="K274" s="6">
        <v>0</v>
      </c>
      <c r="L274" s="5"/>
      <c r="M274" s="3"/>
      <c r="N274" s="4" t="str">
        <f t="shared" si="16"/>
        <v>00-01-00</v>
      </c>
      <c r="O274" s="4" t="str">
        <f t="shared" si="17"/>
        <v>01-00</v>
      </c>
      <c r="P274" s="5" t="s">
        <v>17</v>
      </c>
      <c r="Q274">
        <f t="shared" si="18"/>
        <v>0</v>
      </c>
      <c r="R274">
        <f t="shared" si="19"/>
        <v>-32.76</v>
      </c>
    </row>
    <row r="275" spans="1:18" ht="15" thickBot="1" x14ac:dyDescent="0.35">
      <c r="A275" s="4">
        <v>44284</v>
      </c>
      <c r="B275" s="5" t="s">
        <v>27</v>
      </c>
      <c r="C275" s="5" t="s">
        <v>28</v>
      </c>
      <c r="D275" s="5" t="s">
        <v>22</v>
      </c>
      <c r="E275" s="5" t="s">
        <v>29</v>
      </c>
      <c r="F275" s="5" t="s">
        <v>16</v>
      </c>
      <c r="G275" s="6">
        <v>3</v>
      </c>
      <c r="H275" s="6">
        <v>4</v>
      </c>
      <c r="I275" s="6">
        <v>11.37</v>
      </c>
      <c r="J275" s="6">
        <v>0</v>
      </c>
      <c r="K275" s="6">
        <v>0</v>
      </c>
      <c r="L275" s="5"/>
      <c r="M275" s="3"/>
      <c r="N275" s="4" t="str">
        <f t="shared" si="16"/>
        <v>00-01-00</v>
      </c>
      <c r="O275" s="4" t="str">
        <f t="shared" si="17"/>
        <v>01-00</v>
      </c>
      <c r="P275" s="5" t="s">
        <v>17</v>
      </c>
      <c r="Q275">
        <f t="shared" si="18"/>
        <v>0</v>
      </c>
      <c r="R275">
        <f t="shared" si="19"/>
        <v>-11.37</v>
      </c>
    </row>
    <row r="276" spans="1:18" ht="15" thickBot="1" x14ac:dyDescent="0.35">
      <c r="A276" s="4">
        <v>44284</v>
      </c>
      <c r="B276" s="5" t="s">
        <v>12</v>
      </c>
      <c r="C276" s="5" t="s">
        <v>28</v>
      </c>
      <c r="D276" s="5" t="s">
        <v>22</v>
      </c>
      <c r="E276" s="5" t="s">
        <v>29</v>
      </c>
      <c r="F276" s="5" t="s">
        <v>16</v>
      </c>
      <c r="G276" s="6">
        <v>2</v>
      </c>
      <c r="H276" s="6">
        <v>23</v>
      </c>
      <c r="I276" s="6">
        <v>7.09</v>
      </c>
      <c r="J276" s="6">
        <v>0</v>
      </c>
      <c r="K276" s="6">
        <v>0</v>
      </c>
      <c r="L276" s="5"/>
      <c r="M276" s="3"/>
      <c r="N276" s="4" t="str">
        <f t="shared" si="16"/>
        <v>00-01-00</v>
      </c>
      <c r="O276" s="4" t="str">
        <f t="shared" si="17"/>
        <v>01-00</v>
      </c>
      <c r="P276" s="5" t="s">
        <v>17</v>
      </c>
      <c r="Q276">
        <f t="shared" si="18"/>
        <v>0</v>
      </c>
      <c r="R276">
        <f t="shared" si="19"/>
        <v>-7.09</v>
      </c>
    </row>
    <row r="277" spans="1:18" ht="15" thickBot="1" x14ac:dyDescent="0.35">
      <c r="A277" s="4">
        <v>44284</v>
      </c>
      <c r="B277" s="5" t="s">
        <v>69</v>
      </c>
      <c r="C277" s="5" t="s">
        <v>72</v>
      </c>
      <c r="D277" s="5" t="s">
        <v>22</v>
      </c>
      <c r="E277" s="5" t="s">
        <v>56</v>
      </c>
      <c r="F277" s="5" t="s">
        <v>16</v>
      </c>
      <c r="G277" s="6">
        <v>1</v>
      </c>
      <c r="H277" s="6">
        <v>11</v>
      </c>
      <c r="I277" s="6">
        <v>4.62</v>
      </c>
      <c r="J277" s="6">
        <v>0</v>
      </c>
      <c r="K277" s="6">
        <v>0</v>
      </c>
      <c r="L277" s="5"/>
      <c r="M277" s="3"/>
      <c r="N277" s="4" t="str">
        <f t="shared" si="16"/>
        <v>00-01-00</v>
      </c>
      <c r="O277" s="4" t="str">
        <f t="shared" si="17"/>
        <v>01-00</v>
      </c>
      <c r="P277" s="5" t="s">
        <v>17</v>
      </c>
      <c r="Q277">
        <f t="shared" si="18"/>
        <v>0</v>
      </c>
      <c r="R277">
        <f t="shared" si="19"/>
        <v>-4.62</v>
      </c>
    </row>
    <row r="278" spans="1:18" ht="15" thickBot="1" x14ac:dyDescent="0.35">
      <c r="A278" s="4">
        <v>44284</v>
      </c>
      <c r="B278" s="5" t="s">
        <v>32</v>
      </c>
      <c r="C278" s="5" t="s">
        <v>33</v>
      </c>
      <c r="D278" s="3" t="s">
        <v>25</v>
      </c>
      <c r="E278" s="5" t="s">
        <v>34</v>
      </c>
      <c r="F278" s="5" t="s">
        <v>16</v>
      </c>
      <c r="G278" s="6">
        <v>1</v>
      </c>
      <c r="H278" s="6">
        <v>10</v>
      </c>
      <c r="I278" s="6">
        <v>10.66</v>
      </c>
      <c r="J278" s="6">
        <v>0</v>
      </c>
      <c r="K278" s="6">
        <v>0</v>
      </c>
      <c r="L278" s="5"/>
      <c r="M278" s="3"/>
      <c r="N278" s="4" t="str">
        <f t="shared" si="16"/>
        <v>00-01-00</v>
      </c>
      <c r="O278" s="4" t="str">
        <f t="shared" si="17"/>
        <v>01-00</v>
      </c>
      <c r="P278" s="5" t="s">
        <v>17</v>
      </c>
      <c r="Q278">
        <f t="shared" si="18"/>
        <v>0</v>
      </c>
      <c r="R278">
        <f t="shared" si="19"/>
        <v>-10.66</v>
      </c>
    </row>
    <row r="279" spans="1:18" ht="15" thickBot="1" x14ac:dyDescent="0.35">
      <c r="A279" s="4">
        <v>44284</v>
      </c>
      <c r="B279" s="5" t="s">
        <v>12</v>
      </c>
      <c r="C279" s="5" t="s">
        <v>43</v>
      </c>
      <c r="D279" s="5" t="s">
        <v>14</v>
      </c>
      <c r="E279" s="5" t="s">
        <v>44</v>
      </c>
      <c r="F279" s="5" t="s">
        <v>16</v>
      </c>
      <c r="G279" s="6">
        <v>1</v>
      </c>
      <c r="H279" s="6">
        <v>2</v>
      </c>
      <c r="I279" s="6">
        <v>4.5</v>
      </c>
      <c r="J279" s="6">
        <v>0</v>
      </c>
      <c r="K279" s="6">
        <v>0</v>
      </c>
      <c r="L279" s="5"/>
      <c r="M279" s="3"/>
      <c r="N279" s="4" t="str">
        <f t="shared" si="16"/>
        <v>00-01-00</v>
      </c>
      <c r="O279" s="4" t="str">
        <f t="shared" si="17"/>
        <v>01-00</v>
      </c>
      <c r="P279" s="5" t="s">
        <v>17</v>
      </c>
      <c r="Q279">
        <f t="shared" si="18"/>
        <v>0</v>
      </c>
      <c r="R279">
        <f t="shared" si="19"/>
        <v>-4.5</v>
      </c>
    </row>
    <row r="280" spans="1:18" ht="15" thickBot="1" x14ac:dyDescent="0.35">
      <c r="A280" s="4">
        <v>44284</v>
      </c>
      <c r="B280" s="5" t="s">
        <v>12</v>
      </c>
      <c r="C280" s="5" t="s">
        <v>13</v>
      </c>
      <c r="D280" s="5" t="s">
        <v>14</v>
      </c>
      <c r="E280" s="5" t="s">
        <v>15</v>
      </c>
      <c r="F280" s="5" t="s">
        <v>16</v>
      </c>
      <c r="G280" s="6">
        <v>1</v>
      </c>
      <c r="H280" s="6">
        <v>5</v>
      </c>
      <c r="I280" s="6">
        <v>3.65</v>
      </c>
      <c r="J280" s="6">
        <v>0</v>
      </c>
      <c r="K280" s="6">
        <v>0</v>
      </c>
      <c r="L280" s="5"/>
      <c r="M280" s="3"/>
      <c r="N280" s="4" t="str">
        <f t="shared" si="16"/>
        <v>00-01-00</v>
      </c>
      <c r="O280" s="4" t="str">
        <f t="shared" si="17"/>
        <v>01-00</v>
      </c>
      <c r="P280" s="5" t="s">
        <v>17</v>
      </c>
      <c r="Q280">
        <f t="shared" si="18"/>
        <v>0</v>
      </c>
      <c r="R280">
        <f t="shared" si="19"/>
        <v>-3.65</v>
      </c>
    </row>
    <row r="281" spans="1:18" ht="15" thickBot="1" x14ac:dyDescent="0.35">
      <c r="A281" s="4">
        <v>44284</v>
      </c>
      <c r="B281" s="5" t="s">
        <v>30</v>
      </c>
      <c r="C281" s="5" t="s">
        <v>28</v>
      </c>
      <c r="D281" s="5" t="s">
        <v>22</v>
      </c>
      <c r="E281" s="5" t="s">
        <v>29</v>
      </c>
      <c r="F281" s="5" t="s">
        <v>16</v>
      </c>
      <c r="G281" s="6">
        <v>1</v>
      </c>
      <c r="H281" s="6">
        <v>4</v>
      </c>
      <c r="I281" s="6">
        <v>4.97</v>
      </c>
      <c r="J281" s="6">
        <v>0</v>
      </c>
      <c r="K281" s="6">
        <v>0</v>
      </c>
      <c r="L281" s="5"/>
      <c r="M281" s="3"/>
      <c r="N281" s="4" t="str">
        <f t="shared" si="16"/>
        <v>00-01-00</v>
      </c>
      <c r="O281" s="4" t="str">
        <f t="shared" si="17"/>
        <v>01-00</v>
      </c>
      <c r="P281" s="5" t="s">
        <v>17</v>
      </c>
      <c r="Q281">
        <f t="shared" si="18"/>
        <v>0</v>
      </c>
      <c r="R281">
        <f t="shared" si="19"/>
        <v>-4.97</v>
      </c>
    </row>
    <row r="282" spans="1:18" ht="15" thickBot="1" x14ac:dyDescent="0.35">
      <c r="A282" s="4">
        <v>44284</v>
      </c>
      <c r="B282" s="5" t="s">
        <v>32</v>
      </c>
      <c r="C282" s="5" t="s">
        <v>36</v>
      </c>
      <c r="D282" s="5" t="s">
        <v>14</v>
      </c>
      <c r="E282" s="5" t="s">
        <v>34</v>
      </c>
      <c r="F282" s="5" t="s">
        <v>16</v>
      </c>
      <c r="G282" s="6">
        <v>1</v>
      </c>
      <c r="H282" s="6">
        <v>15</v>
      </c>
      <c r="I282" s="6">
        <v>5.34</v>
      </c>
      <c r="J282" s="6">
        <v>0</v>
      </c>
      <c r="K282" s="6">
        <v>0</v>
      </c>
      <c r="L282" s="5"/>
      <c r="M282" s="3"/>
      <c r="N282" s="4" t="str">
        <f t="shared" si="16"/>
        <v>00-01-00</v>
      </c>
      <c r="O282" s="4" t="str">
        <f t="shared" si="17"/>
        <v>01-00</v>
      </c>
      <c r="P282" s="5" t="s">
        <v>17</v>
      </c>
      <c r="Q282">
        <f t="shared" si="18"/>
        <v>0</v>
      </c>
      <c r="R282">
        <f t="shared" si="19"/>
        <v>-5.34</v>
      </c>
    </row>
    <row r="283" spans="1:18" ht="15" thickBot="1" x14ac:dyDescent="0.35">
      <c r="A283" s="4">
        <v>44284</v>
      </c>
      <c r="B283" s="5" t="s">
        <v>12</v>
      </c>
      <c r="C283" s="5" t="s">
        <v>24</v>
      </c>
      <c r="D283" s="3" t="s">
        <v>25</v>
      </c>
      <c r="E283" s="5" t="s">
        <v>26</v>
      </c>
      <c r="F283" s="5" t="s">
        <v>16</v>
      </c>
      <c r="G283" s="6">
        <v>1</v>
      </c>
      <c r="H283" s="6">
        <v>3</v>
      </c>
      <c r="I283" s="6">
        <v>4.46</v>
      </c>
      <c r="J283" s="6">
        <v>0</v>
      </c>
      <c r="K283" s="6">
        <v>0</v>
      </c>
      <c r="L283" s="5"/>
      <c r="M283" s="3"/>
      <c r="N283" s="4" t="str">
        <f t="shared" si="16"/>
        <v>00-01-00</v>
      </c>
      <c r="O283" s="4" t="str">
        <f t="shared" si="17"/>
        <v>01-00</v>
      </c>
      <c r="P283" s="5" t="s">
        <v>17</v>
      </c>
      <c r="Q283">
        <f t="shared" si="18"/>
        <v>0</v>
      </c>
      <c r="R283">
        <f t="shared" si="19"/>
        <v>-4.46</v>
      </c>
    </row>
    <row r="284" spans="1:18" ht="15" thickBot="1" x14ac:dyDescent="0.35">
      <c r="A284" s="4">
        <v>44284</v>
      </c>
      <c r="B284" s="5" t="s">
        <v>57</v>
      </c>
      <c r="C284" s="5" t="s">
        <v>64</v>
      </c>
      <c r="D284" s="5" t="s">
        <v>14</v>
      </c>
      <c r="E284" s="5" t="s">
        <v>61</v>
      </c>
      <c r="F284" s="5" t="s">
        <v>16</v>
      </c>
      <c r="G284" s="6">
        <v>0</v>
      </c>
      <c r="H284" s="6">
        <v>0</v>
      </c>
      <c r="I284" s="6">
        <v>0</v>
      </c>
      <c r="J284" s="6">
        <v>0</v>
      </c>
      <c r="K284" s="6">
        <v>0</v>
      </c>
      <c r="L284" s="5"/>
      <c r="M284" s="3"/>
      <c r="N284" s="4" t="str">
        <f t="shared" si="16"/>
        <v>00-01-00</v>
      </c>
      <c r="O284" s="4" t="str">
        <f t="shared" si="17"/>
        <v>01-00</v>
      </c>
      <c r="P284" s="5" t="s">
        <v>17</v>
      </c>
      <c r="Q284">
        <f t="shared" si="18"/>
        <v>0</v>
      </c>
      <c r="R284">
        <f t="shared" si="19"/>
        <v>0</v>
      </c>
    </row>
    <row r="285" spans="1:18" ht="15" thickBot="1" x14ac:dyDescent="0.35">
      <c r="A285" s="4">
        <v>44284</v>
      </c>
      <c r="B285" s="5" t="s">
        <v>69</v>
      </c>
      <c r="C285" s="5" t="s">
        <v>55</v>
      </c>
      <c r="D285" s="5" t="s">
        <v>14</v>
      </c>
      <c r="E285" s="5" t="s">
        <v>56</v>
      </c>
      <c r="F285" s="5" t="s">
        <v>16</v>
      </c>
      <c r="G285" s="6">
        <v>0</v>
      </c>
      <c r="H285" s="6">
        <v>1</v>
      </c>
      <c r="I285" s="6">
        <v>0</v>
      </c>
      <c r="J285" s="6">
        <v>0</v>
      </c>
      <c r="K285" s="6">
        <v>0</v>
      </c>
      <c r="L285" s="5"/>
      <c r="M285" s="3"/>
      <c r="N285" s="4" t="str">
        <f t="shared" si="16"/>
        <v>00-01-00</v>
      </c>
      <c r="O285" s="4" t="str">
        <f t="shared" si="17"/>
        <v>01-00</v>
      </c>
      <c r="P285" s="5" t="s">
        <v>17</v>
      </c>
      <c r="Q285">
        <f t="shared" si="18"/>
        <v>0</v>
      </c>
      <c r="R285">
        <f t="shared" si="19"/>
        <v>0</v>
      </c>
    </row>
    <row r="286" spans="1:18" ht="15" thickBot="1" x14ac:dyDescent="0.35">
      <c r="A286" s="4">
        <v>44284</v>
      </c>
      <c r="B286" s="5" t="s">
        <v>57</v>
      </c>
      <c r="C286" s="5" t="s">
        <v>60</v>
      </c>
      <c r="D286" s="3" t="s">
        <v>25</v>
      </c>
      <c r="E286" s="5" t="s">
        <v>61</v>
      </c>
      <c r="F286" s="5" t="s">
        <v>16</v>
      </c>
      <c r="G286" s="6">
        <v>0</v>
      </c>
      <c r="H286" s="6">
        <v>0</v>
      </c>
      <c r="I286" s="6">
        <v>0</v>
      </c>
      <c r="J286" s="6">
        <v>0</v>
      </c>
      <c r="K286" s="6">
        <v>0</v>
      </c>
      <c r="L286" s="5"/>
      <c r="M286" s="3"/>
      <c r="N286" s="4" t="str">
        <f t="shared" si="16"/>
        <v>00-01-00</v>
      </c>
      <c r="O286" s="4" t="str">
        <f t="shared" si="17"/>
        <v>01-00</v>
      </c>
      <c r="P286" s="5" t="s">
        <v>17</v>
      </c>
      <c r="Q286">
        <f t="shared" si="18"/>
        <v>0</v>
      </c>
      <c r="R286">
        <f t="shared" si="19"/>
        <v>0</v>
      </c>
    </row>
    <row r="287" spans="1:18" ht="15" thickBot="1" x14ac:dyDescent="0.35">
      <c r="A287" s="4">
        <v>44284</v>
      </c>
      <c r="B287" s="5" t="s">
        <v>27</v>
      </c>
      <c r="C287" s="5" t="s">
        <v>24</v>
      </c>
      <c r="D287" s="3" t="s">
        <v>25</v>
      </c>
      <c r="E287" s="5" t="s">
        <v>26</v>
      </c>
      <c r="F287" s="5" t="s">
        <v>16</v>
      </c>
      <c r="G287" s="6">
        <v>0</v>
      </c>
      <c r="H287" s="6">
        <v>0</v>
      </c>
      <c r="I287" s="6">
        <v>0</v>
      </c>
      <c r="J287" s="6">
        <v>0</v>
      </c>
      <c r="K287" s="6">
        <v>0</v>
      </c>
      <c r="L287" s="5"/>
      <c r="M287" s="3"/>
      <c r="N287" s="4" t="str">
        <f t="shared" si="16"/>
        <v>00-01-00</v>
      </c>
      <c r="O287" s="4" t="str">
        <f t="shared" si="17"/>
        <v>01-00</v>
      </c>
      <c r="P287" s="5" t="s">
        <v>17</v>
      </c>
      <c r="Q287">
        <f t="shared" si="18"/>
        <v>0</v>
      </c>
      <c r="R287">
        <f t="shared" si="19"/>
        <v>0</v>
      </c>
    </row>
    <row r="288" spans="1:18" ht="15" thickBot="1" x14ac:dyDescent="0.35">
      <c r="A288" s="4">
        <v>44284</v>
      </c>
      <c r="B288" s="5" t="s">
        <v>49</v>
      </c>
      <c r="C288" s="5" t="s">
        <v>50</v>
      </c>
      <c r="D288" s="5" t="s">
        <v>14</v>
      </c>
      <c r="E288" s="5" t="s">
        <v>51</v>
      </c>
      <c r="F288" s="5" t="s">
        <v>16</v>
      </c>
      <c r="G288" s="6">
        <v>0</v>
      </c>
      <c r="H288" s="6">
        <v>0</v>
      </c>
      <c r="I288" s="6">
        <v>0</v>
      </c>
      <c r="J288" s="6">
        <v>0</v>
      </c>
      <c r="K288" s="6">
        <v>0</v>
      </c>
      <c r="L288" s="5"/>
      <c r="M288" s="3"/>
      <c r="N288" s="4" t="str">
        <f t="shared" si="16"/>
        <v>00-01-00</v>
      </c>
      <c r="O288" s="4" t="str">
        <f t="shared" si="17"/>
        <v>01-00</v>
      </c>
      <c r="P288" s="5" t="s">
        <v>17</v>
      </c>
      <c r="Q288">
        <f t="shared" si="18"/>
        <v>0</v>
      </c>
      <c r="R288">
        <f t="shared" si="19"/>
        <v>0</v>
      </c>
    </row>
    <row r="289" spans="1:18" ht="15" thickBot="1" x14ac:dyDescent="0.35">
      <c r="A289" s="4">
        <v>44284</v>
      </c>
      <c r="B289" s="5" t="s">
        <v>69</v>
      </c>
      <c r="C289" s="5" t="s">
        <v>73</v>
      </c>
      <c r="D289" s="5" t="s">
        <v>14</v>
      </c>
      <c r="E289" s="5" t="s">
        <v>68</v>
      </c>
      <c r="F289" s="5" t="s">
        <v>16</v>
      </c>
      <c r="G289" s="6">
        <v>0</v>
      </c>
      <c r="H289" s="6">
        <v>2</v>
      </c>
      <c r="I289" s="6">
        <v>0</v>
      </c>
      <c r="J289" s="6">
        <v>0</v>
      </c>
      <c r="K289" s="6">
        <v>0</v>
      </c>
      <c r="L289" s="5"/>
      <c r="M289" s="3"/>
      <c r="N289" s="4" t="str">
        <f t="shared" si="16"/>
        <v>00-01-00</v>
      </c>
      <c r="O289" s="4" t="str">
        <f t="shared" si="17"/>
        <v>01-00</v>
      </c>
      <c r="P289" s="5" t="s">
        <v>17</v>
      </c>
      <c r="Q289">
        <f t="shared" si="18"/>
        <v>0</v>
      </c>
      <c r="R289">
        <f t="shared" si="19"/>
        <v>0</v>
      </c>
    </row>
    <row r="290" spans="1:18" ht="15" thickBot="1" x14ac:dyDescent="0.35">
      <c r="A290" s="4">
        <v>44284</v>
      </c>
      <c r="B290" s="5" t="s">
        <v>20</v>
      </c>
      <c r="C290" s="5" t="s">
        <v>42</v>
      </c>
      <c r="D290" s="5" t="s">
        <v>14</v>
      </c>
      <c r="E290" s="5" t="s">
        <v>23</v>
      </c>
      <c r="F290" s="5" t="s">
        <v>16</v>
      </c>
      <c r="G290" s="6">
        <v>0</v>
      </c>
      <c r="H290" s="6">
        <v>7</v>
      </c>
      <c r="I290" s="6">
        <v>0</v>
      </c>
      <c r="J290" s="6">
        <v>0</v>
      </c>
      <c r="K290" s="6">
        <v>0</v>
      </c>
      <c r="L290" s="5"/>
      <c r="M290" s="3"/>
      <c r="N290" s="4" t="str">
        <f t="shared" si="16"/>
        <v>00-01-00</v>
      </c>
      <c r="O290" s="4" t="str">
        <f t="shared" si="17"/>
        <v>01-00</v>
      </c>
      <c r="P290" s="5" t="s">
        <v>17</v>
      </c>
      <c r="Q290">
        <f t="shared" si="18"/>
        <v>0</v>
      </c>
      <c r="R290">
        <f t="shared" si="19"/>
        <v>0</v>
      </c>
    </row>
    <row r="291" spans="1:18" ht="15" thickBot="1" x14ac:dyDescent="0.35">
      <c r="A291" s="4">
        <v>44284</v>
      </c>
      <c r="B291" s="5" t="s">
        <v>12</v>
      </c>
      <c r="C291" s="5" t="s">
        <v>31</v>
      </c>
      <c r="D291" s="5" t="s">
        <v>14</v>
      </c>
      <c r="E291" s="5" t="s">
        <v>29</v>
      </c>
      <c r="F291" s="5" t="s">
        <v>16</v>
      </c>
      <c r="G291" s="6">
        <v>0</v>
      </c>
      <c r="H291" s="6">
        <v>1</v>
      </c>
      <c r="I291" s="6">
        <v>0</v>
      </c>
      <c r="J291" s="6">
        <v>0</v>
      </c>
      <c r="K291" s="6">
        <v>0</v>
      </c>
      <c r="L291" s="5"/>
      <c r="M291" s="3"/>
      <c r="N291" s="4" t="str">
        <f t="shared" si="16"/>
        <v>00-01-00</v>
      </c>
      <c r="O291" s="4" t="str">
        <f t="shared" si="17"/>
        <v>01-00</v>
      </c>
      <c r="P291" s="5" t="s">
        <v>17</v>
      </c>
      <c r="Q291">
        <f t="shared" si="18"/>
        <v>0</v>
      </c>
      <c r="R291">
        <f t="shared" si="19"/>
        <v>0</v>
      </c>
    </row>
    <row r="292" spans="1:18" ht="15" thickBot="1" x14ac:dyDescent="0.35">
      <c r="A292" s="4">
        <v>44284</v>
      </c>
      <c r="B292" s="5" t="s">
        <v>20</v>
      </c>
      <c r="C292" s="5" t="s">
        <v>46</v>
      </c>
      <c r="D292" s="3" t="s">
        <v>25</v>
      </c>
      <c r="E292" s="5" t="s">
        <v>47</v>
      </c>
      <c r="F292" s="5" t="s">
        <v>16</v>
      </c>
      <c r="G292" s="6">
        <v>0</v>
      </c>
      <c r="H292" s="6">
        <v>5</v>
      </c>
      <c r="I292" s="6">
        <v>0</v>
      </c>
      <c r="J292" s="6">
        <v>0</v>
      </c>
      <c r="K292" s="6">
        <v>0</v>
      </c>
      <c r="L292" s="5"/>
      <c r="M292" s="3"/>
      <c r="N292" s="4" t="str">
        <f t="shared" si="16"/>
        <v>00-01-00</v>
      </c>
      <c r="O292" s="4" t="str">
        <f t="shared" si="17"/>
        <v>01-00</v>
      </c>
      <c r="P292" s="5" t="s">
        <v>17</v>
      </c>
      <c r="Q292">
        <f t="shared" si="18"/>
        <v>0</v>
      </c>
      <c r="R292">
        <f t="shared" si="19"/>
        <v>0</v>
      </c>
    </row>
    <row r="293" spans="1:18" ht="15" thickBot="1" x14ac:dyDescent="0.35">
      <c r="A293" s="4">
        <v>44284</v>
      </c>
      <c r="B293" s="5" t="s">
        <v>49</v>
      </c>
      <c r="C293" s="5" t="s">
        <v>65</v>
      </c>
      <c r="D293" s="5" t="s">
        <v>22</v>
      </c>
      <c r="E293" s="5" t="s">
        <v>66</v>
      </c>
      <c r="F293" s="5" t="s">
        <v>16</v>
      </c>
      <c r="G293" s="6">
        <v>0</v>
      </c>
      <c r="H293" s="6">
        <v>34</v>
      </c>
      <c r="I293" s="6">
        <v>0</v>
      </c>
      <c r="J293" s="6">
        <v>0</v>
      </c>
      <c r="K293" s="6">
        <v>0</v>
      </c>
      <c r="L293" s="5"/>
      <c r="M293" s="3"/>
      <c r="N293" s="4" t="str">
        <f t="shared" si="16"/>
        <v>00-01-00</v>
      </c>
      <c r="O293" s="4" t="str">
        <f t="shared" si="17"/>
        <v>01-00</v>
      </c>
      <c r="P293" s="5" t="s">
        <v>17</v>
      </c>
      <c r="Q293">
        <f t="shared" si="18"/>
        <v>0</v>
      </c>
      <c r="R293">
        <f t="shared" si="19"/>
        <v>0</v>
      </c>
    </row>
    <row r="294" spans="1:18" ht="15" thickBot="1" x14ac:dyDescent="0.35">
      <c r="A294" s="4">
        <v>44291</v>
      </c>
      <c r="B294" s="5" t="s">
        <v>20</v>
      </c>
      <c r="C294" s="5" t="s">
        <v>21</v>
      </c>
      <c r="D294" s="5" t="s">
        <v>22</v>
      </c>
      <c r="E294" s="5" t="s">
        <v>23</v>
      </c>
      <c r="F294" s="5" t="s">
        <v>16</v>
      </c>
      <c r="G294" s="6">
        <v>11</v>
      </c>
      <c r="H294" s="6">
        <v>260</v>
      </c>
      <c r="I294" s="6">
        <v>89.95</v>
      </c>
      <c r="J294" s="6">
        <v>0</v>
      </c>
      <c r="K294" s="6">
        <v>0</v>
      </c>
      <c r="L294" s="5"/>
      <c r="M294" s="3"/>
      <c r="N294" s="4" t="str">
        <f t="shared" si="16"/>
        <v>00-01-00</v>
      </c>
      <c r="O294" s="4" t="str">
        <f t="shared" si="17"/>
        <v>01-00</v>
      </c>
      <c r="P294" s="5" t="s">
        <v>17</v>
      </c>
      <c r="Q294">
        <f t="shared" si="18"/>
        <v>0</v>
      </c>
      <c r="R294">
        <f t="shared" si="19"/>
        <v>-89.95</v>
      </c>
    </row>
    <row r="295" spans="1:18" ht="15" thickBot="1" x14ac:dyDescent="0.35">
      <c r="A295" s="4">
        <v>44291</v>
      </c>
      <c r="B295" s="5" t="s">
        <v>71</v>
      </c>
      <c r="C295" s="5" t="s">
        <v>43</v>
      </c>
      <c r="D295" s="5" t="s">
        <v>14</v>
      </c>
      <c r="E295" s="5" t="s">
        <v>44</v>
      </c>
      <c r="F295" s="5" t="s">
        <v>16</v>
      </c>
      <c r="G295" s="6">
        <v>7</v>
      </c>
      <c r="H295" s="6">
        <v>34</v>
      </c>
      <c r="I295" s="6">
        <v>6.27</v>
      </c>
      <c r="J295" s="6">
        <v>0</v>
      </c>
      <c r="K295" s="6">
        <v>0</v>
      </c>
      <c r="L295" s="5"/>
      <c r="M295" s="3"/>
      <c r="N295" s="4" t="str">
        <f t="shared" si="16"/>
        <v>00-01-00</v>
      </c>
      <c r="O295" s="4" t="str">
        <f t="shared" si="17"/>
        <v>01-00</v>
      </c>
      <c r="P295" s="5" t="s">
        <v>17</v>
      </c>
      <c r="Q295">
        <f t="shared" si="18"/>
        <v>0</v>
      </c>
      <c r="R295">
        <f t="shared" si="19"/>
        <v>-6.27</v>
      </c>
    </row>
    <row r="296" spans="1:18" ht="15" thickBot="1" x14ac:dyDescent="0.35">
      <c r="A296" s="4">
        <v>44291</v>
      </c>
      <c r="B296" s="5" t="s">
        <v>12</v>
      </c>
      <c r="C296" s="5" t="s">
        <v>28</v>
      </c>
      <c r="D296" s="5" t="s">
        <v>22</v>
      </c>
      <c r="E296" s="5" t="s">
        <v>29</v>
      </c>
      <c r="F296" s="5" t="s">
        <v>16</v>
      </c>
      <c r="G296" s="6">
        <v>4</v>
      </c>
      <c r="H296" s="6">
        <v>20</v>
      </c>
      <c r="I296" s="6">
        <v>10.14</v>
      </c>
      <c r="J296" s="6">
        <v>0</v>
      </c>
      <c r="K296" s="6">
        <v>0</v>
      </c>
      <c r="L296" s="5"/>
      <c r="M296" s="3"/>
      <c r="N296" s="4" t="str">
        <f t="shared" si="16"/>
        <v>00-01-00</v>
      </c>
      <c r="O296" s="4" t="str">
        <f t="shared" si="17"/>
        <v>01-00</v>
      </c>
      <c r="P296" s="5" t="s">
        <v>17</v>
      </c>
      <c r="Q296">
        <f t="shared" si="18"/>
        <v>0</v>
      </c>
      <c r="R296">
        <f t="shared" si="19"/>
        <v>-10.14</v>
      </c>
    </row>
    <row r="297" spans="1:18" ht="15" thickBot="1" x14ac:dyDescent="0.35">
      <c r="A297" s="4">
        <v>44291</v>
      </c>
      <c r="B297" s="5" t="s">
        <v>32</v>
      </c>
      <c r="C297" s="5" t="s">
        <v>33</v>
      </c>
      <c r="D297" s="3" t="s">
        <v>25</v>
      </c>
      <c r="E297" s="5" t="s">
        <v>38</v>
      </c>
      <c r="F297" s="5" t="s">
        <v>16</v>
      </c>
      <c r="G297" s="6">
        <v>3</v>
      </c>
      <c r="H297" s="6">
        <v>29</v>
      </c>
      <c r="I297" s="6">
        <v>33.33</v>
      </c>
      <c r="J297" s="6">
        <v>1</v>
      </c>
      <c r="K297" s="6">
        <v>0</v>
      </c>
      <c r="L297" s="5"/>
      <c r="M297" s="3"/>
      <c r="N297" s="4" t="str">
        <f t="shared" si="16"/>
        <v>00-01-00</v>
      </c>
      <c r="O297" s="4" t="str">
        <f t="shared" si="17"/>
        <v>01-00</v>
      </c>
      <c r="P297" s="5" t="s">
        <v>17</v>
      </c>
      <c r="Q297">
        <f t="shared" si="18"/>
        <v>0</v>
      </c>
      <c r="R297">
        <f t="shared" si="19"/>
        <v>-33.33</v>
      </c>
    </row>
    <row r="298" spans="1:18" ht="15" thickBot="1" x14ac:dyDescent="0.35">
      <c r="A298" s="4">
        <v>44291</v>
      </c>
      <c r="B298" s="5" t="s">
        <v>12</v>
      </c>
      <c r="C298" s="5" t="s">
        <v>53</v>
      </c>
      <c r="D298" s="5" t="s">
        <v>22</v>
      </c>
      <c r="E298" s="5" t="e">
        <f>+pool +reservation software</f>
        <v>#NAME?</v>
      </c>
      <c r="F298" s="5" t="s">
        <v>16</v>
      </c>
      <c r="G298" s="6">
        <v>1</v>
      </c>
      <c r="H298" s="6">
        <v>1</v>
      </c>
      <c r="I298" s="6">
        <v>6.82</v>
      </c>
      <c r="J298" s="6">
        <v>0</v>
      </c>
      <c r="K298" s="6">
        <v>0</v>
      </c>
      <c r="L298" s="5"/>
      <c r="M298" s="3"/>
      <c r="N298" s="4" t="str">
        <f t="shared" si="16"/>
        <v>00-01-00</v>
      </c>
      <c r="O298" s="4" t="str">
        <f t="shared" si="17"/>
        <v>01-00</v>
      </c>
      <c r="P298" s="5" t="s">
        <v>17</v>
      </c>
      <c r="Q298">
        <f t="shared" si="18"/>
        <v>0</v>
      </c>
      <c r="R298">
        <f t="shared" si="19"/>
        <v>-6.82</v>
      </c>
    </row>
    <row r="299" spans="1:18" ht="15" thickBot="1" x14ac:dyDescent="0.35">
      <c r="A299" s="4">
        <v>44291</v>
      </c>
      <c r="B299" s="5" t="s">
        <v>69</v>
      </c>
      <c r="C299" s="5" t="s">
        <v>73</v>
      </c>
      <c r="D299" s="5" t="s">
        <v>14</v>
      </c>
      <c r="E299" s="5" t="s">
        <v>68</v>
      </c>
      <c r="F299" s="5" t="s">
        <v>16</v>
      </c>
      <c r="G299" s="6">
        <v>1</v>
      </c>
      <c r="H299" s="6">
        <v>11</v>
      </c>
      <c r="I299" s="6">
        <v>3.82</v>
      </c>
      <c r="J299" s="6">
        <v>0</v>
      </c>
      <c r="K299" s="6">
        <v>0</v>
      </c>
      <c r="L299" s="5"/>
      <c r="M299" s="3"/>
      <c r="N299" s="4" t="str">
        <f t="shared" si="16"/>
        <v>00-01-00</v>
      </c>
      <c r="O299" s="4" t="str">
        <f t="shared" si="17"/>
        <v>01-00</v>
      </c>
      <c r="P299" s="5" t="s">
        <v>17</v>
      </c>
      <c r="Q299">
        <f t="shared" si="18"/>
        <v>0</v>
      </c>
      <c r="R299">
        <f t="shared" si="19"/>
        <v>-3.82</v>
      </c>
    </row>
    <row r="300" spans="1:18" ht="15" thickBot="1" x14ac:dyDescent="0.35">
      <c r="A300" s="4">
        <v>44291</v>
      </c>
      <c r="B300" s="5" t="s">
        <v>20</v>
      </c>
      <c r="C300" s="5" t="s">
        <v>42</v>
      </c>
      <c r="D300" s="5" t="s">
        <v>14</v>
      </c>
      <c r="E300" s="5" t="s">
        <v>23</v>
      </c>
      <c r="F300" s="5" t="s">
        <v>16</v>
      </c>
      <c r="G300" s="6">
        <v>1</v>
      </c>
      <c r="H300" s="6">
        <v>5</v>
      </c>
      <c r="I300" s="6">
        <v>23.96</v>
      </c>
      <c r="J300" s="6">
        <v>1</v>
      </c>
      <c r="K300" s="6">
        <v>0</v>
      </c>
      <c r="L300" s="5"/>
      <c r="M300" s="3"/>
      <c r="N300" s="4" t="str">
        <f t="shared" si="16"/>
        <v>00-01-00</v>
      </c>
      <c r="O300" s="4" t="str">
        <f t="shared" si="17"/>
        <v>01-00</v>
      </c>
      <c r="P300" s="5" t="s">
        <v>17</v>
      </c>
      <c r="Q300">
        <f t="shared" si="18"/>
        <v>0</v>
      </c>
      <c r="R300">
        <f t="shared" si="19"/>
        <v>-23.96</v>
      </c>
    </row>
    <row r="301" spans="1:18" ht="15" thickBot="1" x14ac:dyDescent="0.35">
      <c r="A301" s="4">
        <v>44291</v>
      </c>
      <c r="B301" s="5" t="s">
        <v>69</v>
      </c>
      <c r="C301" s="5" t="s">
        <v>67</v>
      </c>
      <c r="D301" s="3" t="s">
        <v>25</v>
      </c>
      <c r="E301" s="5" t="s">
        <v>68</v>
      </c>
      <c r="F301" s="5" t="s">
        <v>16</v>
      </c>
      <c r="G301" s="6">
        <v>1</v>
      </c>
      <c r="H301" s="6">
        <v>8</v>
      </c>
      <c r="I301" s="6">
        <v>2.67</v>
      </c>
      <c r="J301" s="6">
        <v>0</v>
      </c>
      <c r="K301" s="6">
        <v>0</v>
      </c>
      <c r="L301" s="5"/>
      <c r="M301" s="3"/>
      <c r="N301" s="4" t="str">
        <f t="shared" si="16"/>
        <v>00-01-00</v>
      </c>
      <c r="O301" s="4" t="str">
        <f t="shared" si="17"/>
        <v>01-00</v>
      </c>
      <c r="P301" s="5" t="s">
        <v>17</v>
      </c>
      <c r="Q301">
        <f t="shared" si="18"/>
        <v>0</v>
      </c>
      <c r="R301">
        <f t="shared" si="19"/>
        <v>-2.67</v>
      </c>
    </row>
    <row r="302" spans="1:18" ht="15" thickBot="1" x14ac:dyDescent="0.35">
      <c r="A302" s="4">
        <v>44291</v>
      </c>
      <c r="B302" s="5" t="s">
        <v>71</v>
      </c>
      <c r="C302" s="5" t="s">
        <v>39</v>
      </c>
      <c r="D302" s="5" t="s">
        <v>14</v>
      </c>
      <c r="E302" s="5" t="s">
        <v>40</v>
      </c>
      <c r="F302" s="5" t="s">
        <v>16</v>
      </c>
      <c r="G302" s="6">
        <v>0</v>
      </c>
      <c r="H302" s="6">
        <v>1</v>
      </c>
      <c r="I302" s="6">
        <v>0</v>
      </c>
      <c r="J302" s="6">
        <v>0</v>
      </c>
      <c r="K302" s="6">
        <v>0</v>
      </c>
      <c r="L302" s="5"/>
      <c r="M302" s="3"/>
      <c r="N302" s="4" t="str">
        <f t="shared" si="16"/>
        <v>00-01-00</v>
      </c>
      <c r="O302" s="4" t="str">
        <f t="shared" si="17"/>
        <v>01-00</v>
      </c>
      <c r="P302" s="5" t="s">
        <v>17</v>
      </c>
      <c r="Q302">
        <f t="shared" si="18"/>
        <v>0</v>
      </c>
      <c r="R302">
        <f t="shared" si="19"/>
        <v>0</v>
      </c>
    </row>
    <row r="303" spans="1:18" ht="15" thickBot="1" x14ac:dyDescent="0.35">
      <c r="A303" s="4">
        <v>44291</v>
      </c>
      <c r="B303" s="5" t="s">
        <v>69</v>
      </c>
      <c r="C303" s="5" t="s">
        <v>55</v>
      </c>
      <c r="D303" s="5" t="s">
        <v>14</v>
      </c>
      <c r="E303" s="5" t="s">
        <v>56</v>
      </c>
      <c r="F303" s="5" t="s">
        <v>16</v>
      </c>
      <c r="G303" s="6">
        <v>0</v>
      </c>
      <c r="H303" s="6">
        <v>4</v>
      </c>
      <c r="I303" s="6">
        <v>0</v>
      </c>
      <c r="J303" s="6">
        <v>0</v>
      </c>
      <c r="K303" s="6">
        <v>0</v>
      </c>
      <c r="L303" s="5"/>
      <c r="M303" s="3"/>
      <c r="N303" s="4" t="str">
        <f t="shared" si="16"/>
        <v>00-01-00</v>
      </c>
      <c r="O303" s="4" t="str">
        <f t="shared" si="17"/>
        <v>01-00</v>
      </c>
      <c r="P303" s="5" t="s">
        <v>17</v>
      </c>
      <c r="Q303">
        <f t="shared" si="18"/>
        <v>0</v>
      </c>
      <c r="R303">
        <f t="shared" si="19"/>
        <v>0</v>
      </c>
    </row>
    <row r="304" spans="1:18" ht="15" thickBot="1" x14ac:dyDescent="0.35">
      <c r="A304" s="4">
        <v>44291</v>
      </c>
      <c r="B304" s="5" t="s">
        <v>57</v>
      </c>
      <c r="C304" s="5" t="s">
        <v>64</v>
      </c>
      <c r="D304" s="5" t="s">
        <v>14</v>
      </c>
      <c r="E304" s="5" t="s">
        <v>61</v>
      </c>
      <c r="F304" s="5" t="s">
        <v>16</v>
      </c>
      <c r="G304" s="6">
        <v>0</v>
      </c>
      <c r="H304" s="6">
        <v>0</v>
      </c>
      <c r="I304" s="6">
        <v>0</v>
      </c>
      <c r="J304" s="6">
        <v>0</v>
      </c>
      <c r="K304" s="6">
        <v>0</v>
      </c>
      <c r="L304" s="5"/>
      <c r="M304" s="3"/>
      <c r="N304" s="4" t="str">
        <f t="shared" si="16"/>
        <v>00-01-00</v>
      </c>
      <c r="O304" s="4" t="str">
        <f t="shared" si="17"/>
        <v>01-00</v>
      </c>
      <c r="P304" s="5" t="s">
        <v>17</v>
      </c>
      <c r="Q304">
        <f t="shared" si="18"/>
        <v>0</v>
      </c>
      <c r="R304">
        <f t="shared" si="19"/>
        <v>0</v>
      </c>
    </row>
    <row r="305" spans="1:18" ht="15" thickBot="1" x14ac:dyDescent="0.35">
      <c r="A305" s="4">
        <v>44291</v>
      </c>
      <c r="B305" s="5" t="s">
        <v>49</v>
      </c>
      <c r="C305" s="5" t="s">
        <v>50</v>
      </c>
      <c r="D305" s="5" t="s">
        <v>14</v>
      </c>
      <c r="E305" s="5" t="s">
        <v>51</v>
      </c>
      <c r="F305" s="5" t="s">
        <v>16</v>
      </c>
      <c r="G305" s="6">
        <v>0</v>
      </c>
      <c r="H305" s="6">
        <v>1</v>
      </c>
      <c r="I305" s="6">
        <v>0</v>
      </c>
      <c r="J305" s="6">
        <v>0</v>
      </c>
      <c r="K305" s="6">
        <v>0</v>
      </c>
      <c r="L305" s="5"/>
      <c r="M305" s="3"/>
      <c r="N305" s="4" t="str">
        <f t="shared" si="16"/>
        <v>00-01-00</v>
      </c>
      <c r="O305" s="4" t="str">
        <f t="shared" si="17"/>
        <v>01-00</v>
      </c>
      <c r="P305" s="5" t="s">
        <v>17</v>
      </c>
      <c r="Q305">
        <f t="shared" si="18"/>
        <v>0</v>
      </c>
      <c r="R305">
        <f t="shared" si="19"/>
        <v>0</v>
      </c>
    </row>
    <row r="306" spans="1:18" ht="15" thickBot="1" x14ac:dyDescent="0.35">
      <c r="A306" s="4">
        <v>44291</v>
      </c>
      <c r="B306" s="5" t="s">
        <v>12</v>
      </c>
      <c r="C306" s="5" t="s">
        <v>39</v>
      </c>
      <c r="D306" s="5" t="s">
        <v>14</v>
      </c>
      <c r="E306" s="5" t="s">
        <v>40</v>
      </c>
      <c r="F306" s="5" t="s">
        <v>16</v>
      </c>
      <c r="G306" s="6">
        <v>0</v>
      </c>
      <c r="H306" s="6">
        <v>2</v>
      </c>
      <c r="I306" s="6">
        <v>0</v>
      </c>
      <c r="J306" s="6">
        <v>0</v>
      </c>
      <c r="K306" s="6">
        <v>0</v>
      </c>
      <c r="L306" s="5"/>
      <c r="M306" s="3"/>
      <c r="N306" s="4" t="str">
        <f t="shared" si="16"/>
        <v>00-01-00</v>
      </c>
      <c r="O306" s="4" t="str">
        <f t="shared" si="17"/>
        <v>01-00</v>
      </c>
      <c r="P306" s="5" t="s">
        <v>17</v>
      </c>
      <c r="Q306">
        <f t="shared" si="18"/>
        <v>0</v>
      </c>
      <c r="R306">
        <f t="shared" si="19"/>
        <v>0</v>
      </c>
    </row>
    <row r="307" spans="1:18" ht="15" thickBot="1" x14ac:dyDescent="0.35">
      <c r="A307" s="4">
        <v>44291</v>
      </c>
      <c r="B307" s="5" t="s">
        <v>32</v>
      </c>
      <c r="C307" s="5" t="s">
        <v>33</v>
      </c>
      <c r="D307" s="3" t="s">
        <v>25</v>
      </c>
      <c r="E307" s="5" t="s">
        <v>34</v>
      </c>
      <c r="F307" s="5" t="s">
        <v>16</v>
      </c>
      <c r="G307" s="6">
        <v>0</v>
      </c>
      <c r="H307" s="6">
        <v>12</v>
      </c>
      <c r="I307" s="6">
        <v>0</v>
      </c>
      <c r="J307" s="6">
        <v>0</v>
      </c>
      <c r="K307" s="6">
        <v>0</v>
      </c>
      <c r="L307" s="5"/>
      <c r="M307" s="3"/>
      <c r="N307" s="4" t="str">
        <f t="shared" si="16"/>
        <v>00-01-00</v>
      </c>
      <c r="O307" s="4" t="str">
        <f t="shared" si="17"/>
        <v>01-00</v>
      </c>
      <c r="P307" s="5" t="s">
        <v>17</v>
      </c>
      <c r="Q307">
        <f t="shared" si="18"/>
        <v>0</v>
      </c>
      <c r="R307">
        <f t="shared" si="19"/>
        <v>0</v>
      </c>
    </row>
    <row r="308" spans="1:18" ht="15" thickBot="1" x14ac:dyDescent="0.35">
      <c r="A308" s="4">
        <v>44291</v>
      </c>
      <c r="B308" s="5" t="s">
        <v>69</v>
      </c>
      <c r="C308" s="5" t="s">
        <v>74</v>
      </c>
      <c r="D308" s="3" t="s">
        <v>25</v>
      </c>
      <c r="E308" s="5" t="s">
        <v>56</v>
      </c>
      <c r="F308" s="5" t="s">
        <v>16</v>
      </c>
      <c r="G308" s="6">
        <v>0</v>
      </c>
      <c r="H308" s="6">
        <v>0</v>
      </c>
      <c r="I308" s="6">
        <v>0</v>
      </c>
      <c r="J308" s="6">
        <v>0</v>
      </c>
      <c r="K308" s="6">
        <v>0</v>
      </c>
      <c r="L308" s="5"/>
      <c r="M308" s="3"/>
      <c r="N308" s="4" t="str">
        <f t="shared" si="16"/>
        <v>00-01-00</v>
      </c>
      <c r="O308" s="4" t="str">
        <f t="shared" si="17"/>
        <v>01-00</v>
      </c>
      <c r="P308" s="5" t="s">
        <v>17</v>
      </c>
      <c r="Q308">
        <f t="shared" si="18"/>
        <v>0</v>
      </c>
      <c r="R308">
        <f t="shared" si="19"/>
        <v>0</v>
      </c>
    </row>
    <row r="309" spans="1:18" ht="15" thickBot="1" x14ac:dyDescent="0.35">
      <c r="A309" s="4">
        <v>44291</v>
      </c>
      <c r="B309" s="5" t="s">
        <v>12</v>
      </c>
      <c r="C309" s="5" t="s">
        <v>24</v>
      </c>
      <c r="D309" s="3" t="s">
        <v>25</v>
      </c>
      <c r="E309" s="5" t="s">
        <v>26</v>
      </c>
      <c r="F309" s="5" t="s">
        <v>16</v>
      </c>
      <c r="G309" s="6">
        <v>0</v>
      </c>
      <c r="H309" s="6">
        <v>8</v>
      </c>
      <c r="I309" s="6">
        <v>0</v>
      </c>
      <c r="J309" s="6">
        <v>0</v>
      </c>
      <c r="K309" s="6">
        <v>0</v>
      </c>
      <c r="L309" s="5"/>
      <c r="M309" s="3"/>
      <c r="N309" s="4" t="str">
        <f t="shared" si="16"/>
        <v>00-01-00</v>
      </c>
      <c r="O309" s="4" t="str">
        <f t="shared" si="17"/>
        <v>01-00</v>
      </c>
      <c r="P309" s="5" t="s">
        <v>17</v>
      </c>
      <c r="Q309">
        <f t="shared" si="18"/>
        <v>0</v>
      </c>
      <c r="R309">
        <f t="shared" si="19"/>
        <v>0</v>
      </c>
    </row>
    <row r="310" spans="1:18" ht="15" thickBot="1" x14ac:dyDescent="0.35">
      <c r="A310" s="4">
        <v>44291</v>
      </c>
      <c r="B310" s="5" t="s">
        <v>32</v>
      </c>
      <c r="C310" s="5" t="s">
        <v>36</v>
      </c>
      <c r="D310" s="5" t="s">
        <v>14</v>
      </c>
      <c r="E310" s="5" t="s">
        <v>34</v>
      </c>
      <c r="F310" s="5" t="s">
        <v>16</v>
      </c>
      <c r="G310" s="6">
        <v>0</v>
      </c>
      <c r="H310" s="6">
        <v>12</v>
      </c>
      <c r="I310" s="6">
        <v>0</v>
      </c>
      <c r="J310" s="6">
        <v>0</v>
      </c>
      <c r="K310" s="6">
        <v>0</v>
      </c>
      <c r="L310" s="5"/>
      <c r="M310" s="3"/>
      <c r="N310" s="4" t="str">
        <f t="shared" si="16"/>
        <v>00-01-00</v>
      </c>
      <c r="O310" s="4" t="str">
        <f t="shared" si="17"/>
        <v>01-00</v>
      </c>
      <c r="P310" s="5" t="s">
        <v>17</v>
      </c>
      <c r="Q310">
        <f t="shared" si="18"/>
        <v>0</v>
      </c>
      <c r="R310">
        <f t="shared" si="19"/>
        <v>0</v>
      </c>
    </row>
    <row r="311" spans="1:18" ht="15" thickBot="1" x14ac:dyDescent="0.35">
      <c r="A311" s="4">
        <v>44291</v>
      </c>
      <c r="B311" s="5" t="s">
        <v>49</v>
      </c>
      <c r="C311" s="5" t="s">
        <v>65</v>
      </c>
      <c r="D311" s="5" t="s">
        <v>22</v>
      </c>
      <c r="E311" s="5" t="s">
        <v>66</v>
      </c>
      <c r="F311" s="5" t="s">
        <v>16</v>
      </c>
      <c r="G311" s="6">
        <v>0</v>
      </c>
      <c r="H311" s="6">
        <v>51</v>
      </c>
      <c r="I311" s="6">
        <v>0</v>
      </c>
      <c r="J311" s="6">
        <v>0</v>
      </c>
      <c r="K311" s="6">
        <v>0</v>
      </c>
      <c r="L311" s="5"/>
      <c r="M311" s="3"/>
      <c r="N311" s="4" t="str">
        <f t="shared" si="16"/>
        <v>00-01-00</v>
      </c>
      <c r="O311" s="4" t="str">
        <f t="shared" si="17"/>
        <v>01-00</v>
      </c>
      <c r="P311" s="5" t="s">
        <v>17</v>
      </c>
      <c r="Q311">
        <f t="shared" si="18"/>
        <v>0</v>
      </c>
      <c r="R311">
        <f t="shared" si="19"/>
        <v>0</v>
      </c>
    </row>
    <row r="312" spans="1:18" ht="15" thickBot="1" x14ac:dyDescent="0.35">
      <c r="A312" s="4">
        <v>44291</v>
      </c>
      <c r="B312" s="5" t="s">
        <v>30</v>
      </c>
      <c r="C312" s="5" t="s">
        <v>28</v>
      </c>
      <c r="D312" s="5" t="s">
        <v>22</v>
      </c>
      <c r="E312" s="5" t="s">
        <v>29</v>
      </c>
      <c r="F312" s="5" t="s">
        <v>16</v>
      </c>
      <c r="G312" s="6">
        <v>0</v>
      </c>
      <c r="H312" s="6">
        <v>1</v>
      </c>
      <c r="I312" s="6">
        <v>0</v>
      </c>
      <c r="J312" s="6">
        <v>0</v>
      </c>
      <c r="K312" s="6">
        <v>0</v>
      </c>
      <c r="L312" s="5"/>
      <c r="M312" s="3"/>
      <c r="N312" s="4" t="str">
        <f t="shared" si="16"/>
        <v>00-01-00</v>
      </c>
      <c r="O312" s="4" t="str">
        <f t="shared" si="17"/>
        <v>01-00</v>
      </c>
      <c r="P312" s="5" t="s">
        <v>17</v>
      </c>
      <c r="Q312">
        <f t="shared" si="18"/>
        <v>0</v>
      </c>
      <c r="R312">
        <f t="shared" si="19"/>
        <v>0</v>
      </c>
    </row>
    <row r="313" spans="1:18" ht="15" thickBot="1" x14ac:dyDescent="0.35">
      <c r="A313" s="4">
        <v>44291</v>
      </c>
      <c r="B313" s="5" t="s">
        <v>12</v>
      </c>
      <c r="C313" s="5" t="s">
        <v>31</v>
      </c>
      <c r="D313" s="5" t="s">
        <v>14</v>
      </c>
      <c r="E313" s="5" t="s">
        <v>29</v>
      </c>
      <c r="F313" s="5" t="s">
        <v>16</v>
      </c>
      <c r="G313" s="6">
        <v>0</v>
      </c>
      <c r="H313" s="6">
        <v>0</v>
      </c>
      <c r="I313" s="6">
        <v>0</v>
      </c>
      <c r="J313" s="6">
        <v>0</v>
      </c>
      <c r="K313" s="6">
        <v>0</v>
      </c>
      <c r="L313" s="5"/>
      <c r="M313" s="3"/>
      <c r="N313" s="4" t="str">
        <f t="shared" si="16"/>
        <v>00-01-00</v>
      </c>
      <c r="O313" s="4" t="str">
        <f t="shared" si="17"/>
        <v>01-00</v>
      </c>
      <c r="P313" s="5" t="s">
        <v>17</v>
      </c>
      <c r="Q313">
        <f t="shared" si="18"/>
        <v>0</v>
      </c>
      <c r="R313">
        <f t="shared" si="19"/>
        <v>0</v>
      </c>
    </row>
    <row r="314" spans="1:18" ht="15" thickBot="1" x14ac:dyDescent="0.35">
      <c r="A314" s="4">
        <v>44291</v>
      </c>
      <c r="B314" s="5" t="s">
        <v>20</v>
      </c>
      <c r="C314" s="5" t="s">
        <v>46</v>
      </c>
      <c r="D314" s="3" t="s">
        <v>25</v>
      </c>
      <c r="E314" s="5" t="s">
        <v>47</v>
      </c>
      <c r="F314" s="5" t="s">
        <v>16</v>
      </c>
      <c r="G314" s="6">
        <v>0</v>
      </c>
      <c r="H314" s="6">
        <v>0</v>
      </c>
      <c r="I314" s="6">
        <v>0</v>
      </c>
      <c r="J314" s="6">
        <v>0</v>
      </c>
      <c r="K314" s="6">
        <v>0</v>
      </c>
      <c r="L314" s="5"/>
      <c r="M314" s="3"/>
      <c r="N314" s="4" t="str">
        <f t="shared" si="16"/>
        <v>00-01-00</v>
      </c>
      <c r="O314" s="4" t="str">
        <f t="shared" si="17"/>
        <v>01-00</v>
      </c>
      <c r="P314" s="5" t="s">
        <v>17</v>
      </c>
      <c r="Q314">
        <f t="shared" si="18"/>
        <v>0</v>
      </c>
      <c r="R314">
        <f t="shared" si="19"/>
        <v>0</v>
      </c>
    </row>
    <row r="315" spans="1:18" ht="15" thickBot="1" x14ac:dyDescent="0.35">
      <c r="A315" s="4">
        <v>44291</v>
      </c>
      <c r="B315" s="5" t="s">
        <v>27</v>
      </c>
      <c r="C315" s="5" t="s">
        <v>28</v>
      </c>
      <c r="D315" s="5" t="s">
        <v>22</v>
      </c>
      <c r="E315" s="5" t="s">
        <v>29</v>
      </c>
      <c r="F315" s="5" t="s">
        <v>16</v>
      </c>
      <c r="G315" s="6">
        <v>0</v>
      </c>
      <c r="H315" s="6">
        <v>1</v>
      </c>
      <c r="I315" s="6">
        <v>0</v>
      </c>
      <c r="J315" s="6">
        <v>0</v>
      </c>
      <c r="K315" s="6">
        <v>0</v>
      </c>
      <c r="L315" s="5"/>
      <c r="M315" s="3"/>
      <c r="N315" s="4" t="str">
        <f t="shared" si="16"/>
        <v>00-01-00</v>
      </c>
      <c r="O315" s="4" t="str">
        <f t="shared" si="17"/>
        <v>01-00</v>
      </c>
      <c r="P315" s="5" t="s">
        <v>17</v>
      </c>
      <c r="Q315">
        <f t="shared" si="18"/>
        <v>0</v>
      </c>
      <c r="R315">
        <f t="shared" si="19"/>
        <v>0</v>
      </c>
    </row>
    <row r="316" spans="1:18" ht="15" thickBot="1" x14ac:dyDescent="0.35">
      <c r="A316" s="4">
        <v>44298</v>
      </c>
      <c r="B316" s="5" t="s">
        <v>12</v>
      </c>
      <c r="C316" s="5" t="s">
        <v>28</v>
      </c>
      <c r="D316" s="5" t="s">
        <v>22</v>
      </c>
      <c r="E316" s="5" t="s">
        <v>29</v>
      </c>
      <c r="F316" s="5" t="s">
        <v>16</v>
      </c>
      <c r="G316" s="6">
        <v>5</v>
      </c>
      <c r="H316" s="6">
        <v>18</v>
      </c>
      <c r="I316" s="6">
        <v>10.57</v>
      </c>
      <c r="J316" s="6">
        <v>0</v>
      </c>
      <c r="K316" s="6">
        <v>3</v>
      </c>
      <c r="L316" s="5"/>
      <c r="M316" s="3"/>
      <c r="N316" s="4" t="str">
        <f t="shared" si="16"/>
        <v>00-01-00</v>
      </c>
      <c r="O316" s="4" t="str">
        <f t="shared" si="17"/>
        <v>01-00</v>
      </c>
      <c r="P316" s="5" t="s">
        <v>17</v>
      </c>
      <c r="Q316">
        <f t="shared" si="18"/>
        <v>0</v>
      </c>
      <c r="R316">
        <f t="shared" si="19"/>
        <v>-10.57</v>
      </c>
    </row>
    <row r="317" spans="1:18" ht="15" thickBot="1" x14ac:dyDescent="0.35">
      <c r="A317" s="4">
        <v>44298</v>
      </c>
      <c r="B317" s="5" t="s">
        <v>32</v>
      </c>
      <c r="C317" s="5" t="s">
        <v>33</v>
      </c>
      <c r="D317" s="3" t="s">
        <v>25</v>
      </c>
      <c r="E317" s="5" t="s">
        <v>34</v>
      </c>
      <c r="F317" s="5" t="s">
        <v>16</v>
      </c>
      <c r="G317" s="6">
        <v>2</v>
      </c>
      <c r="H317" s="6">
        <v>6</v>
      </c>
      <c r="I317" s="6">
        <v>19.64</v>
      </c>
      <c r="J317" s="6">
        <v>0</v>
      </c>
      <c r="K317" s="6">
        <v>1</v>
      </c>
      <c r="L317" s="12">
        <v>2388</v>
      </c>
      <c r="M317" s="4">
        <v>44317</v>
      </c>
      <c r="N317" s="4" t="str">
        <f t="shared" si="16"/>
        <v>01-05-21</v>
      </c>
      <c r="O317" s="4" t="str">
        <f t="shared" si="17"/>
        <v>05-21</v>
      </c>
      <c r="P317" s="5" t="s">
        <v>17</v>
      </c>
      <c r="Q317">
        <f t="shared" si="18"/>
        <v>121.58859470468431</v>
      </c>
      <c r="R317">
        <f t="shared" si="19"/>
        <v>2368.36</v>
      </c>
    </row>
    <row r="318" spans="1:18" ht="15" thickBot="1" x14ac:dyDescent="0.35">
      <c r="A318" s="4">
        <v>44298</v>
      </c>
      <c r="B318" s="5" t="s">
        <v>20</v>
      </c>
      <c r="C318" s="5" t="s">
        <v>21</v>
      </c>
      <c r="D318" s="5" t="s">
        <v>22</v>
      </c>
      <c r="E318" s="5" t="s">
        <v>23</v>
      </c>
      <c r="F318" s="5" t="s">
        <v>16</v>
      </c>
      <c r="G318" s="6">
        <v>9</v>
      </c>
      <c r="H318" s="6">
        <v>201</v>
      </c>
      <c r="I318" s="6">
        <v>71.38</v>
      </c>
      <c r="J318" s="6">
        <v>1</v>
      </c>
      <c r="K318" s="6">
        <v>0</v>
      </c>
      <c r="L318" s="5"/>
      <c r="M318" s="3"/>
      <c r="N318" s="4" t="str">
        <f t="shared" si="16"/>
        <v>00-01-00</v>
      </c>
      <c r="O318" s="4" t="str">
        <f t="shared" si="17"/>
        <v>01-00</v>
      </c>
      <c r="P318" s="5" t="s">
        <v>17</v>
      </c>
      <c r="Q318">
        <f t="shared" si="18"/>
        <v>0</v>
      </c>
      <c r="R318">
        <f t="shared" si="19"/>
        <v>-71.38</v>
      </c>
    </row>
    <row r="319" spans="1:18" ht="15" thickBot="1" x14ac:dyDescent="0.35">
      <c r="A319" s="4">
        <v>44298</v>
      </c>
      <c r="B319" s="5" t="s">
        <v>49</v>
      </c>
      <c r="C319" s="5" t="s">
        <v>65</v>
      </c>
      <c r="D319" s="5" t="s">
        <v>22</v>
      </c>
      <c r="E319" s="5" t="s">
        <v>66</v>
      </c>
      <c r="F319" s="5" t="s">
        <v>16</v>
      </c>
      <c r="G319" s="6">
        <v>2</v>
      </c>
      <c r="H319" s="6">
        <v>31</v>
      </c>
      <c r="I319" s="6">
        <v>19.809999999999999</v>
      </c>
      <c r="J319" s="6">
        <v>0</v>
      </c>
      <c r="K319" s="6">
        <v>0</v>
      </c>
      <c r="L319" s="5"/>
      <c r="M319" s="3"/>
      <c r="N319" s="4" t="str">
        <f t="shared" si="16"/>
        <v>00-01-00</v>
      </c>
      <c r="O319" s="4" t="str">
        <f t="shared" si="17"/>
        <v>01-00</v>
      </c>
      <c r="P319" s="5" t="s">
        <v>17</v>
      </c>
      <c r="Q319">
        <f t="shared" si="18"/>
        <v>0</v>
      </c>
      <c r="R319">
        <f t="shared" si="19"/>
        <v>-19.809999999999999</v>
      </c>
    </row>
    <row r="320" spans="1:18" ht="15" thickBot="1" x14ac:dyDescent="0.35">
      <c r="A320" s="4">
        <v>44298</v>
      </c>
      <c r="B320" s="5" t="s">
        <v>69</v>
      </c>
      <c r="C320" s="5" t="s">
        <v>67</v>
      </c>
      <c r="D320" s="3" t="s">
        <v>25</v>
      </c>
      <c r="E320" s="5" t="s">
        <v>68</v>
      </c>
      <c r="F320" s="5" t="s">
        <v>16</v>
      </c>
      <c r="G320" s="6">
        <v>2</v>
      </c>
      <c r="H320" s="6">
        <v>10</v>
      </c>
      <c r="I320" s="6">
        <v>4.54</v>
      </c>
      <c r="J320" s="6">
        <v>0</v>
      </c>
      <c r="K320" s="6">
        <v>0</v>
      </c>
      <c r="L320" s="5"/>
      <c r="M320" s="3"/>
      <c r="N320" s="4" t="str">
        <f t="shared" si="16"/>
        <v>00-01-00</v>
      </c>
      <c r="O320" s="4" t="str">
        <f t="shared" si="17"/>
        <v>01-00</v>
      </c>
      <c r="P320" s="5" t="s">
        <v>17</v>
      </c>
      <c r="Q320">
        <f t="shared" si="18"/>
        <v>0</v>
      </c>
      <c r="R320">
        <f t="shared" si="19"/>
        <v>-4.54</v>
      </c>
    </row>
    <row r="321" spans="1:18" ht="15" thickBot="1" x14ac:dyDescent="0.35">
      <c r="A321" s="4">
        <v>44298</v>
      </c>
      <c r="B321" s="5" t="s">
        <v>71</v>
      </c>
      <c r="C321" s="5" t="s">
        <v>43</v>
      </c>
      <c r="D321" s="5" t="s">
        <v>14</v>
      </c>
      <c r="E321" s="5" t="s">
        <v>44</v>
      </c>
      <c r="F321" s="5" t="s">
        <v>16</v>
      </c>
      <c r="G321" s="6">
        <v>1</v>
      </c>
      <c r="H321" s="6">
        <v>15</v>
      </c>
      <c r="I321" s="6">
        <v>0.71</v>
      </c>
      <c r="J321" s="6">
        <v>0</v>
      </c>
      <c r="K321" s="6">
        <v>0</v>
      </c>
      <c r="L321" s="5"/>
      <c r="M321" s="3"/>
      <c r="N321" s="4" t="str">
        <f t="shared" si="16"/>
        <v>00-01-00</v>
      </c>
      <c r="O321" s="4" t="str">
        <f t="shared" si="17"/>
        <v>01-00</v>
      </c>
      <c r="P321" s="5" t="s">
        <v>17</v>
      </c>
      <c r="Q321">
        <f t="shared" si="18"/>
        <v>0</v>
      </c>
      <c r="R321">
        <f t="shared" si="19"/>
        <v>-0.71</v>
      </c>
    </row>
    <row r="322" spans="1:18" ht="15" thickBot="1" x14ac:dyDescent="0.35">
      <c r="A322" s="4">
        <v>44298</v>
      </c>
      <c r="B322" s="5" t="s">
        <v>27</v>
      </c>
      <c r="C322" s="5" t="s">
        <v>43</v>
      </c>
      <c r="D322" s="5" t="s">
        <v>14</v>
      </c>
      <c r="E322" s="5" t="s">
        <v>44</v>
      </c>
      <c r="F322" s="5" t="s">
        <v>16</v>
      </c>
      <c r="G322" s="6">
        <v>1</v>
      </c>
      <c r="H322" s="6">
        <v>1</v>
      </c>
      <c r="I322" s="6">
        <v>0.74</v>
      </c>
      <c r="J322" s="6">
        <v>0</v>
      </c>
      <c r="K322" s="6">
        <v>0</v>
      </c>
      <c r="L322" s="5"/>
      <c r="M322" s="3"/>
      <c r="N322" s="4" t="str">
        <f t="shared" si="16"/>
        <v>00-01-00</v>
      </c>
      <c r="O322" s="4" t="str">
        <f t="shared" si="17"/>
        <v>01-00</v>
      </c>
      <c r="P322" s="5" t="s">
        <v>17</v>
      </c>
      <c r="Q322">
        <f t="shared" si="18"/>
        <v>0</v>
      </c>
      <c r="R322">
        <f t="shared" si="19"/>
        <v>-0.74</v>
      </c>
    </row>
    <row r="323" spans="1:18" ht="15" thickBot="1" x14ac:dyDescent="0.35">
      <c r="A323" s="4">
        <v>44298</v>
      </c>
      <c r="B323" s="5" t="s">
        <v>69</v>
      </c>
      <c r="C323" s="5" t="s">
        <v>73</v>
      </c>
      <c r="D323" s="5" t="s">
        <v>14</v>
      </c>
      <c r="E323" s="5" t="s">
        <v>68</v>
      </c>
      <c r="F323" s="5" t="s">
        <v>16</v>
      </c>
      <c r="G323" s="6">
        <v>1</v>
      </c>
      <c r="H323" s="6">
        <v>6</v>
      </c>
      <c r="I323" s="6">
        <v>3.42</v>
      </c>
      <c r="J323" s="6">
        <v>0</v>
      </c>
      <c r="K323" s="6">
        <v>0</v>
      </c>
      <c r="L323" s="5"/>
      <c r="M323" s="3"/>
      <c r="N323" s="4" t="str">
        <f t="shared" ref="N323:N386" si="20">TEXT(M323,"dd-mm-yy")</f>
        <v>00-01-00</v>
      </c>
      <c r="O323" s="4" t="str">
        <f t="shared" ref="O323:O386" si="21">TEXT(M323,"mm-yy")</f>
        <v>01-00</v>
      </c>
      <c r="P323" s="5" t="s">
        <v>17</v>
      </c>
      <c r="Q323">
        <f t="shared" ref="Q323:Q386" si="22">IFERROR(L323/I323,0)</f>
        <v>0</v>
      </c>
      <c r="R323">
        <f t="shared" ref="R323:R386" si="23">L323-I323</f>
        <v>-3.42</v>
      </c>
    </row>
    <row r="324" spans="1:18" ht="15" thickBot="1" x14ac:dyDescent="0.35">
      <c r="A324" s="4">
        <v>44298</v>
      </c>
      <c r="B324" s="5" t="s">
        <v>12</v>
      </c>
      <c r="C324" s="5" t="s">
        <v>31</v>
      </c>
      <c r="D324" s="5" t="s">
        <v>14</v>
      </c>
      <c r="E324" s="5" t="s">
        <v>29</v>
      </c>
      <c r="F324" s="5" t="s">
        <v>16</v>
      </c>
      <c r="G324" s="6">
        <v>1</v>
      </c>
      <c r="H324" s="6">
        <v>1</v>
      </c>
      <c r="I324" s="6">
        <v>6.4</v>
      </c>
      <c r="J324" s="6">
        <v>0</v>
      </c>
      <c r="K324" s="6">
        <v>0</v>
      </c>
      <c r="L324" s="5"/>
      <c r="M324" s="3"/>
      <c r="N324" s="4" t="str">
        <f t="shared" si="20"/>
        <v>00-01-00</v>
      </c>
      <c r="O324" s="4" t="str">
        <f t="shared" si="21"/>
        <v>01-00</v>
      </c>
      <c r="P324" s="5" t="s">
        <v>17</v>
      </c>
      <c r="Q324">
        <f t="shared" si="22"/>
        <v>0</v>
      </c>
      <c r="R324">
        <f t="shared" si="23"/>
        <v>-6.4</v>
      </c>
    </row>
    <row r="325" spans="1:18" ht="15" thickBot="1" x14ac:dyDescent="0.35">
      <c r="A325" s="4">
        <v>44298</v>
      </c>
      <c r="B325" s="5" t="s">
        <v>57</v>
      </c>
      <c r="C325" s="5" t="s">
        <v>60</v>
      </c>
      <c r="D325" s="3" t="s">
        <v>25</v>
      </c>
      <c r="E325" s="5" t="s">
        <v>61</v>
      </c>
      <c r="F325" s="5" t="s">
        <v>16</v>
      </c>
      <c r="G325" s="6">
        <v>0</v>
      </c>
      <c r="H325" s="6">
        <v>0</v>
      </c>
      <c r="I325" s="6">
        <v>0</v>
      </c>
      <c r="J325" s="6">
        <v>0</v>
      </c>
      <c r="K325" s="6">
        <v>0</v>
      </c>
      <c r="L325" s="5"/>
      <c r="M325" s="3"/>
      <c r="N325" s="4" t="str">
        <f t="shared" si="20"/>
        <v>00-01-00</v>
      </c>
      <c r="O325" s="4" t="str">
        <f t="shared" si="21"/>
        <v>01-00</v>
      </c>
      <c r="P325" s="5" t="s">
        <v>17</v>
      </c>
      <c r="Q325">
        <f t="shared" si="22"/>
        <v>0</v>
      </c>
      <c r="R325">
        <f t="shared" si="23"/>
        <v>0</v>
      </c>
    </row>
    <row r="326" spans="1:18" ht="15" thickBot="1" x14ac:dyDescent="0.35">
      <c r="A326" s="4">
        <v>44298</v>
      </c>
      <c r="B326" s="5" t="s">
        <v>32</v>
      </c>
      <c r="C326" s="5" t="s">
        <v>33</v>
      </c>
      <c r="D326" s="3" t="s">
        <v>25</v>
      </c>
      <c r="E326" s="5" t="s">
        <v>38</v>
      </c>
      <c r="F326" s="5" t="s">
        <v>16</v>
      </c>
      <c r="G326" s="6">
        <v>0</v>
      </c>
      <c r="H326" s="6">
        <v>15</v>
      </c>
      <c r="I326" s="6">
        <v>0</v>
      </c>
      <c r="J326" s="6">
        <v>0</v>
      </c>
      <c r="K326" s="6">
        <v>0</v>
      </c>
      <c r="L326" s="5"/>
      <c r="M326" s="3"/>
      <c r="N326" s="4" t="str">
        <f t="shared" si="20"/>
        <v>00-01-00</v>
      </c>
      <c r="O326" s="4" t="str">
        <f t="shared" si="21"/>
        <v>01-00</v>
      </c>
      <c r="P326" s="5" t="s">
        <v>17</v>
      </c>
      <c r="Q326">
        <f t="shared" si="22"/>
        <v>0</v>
      </c>
      <c r="R326">
        <f t="shared" si="23"/>
        <v>0</v>
      </c>
    </row>
    <row r="327" spans="1:18" ht="15" thickBot="1" x14ac:dyDescent="0.35">
      <c r="A327" s="4">
        <v>44298</v>
      </c>
      <c r="B327" s="5" t="s">
        <v>69</v>
      </c>
      <c r="C327" s="5" t="s">
        <v>55</v>
      </c>
      <c r="D327" s="5" t="s">
        <v>14</v>
      </c>
      <c r="E327" s="5" t="s">
        <v>56</v>
      </c>
      <c r="F327" s="5" t="s">
        <v>16</v>
      </c>
      <c r="G327" s="6">
        <v>0</v>
      </c>
      <c r="H327" s="6">
        <v>3</v>
      </c>
      <c r="I327" s="6">
        <v>0</v>
      </c>
      <c r="J327" s="6">
        <v>0</v>
      </c>
      <c r="K327" s="6">
        <v>0</v>
      </c>
      <c r="L327" s="5"/>
      <c r="M327" s="3"/>
      <c r="N327" s="4" t="str">
        <f t="shared" si="20"/>
        <v>00-01-00</v>
      </c>
      <c r="O327" s="4" t="str">
        <f t="shared" si="21"/>
        <v>01-00</v>
      </c>
      <c r="P327" s="5" t="s">
        <v>17</v>
      </c>
      <c r="Q327">
        <f t="shared" si="22"/>
        <v>0</v>
      </c>
      <c r="R327">
        <f t="shared" si="23"/>
        <v>0</v>
      </c>
    </row>
    <row r="328" spans="1:18" ht="15" thickBot="1" x14ac:dyDescent="0.35">
      <c r="A328" s="4">
        <v>44298</v>
      </c>
      <c r="B328" s="5" t="s">
        <v>57</v>
      </c>
      <c r="C328" s="5" t="s">
        <v>64</v>
      </c>
      <c r="D328" s="5" t="s">
        <v>14</v>
      </c>
      <c r="E328" s="5" t="s">
        <v>61</v>
      </c>
      <c r="F328" s="5" t="s">
        <v>16</v>
      </c>
      <c r="G328" s="6">
        <v>0</v>
      </c>
      <c r="H328" s="6">
        <v>0</v>
      </c>
      <c r="I328" s="6">
        <v>0</v>
      </c>
      <c r="J328" s="6">
        <v>0</v>
      </c>
      <c r="K328" s="6">
        <v>0</v>
      </c>
      <c r="L328" s="5"/>
      <c r="M328" s="3"/>
      <c r="N328" s="4" t="str">
        <f t="shared" si="20"/>
        <v>00-01-00</v>
      </c>
      <c r="O328" s="4" t="str">
        <f t="shared" si="21"/>
        <v>01-00</v>
      </c>
      <c r="P328" s="5" t="s">
        <v>17</v>
      </c>
      <c r="Q328">
        <f t="shared" si="22"/>
        <v>0</v>
      </c>
      <c r="R328">
        <f t="shared" si="23"/>
        <v>0</v>
      </c>
    </row>
    <row r="329" spans="1:18" ht="15" thickBot="1" x14ac:dyDescent="0.35">
      <c r="A329" s="4">
        <v>44298</v>
      </c>
      <c r="B329" s="5" t="s">
        <v>12</v>
      </c>
      <c r="C329" s="5" t="s">
        <v>13</v>
      </c>
      <c r="D329" s="5" t="s">
        <v>14</v>
      </c>
      <c r="E329" s="5" t="s">
        <v>15</v>
      </c>
      <c r="F329" s="5" t="s">
        <v>16</v>
      </c>
      <c r="G329" s="6">
        <v>0</v>
      </c>
      <c r="H329" s="6">
        <v>1</v>
      </c>
      <c r="I329" s="6">
        <v>0</v>
      </c>
      <c r="J329" s="6">
        <v>0</v>
      </c>
      <c r="K329" s="6">
        <v>0</v>
      </c>
      <c r="L329" s="5"/>
      <c r="M329" s="3"/>
      <c r="N329" s="4" t="str">
        <f t="shared" si="20"/>
        <v>00-01-00</v>
      </c>
      <c r="O329" s="4" t="str">
        <f t="shared" si="21"/>
        <v>01-00</v>
      </c>
      <c r="P329" s="5" t="s">
        <v>17</v>
      </c>
      <c r="Q329">
        <f t="shared" si="22"/>
        <v>0</v>
      </c>
      <c r="R329">
        <f t="shared" si="23"/>
        <v>0</v>
      </c>
    </row>
    <row r="330" spans="1:18" ht="15" thickBot="1" x14ac:dyDescent="0.35">
      <c r="A330" s="4">
        <v>44298</v>
      </c>
      <c r="B330" s="5" t="s">
        <v>12</v>
      </c>
      <c r="C330" s="5" t="s">
        <v>24</v>
      </c>
      <c r="D330" s="3" t="s">
        <v>25</v>
      </c>
      <c r="E330" s="5" t="s">
        <v>26</v>
      </c>
      <c r="F330" s="5" t="s">
        <v>16</v>
      </c>
      <c r="G330" s="6">
        <v>0</v>
      </c>
      <c r="H330" s="6">
        <v>1</v>
      </c>
      <c r="I330" s="6">
        <v>0</v>
      </c>
      <c r="J330" s="6">
        <v>0</v>
      </c>
      <c r="K330" s="6">
        <v>0</v>
      </c>
      <c r="L330" s="5"/>
      <c r="M330" s="3"/>
      <c r="N330" s="4" t="str">
        <f t="shared" si="20"/>
        <v>00-01-00</v>
      </c>
      <c r="O330" s="4" t="str">
        <f t="shared" si="21"/>
        <v>01-00</v>
      </c>
      <c r="P330" s="5" t="s">
        <v>17</v>
      </c>
      <c r="Q330">
        <f t="shared" si="22"/>
        <v>0</v>
      </c>
      <c r="R330">
        <f t="shared" si="23"/>
        <v>0</v>
      </c>
    </row>
    <row r="331" spans="1:18" ht="15" thickBot="1" x14ac:dyDescent="0.35">
      <c r="A331" s="4">
        <v>44298</v>
      </c>
      <c r="B331" s="5" t="s">
        <v>32</v>
      </c>
      <c r="C331" s="5" t="s">
        <v>36</v>
      </c>
      <c r="D331" s="5" t="s">
        <v>14</v>
      </c>
      <c r="E331" s="5" t="s">
        <v>34</v>
      </c>
      <c r="F331" s="5" t="s">
        <v>16</v>
      </c>
      <c r="G331" s="6">
        <v>0</v>
      </c>
      <c r="H331" s="6">
        <v>8</v>
      </c>
      <c r="I331" s="6">
        <v>0</v>
      </c>
      <c r="J331" s="6">
        <v>0</v>
      </c>
      <c r="K331" s="6">
        <v>0</v>
      </c>
      <c r="L331" s="5"/>
      <c r="M331" s="3"/>
      <c r="N331" s="4" t="str">
        <f t="shared" si="20"/>
        <v>00-01-00</v>
      </c>
      <c r="O331" s="4" t="str">
        <f t="shared" si="21"/>
        <v>01-00</v>
      </c>
      <c r="P331" s="5" t="s">
        <v>17</v>
      </c>
      <c r="Q331">
        <f t="shared" si="22"/>
        <v>0</v>
      </c>
      <c r="R331">
        <f t="shared" si="23"/>
        <v>0</v>
      </c>
    </row>
    <row r="332" spans="1:18" ht="15" thickBot="1" x14ac:dyDescent="0.35">
      <c r="A332" s="4">
        <v>44298</v>
      </c>
      <c r="B332" s="5" t="s">
        <v>27</v>
      </c>
      <c r="C332" s="5" t="s">
        <v>28</v>
      </c>
      <c r="D332" s="5" t="s">
        <v>22</v>
      </c>
      <c r="E332" s="5" t="s">
        <v>29</v>
      </c>
      <c r="F332" s="5" t="s">
        <v>16</v>
      </c>
      <c r="G332" s="6">
        <v>0</v>
      </c>
      <c r="H332" s="6">
        <v>1</v>
      </c>
      <c r="I332" s="6">
        <v>0</v>
      </c>
      <c r="J332" s="6">
        <v>0</v>
      </c>
      <c r="K332" s="6">
        <v>0</v>
      </c>
      <c r="L332" s="5"/>
      <c r="M332" s="3"/>
      <c r="N332" s="4" t="str">
        <f t="shared" si="20"/>
        <v>00-01-00</v>
      </c>
      <c r="O332" s="4" t="str">
        <f t="shared" si="21"/>
        <v>01-00</v>
      </c>
      <c r="P332" s="5" t="s">
        <v>17</v>
      </c>
      <c r="Q332">
        <f t="shared" si="22"/>
        <v>0</v>
      </c>
      <c r="R332">
        <f t="shared" si="23"/>
        <v>0</v>
      </c>
    </row>
    <row r="333" spans="1:18" ht="15" thickBot="1" x14ac:dyDescent="0.35">
      <c r="A333" s="4">
        <v>44298</v>
      </c>
      <c r="B333" s="5" t="s">
        <v>20</v>
      </c>
      <c r="C333" s="5" t="s">
        <v>42</v>
      </c>
      <c r="D333" s="5" t="s">
        <v>14</v>
      </c>
      <c r="E333" s="5" t="s">
        <v>23</v>
      </c>
      <c r="F333" s="5" t="s">
        <v>16</v>
      </c>
      <c r="G333" s="6">
        <v>0</v>
      </c>
      <c r="H333" s="6">
        <v>4</v>
      </c>
      <c r="I333" s="6">
        <v>0</v>
      </c>
      <c r="J333" s="6">
        <v>0</v>
      </c>
      <c r="K333" s="6">
        <v>0</v>
      </c>
      <c r="L333" s="5"/>
      <c r="M333" s="3"/>
      <c r="N333" s="4" t="str">
        <f t="shared" si="20"/>
        <v>00-01-00</v>
      </c>
      <c r="O333" s="4" t="str">
        <f t="shared" si="21"/>
        <v>01-00</v>
      </c>
      <c r="P333" s="5" t="s">
        <v>17</v>
      </c>
      <c r="Q333">
        <f t="shared" si="22"/>
        <v>0</v>
      </c>
      <c r="R333">
        <f t="shared" si="23"/>
        <v>0</v>
      </c>
    </row>
    <row r="334" spans="1:18" ht="15" thickBot="1" x14ac:dyDescent="0.35">
      <c r="A334" s="4">
        <v>44298</v>
      </c>
      <c r="B334" s="5" t="s">
        <v>20</v>
      </c>
      <c r="C334" s="5" t="s">
        <v>46</v>
      </c>
      <c r="D334" s="3" t="s">
        <v>25</v>
      </c>
      <c r="E334" s="5" t="s">
        <v>47</v>
      </c>
      <c r="F334" s="5" t="s">
        <v>16</v>
      </c>
      <c r="G334" s="6">
        <v>0</v>
      </c>
      <c r="H334" s="6">
        <v>1</v>
      </c>
      <c r="I334" s="6">
        <v>0</v>
      </c>
      <c r="J334" s="6">
        <v>0</v>
      </c>
      <c r="K334" s="6">
        <v>0</v>
      </c>
      <c r="L334" s="5"/>
      <c r="M334" s="3"/>
      <c r="N334" s="4" t="str">
        <f t="shared" si="20"/>
        <v>00-01-00</v>
      </c>
      <c r="O334" s="4" t="str">
        <f t="shared" si="21"/>
        <v>01-00</v>
      </c>
      <c r="P334" s="5" t="s">
        <v>17</v>
      </c>
      <c r="Q334">
        <f t="shared" si="22"/>
        <v>0</v>
      </c>
      <c r="R334">
        <f t="shared" si="23"/>
        <v>0</v>
      </c>
    </row>
    <row r="335" spans="1:18" ht="15" thickBot="1" x14ac:dyDescent="0.35">
      <c r="A335" s="4">
        <v>44298</v>
      </c>
      <c r="B335" s="5" t="s">
        <v>30</v>
      </c>
      <c r="C335" s="5" t="s">
        <v>28</v>
      </c>
      <c r="D335" s="5" t="s">
        <v>22</v>
      </c>
      <c r="E335" s="5" t="s">
        <v>29</v>
      </c>
      <c r="F335" s="5" t="s">
        <v>16</v>
      </c>
      <c r="G335" s="6">
        <v>0</v>
      </c>
      <c r="H335" s="6">
        <v>1</v>
      </c>
      <c r="I335" s="6">
        <v>0</v>
      </c>
      <c r="J335" s="6">
        <v>0</v>
      </c>
      <c r="K335" s="6">
        <v>0</v>
      </c>
      <c r="L335" s="5"/>
      <c r="M335" s="3"/>
      <c r="N335" s="4" t="str">
        <f t="shared" si="20"/>
        <v>00-01-00</v>
      </c>
      <c r="O335" s="4" t="str">
        <f t="shared" si="21"/>
        <v>01-00</v>
      </c>
      <c r="P335" s="5" t="s">
        <v>17</v>
      </c>
      <c r="Q335">
        <f t="shared" si="22"/>
        <v>0</v>
      </c>
      <c r="R335">
        <f t="shared" si="23"/>
        <v>0</v>
      </c>
    </row>
    <row r="336" spans="1:18" ht="15" thickBot="1" x14ac:dyDescent="0.35">
      <c r="A336" s="4">
        <v>44305</v>
      </c>
      <c r="B336" s="5" t="s">
        <v>20</v>
      </c>
      <c r="C336" s="5" t="s">
        <v>21</v>
      </c>
      <c r="D336" s="5" t="s">
        <v>22</v>
      </c>
      <c r="E336" s="5" t="s">
        <v>23</v>
      </c>
      <c r="F336" s="5" t="s">
        <v>16</v>
      </c>
      <c r="G336" s="6">
        <v>4</v>
      </c>
      <c r="H336" s="6">
        <v>199</v>
      </c>
      <c r="I336" s="6">
        <v>29.65</v>
      </c>
      <c r="J336" s="6">
        <v>0</v>
      </c>
      <c r="K336" s="6">
        <v>1</v>
      </c>
      <c r="L336" s="5"/>
      <c r="M336" s="3"/>
      <c r="N336" s="4" t="str">
        <f t="shared" si="20"/>
        <v>00-01-00</v>
      </c>
      <c r="O336" s="4" t="str">
        <f t="shared" si="21"/>
        <v>01-00</v>
      </c>
      <c r="P336" s="5" t="s">
        <v>17</v>
      </c>
      <c r="Q336">
        <f t="shared" si="22"/>
        <v>0</v>
      </c>
      <c r="R336">
        <f t="shared" si="23"/>
        <v>-29.65</v>
      </c>
    </row>
    <row r="337" spans="1:18" ht="15" thickBot="1" x14ac:dyDescent="0.35">
      <c r="A337" s="4">
        <v>44305</v>
      </c>
      <c r="B337" s="5" t="s">
        <v>71</v>
      </c>
      <c r="C337" s="5" t="s">
        <v>43</v>
      </c>
      <c r="D337" s="5" t="s">
        <v>14</v>
      </c>
      <c r="E337" s="5" t="s">
        <v>44</v>
      </c>
      <c r="F337" s="5" t="s">
        <v>16</v>
      </c>
      <c r="G337" s="6">
        <v>5</v>
      </c>
      <c r="H337" s="6">
        <v>12</v>
      </c>
      <c r="I337" s="6">
        <v>3.98</v>
      </c>
      <c r="J337" s="6">
        <v>0</v>
      </c>
      <c r="K337" s="6">
        <v>0</v>
      </c>
      <c r="L337" s="5"/>
      <c r="M337" s="3"/>
      <c r="N337" s="4" t="str">
        <f t="shared" si="20"/>
        <v>00-01-00</v>
      </c>
      <c r="O337" s="4" t="str">
        <f t="shared" si="21"/>
        <v>01-00</v>
      </c>
      <c r="P337" s="5" t="s">
        <v>17</v>
      </c>
      <c r="Q337">
        <f t="shared" si="22"/>
        <v>0</v>
      </c>
      <c r="R337">
        <f t="shared" si="23"/>
        <v>-3.98</v>
      </c>
    </row>
    <row r="338" spans="1:18" ht="15" thickBot="1" x14ac:dyDescent="0.35">
      <c r="A338" s="4">
        <v>44305</v>
      </c>
      <c r="B338" s="5" t="s">
        <v>49</v>
      </c>
      <c r="C338" s="5" t="s">
        <v>65</v>
      </c>
      <c r="D338" s="5" t="s">
        <v>22</v>
      </c>
      <c r="E338" s="5" t="s">
        <v>66</v>
      </c>
      <c r="F338" s="5" t="s">
        <v>16</v>
      </c>
      <c r="G338" s="6">
        <v>2</v>
      </c>
      <c r="H338" s="6">
        <v>47</v>
      </c>
      <c r="I338" s="6">
        <v>15.85</v>
      </c>
      <c r="J338" s="6">
        <v>0</v>
      </c>
      <c r="K338" s="6">
        <v>0</v>
      </c>
      <c r="L338" s="5"/>
      <c r="M338" s="3"/>
      <c r="N338" s="4" t="str">
        <f t="shared" si="20"/>
        <v>00-01-00</v>
      </c>
      <c r="O338" s="4" t="str">
        <f t="shared" si="21"/>
        <v>01-00</v>
      </c>
      <c r="P338" s="5" t="s">
        <v>17</v>
      </c>
      <c r="Q338">
        <f t="shared" si="22"/>
        <v>0</v>
      </c>
      <c r="R338">
        <f t="shared" si="23"/>
        <v>-15.85</v>
      </c>
    </row>
    <row r="339" spans="1:18" ht="15" thickBot="1" x14ac:dyDescent="0.35">
      <c r="A339" s="4">
        <v>44305</v>
      </c>
      <c r="B339" s="5" t="s">
        <v>12</v>
      </c>
      <c r="C339" s="5" t="s">
        <v>39</v>
      </c>
      <c r="D339" s="5" t="s">
        <v>14</v>
      </c>
      <c r="E339" s="5" t="s">
        <v>40</v>
      </c>
      <c r="F339" s="5" t="s">
        <v>16</v>
      </c>
      <c r="G339" s="6">
        <v>1</v>
      </c>
      <c r="H339" s="6">
        <v>1</v>
      </c>
      <c r="I339" s="6">
        <v>1.93</v>
      </c>
      <c r="J339" s="6">
        <v>0</v>
      </c>
      <c r="K339" s="6">
        <v>0</v>
      </c>
      <c r="L339" s="5"/>
      <c r="M339" s="3"/>
      <c r="N339" s="4" t="str">
        <f t="shared" si="20"/>
        <v>00-01-00</v>
      </c>
      <c r="O339" s="4" t="str">
        <f t="shared" si="21"/>
        <v>01-00</v>
      </c>
      <c r="P339" s="5" t="s">
        <v>17</v>
      </c>
      <c r="Q339">
        <f t="shared" si="22"/>
        <v>0</v>
      </c>
      <c r="R339">
        <f t="shared" si="23"/>
        <v>-1.93</v>
      </c>
    </row>
    <row r="340" spans="1:18" ht="15" thickBot="1" x14ac:dyDescent="0.35">
      <c r="A340" s="4">
        <v>44305</v>
      </c>
      <c r="B340" s="5" t="s">
        <v>32</v>
      </c>
      <c r="C340" s="5" t="s">
        <v>33</v>
      </c>
      <c r="D340" s="3" t="s">
        <v>25</v>
      </c>
      <c r="E340" s="5" t="s">
        <v>34</v>
      </c>
      <c r="F340" s="5" t="s">
        <v>16</v>
      </c>
      <c r="G340" s="6">
        <v>1</v>
      </c>
      <c r="H340" s="6">
        <v>8</v>
      </c>
      <c r="I340" s="6">
        <v>9.67</v>
      </c>
      <c r="J340" s="6">
        <v>0</v>
      </c>
      <c r="K340" s="6">
        <v>0</v>
      </c>
      <c r="L340" s="5"/>
      <c r="M340" s="3"/>
      <c r="N340" s="4" t="str">
        <f t="shared" si="20"/>
        <v>00-01-00</v>
      </c>
      <c r="O340" s="4" t="str">
        <f t="shared" si="21"/>
        <v>01-00</v>
      </c>
      <c r="P340" s="5" t="s">
        <v>17</v>
      </c>
      <c r="Q340">
        <f t="shared" si="22"/>
        <v>0</v>
      </c>
      <c r="R340">
        <f t="shared" si="23"/>
        <v>-9.67</v>
      </c>
    </row>
    <row r="341" spans="1:18" ht="15" thickBot="1" x14ac:dyDescent="0.35">
      <c r="A341" s="4">
        <v>44305</v>
      </c>
      <c r="B341" s="5" t="s">
        <v>32</v>
      </c>
      <c r="C341" s="5" t="s">
        <v>33</v>
      </c>
      <c r="D341" s="3" t="s">
        <v>25</v>
      </c>
      <c r="E341" s="5" t="s">
        <v>38</v>
      </c>
      <c r="F341" s="5" t="s">
        <v>16</v>
      </c>
      <c r="G341" s="6">
        <v>1</v>
      </c>
      <c r="H341" s="6">
        <v>10</v>
      </c>
      <c r="I341" s="6">
        <v>10.08</v>
      </c>
      <c r="J341" s="6">
        <v>0</v>
      </c>
      <c r="K341" s="6">
        <v>0</v>
      </c>
      <c r="L341" s="5"/>
      <c r="M341" s="3"/>
      <c r="N341" s="4" t="str">
        <f t="shared" si="20"/>
        <v>00-01-00</v>
      </c>
      <c r="O341" s="4" t="str">
        <f t="shared" si="21"/>
        <v>01-00</v>
      </c>
      <c r="P341" s="5" t="s">
        <v>17</v>
      </c>
      <c r="Q341">
        <f t="shared" si="22"/>
        <v>0</v>
      </c>
      <c r="R341">
        <f t="shared" si="23"/>
        <v>-10.08</v>
      </c>
    </row>
    <row r="342" spans="1:18" ht="15" thickBot="1" x14ac:dyDescent="0.35">
      <c r="A342" s="4">
        <v>44305</v>
      </c>
      <c r="B342" s="5" t="s">
        <v>12</v>
      </c>
      <c r="C342" s="5" t="s">
        <v>13</v>
      </c>
      <c r="D342" s="5" t="s">
        <v>14</v>
      </c>
      <c r="E342" s="5" t="s">
        <v>15</v>
      </c>
      <c r="F342" s="5" t="s">
        <v>16</v>
      </c>
      <c r="G342" s="6">
        <v>1</v>
      </c>
      <c r="H342" s="6">
        <v>2</v>
      </c>
      <c r="I342" s="6">
        <v>3.12</v>
      </c>
      <c r="J342" s="6">
        <v>1</v>
      </c>
      <c r="K342" s="6">
        <v>0</v>
      </c>
      <c r="L342" s="5"/>
      <c r="M342" s="3"/>
      <c r="N342" s="4" t="str">
        <f t="shared" si="20"/>
        <v>00-01-00</v>
      </c>
      <c r="O342" s="4" t="str">
        <f t="shared" si="21"/>
        <v>01-00</v>
      </c>
      <c r="P342" s="5" t="s">
        <v>17</v>
      </c>
      <c r="Q342">
        <f t="shared" si="22"/>
        <v>0</v>
      </c>
      <c r="R342">
        <f t="shared" si="23"/>
        <v>-3.12</v>
      </c>
    </row>
    <row r="343" spans="1:18" ht="15" thickBot="1" x14ac:dyDescent="0.35">
      <c r="A343" s="4">
        <v>44305</v>
      </c>
      <c r="B343" s="5" t="s">
        <v>12</v>
      </c>
      <c r="C343" s="5" t="s">
        <v>24</v>
      </c>
      <c r="D343" s="3" t="s">
        <v>25</v>
      </c>
      <c r="E343" s="5" t="s">
        <v>26</v>
      </c>
      <c r="F343" s="5" t="s">
        <v>16</v>
      </c>
      <c r="G343" s="6">
        <v>1</v>
      </c>
      <c r="H343" s="6">
        <v>2</v>
      </c>
      <c r="I343" s="6">
        <v>4.25</v>
      </c>
      <c r="J343" s="6">
        <v>0</v>
      </c>
      <c r="K343" s="6">
        <v>0</v>
      </c>
      <c r="L343" s="5"/>
      <c r="M343" s="3"/>
      <c r="N343" s="4" t="str">
        <f t="shared" si="20"/>
        <v>00-01-00</v>
      </c>
      <c r="O343" s="4" t="str">
        <f t="shared" si="21"/>
        <v>01-00</v>
      </c>
      <c r="P343" s="5" t="s">
        <v>17</v>
      </c>
      <c r="Q343">
        <f t="shared" si="22"/>
        <v>0</v>
      </c>
      <c r="R343">
        <f t="shared" si="23"/>
        <v>-4.25</v>
      </c>
    </row>
    <row r="344" spans="1:18" ht="15" thickBot="1" x14ac:dyDescent="0.35">
      <c r="A344" s="4">
        <v>44305</v>
      </c>
      <c r="B344" s="5" t="s">
        <v>69</v>
      </c>
      <c r="C344" s="5" t="s">
        <v>67</v>
      </c>
      <c r="D344" s="3" t="s">
        <v>25</v>
      </c>
      <c r="E344" s="5" t="s">
        <v>68</v>
      </c>
      <c r="F344" s="5" t="s">
        <v>16</v>
      </c>
      <c r="G344" s="6">
        <v>1</v>
      </c>
      <c r="H344" s="6">
        <v>10</v>
      </c>
      <c r="I344" s="6">
        <v>3.42</v>
      </c>
      <c r="J344" s="6">
        <v>0</v>
      </c>
      <c r="K344" s="6">
        <v>0</v>
      </c>
      <c r="L344" s="5"/>
      <c r="M344" s="3"/>
      <c r="N344" s="4" t="str">
        <f t="shared" si="20"/>
        <v>00-01-00</v>
      </c>
      <c r="O344" s="4" t="str">
        <f t="shared" si="21"/>
        <v>01-00</v>
      </c>
      <c r="P344" s="5" t="s">
        <v>17</v>
      </c>
      <c r="Q344">
        <f t="shared" si="22"/>
        <v>0</v>
      </c>
      <c r="R344">
        <f t="shared" si="23"/>
        <v>-3.42</v>
      </c>
    </row>
    <row r="345" spans="1:18" ht="15" thickBot="1" x14ac:dyDescent="0.35">
      <c r="A345" s="4">
        <v>44305</v>
      </c>
      <c r="B345" s="5" t="s">
        <v>69</v>
      </c>
      <c r="C345" s="5" t="s">
        <v>73</v>
      </c>
      <c r="D345" s="5" t="s">
        <v>14</v>
      </c>
      <c r="E345" s="5" t="s">
        <v>68</v>
      </c>
      <c r="F345" s="5" t="s">
        <v>16</v>
      </c>
      <c r="G345" s="6">
        <v>1</v>
      </c>
      <c r="H345" s="6">
        <v>9</v>
      </c>
      <c r="I345" s="6">
        <v>3.32</v>
      </c>
      <c r="J345" s="6">
        <v>0</v>
      </c>
      <c r="K345" s="6">
        <v>0</v>
      </c>
      <c r="L345" s="5"/>
      <c r="M345" s="3"/>
      <c r="N345" s="4" t="str">
        <f t="shared" si="20"/>
        <v>00-01-00</v>
      </c>
      <c r="O345" s="4" t="str">
        <f t="shared" si="21"/>
        <v>01-00</v>
      </c>
      <c r="P345" s="5" t="s">
        <v>17</v>
      </c>
      <c r="Q345">
        <f t="shared" si="22"/>
        <v>0</v>
      </c>
      <c r="R345">
        <f t="shared" si="23"/>
        <v>-3.32</v>
      </c>
    </row>
    <row r="346" spans="1:18" ht="15" thickBot="1" x14ac:dyDescent="0.35">
      <c r="A346" s="4">
        <v>44305</v>
      </c>
      <c r="B346" s="5" t="s">
        <v>12</v>
      </c>
      <c r="C346" s="5" t="s">
        <v>28</v>
      </c>
      <c r="D346" s="5" t="s">
        <v>22</v>
      </c>
      <c r="E346" s="5" t="s">
        <v>29</v>
      </c>
      <c r="F346" s="5" t="s">
        <v>16</v>
      </c>
      <c r="G346" s="6">
        <v>1</v>
      </c>
      <c r="H346" s="6">
        <v>11</v>
      </c>
      <c r="I346" s="6">
        <v>2.11</v>
      </c>
      <c r="J346" s="6">
        <v>0</v>
      </c>
      <c r="K346" s="6">
        <v>0</v>
      </c>
      <c r="L346" s="5"/>
      <c r="M346" s="3"/>
      <c r="N346" s="4" t="str">
        <f t="shared" si="20"/>
        <v>00-01-00</v>
      </c>
      <c r="O346" s="4" t="str">
        <f t="shared" si="21"/>
        <v>01-00</v>
      </c>
      <c r="P346" s="5" t="s">
        <v>17</v>
      </c>
      <c r="Q346">
        <f t="shared" si="22"/>
        <v>0</v>
      </c>
      <c r="R346">
        <f t="shared" si="23"/>
        <v>-2.11</v>
      </c>
    </row>
    <row r="347" spans="1:18" ht="15" thickBot="1" x14ac:dyDescent="0.35">
      <c r="A347" s="4">
        <v>44305</v>
      </c>
      <c r="B347" s="5" t="s">
        <v>69</v>
      </c>
      <c r="C347" s="5" t="s">
        <v>55</v>
      </c>
      <c r="D347" s="5" t="s">
        <v>14</v>
      </c>
      <c r="E347" s="5" t="s">
        <v>56</v>
      </c>
      <c r="F347" s="5" t="s">
        <v>16</v>
      </c>
      <c r="G347" s="6">
        <v>0</v>
      </c>
      <c r="H347" s="6">
        <v>1</v>
      </c>
      <c r="I347" s="6">
        <v>0</v>
      </c>
      <c r="J347" s="6">
        <v>0</v>
      </c>
      <c r="K347" s="6">
        <v>0</v>
      </c>
      <c r="L347" s="5"/>
      <c r="M347" s="3"/>
      <c r="N347" s="4" t="str">
        <f t="shared" si="20"/>
        <v>00-01-00</v>
      </c>
      <c r="O347" s="4" t="str">
        <f t="shared" si="21"/>
        <v>01-00</v>
      </c>
      <c r="P347" s="5" t="s">
        <v>17</v>
      </c>
      <c r="Q347">
        <f t="shared" si="22"/>
        <v>0</v>
      </c>
      <c r="R347">
        <f t="shared" si="23"/>
        <v>0</v>
      </c>
    </row>
    <row r="348" spans="1:18" ht="15" thickBot="1" x14ac:dyDescent="0.35">
      <c r="A348" s="4">
        <v>44305</v>
      </c>
      <c r="B348" s="5" t="s">
        <v>12</v>
      </c>
      <c r="C348" s="5" t="s">
        <v>53</v>
      </c>
      <c r="D348" s="5" t="s">
        <v>22</v>
      </c>
      <c r="E348" s="5" t="e">
        <f>+pool +reservation software</f>
        <v>#NAME?</v>
      </c>
      <c r="F348" s="5" t="s">
        <v>16</v>
      </c>
      <c r="G348" s="6">
        <v>0</v>
      </c>
      <c r="H348" s="6">
        <v>1</v>
      </c>
      <c r="I348" s="6">
        <v>0</v>
      </c>
      <c r="J348" s="6">
        <v>0</v>
      </c>
      <c r="K348" s="6">
        <v>0</v>
      </c>
      <c r="L348" s="5"/>
      <c r="M348" s="3"/>
      <c r="N348" s="4" t="str">
        <f t="shared" si="20"/>
        <v>00-01-00</v>
      </c>
      <c r="O348" s="4" t="str">
        <f t="shared" si="21"/>
        <v>01-00</v>
      </c>
      <c r="P348" s="5" t="s">
        <v>17</v>
      </c>
      <c r="Q348">
        <f t="shared" si="22"/>
        <v>0</v>
      </c>
      <c r="R348">
        <f t="shared" si="23"/>
        <v>0</v>
      </c>
    </row>
    <row r="349" spans="1:18" ht="15" thickBot="1" x14ac:dyDescent="0.35">
      <c r="A349" s="4">
        <v>44305</v>
      </c>
      <c r="B349" s="5" t="s">
        <v>57</v>
      </c>
      <c r="C349" s="5" t="s">
        <v>64</v>
      </c>
      <c r="D349" s="5" t="s">
        <v>14</v>
      </c>
      <c r="E349" s="5" t="s">
        <v>61</v>
      </c>
      <c r="F349" s="5" t="s">
        <v>16</v>
      </c>
      <c r="G349" s="6">
        <v>0</v>
      </c>
      <c r="H349" s="6">
        <v>0</v>
      </c>
      <c r="I349" s="6">
        <v>0</v>
      </c>
      <c r="J349" s="6">
        <v>0</v>
      </c>
      <c r="K349" s="6">
        <v>0</v>
      </c>
      <c r="L349" s="5"/>
      <c r="M349" s="3"/>
      <c r="N349" s="4" t="str">
        <f t="shared" si="20"/>
        <v>00-01-00</v>
      </c>
      <c r="O349" s="4" t="str">
        <f t="shared" si="21"/>
        <v>01-00</v>
      </c>
      <c r="P349" s="5" t="s">
        <v>17</v>
      </c>
      <c r="Q349">
        <f t="shared" si="22"/>
        <v>0</v>
      </c>
      <c r="R349">
        <f t="shared" si="23"/>
        <v>0</v>
      </c>
    </row>
    <row r="350" spans="1:18" ht="15" thickBot="1" x14ac:dyDescent="0.35">
      <c r="A350" s="4">
        <v>44305</v>
      </c>
      <c r="B350" s="5" t="s">
        <v>57</v>
      </c>
      <c r="C350" s="5" t="s">
        <v>60</v>
      </c>
      <c r="D350" s="3" t="s">
        <v>25</v>
      </c>
      <c r="E350" s="5" t="s">
        <v>61</v>
      </c>
      <c r="F350" s="5" t="s">
        <v>16</v>
      </c>
      <c r="G350" s="6">
        <v>0</v>
      </c>
      <c r="H350" s="6">
        <v>0</v>
      </c>
      <c r="I350" s="6">
        <v>0</v>
      </c>
      <c r="J350" s="6">
        <v>0</v>
      </c>
      <c r="K350" s="6">
        <v>0</v>
      </c>
      <c r="L350" s="5"/>
      <c r="M350" s="3"/>
      <c r="N350" s="4" t="str">
        <f t="shared" si="20"/>
        <v>00-01-00</v>
      </c>
      <c r="O350" s="4" t="str">
        <f t="shared" si="21"/>
        <v>01-00</v>
      </c>
      <c r="P350" s="5" t="s">
        <v>17</v>
      </c>
      <c r="Q350">
        <f t="shared" si="22"/>
        <v>0</v>
      </c>
      <c r="R350">
        <f t="shared" si="23"/>
        <v>0</v>
      </c>
    </row>
    <row r="351" spans="1:18" ht="15" thickBot="1" x14ac:dyDescent="0.35">
      <c r="A351" s="4">
        <v>44305</v>
      </c>
      <c r="B351" s="5" t="s">
        <v>49</v>
      </c>
      <c r="C351" s="5" t="s">
        <v>50</v>
      </c>
      <c r="D351" s="5" t="s">
        <v>14</v>
      </c>
      <c r="E351" s="5" t="s">
        <v>51</v>
      </c>
      <c r="F351" s="5" t="s">
        <v>16</v>
      </c>
      <c r="G351" s="6">
        <v>0</v>
      </c>
      <c r="H351" s="6">
        <v>0</v>
      </c>
      <c r="I351" s="6">
        <v>0</v>
      </c>
      <c r="J351" s="6">
        <v>0</v>
      </c>
      <c r="K351" s="6">
        <v>0</v>
      </c>
      <c r="L351" s="5"/>
      <c r="M351" s="3"/>
      <c r="N351" s="4" t="str">
        <f t="shared" si="20"/>
        <v>00-01-00</v>
      </c>
      <c r="O351" s="4" t="str">
        <f t="shared" si="21"/>
        <v>01-00</v>
      </c>
      <c r="P351" s="5" t="s">
        <v>17</v>
      </c>
      <c r="Q351">
        <f t="shared" si="22"/>
        <v>0</v>
      </c>
      <c r="R351">
        <f t="shared" si="23"/>
        <v>0</v>
      </c>
    </row>
    <row r="352" spans="1:18" ht="15" thickBot="1" x14ac:dyDescent="0.35">
      <c r="A352" s="4">
        <v>44305</v>
      </c>
      <c r="B352" s="5" t="s">
        <v>32</v>
      </c>
      <c r="C352" s="5" t="s">
        <v>36</v>
      </c>
      <c r="D352" s="5" t="s">
        <v>14</v>
      </c>
      <c r="E352" s="5" t="s">
        <v>34</v>
      </c>
      <c r="F352" s="5" t="s">
        <v>16</v>
      </c>
      <c r="G352" s="6">
        <v>0</v>
      </c>
      <c r="H352" s="6">
        <v>2</v>
      </c>
      <c r="I352" s="6">
        <v>0</v>
      </c>
      <c r="J352" s="6">
        <v>0</v>
      </c>
      <c r="K352" s="6">
        <v>0</v>
      </c>
      <c r="L352" s="5"/>
      <c r="M352" s="3"/>
      <c r="N352" s="4" t="str">
        <f t="shared" si="20"/>
        <v>00-01-00</v>
      </c>
      <c r="O352" s="4" t="str">
        <f t="shared" si="21"/>
        <v>01-00</v>
      </c>
      <c r="P352" s="5" t="s">
        <v>17</v>
      </c>
      <c r="Q352">
        <f t="shared" si="22"/>
        <v>0</v>
      </c>
      <c r="R352">
        <f t="shared" si="23"/>
        <v>0</v>
      </c>
    </row>
    <row r="353" spans="1:18" ht="15" thickBot="1" x14ac:dyDescent="0.35">
      <c r="A353" s="4">
        <v>44305</v>
      </c>
      <c r="B353" s="5" t="s">
        <v>27</v>
      </c>
      <c r="C353" s="5" t="s">
        <v>43</v>
      </c>
      <c r="D353" s="5" t="s">
        <v>14</v>
      </c>
      <c r="E353" s="5" t="s">
        <v>44</v>
      </c>
      <c r="F353" s="5" t="s">
        <v>16</v>
      </c>
      <c r="G353" s="6">
        <v>0</v>
      </c>
      <c r="H353" s="6">
        <v>1</v>
      </c>
      <c r="I353" s="6">
        <v>0</v>
      </c>
      <c r="J353" s="6">
        <v>0</v>
      </c>
      <c r="K353" s="6">
        <v>0</v>
      </c>
      <c r="L353" s="5"/>
      <c r="M353" s="3"/>
      <c r="N353" s="4" t="str">
        <f t="shared" si="20"/>
        <v>00-01-00</v>
      </c>
      <c r="O353" s="4" t="str">
        <f t="shared" si="21"/>
        <v>01-00</v>
      </c>
      <c r="P353" s="5" t="s">
        <v>17</v>
      </c>
      <c r="Q353">
        <f t="shared" si="22"/>
        <v>0</v>
      </c>
      <c r="R353">
        <f t="shared" si="23"/>
        <v>0</v>
      </c>
    </row>
    <row r="354" spans="1:18" ht="15" thickBot="1" x14ac:dyDescent="0.35">
      <c r="A354" s="4">
        <v>44305</v>
      </c>
      <c r="B354" s="5" t="s">
        <v>27</v>
      </c>
      <c r="C354" s="5" t="s">
        <v>28</v>
      </c>
      <c r="D354" s="5" t="s">
        <v>22</v>
      </c>
      <c r="E354" s="5" t="s">
        <v>29</v>
      </c>
      <c r="F354" s="5" t="s">
        <v>16</v>
      </c>
      <c r="G354" s="6">
        <v>0</v>
      </c>
      <c r="H354" s="6">
        <v>1</v>
      </c>
      <c r="I354" s="6">
        <v>0</v>
      </c>
      <c r="J354" s="6">
        <v>0</v>
      </c>
      <c r="K354" s="6">
        <v>0</v>
      </c>
      <c r="L354" s="5"/>
      <c r="M354" s="3"/>
      <c r="N354" s="4" t="str">
        <f t="shared" si="20"/>
        <v>00-01-00</v>
      </c>
      <c r="O354" s="4" t="str">
        <f t="shared" si="21"/>
        <v>01-00</v>
      </c>
      <c r="P354" s="5" t="s">
        <v>17</v>
      </c>
      <c r="Q354">
        <f t="shared" si="22"/>
        <v>0</v>
      </c>
      <c r="R354">
        <f t="shared" si="23"/>
        <v>0</v>
      </c>
    </row>
    <row r="355" spans="1:18" ht="15" thickBot="1" x14ac:dyDescent="0.35">
      <c r="A355" s="4">
        <v>44305</v>
      </c>
      <c r="B355" s="5" t="s">
        <v>20</v>
      </c>
      <c r="C355" s="5" t="s">
        <v>46</v>
      </c>
      <c r="D355" s="3" t="s">
        <v>25</v>
      </c>
      <c r="E355" s="5" t="s">
        <v>47</v>
      </c>
      <c r="F355" s="5" t="s">
        <v>16</v>
      </c>
      <c r="G355" s="6">
        <v>0</v>
      </c>
      <c r="H355" s="6">
        <v>0</v>
      </c>
      <c r="I355" s="6">
        <v>0</v>
      </c>
      <c r="J355" s="6">
        <v>0</v>
      </c>
      <c r="K355" s="6">
        <v>0</v>
      </c>
      <c r="L355" s="5"/>
      <c r="M355" s="3"/>
      <c r="N355" s="4" t="str">
        <f t="shared" si="20"/>
        <v>00-01-00</v>
      </c>
      <c r="O355" s="4" t="str">
        <f t="shared" si="21"/>
        <v>01-00</v>
      </c>
      <c r="P355" s="5" t="s">
        <v>17</v>
      </c>
      <c r="Q355">
        <f t="shared" si="22"/>
        <v>0</v>
      </c>
      <c r="R355">
        <f t="shared" si="23"/>
        <v>0</v>
      </c>
    </row>
    <row r="356" spans="1:18" ht="15" thickBot="1" x14ac:dyDescent="0.35">
      <c r="A356" s="4">
        <v>44305</v>
      </c>
      <c r="B356" s="5" t="s">
        <v>30</v>
      </c>
      <c r="C356" s="5" t="s">
        <v>24</v>
      </c>
      <c r="D356" s="3" t="s">
        <v>25</v>
      </c>
      <c r="E356" s="5" t="s">
        <v>26</v>
      </c>
      <c r="F356" s="5" t="s">
        <v>16</v>
      </c>
      <c r="G356" s="6">
        <v>0</v>
      </c>
      <c r="H356" s="6">
        <v>1</v>
      </c>
      <c r="I356" s="6">
        <v>0</v>
      </c>
      <c r="J356" s="6">
        <v>0</v>
      </c>
      <c r="K356" s="6">
        <v>0</v>
      </c>
      <c r="L356" s="5"/>
      <c r="M356" s="3"/>
      <c r="N356" s="4" t="str">
        <f t="shared" si="20"/>
        <v>00-01-00</v>
      </c>
      <c r="O356" s="4" t="str">
        <f t="shared" si="21"/>
        <v>01-00</v>
      </c>
      <c r="P356" s="5" t="s">
        <v>17</v>
      </c>
      <c r="Q356">
        <f t="shared" si="22"/>
        <v>0</v>
      </c>
      <c r="R356">
        <f t="shared" si="23"/>
        <v>0</v>
      </c>
    </row>
    <row r="357" spans="1:18" ht="15" thickBot="1" x14ac:dyDescent="0.35">
      <c r="A357" s="4">
        <v>44305</v>
      </c>
      <c r="B357" s="5" t="s">
        <v>57</v>
      </c>
      <c r="C357" s="5" t="s">
        <v>58</v>
      </c>
      <c r="D357" s="5" t="s">
        <v>14</v>
      </c>
      <c r="E357" s="5" t="s">
        <v>59</v>
      </c>
      <c r="F357" s="5" t="s">
        <v>16</v>
      </c>
      <c r="G357" s="6">
        <v>0</v>
      </c>
      <c r="H357" s="6">
        <v>0</v>
      </c>
      <c r="I357" s="6">
        <v>0</v>
      </c>
      <c r="J357" s="6">
        <v>0</v>
      </c>
      <c r="K357" s="6">
        <v>0</v>
      </c>
      <c r="L357" s="5"/>
      <c r="M357" s="3"/>
      <c r="N357" s="4" t="str">
        <f t="shared" si="20"/>
        <v>00-01-00</v>
      </c>
      <c r="O357" s="4" t="str">
        <f t="shared" si="21"/>
        <v>01-00</v>
      </c>
      <c r="P357" s="5" t="s">
        <v>17</v>
      </c>
      <c r="Q357">
        <f t="shared" si="22"/>
        <v>0</v>
      </c>
      <c r="R357">
        <f t="shared" si="23"/>
        <v>0</v>
      </c>
    </row>
    <row r="358" spans="1:18" ht="15" thickBot="1" x14ac:dyDescent="0.35">
      <c r="A358" s="4">
        <v>44305</v>
      </c>
      <c r="B358" s="5" t="s">
        <v>71</v>
      </c>
      <c r="C358" s="5" t="s">
        <v>28</v>
      </c>
      <c r="D358" s="5" t="s">
        <v>22</v>
      </c>
      <c r="E358" s="5" t="s">
        <v>29</v>
      </c>
      <c r="F358" s="5" t="s">
        <v>16</v>
      </c>
      <c r="G358" s="6">
        <v>0</v>
      </c>
      <c r="H358" s="6">
        <v>2</v>
      </c>
      <c r="I358" s="6">
        <v>0</v>
      </c>
      <c r="J358" s="6">
        <v>0</v>
      </c>
      <c r="K358" s="6">
        <v>0</v>
      </c>
      <c r="L358" s="5"/>
      <c r="M358" s="3"/>
      <c r="N358" s="4" t="str">
        <f t="shared" si="20"/>
        <v>00-01-00</v>
      </c>
      <c r="O358" s="4" t="str">
        <f t="shared" si="21"/>
        <v>01-00</v>
      </c>
      <c r="P358" s="5" t="s">
        <v>17</v>
      </c>
      <c r="Q358">
        <f t="shared" si="22"/>
        <v>0</v>
      </c>
      <c r="R358">
        <f t="shared" si="23"/>
        <v>0</v>
      </c>
    </row>
    <row r="359" spans="1:18" ht="15" thickBot="1" x14ac:dyDescent="0.35">
      <c r="A359" s="4">
        <v>44305</v>
      </c>
      <c r="B359" s="5" t="s">
        <v>30</v>
      </c>
      <c r="C359" s="5" t="s">
        <v>28</v>
      </c>
      <c r="D359" s="5" t="s">
        <v>22</v>
      </c>
      <c r="E359" s="5" t="s">
        <v>29</v>
      </c>
      <c r="F359" s="5" t="s">
        <v>16</v>
      </c>
      <c r="G359" s="6">
        <v>0</v>
      </c>
      <c r="H359" s="6">
        <v>5</v>
      </c>
      <c r="I359" s="6">
        <v>0</v>
      </c>
      <c r="J359" s="6">
        <v>0</v>
      </c>
      <c r="K359" s="6">
        <v>0</v>
      </c>
      <c r="L359" s="5"/>
      <c r="M359" s="3"/>
      <c r="N359" s="4" t="str">
        <f t="shared" si="20"/>
        <v>00-01-00</v>
      </c>
      <c r="O359" s="4" t="str">
        <f t="shared" si="21"/>
        <v>01-00</v>
      </c>
      <c r="P359" s="5" t="s">
        <v>17</v>
      </c>
      <c r="Q359">
        <f t="shared" si="22"/>
        <v>0</v>
      </c>
      <c r="R359">
        <f t="shared" si="23"/>
        <v>0</v>
      </c>
    </row>
    <row r="360" spans="1:18" ht="15" thickBot="1" x14ac:dyDescent="0.35">
      <c r="A360" s="4">
        <v>44305</v>
      </c>
      <c r="B360" s="5" t="s">
        <v>12</v>
      </c>
      <c r="C360" s="5" t="s">
        <v>31</v>
      </c>
      <c r="D360" s="5" t="s">
        <v>14</v>
      </c>
      <c r="E360" s="5" t="s">
        <v>29</v>
      </c>
      <c r="F360" s="5" t="s">
        <v>16</v>
      </c>
      <c r="G360" s="6">
        <v>0</v>
      </c>
      <c r="H360" s="6">
        <v>1</v>
      </c>
      <c r="I360" s="6">
        <v>0</v>
      </c>
      <c r="J360" s="6">
        <v>0</v>
      </c>
      <c r="K360" s="6">
        <v>0</v>
      </c>
      <c r="L360" s="5"/>
      <c r="M360" s="3"/>
      <c r="N360" s="4" t="str">
        <f t="shared" si="20"/>
        <v>00-01-00</v>
      </c>
      <c r="O360" s="4" t="str">
        <f t="shared" si="21"/>
        <v>01-00</v>
      </c>
      <c r="P360" s="5" t="s">
        <v>17</v>
      </c>
      <c r="Q360">
        <f t="shared" si="22"/>
        <v>0</v>
      </c>
      <c r="R360">
        <f t="shared" si="23"/>
        <v>0</v>
      </c>
    </row>
    <row r="361" spans="1:18" ht="15" thickBot="1" x14ac:dyDescent="0.35">
      <c r="A361" s="4">
        <v>44305</v>
      </c>
      <c r="B361" s="5" t="s">
        <v>20</v>
      </c>
      <c r="C361" s="5" t="s">
        <v>42</v>
      </c>
      <c r="D361" s="5" t="s">
        <v>14</v>
      </c>
      <c r="E361" s="5" t="s">
        <v>23</v>
      </c>
      <c r="F361" s="5" t="s">
        <v>16</v>
      </c>
      <c r="G361" s="6">
        <v>0</v>
      </c>
      <c r="H361" s="6">
        <v>2</v>
      </c>
      <c r="I361" s="6">
        <v>0</v>
      </c>
      <c r="J361" s="6">
        <v>0</v>
      </c>
      <c r="K361" s="6">
        <v>0</v>
      </c>
      <c r="L361" s="5"/>
      <c r="M361" s="3"/>
      <c r="N361" s="4" t="str">
        <f t="shared" si="20"/>
        <v>00-01-00</v>
      </c>
      <c r="O361" s="4" t="str">
        <f t="shared" si="21"/>
        <v>01-00</v>
      </c>
      <c r="P361" s="5" t="s">
        <v>17</v>
      </c>
      <c r="Q361">
        <f t="shared" si="22"/>
        <v>0</v>
      </c>
      <c r="R361">
        <f t="shared" si="23"/>
        <v>0</v>
      </c>
    </row>
    <row r="362" spans="1:18" ht="15" thickBot="1" x14ac:dyDescent="0.35">
      <c r="A362" s="4">
        <v>44312</v>
      </c>
      <c r="B362" s="5" t="s">
        <v>12</v>
      </c>
      <c r="C362" s="5" t="s">
        <v>28</v>
      </c>
      <c r="D362" s="5" t="s">
        <v>22</v>
      </c>
      <c r="E362" s="5" t="s">
        <v>29</v>
      </c>
      <c r="F362" s="5" t="s">
        <v>16</v>
      </c>
      <c r="G362" s="6">
        <v>5</v>
      </c>
      <c r="H362" s="6">
        <v>26</v>
      </c>
      <c r="I362" s="6">
        <v>10.42</v>
      </c>
      <c r="J362" s="6">
        <v>1</v>
      </c>
      <c r="K362" s="6">
        <v>0</v>
      </c>
      <c r="L362" s="5"/>
      <c r="M362" s="3"/>
      <c r="N362" s="4" t="str">
        <f t="shared" si="20"/>
        <v>00-01-00</v>
      </c>
      <c r="O362" s="4" t="str">
        <f t="shared" si="21"/>
        <v>01-00</v>
      </c>
      <c r="P362" s="5" t="s">
        <v>17</v>
      </c>
      <c r="Q362">
        <f t="shared" si="22"/>
        <v>0</v>
      </c>
      <c r="R362">
        <f t="shared" si="23"/>
        <v>-10.42</v>
      </c>
    </row>
    <row r="363" spans="1:18" ht="15" thickBot="1" x14ac:dyDescent="0.35">
      <c r="A363" s="4">
        <v>44312</v>
      </c>
      <c r="B363" s="5" t="s">
        <v>20</v>
      </c>
      <c r="C363" s="5" t="s">
        <v>21</v>
      </c>
      <c r="D363" s="5" t="s">
        <v>22</v>
      </c>
      <c r="E363" s="5" t="s">
        <v>23</v>
      </c>
      <c r="F363" s="5" t="s">
        <v>16</v>
      </c>
      <c r="G363" s="6">
        <v>4</v>
      </c>
      <c r="H363" s="6">
        <v>264</v>
      </c>
      <c r="I363" s="6">
        <v>32.79</v>
      </c>
      <c r="J363" s="6">
        <v>0</v>
      </c>
      <c r="K363" s="6">
        <v>0</v>
      </c>
      <c r="L363" s="5"/>
      <c r="M363" s="3"/>
      <c r="N363" s="4" t="str">
        <f t="shared" si="20"/>
        <v>00-01-00</v>
      </c>
      <c r="O363" s="4" t="str">
        <f t="shared" si="21"/>
        <v>01-00</v>
      </c>
      <c r="P363" s="5" t="s">
        <v>17</v>
      </c>
      <c r="Q363">
        <f t="shared" si="22"/>
        <v>0</v>
      </c>
      <c r="R363">
        <f t="shared" si="23"/>
        <v>-32.79</v>
      </c>
    </row>
    <row r="364" spans="1:18" ht="15" thickBot="1" x14ac:dyDescent="0.35">
      <c r="A364" s="4">
        <v>44312</v>
      </c>
      <c r="B364" s="5" t="s">
        <v>71</v>
      </c>
      <c r="C364" s="5" t="s">
        <v>43</v>
      </c>
      <c r="D364" s="5" t="s">
        <v>14</v>
      </c>
      <c r="E364" s="5" t="s">
        <v>44</v>
      </c>
      <c r="F364" s="5" t="s">
        <v>16</v>
      </c>
      <c r="G364" s="6">
        <v>2</v>
      </c>
      <c r="H364" s="6">
        <v>12</v>
      </c>
      <c r="I364" s="6">
        <v>1.83</v>
      </c>
      <c r="J364" s="6">
        <v>0</v>
      </c>
      <c r="K364" s="6">
        <v>0</v>
      </c>
      <c r="L364" s="5"/>
      <c r="M364" s="3"/>
      <c r="N364" s="4" t="str">
        <f t="shared" si="20"/>
        <v>00-01-00</v>
      </c>
      <c r="O364" s="4" t="str">
        <f t="shared" si="21"/>
        <v>01-00</v>
      </c>
      <c r="P364" s="5" t="s">
        <v>17</v>
      </c>
      <c r="Q364">
        <f t="shared" si="22"/>
        <v>0</v>
      </c>
      <c r="R364">
        <f t="shared" si="23"/>
        <v>-1.83</v>
      </c>
    </row>
    <row r="365" spans="1:18" ht="15" thickBot="1" x14ac:dyDescent="0.35">
      <c r="A365" s="4">
        <v>44312</v>
      </c>
      <c r="B365" s="5" t="s">
        <v>32</v>
      </c>
      <c r="C365" s="5" t="s">
        <v>33</v>
      </c>
      <c r="D365" s="3" t="s">
        <v>25</v>
      </c>
      <c r="E365" s="5" t="s">
        <v>38</v>
      </c>
      <c r="F365" s="5" t="s">
        <v>16</v>
      </c>
      <c r="G365" s="6">
        <v>2</v>
      </c>
      <c r="H365" s="6">
        <v>40</v>
      </c>
      <c r="I365" s="6">
        <v>21.84</v>
      </c>
      <c r="J365" s="6">
        <v>0</v>
      </c>
      <c r="K365" s="6">
        <v>0</v>
      </c>
      <c r="L365" s="5"/>
      <c r="M365" s="3"/>
      <c r="N365" s="4" t="str">
        <f t="shared" si="20"/>
        <v>00-01-00</v>
      </c>
      <c r="O365" s="4" t="str">
        <f t="shared" si="21"/>
        <v>01-00</v>
      </c>
      <c r="P365" s="5" t="s">
        <v>17</v>
      </c>
      <c r="Q365">
        <f t="shared" si="22"/>
        <v>0</v>
      </c>
      <c r="R365">
        <f t="shared" si="23"/>
        <v>-21.84</v>
      </c>
    </row>
    <row r="366" spans="1:18" ht="15" thickBot="1" x14ac:dyDescent="0.35">
      <c r="A366" s="4">
        <v>44312</v>
      </c>
      <c r="B366" s="5" t="s">
        <v>49</v>
      </c>
      <c r="C366" s="5" t="s">
        <v>65</v>
      </c>
      <c r="D366" s="5" t="s">
        <v>22</v>
      </c>
      <c r="E366" s="5" t="s">
        <v>66</v>
      </c>
      <c r="F366" s="5" t="s">
        <v>16</v>
      </c>
      <c r="G366" s="6">
        <v>2</v>
      </c>
      <c r="H366" s="6">
        <v>40</v>
      </c>
      <c r="I366" s="6">
        <v>18.329999999999998</v>
      </c>
      <c r="J366" s="6">
        <v>0</v>
      </c>
      <c r="K366" s="6">
        <v>0</v>
      </c>
      <c r="L366" s="5"/>
      <c r="M366" s="3"/>
      <c r="N366" s="4" t="str">
        <f t="shared" si="20"/>
        <v>00-01-00</v>
      </c>
      <c r="O366" s="4" t="str">
        <f t="shared" si="21"/>
        <v>01-00</v>
      </c>
      <c r="P366" s="5" t="s">
        <v>17</v>
      </c>
      <c r="Q366">
        <f t="shared" si="22"/>
        <v>0</v>
      </c>
      <c r="R366">
        <f t="shared" si="23"/>
        <v>-18.329999999999998</v>
      </c>
    </row>
    <row r="367" spans="1:18" ht="15" thickBot="1" x14ac:dyDescent="0.35">
      <c r="A367" s="4">
        <v>44312</v>
      </c>
      <c r="B367" s="5" t="s">
        <v>27</v>
      </c>
      <c r="C367" s="5" t="s">
        <v>43</v>
      </c>
      <c r="D367" s="5" t="s">
        <v>14</v>
      </c>
      <c r="E367" s="5" t="s">
        <v>44</v>
      </c>
      <c r="F367" s="5" t="s">
        <v>16</v>
      </c>
      <c r="G367" s="6">
        <v>1</v>
      </c>
      <c r="H367" s="6">
        <v>1</v>
      </c>
      <c r="I367" s="6">
        <v>1.25</v>
      </c>
      <c r="J367" s="6">
        <v>0</v>
      </c>
      <c r="K367" s="6">
        <v>0</v>
      </c>
      <c r="L367" s="5"/>
      <c r="M367" s="3"/>
      <c r="N367" s="4" t="str">
        <f t="shared" si="20"/>
        <v>00-01-00</v>
      </c>
      <c r="O367" s="4" t="str">
        <f t="shared" si="21"/>
        <v>01-00</v>
      </c>
      <c r="P367" s="5" t="s">
        <v>17</v>
      </c>
      <c r="Q367">
        <f t="shared" si="22"/>
        <v>0</v>
      </c>
      <c r="R367">
        <f t="shared" si="23"/>
        <v>-1.25</v>
      </c>
    </row>
    <row r="368" spans="1:18" ht="15" thickBot="1" x14ac:dyDescent="0.35">
      <c r="A368" s="4">
        <v>44312</v>
      </c>
      <c r="B368" s="5" t="s">
        <v>12</v>
      </c>
      <c r="C368" s="5" t="s">
        <v>24</v>
      </c>
      <c r="D368" s="3" t="s">
        <v>25</v>
      </c>
      <c r="E368" s="5" t="s">
        <v>26</v>
      </c>
      <c r="F368" s="5" t="s">
        <v>16</v>
      </c>
      <c r="G368" s="6">
        <v>1</v>
      </c>
      <c r="H368" s="6">
        <v>12</v>
      </c>
      <c r="I368" s="6">
        <v>16.8</v>
      </c>
      <c r="J368" s="6">
        <v>0</v>
      </c>
      <c r="K368" s="6">
        <v>0</v>
      </c>
      <c r="L368" s="5"/>
      <c r="M368" s="3"/>
      <c r="N368" s="4" t="str">
        <f t="shared" si="20"/>
        <v>00-01-00</v>
      </c>
      <c r="O368" s="4" t="str">
        <f t="shared" si="21"/>
        <v>01-00</v>
      </c>
      <c r="P368" s="5" t="s">
        <v>17</v>
      </c>
      <c r="Q368">
        <f t="shared" si="22"/>
        <v>0</v>
      </c>
      <c r="R368">
        <f t="shared" si="23"/>
        <v>-16.8</v>
      </c>
    </row>
    <row r="369" spans="1:18" ht="15" thickBot="1" x14ac:dyDescent="0.35">
      <c r="A369" s="4">
        <v>44312</v>
      </c>
      <c r="B369" s="5" t="s">
        <v>30</v>
      </c>
      <c r="C369" s="5" t="s">
        <v>39</v>
      </c>
      <c r="D369" s="5" t="s">
        <v>14</v>
      </c>
      <c r="E369" s="5" t="s">
        <v>40</v>
      </c>
      <c r="F369" s="5" t="s">
        <v>16</v>
      </c>
      <c r="G369" s="6">
        <v>0</v>
      </c>
      <c r="H369" s="6">
        <v>1</v>
      </c>
      <c r="I369" s="6">
        <v>0</v>
      </c>
      <c r="J369" s="6">
        <v>0</v>
      </c>
      <c r="K369" s="6">
        <v>0</v>
      </c>
      <c r="L369" s="5"/>
      <c r="M369" s="3"/>
      <c r="N369" s="4" t="str">
        <f t="shared" si="20"/>
        <v>00-01-00</v>
      </c>
      <c r="O369" s="4" t="str">
        <f t="shared" si="21"/>
        <v>01-00</v>
      </c>
      <c r="P369" s="5" t="s">
        <v>17</v>
      </c>
      <c r="Q369">
        <f t="shared" si="22"/>
        <v>0</v>
      </c>
      <c r="R369">
        <f t="shared" si="23"/>
        <v>0</v>
      </c>
    </row>
    <row r="370" spans="1:18" ht="15" thickBot="1" x14ac:dyDescent="0.35">
      <c r="A370" s="4">
        <v>44312</v>
      </c>
      <c r="B370" s="5" t="s">
        <v>49</v>
      </c>
      <c r="C370" s="5" t="s">
        <v>50</v>
      </c>
      <c r="D370" s="5" t="s">
        <v>14</v>
      </c>
      <c r="E370" s="5" t="s">
        <v>51</v>
      </c>
      <c r="F370" s="5" t="s">
        <v>16</v>
      </c>
      <c r="G370" s="6">
        <v>0</v>
      </c>
      <c r="H370" s="6">
        <v>0</v>
      </c>
      <c r="I370" s="6">
        <v>0</v>
      </c>
      <c r="J370" s="6">
        <v>0</v>
      </c>
      <c r="K370" s="6">
        <v>0</v>
      </c>
      <c r="L370" s="5"/>
      <c r="M370" s="3"/>
      <c r="N370" s="4" t="str">
        <f t="shared" si="20"/>
        <v>00-01-00</v>
      </c>
      <c r="O370" s="4" t="str">
        <f t="shared" si="21"/>
        <v>01-00</v>
      </c>
      <c r="P370" s="5" t="s">
        <v>17</v>
      </c>
      <c r="Q370">
        <f t="shared" si="22"/>
        <v>0</v>
      </c>
      <c r="R370">
        <f t="shared" si="23"/>
        <v>0</v>
      </c>
    </row>
    <row r="371" spans="1:18" ht="15" thickBot="1" x14ac:dyDescent="0.35">
      <c r="A371" s="4">
        <v>44312</v>
      </c>
      <c r="B371" s="5" t="s">
        <v>12</v>
      </c>
      <c r="C371" s="5" t="s">
        <v>13</v>
      </c>
      <c r="D371" s="5" t="s">
        <v>14</v>
      </c>
      <c r="E371" s="5" t="s">
        <v>15</v>
      </c>
      <c r="F371" s="5" t="s">
        <v>16</v>
      </c>
      <c r="G371" s="6">
        <v>0</v>
      </c>
      <c r="H371" s="6">
        <v>4</v>
      </c>
      <c r="I371" s="6">
        <v>0</v>
      </c>
      <c r="J371" s="6">
        <v>0</v>
      </c>
      <c r="K371" s="6">
        <v>0</v>
      </c>
      <c r="L371" s="5"/>
      <c r="M371" s="3"/>
      <c r="N371" s="4" t="str">
        <f t="shared" si="20"/>
        <v>00-01-00</v>
      </c>
      <c r="O371" s="4" t="str">
        <f t="shared" si="21"/>
        <v>01-00</v>
      </c>
      <c r="P371" s="5" t="s">
        <v>17</v>
      </c>
      <c r="Q371">
        <f t="shared" si="22"/>
        <v>0</v>
      </c>
      <c r="R371">
        <f t="shared" si="23"/>
        <v>0</v>
      </c>
    </row>
    <row r="372" spans="1:18" ht="15" thickBot="1" x14ac:dyDescent="0.35">
      <c r="A372" s="4">
        <v>44312</v>
      </c>
      <c r="B372" s="5" t="s">
        <v>12</v>
      </c>
      <c r="C372" s="5" t="s">
        <v>39</v>
      </c>
      <c r="D372" s="5" t="s">
        <v>14</v>
      </c>
      <c r="E372" s="5" t="s">
        <v>40</v>
      </c>
      <c r="F372" s="5" t="s">
        <v>16</v>
      </c>
      <c r="G372" s="6">
        <v>0</v>
      </c>
      <c r="H372" s="6">
        <v>2</v>
      </c>
      <c r="I372" s="6">
        <v>0</v>
      </c>
      <c r="J372" s="6">
        <v>0</v>
      </c>
      <c r="K372" s="6">
        <v>0</v>
      </c>
      <c r="L372" s="5"/>
      <c r="M372" s="3"/>
      <c r="N372" s="4" t="str">
        <f t="shared" si="20"/>
        <v>00-01-00</v>
      </c>
      <c r="O372" s="4" t="str">
        <f t="shared" si="21"/>
        <v>01-00</v>
      </c>
      <c r="P372" s="5" t="s">
        <v>17</v>
      </c>
      <c r="Q372">
        <f t="shared" si="22"/>
        <v>0</v>
      </c>
      <c r="R372">
        <f t="shared" si="23"/>
        <v>0</v>
      </c>
    </row>
    <row r="373" spans="1:18" ht="15" thickBot="1" x14ac:dyDescent="0.35">
      <c r="A373" s="4">
        <v>44312</v>
      </c>
      <c r="B373" s="5" t="s">
        <v>57</v>
      </c>
      <c r="C373" s="5" t="s">
        <v>75</v>
      </c>
      <c r="D373" s="3" t="s">
        <v>25</v>
      </c>
      <c r="E373" s="5" t="s">
        <v>59</v>
      </c>
      <c r="F373" s="5" t="s">
        <v>16</v>
      </c>
      <c r="G373" s="6">
        <v>0</v>
      </c>
      <c r="H373" s="6">
        <v>0</v>
      </c>
      <c r="I373" s="6">
        <v>0</v>
      </c>
      <c r="J373" s="6">
        <v>0</v>
      </c>
      <c r="K373" s="6">
        <v>0</v>
      </c>
      <c r="L373" s="5"/>
      <c r="M373" s="3"/>
      <c r="N373" s="4" t="str">
        <f t="shared" si="20"/>
        <v>00-01-00</v>
      </c>
      <c r="O373" s="4" t="str">
        <f t="shared" si="21"/>
        <v>01-00</v>
      </c>
      <c r="P373" s="5" t="s">
        <v>17</v>
      </c>
      <c r="Q373">
        <f t="shared" si="22"/>
        <v>0</v>
      </c>
      <c r="R373">
        <f t="shared" si="23"/>
        <v>0</v>
      </c>
    </row>
    <row r="374" spans="1:18" ht="15" thickBot="1" x14ac:dyDescent="0.35">
      <c r="A374" s="4">
        <v>44312</v>
      </c>
      <c r="B374" s="5" t="s">
        <v>69</v>
      </c>
      <c r="C374" s="5" t="s">
        <v>74</v>
      </c>
      <c r="D374" s="3" t="s">
        <v>25</v>
      </c>
      <c r="E374" s="5" t="s">
        <v>56</v>
      </c>
      <c r="F374" s="5" t="s">
        <v>16</v>
      </c>
      <c r="G374" s="6">
        <v>0</v>
      </c>
      <c r="H374" s="6">
        <v>4</v>
      </c>
      <c r="I374" s="6">
        <v>0</v>
      </c>
      <c r="J374" s="6">
        <v>0</v>
      </c>
      <c r="K374" s="6">
        <v>0</v>
      </c>
      <c r="L374" s="5"/>
      <c r="M374" s="3"/>
      <c r="N374" s="4" t="str">
        <f t="shared" si="20"/>
        <v>00-01-00</v>
      </c>
      <c r="O374" s="4" t="str">
        <f t="shared" si="21"/>
        <v>01-00</v>
      </c>
      <c r="P374" s="5" t="s">
        <v>17</v>
      </c>
      <c r="Q374">
        <f t="shared" si="22"/>
        <v>0</v>
      </c>
      <c r="R374">
        <f t="shared" si="23"/>
        <v>0</v>
      </c>
    </row>
    <row r="375" spans="1:18" ht="15" thickBot="1" x14ac:dyDescent="0.35">
      <c r="A375" s="4">
        <v>44312</v>
      </c>
      <c r="B375" s="5" t="s">
        <v>57</v>
      </c>
      <c r="C375" s="5" t="s">
        <v>60</v>
      </c>
      <c r="D375" s="3" t="s">
        <v>25</v>
      </c>
      <c r="E375" s="5" t="s">
        <v>61</v>
      </c>
      <c r="F375" s="5" t="s">
        <v>16</v>
      </c>
      <c r="G375" s="6">
        <v>0</v>
      </c>
      <c r="H375" s="6">
        <v>0</v>
      </c>
      <c r="I375" s="6">
        <v>0</v>
      </c>
      <c r="J375" s="6">
        <v>0</v>
      </c>
      <c r="K375" s="6">
        <v>0</v>
      </c>
      <c r="L375" s="5"/>
      <c r="M375" s="3"/>
      <c r="N375" s="4" t="str">
        <f t="shared" si="20"/>
        <v>00-01-00</v>
      </c>
      <c r="O375" s="4" t="str">
        <f t="shared" si="21"/>
        <v>01-00</v>
      </c>
      <c r="P375" s="5" t="s">
        <v>17</v>
      </c>
      <c r="Q375">
        <f t="shared" si="22"/>
        <v>0</v>
      </c>
      <c r="R375">
        <f t="shared" si="23"/>
        <v>0</v>
      </c>
    </row>
    <row r="376" spans="1:18" ht="15" thickBot="1" x14ac:dyDescent="0.35">
      <c r="A376" s="4">
        <v>44312</v>
      </c>
      <c r="B376" s="5" t="s">
        <v>32</v>
      </c>
      <c r="C376" s="5" t="s">
        <v>33</v>
      </c>
      <c r="D376" s="3" t="s">
        <v>25</v>
      </c>
      <c r="E376" s="5" t="s">
        <v>34</v>
      </c>
      <c r="F376" s="5" t="s">
        <v>16</v>
      </c>
      <c r="G376" s="6">
        <v>0</v>
      </c>
      <c r="H376" s="6">
        <v>9</v>
      </c>
      <c r="I376" s="6">
        <v>0</v>
      </c>
      <c r="J376" s="6">
        <v>0</v>
      </c>
      <c r="K376" s="6">
        <v>0</v>
      </c>
      <c r="L376" s="5"/>
      <c r="M376" s="3"/>
      <c r="N376" s="4" t="str">
        <f t="shared" si="20"/>
        <v>00-01-00</v>
      </c>
      <c r="O376" s="4" t="str">
        <f t="shared" si="21"/>
        <v>01-00</v>
      </c>
      <c r="P376" s="5" t="s">
        <v>17</v>
      </c>
      <c r="Q376">
        <f t="shared" si="22"/>
        <v>0</v>
      </c>
      <c r="R376">
        <f t="shared" si="23"/>
        <v>0</v>
      </c>
    </row>
    <row r="377" spans="1:18" ht="15" thickBot="1" x14ac:dyDescent="0.35">
      <c r="A377" s="4">
        <v>44312</v>
      </c>
      <c r="B377" s="5" t="s">
        <v>32</v>
      </c>
      <c r="C377" s="5" t="s">
        <v>36</v>
      </c>
      <c r="D377" s="5" t="s">
        <v>14</v>
      </c>
      <c r="E377" s="5" t="s">
        <v>34</v>
      </c>
      <c r="F377" s="5" t="s">
        <v>16</v>
      </c>
      <c r="G377" s="6">
        <v>0</v>
      </c>
      <c r="H377" s="6">
        <v>21</v>
      </c>
      <c r="I377" s="6">
        <v>0</v>
      </c>
      <c r="J377" s="6">
        <v>0</v>
      </c>
      <c r="K377" s="6">
        <v>0</v>
      </c>
      <c r="L377" s="5"/>
      <c r="M377" s="3"/>
      <c r="N377" s="4" t="str">
        <f t="shared" si="20"/>
        <v>00-01-00</v>
      </c>
      <c r="O377" s="4" t="str">
        <f t="shared" si="21"/>
        <v>01-00</v>
      </c>
      <c r="P377" s="5" t="s">
        <v>17</v>
      </c>
      <c r="Q377">
        <f t="shared" si="22"/>
        <v>0</v>
      </c>
      <c r="R377">
        <f t="shared" si="23"/>
        <v>0</v>
      </c>
    </row>
    <row r="378" spans="1:18" ht="15" thickBot="1" x14ac:dyDescent="0.35">
      <c r="A378" s="4">
        <v>44312</v>
      </c>
      <c r="B378" s="5" t="s">
        <v>12</v>
      </c>
      <c r="C378" s="5" t="s">
        <v>18</v>
      </c>
      <c r="D378" s="5" t="s">
        <v>14</v>
      </c>
      <c r="E378" s="5" t="s">
        <v>19</v>
      </c>
      <c r="F378" s="5" t="s">
        <v>16</v>
      </c>
      <c r="G378" s="6">
        <v>0</v>
      </c>
      <c r="H378" s="6">
        <v>6</v>
      </c>
      <c r="I378" s="6">
        <v>0</v>
      </c>
      <c r="J378" s="6">
        <v>0</v>
      </c>
      <c r="K378" s="6">
        <v>0</v>
      </c>
      <c r="L378" s="5"/>
      <c r="M378" s="3"/>
      <c r="N378" s="4" t="str">
        <f t="shared" si="20"/>
        <v>00-01-00</v>
      </c>
      <c r="O378" s="4" t="str">
        <f t="shared" si="21"/>
        <v>01-00</v>
      </c>
      <c r="P378" s="5" t="s">
        <v>17</v>
      </c>
      <c r="Q378">
        <f t="shared" si="22"/>
        <v>0</v>
      </c>
      <c r="R378">
        <f t="shared" si="23"/>
        <v>0</v>
      </c>
    </row>
    <row r="379" spans="1:18" ht="15" thickBot="1" x14ac:dyDescent="0.35">
      <c r="A379" s="4">
        <v>44312</v>
      </c>
      <c r="B379" s="5" t="s">
        <v>69</v>
      </c>
      <c r="C379" s="5" t="s">
        <v>67</v>
      </c>
      <c r="D379" s="3" t="s">
        <v>25</v>
      </c>
      <c r="E379" s="5" t="s">
        <v>68</v>
      </c>
      <c r="F379" s="5" t="s">
        <v>16</v>
      </c>
      <c r="G379" s="6">
        <v>0</v>
      </c>
      <c r="H379" s="6">
        <v>14</v>
      </c>
      <c r="I379" s="6">
        <v>0</v>
      </c>
      <c r="J379" s="6">
        <v>0</v>
      </c>
      <c r="K379" s="6">
        <v>0</v>
      </c>
      <c r="L379" s="5"/>
      <c r="M379" s="3"/>
      <c r="N379" s="4" t="str">
        <f t="shared" si="20"/>
        <v>00-01-00</v>
      </c>
      <c r="O379" s="4" t="str">
        <f t="shared" si="21"/>
        <v>01-00</v>
      </c>
      <c r="P379" s="5" t="s">
        <v>17</v>
      </c>
      <c r="Q379">
        <f t="shared" si="22"/>
        <v>0</v>
      </c>
      <c r="R379">
        <f t="shared" si="23"/>
        <v>0</v>
      </c>
    </row>
    <row r="380" spans="1:18" ht="15" thickBot="1" x14ac:dyDescent="0.35">
      <c r="A380" s="4">
        <v>44312</v>
      </c>
      <c r="B380" s="5" t="s">
        <v>27</v>
      </c>
      <c r="C380" s="5" t="s">
        <v>28</v>
      </c>
      <c r="D380" s="5" t="s">
        <v>22</v>
      </c>
      <c r="E380" s="5" t="s">
        <v>29</v>
      </c>
      <c r="F380" s="5" t="s">
        <v>16</v>
      </c>
      <c r="G380" s="6">
        <v>0</v>
      </c>
      <c r="H380" s="6">
        <v>4</v>
      </c>
      <c r="I380" s="6">
        <v>0</v>
      </c>
      <c r="J380" s="6">
        <v>0</v>
      </c>
      <c r="K380" s="6">
        <v>0</v>
      </c>
      <c r="L380" s="5"/>
      <c r="M380" s="3"/>
      <c r="N380" s="4" t="str">
        <f t="shared" si="20"/>
        <v>00-01-00</v>
      </c>
      <c r="O380" s="4" t="str">
        <f t="shared" si="21"/>
        <v>01-00</v>
      </c>
      <c r="P380" s="5" t="s">
        <v>17</v>
      </c>
      <c r="Q380">
        <f t="shared" si="22"/>
        <v>0</v>
      </c>
      <c r="R380">
        <f t="shared" si="23"/>
        <v>0</v>
      </c>
    </row>
    <row r="381" spans="1:18" ht="15" thickBot="1" x14ac:dyDescent="0.35">
      <c r="A381" s="4">
        <v>44312</v>
      </c>
      <c r="B381" s="5" t="s">
        <v>69</v>
      </c>
      <c r="C381" s="5" t="s">
        <v>73</v>
      </c>
      <c r="D381" s="5" t="s">
        <v>14</v>
      </c>
      <c r="E381" s="5" t="s">
        <v>68</v>
      </c>
      <c r="F381" s="5" t="s">
        <v>16</v>
      </c>
      <c r="G381" s="6">
        <v>0</v>
      </c>
      <c r="H381" s="6">
        <v>7</v>
      </c>
      <c r="I381" s="6">
        <v>0</v>
      </c>
      <c r="J381" s="6">
        <v>0</v>
      </c>
      <c r="K381" s="6">
        <v>0</v>
      </c>
      <c r="L381" s="5"/>
      <c r="M381" s="3"/>
      <c r="N381" s="4" t="str">
        <f t="shared" si="20"/>
        <v>00-01-00</v>
      </c>
      <c r="O381" s="4" t="str">
        <f t="shared" si="21"/>
        <v>01-00</v>
      </c>
      <c r="P381" s="5" t="s">
        <v>17</v>
      </c>
      <c r="Q381">
        <f t="shared" si="22"/>
        <v>0</v>
      </c>
      <c r="R381">
        <f t="shared" si="23"/>
        <v>0</v>
      </c>
    </row>
    <row r="382" spans="1:18" ht="15" thickBot="1" x14ac:dyDescent="0.35">
      <c r="A382" s="4">
        <v>44312</v>
      </c>
      <c r="B382" s="5" t="s">
        <v>30</v>
      </c>
      <c r="C382" s="5" t="s">
        <v>28</v>
      </c>
      <c r="D382" s="5" t="s">
        <v>22</v>
      </c>
      <c r="E382" s="5" t="s">
        <v>29</v>
      </c>
      <c r="F382" s="5" t="s">
        <v>16</v>
      </c>
      <c r="G382" s="6">
        <v>0</v>
      </c>
      <c r="H382" s="6">
        <v>1</v>
      </c>
      <c r="I382" s="6">
        <v>0</v>
      </c>
      <c r="J382" s="6">
        <v>0</v>
      </c>
      <c r="K382" s="6">
        <v>0</v>
      </c>
      <c r="L382" s="5"/>
      <c r="M382" s="3"/>
      <c r="N382" s="4" t="str">
        <f t="shared" si="20"/>
        <v>00-01-00</v>
      </c>
      <c r="O382" s="4" t="str">
        <f t="shared" si="21"/>
        <v>01-00</v>
      </c>
      <c r="P382" s="5" t="s">
        <v>17</v>
      </c>
      <c r="Q382">
        <f t="shared" si="22"/>
        <v>0</v>
      </c>
      <c r="R382">
        <f t="shared" si="23"/>
        <v>0</v>
      </c>
    </row>
    <row r="383" spans="1:18" ht="15" thickBot="1" x14ac:dyDescent="0.35">
      <c r="A383" s="4">
        <v>44312</v>
      </c>
      <c r="B383" s="5" t="s">
        <v>71</v>
      </c>
      <c r="C383" s="5" t="s">
        <v>28</v>
      </c>
      <c r="D383" s="5" t="s">
        <v>22</v>
      </c>
      <c r="E383" s="5" t="s">
        <v>29</v>
      </c>
      <c r="F383" s="5" t="s">
        <v>16</v>
      </c>
      <c r="G383" s="6">
        <v>0</v>
      </c>
      <c r="H383" s="6">
        <v>3</v>
      </c>
      <c r="I383" s="6">
        <v>0</v>
      </c>
      <c r="J383" s="6">
        <v>0</v>
      </c>
      <c r="K383" s="6">
        <v>0</v>
      </c>
      <c r="L383" s="5"/>
      <c r="M383" s="3"/>
      <c r="N383" s="4" t="str">
        <f t="shared" si="20"/>
        <v>00-01-00</v>
      </c>
      <c r="O383" s="4" t="str">
        <f t="shared" si="21"/>
        <v>01-00</v>
      </c>
      <c r="P383" s="5" t="s">
        <v>17</v>
      </c>
      <c r="Q383">
        <f t="shared" si="22"/>
        <v>0</v>
      </c>
      <c r="R383">
        <f t="shared" si="23"/>
        <v>0</v>
      </c>
    </row>
    <row r="384" spans="1:18" ht="15" thickBot="1" x14ac:dyDescent="0.35">
      <c r="A384" s="4">
        <v>44312</v>
      </c>
      <c r="B384" s="5" t="s">
        <v>12</v>
      </c>
      <c r="C384" s="5" t="s">
        <v>31</v>
      </c>
      <c r="D384" s="5" t="s">
        <v>14</v>
      </c>
      <c r="E384" s="5" t="s">
        <v>29</v>
      </c>
      <c r="F384" s="5" t="s">
        <v>16</v>
      </c>
      <c r="G384" s="6">
        <v>0</v>
      </c>
      <c r="H384" s="6">
        <v>1</v>
      </c>
      <c r="I384" s="6">
        <v>0</v>
      </c>
      <c r="J384" s="6">
        <v>0</v>
      </c>
      <c r="K384" s="6">
        <v>0</v>
      </c>
      <c r="L384" s="5"/>
      <c r="M384" s="3"/>
      <c r="N384" s="4" t="str">
        <f t="shared" si="20"/>
        <v>00-01-00</v>
      </c>
      <c r="O384" s="4" t="str">
        <f t="shared" si="21"/>
        <v>01-00</v>
      </c>
      <c r="P384" s="5" t="s">
        <v>17</v>
      </c>
      <c r="Q384">
        <f t="shared" si="22"/>
        <v>0</v>
      </c>
      <c r="R384">
        <f t="shared" si="23"/>
        <v>0</v>
      </c>
    </row>
    <row r="385" spans="1:18" ht="15" thickBot="1" x14ac:dyDescent="0.35">
      <c r="A385" s="4">
        <v>44312</v>
      </c>
      <c r="B385" s="5" t="s">
        <v>57</v>
      </c>
      <c r="C385" s="5" t="s">
        <v>58</v>
      </c>
      <c r="D385" s="5" t="s">
        <v>14</v>
      </c>
      <c r="E385" s="5" t="s">
        <v>59</v>
      </c>
      <c r="F385" s="5" t="s">
        <v>16</v>
      </c>
      <c r="G385" s="6">
        <v>0</v>
      </c>
      <c r="H385" s="6">
        <v>5</v>
      </c>
      <c r="I385" s="6">
        <v>0</v>
      </c>
      <c r="J385" s="6">
        <v>0</v>
      </c>
      <c r="K385" s="6">
        <v>0</v>
      </c>
      <c r="L385" s="5"/>
      <c r="M385" s="3"/>
      <c r="N385" s="4" t="str">
        <f t="shared" si="20"/>
        <v>00-01-00</v>
      </c>
      <c r="O385" s="4" t="str">
        <f t="shared" si="21"/>
        <v>01-00</v>
      </c>
      <c r="P385" s="5" t="s">
        <v>17</v>
      </c>
      <c r="Q385">
        <f t="shared" si="22"/>
        <v>0</v>
      </c>
      <c r="R385">
        <f t="shared" si="23"/>
        <v>0</v>
      </c>
    </row>
    <row r="386" spans="1:18" ht="15" thickBot="1" x14ac:dyDescent="0.35">
      <c r="A386" s="4">
        <v>44312</v>
      </c>
      <c r="B386" s="5" t="s">
        <v>20</v>
      </c>
      <c r="C386" s="5" t="s">
        <v>46</v>
      </c>
      <c r="D386" s="3" t="s">
        <v>25</v>
      </c>
      <c r="E386" s="5" t="s">
        <v>47</v>
      </c>
      <c r="F386" s="5" t="s">
        <v>16</v>
      </c>
      <c r="G386" s="6">
        <v>0</v>
      </c>
      <c r="H386" s="6">
        <v>0</v>
      </c>
      <c r="I386" s="6">
        <v>0</v>
      </c>
      <c r="J386" s="6">
        <v>0</v>
      </c>
      <c r="K386" s="6">
        <v>0</v>
      </c>
      <c r="L386" s="5"/>
      <c r="M386" s="3"/>
      <c r="N386" s="4" t="str">
        <f t="shared" si="20"/>
        <v>00-01-00</v>
      </c>
      <c r="O386" s="4" t="str">
        <f t="shared" si="21"/>
        <v>01-00</v>
      </c>
      <c r="P386" s="5" t="s">
        <v>17</v>
      </c>
      <c r="Q386">
        <f t="shared" si="22"/>
        <v>0</v>
      </c>
      <c r="R386">
        <f t="shared" si="23"/>
        <v>0</v>
      </c>
    </row>
    <row r="387" spans="1:18" ht="15" thickBot="1" x14ac:dyDescent="0.35">
      <c r="A387" s="4">
        <v>44312</v>
      </c>
      <c r="B387" s="5" t="s">
        <v>20</v>
      </c>
      <c r="C387" s="5" t="s">
        <v>42</v>
      </c>
      <c r="D387" s="5" t="s">
        <v>14</v>
      </c>
      <c r="E387" s="5" t="s">
        <v>23</v>
      </c>
      <c r="F387" s="5" t="s">
        <v>16</v>
      </c>
      <c r="G387" s="6">
        <v>0</v>
      </c>
      <c r="H387" s="6">
        <v>6</v>
      </c>
      <c r="I387" s="6">
        <v>0</v>
      </c>
      <c r="J387" s="6">
        <v>0</v>
      </c>
      <c r="K387" s="6">
        <v>0</v>
      </c>
      <c r="L387" s="5"/>
      <c r="M387" s="3"/>
      <c r="N387" s="4" t="str">
        <f t="shared" ref="N387:N419" si="24">TEXT(M387,"dd-mm-yy")</f>
        <v>00-01-00</v>
      </c>
      <c r="O387" s="4" t="str">
        <f t="shared" ref="O387:O419" si="25">TEXT(M387,"mm-yy")</f>
        <v>01-00</v>
      </c>
      <c r="P387" s="5" t="s">
        <v>17</v>
      </c>
      <c r="Q387">
        <f t="shared" ref="Q387:Q419" si="26">IFERROR(L387/I387,0)</f>
        <v>0</v>
      </c>
      <c r="R387">
        <f t="shared" ref="R387:R419" si="27">L387-I387</f>
        <v>0</v>
      </c>
    </row>
    <row r="388" spans="1:18" ht="15" thickBot="1" x14ac:dyDescent="0.35">
      <c r="A388" s="4">
        <v>44312</v>
      </c>
      <c r="B388" s="5" t="s">
        <v>69</v>
      </c>
      <c r="C388" s="5" t="s">
        <v>55</v>
      </c>
      <c r="D388" s="5" t="s">
        <v>14</v>
      </c>
      <c r="E388" s="5" t="s">
        <v>56</v>
      </c>
      <c r="F388" s="5" t="s">
        <v>16</v>
      </c>
      <c r="G388" s="6">
        <v>0</v>
      </c>
      <c r="H388" s="6">
        <v>2</v>
      </c>
      <c r="I388" s="6">
        <v>0</v>
      </c>
      <c r="J388" s="6">
        <v>0</v>
      </c>
      <c r="K388" s="6">
        <v>0</v>
      </c>
      <c r="L388" s="5"/>
      <c r="M388" s="3"/>
      <c r="N388" s="4" t="str">
        <f t="shared" si="24"/>
        <v>00-01-00</v>
      </c>
      <c r="O388" s="4" t="str">
        <f t="shared" si="25"/>
        <v>01-00</v>
      </c>
      <c r="P388" s="5" t="s">
        <v>17</v>
      </c>
      <c r="Q388">
        <f t="shared" si="26"/>
        <v>0</v>
      </c>
      <c r="R388">
        <f t="shared" si="27"/>
        <v>0</v>
      </c>
    </row>
    <row r="389" spans="1:18" ht="15" thickBot="1" x14ac:dyDescent="0.35">
      <c r="A389" s="4">
        <v>44312</v>
      </c>
      <c r="B389" s="5" t="s">
        <v>71</v>
      </c>
      <c r="C389" s="5" t="s">
        <v>39</v>
      </c>
      <c r="D389" s="5" t="s">
        <v>14</v>
      </c>
      <c r="E389" s="5" t="s">
        <v>40</v>
      </c>
      <c r="F389" s="5" t="s">
        <v>16</v>
      </c>
      <c r="G389" s="6">
        <v>0</v>
      </c>
      <c r="H389" s="6">
        <v>1</v>
      </c>
      <c r="I389" s="6">
        <v>0</v>
      </c>
      <c r="J389" s="6">
        <v>0</v>
      </c>
      <c r="K389" s="6">
        <v>0</v>
      </c>
      <c r="L389" s="5"/>
      <c r="M389" s="3"/>
      <c r="N389" s="4" t="str">
        <f t="shared" si="24"/>
        <v>00-01-00</v>
      </c>
      <c r="O389" s="4" t="str">
        <f t="shared" si="25"/>
        <v>01-00</v>
      </c>
      <c r="P389" s="5" t="s">
        <v>17</v>
      </c>
      <c r="Q389">
        <f t="shared" si="26"/>
        <v>0</v>
      </c>
      <c r="R389">
        <f t="shared" si="27"/>
        <v>0</v>
      </c>
    </row>
    <row r="390" spans="1:18" ht="15" thickBot="1" x14ac:dyDescent="0.35">
      <c r="A390" s="4">
        <v>44312</v>
      </c>
      <c r="B390" s="5" t="s">
        <v>57</v>
      </c>
      <c r="C390" s="5" t="s">
        <v>64</v>
      </c>
      <c r="D390" s="5" t="s">
        <v>14</v>
      </c>
      <c r="E390" s="5" t="s">
        <v>61</v>
      </c>
      <c r="F390" s="5" t="s">
        <v>16</v>
      </c>
      <c r="G390" s="6">
        <v>0</v>
      </c>
      <c r="H390" s="6">
        <v>1</v>
      </c>
      <c r="I390" s="6">
        <v>0</v>
      </c>
      <c r="J390" s="6">
        <v>0</v>
      </c>
      <c r="K390" s="6">
        <v>0</v>
      </c>
      <c r="L390" s="5"/>
      <c r="M390" s="3"/>
      <c r="N390" s="4" t="str">
        <f t="shared" si="24"/>
        <v>00-01-00</v>
      </c>
      <c r="O390" s="4" t="str">
        <f t="shared" si="25"/>
        <v>01-00</v>
      </c>
      <c r="P390" s="5" t="s">
        <v>17</v>
      </c>
      <c r="Q390">
        <f t="shared" si="26"/>
        <v>0</v>
      </c>
      <c r="R390">
        <f t="shared" si="27"/>
        <v>0</v>
      </c>
    </row>
    <row r="391" spans="1:18" ht="15" thickBot="1" x14ac:dyDescent="0.35">
      <c r="A391" s="4">
        <v>44319</v>
      </c>
      <c r="B391" s="5" t="s">
        <v>69</v>
      </c>
      <c r="C391" s="5" t="s">
        <v>74</v>
      </c>
      <c r="D391" s="3" t="s">
        <v>25</v>
      </c>
      <c r="E391" s="5" t="s">
        <v>56</v>
      </c>
      <c r="F391" s="5" t="s">
        <v>16</v>
      </c>
      <c r="G391" s="6">
        <v>8</v>
      </c>
      <c r="H391" s="6">
        <v>255</v>
      </c>
      <c r="I391" s="6">
        <v>65.66</v>
      </c>
      <c r="J391" s="6">
        <v>0</v>
      </c>
      <c r="K391" s="6">
        <v>2</v>
      </c>
      <c r="L391" s="12">
        <v>1188</v>
      </c>
      <c r="M391" s="4">
        <v>44320</v>
      </c>
      <c r="N391" s="4" t="str">
        <f t="shared" si="24"/>
        <v>04-05-21</v>
      </c>
      <c r="O391" s="4" t="str">
        <f t="shared" si="25"/>
        <v>05-21</v>
      </c>
      <c r="P391" s="5" t="s">
        <v>17</v>
      </c>
      <c r="Q391">
        <f t="shared" si="26"/>
        <v>18.093207432226624</v>
      </c>
      <c r="R391">
        <f t="shared" si="27"/>
        <v>1122.3399999999999</v>
      </c>
    </row>
    <row r="392" spans="1:18" ht="15" thickBot="1" x14ac:dyDescent="0.35">
      <c r="A392" s="4">
        <v>44319</v>
      </c>
      <c r="B392" s="5" t="s">
        <v>12</v>
      </c>
      <c r="C392" s="5" t="s">
        <v>13</v>
      </c>
      <c r="D392" s="5" t="s">
        <v>14</v>
      </c>
      <c r="E392" s="5" t="s">
        <v>15</v>
      </c>
      <c r="F392" s="5" t="s">
        <v>16</v>
      </c>
      <c r="G392" s="6">
        <v>5</v>
      </c>
      <c r="H392" s="6">
        <v>54</v>
      </c>
      <c r="I392" s="6">
        <v>53.69</v>
      </c>
      <c r="J392" s="6">
        <v>1</v>
      </c>
      <c r="K392" s="6">
        <v>1</v>
      </c>
      <c r="L392" s="5"/>
      <c r="M392" s="3"/>
      <c r="N392" s="4" t="str">
        <f t="shared" si="24"/>
        <v>00-01-00</v>
      </c>
      <c r="O392" s="4" t="str">
        <f t="shared" si="25"/>
        <v>01-00</v>
      </c>
      <c r="P392" s="5" t="s">
        <v>17</v>
      </c>
      <c r="Q392">
        <f t="shared" si="26"/>
        <v>0</v>
      </c>
      <c r="R392">
        <f t="shared" si="27"/>
        <v>-53.69</v>
      </c>
    </row>
    <row r="393" spans="1:18" ht="15" thickBot="1" x14ac:dyDescent="0.35">
      <c r="A393" s="4">
        <v>44319</v>
      </c>
      <c r="B393" s="5" t="s">
        <v>69</v>
      </c>
      <c r="C393" s="5" t="s">
        <v>73</v>
      </c>
      <c r="D393" s="5" t="s">
        <v>14</v>
      </c>
      <c r="E393" s="5" t="s">
        <v>68</v>
      </c>
      <c r="F393" s="5" t="s">
        <v>16</v>
      </c>
      <c r="G393" s="6">
        <v>4</v>
      </c>
      <c r="H393" s="6">
        <v>22</v>
      </c>
      <c r="I393" s="6">
        <v>11.73</v>
      </c>
      <c r="J393" s="6">
        <v>0</v>
      </c>
      <c r="K393" s="6">
        <v>0</v>
      </c>
      <c r="L393" s="5"/>
      <c r="M393" s="3"/>
      <c r="N393" s="4" t="str">
        <f t="shared" si="24"/>
        <v>00-01-00</v>
      </c>
      <c r="O393" s="4" t="str">
        <f t="shared" si="25"/>
        <v>01-00</v>
      </c>
      <c r="P393" s="5" t="s">
        <v>17</v>
      </c>
      <c r="Q393">
        <f t="shared" si="26"/>
        <v>0</v>
      </c>
      <c r="R393">
        <f t="shared" si="27"/>
        <v>-11.73</v>
      </c>
    </row>
    <row r="394" spans="1:18" ht="15" thickBot="1" x14ac:dyDescent="0.35">
      <c r="A394" s="4">
        <v>44319</v>
      </c>
      <c r="B394" s="5" t="s">
        <v>57</v>
      </c>
      <c r="C394" s="5" t="s">
        <v>64</v>
      </c>
      <c r="D394" s="5" t="s">
        <v>14</v>
      </c>
      <c r="E394" s="5" t="s">
        <v>61</v>
      </c>
      <c r="F394" s="5" t="s">
        <v>16</v>
      </c>
      <c r="G394" s="6">
        <v>4</v>
      </c>
      <c r="H394" s="6">
        <v>9</v>
      </c>
      <c r="I394" s="6">
        <v>39.159999999999997</v>
      </c>
      <c r="J394" s="6">
        <v>0</v>
      </c>
      <c r="K394" s="6">
        <v>0</v>
      </c>
      <c r="L394" s="5"/>
      <c r="M394" s="3"/>
      <c r="N394" s="4" t="str">
        <f t="shared" si="24"/>
        <v>00-01-00</v>
      </c>
      <c r="O394" s="4" t="str">
        <f t="shared" si="25"/>
        <v>01-00</v>
      </c>
      <c r="P394" s="5" t="s">
        <v>17</v>
      </c>
      <c r="Q394">
        <f t="shared" si="26"/>
        <v>0</v>
      </c>
      <c r="R394">
        <f t="shared" si="27"/>
        <v>-39.159999999999997</v>
      </c>
    </row>
    <row r="395" spans="1:18" ht="15" thickBot="1" x14ac:dyDescent="0.35">
      <c r="A395" s="4">
        <v>44319</v>
      </c>
      <c r="B395" s="5" t="s">
        <v>69</v>
      </c>
      <c r="C395" s="5" t="s">
        <v>55</v>
      </c>
      <c r="D395" s="5" t="s">
        <v>14</v>
      </c>
      <c r="E395" s="5" t="s">
        <v>56</v>
      </c>
      <c r="F395" s="5" t="s">
        <v>16</v>
      </c>
      <c r="G395" s="6">
        <v>2</v>
      </c>
      <c r="H395" s="6">
        <v>90</v>
      </c>
      <c r="I395" s="6">
        <v>23.06</v>
      </c>
      <c r="J395" s="6">
        <v>0</v>
      </c>
      <c r="K395" s="6">
        <v>0</v>
      </c>
      <c r="L395" s="5"/>
      <c r="M395" s="3"/>
      <c r="N395" s="4" t="str">
        <f t="shared" si="24"/>
        <v>00-01-00</v>
      </c>
      <c r="O395" s="4" t="str">
        <f t="shared" si="25"/>
        <v>01-00</v>
      </c>
      <c r="P395" s="5" t="s">
        <v>17</v>
      </c>
      <c r="Q395">
        <f t="shared" si="26"/>
        <v>0</v>
      </c>
      <c r="R395">
        <f t="shared" si="27"/>
        <v>-23.06</v>
      </c>
    </row>
    <row r="396" spans="1:18" ht="15" thickBot="1" x14ac:dyDescent="0.35">
      <c r="A396" s="4">
        <v>44319</v>
      </c>
      <c r="B396" s="5" t="s">
        <v>71</v>
      </c>
      <c r="C396" s="5" t="s">
        <v>43</v>
      </c>
      <c r="D396" s="5" t="s">
        <v>14</v>
      </c>
      <c r="E396" s="5" t="s">
        <v>44</v>
      </c>
      <c r="F396" s="5" t="s">
        <v>16</v>
      </c>
      <c r="G396" s="6">
        <v>1</v>
      </c>
      <c r="H396" s="6">
        <v>7</v>
      </c>
      <c r="I396" s="6">
        <v>6.74</v>
      </c>
      <c r="J396" s="6">
        <v>0</v>
      </c>
      <c r="K396" s="6">
        <v>0</v>
      </c>
      <c r="L396" s="5"/>
      <c r="M396" s="3"/>
      <c r="N396" s="4" t="str">
        <f t="shared" si="24"/>
        <v>00-01-00</v>
      </c>
      <c r="O396" s="4" t="str">
        <f t="shared" si="25"/>
        <v>01-00</v>
      </c>
      <c r="P396" s="5" t="s">
        <v>17</v>
      </c>
      <c r="Q396">
        <f t="shared" si="26"/>
        <v>0</v>
      </c>
      <c r="R396">
        <f t="shared" si="27"/>
        <v>-6.74</v>
      </c>
    </row>
    <row r="397" spans="1:18" ht="15" thickBot="1" x14ac:dyDescent="0.35">
      <c r="A397" s="4">
        <v>44319</v>
      </c>
      <c r="B397" s="5" t="s">
        <v>30</v>
      </c>
      <c r="C397" s="5" t="s">
        <v>28</v>
      </c>
      <c r="D397" s="5" t="s">
        <v>22</v>
      </c>
      <c r="E397" s="5" t="s">
        <v>29</v>
      </c>
      <c r="F397" s="5" t="s">
        <v>16</v>
      </c>
      <c r="G397" s="6">
        <v>1</v>
      </c>
      <c r="H397" s="6">
        <v>8</v>
      </c>
      <c r="I397" s="6">
        <v>1.92</v>
      </c>
      <c r="J397" s="6">
        <v>0</v>
      </c>
      <c r="K397" s="6">
        <v>0</v>
      </c>
      <c r="L397" s="5"/>
      <c r="M397" s="3"/>
      <c r="N397" s="4" t="str">
        <f t="shared" si="24"/>
        <v>00-01-00</v>
      </c>
      <c r="O397" s="4" t="str">
        <f t="shared" si="25"/>
        <v>01-00</v>
      </c>
      <c r="P397" s="5" t="s">
        <v>17</v>
      </c>
      <c r="Q397">
        <f t="shared" si="26"/>
        <v>0</v>
      </c>
      <c r="R397">
        <f t="shared" si="27"/>
        <v>-1.92</v>
      </c>
    </row>
    <row r="398" spans="1:18" ht="15" thickBot="1" x14ac:dyDescent="0.35">
      <c r="A398" s="4">
        <v>44319</v>
      </c>
      <c r="B398" s="5" t="s">
        <v>71</v>
      </c>
      <c r="C398" s="5" t="s">
        <v>28</v>
      </c>
      <c r="D398" s="5" t="s">
        <v>22</v>
      </c>
      <c r="E398" s="5" t="s">
        <v>29</v>
      </c>
      <c r="F398" s="5" t="s">
        <v>16</v>
      </c>
      <c r="G398" s="6">
        <v>1</v>
      </c>
      <c r="H398" s="6">
        <v>3</v>
      </c>
      <c r="I398" s="6">
        <v>4.41</v>
      </c>
      <c r="J398" s="6">
        <v>0</v>
      </c>
      <c r="K398" s="6">
        <v>0</v>
      </c>
      <c r="L398" s="5"/>
      <c r="M398" s="3"/>
      <c r="N398" s="4" t="str">
        <f t="shared" si="24"/>
        <v>00-01-00</v>
      </c>
      <c r="O398" s="4" t="str">
        <f t="shared" si="25"/>
        <v>01-00</v>
      </c>
      <c r="P398" s="5" t="s">
        <v>17</v>
      </c>
      <c r="Q398">
        <f t="shared" si="26"/>
        <v>0</v>
      </c>
      <c r="R398">
        <f t="shared" si="27"/>
        <v>-4.41</v>
      </c>
    </row>
    <row r="399" spans="1:18" ht="15" thickBot="1" x14ac:dyDescent="0.35">
      <c r="A399" s="4">
        <v>44319</v>
      </c>
      <c r="B399" s="5" t="s">
        <v>12</v>
      </c>
      <c r="C399" s="5" t="s">
        <v>18</v>
      </c>
      <c r="D399" s="5" t="s">
        <v>14</v>
      </c>
      <c r="E399" s="5" t="s">
        <v>19</v>
      </c>
      <c r="F399" s="5" t="s">
        <v>16</v>
      </c>
      <c r="G399" s="6">
        <v>1</v>
      </c>
      <c r="H399" s="6">
        <v>9</v>
      </c>
      <c r="I399" s="6">
        <v>0.93</v>
      </c>
      <c r="J399" s="6">
        <v>0</v>
      </c>
      <c r="K399" s="6">
        <v>0</v>
      </c>
      <c r="L399" s="5"/>
      <c r="M399" s="3"/>
      <c r="N399" s="4" t="str">
        <f t="shared" si="24"/>
        <v>00-01-00</v>
      </c>
      <c r="O399" s="4" t="str">
        <f t="shared" si="25"/>
        <v>01-00</v>
      </c>
      <c r="P399" s="5" t="s">
        <v>17</v>
      </c>
      <c r="Q399">
        <f t="shared" si="26"/>
        <v>0</v>
      </c>
      <c r="R399">
        <f t="shared" si="27"/>
        <v>-0.93</v>
      </c>
    </row>
    <row r="400" spans="1:18" ht="15" thickBot="1" x14ac:dyDescent="0.35">
      <c r="A400" s="4">
        <v>44319</v>
      </c>
      <c r="B400" s="5" t="s">
        <v>12</v>
      </c>
      <c r="C400" s="5" t="s">
        <v>24</v>
      </c>
      <c r="D400" s="3" t="s">
        <v>25</v>
      </c>
      <c r="E400" s="5" t="s">
        <v>26</v>
      </c>
      <c r="F400" s="5" t="s">
        <v>16</v>
      </c>
      <c r="G400" s="6">
        <v>1</v>
      </c>
      <c r="H400" s="6">
        <v>19</v>
      </c>
      <c r="I400" s="6">
        <v>7.58</v>
      </c>
      <c r="J400" s="6">
        <v>0</v>
      </c>
      <c r="K400" s="6">
        <v>0</v>
      </c>
      <c r="L400" s="5"/>
      <c r="M400" s="3"/>
      <c r="N400" s="4" t="str">
        <f t="shared" si="24"/>
        <v>00-01-00</v>
      </c>
      <c r="O400" s="4" t="str">
        <f t="shared" si="25"/>
        <v>01-00</v>
      </c>
      <c r="P400" s="5" t="s">
        <v>17</v>
      </c>
      <c r="Q400">
        <f t="shared" si="26"/>
        <v>0</v>
      </c>
      <c r="R400">
        <f t="shared" si="27"/>
        <v>-7.58</v>
      </c>
    </row>
    <row r="401" spans="1:18" ht="15" thickBot="1" x14ac:dyDescent="0.35">
      <c r="A401" s="4">
        <v>44319</v>
      </c>
      <c r="B401" s="5" t="s">
        <v>12</v>
      </c>
      <c r="C401" s="5" t="s">
        <v>43</v>
      </c>
      <c r="D401" s="5" t="s">
        <v>14</v>
      </c>
      <c r="E401" s="5" t="s">
        <v>44</v>
      </c>
      <c r="F401" s="5" t="s">
        <v>16</v>
      </c>
      <c r="G401" s="6">
        <v>1</v>
      </c>
      <c r="H401" s="6">
        <v>2</v>
      </c>
      <c r="I401" s="6">
        <v>6.15</v>
      </c>
      <c r="J401" s="6">
        <v>0</v>
      </c>
      <c r="K401" s="6">
        <v>0</v>
      </c>
      <c r="L401" s="5"/>
      <c r="M401" s="3"/>
      <c r="N401" s="4" t="str">
        <f t="shared" si="24"/>
        <v>00-01-00</v>
      </c>
      <c r="O401" s="4" t="str">
        <f t="shared" si="25"/>
        <v>01-00</v>
      </c>
      <c r="P401" s="5" t="s">
        <v>17</v>
      </c>
      <c r="Q401">
        <f t="shared" si="26"/>
        <v>0</v>
      </c>
      <c r="R401">
        <f t="shared" si="27"/>
        <v>-6.15</v>
      </c>
    </row>
    <row r="402" spans="1:18" ht="15" thickBot="1" x14ac:dyDescent="0.35">
      <c r="A402" s="4">
        <v>44319</v>
      </c>
      <c r="B402" s="5" t="s">
        <v>20</v>
      </c>
      <c r="C402" s="5" t="s">
        <v>21</v>
      </c>
      <c r="D402" s="5" t="s">
        <v>22</v>
      </c>
      <c r="E402" s="5" t="s">
        <v>23</v>
      </c>
      <c r="F402" s="5" t="s">
        <v>16</v>
      </c>
      <c r="G402" s="6">
        <v>1</v>
      </c>
      <c r="H402" s="6">
        <v>20</v>
      </c>
      <c r="I402" s="6">
        <v>4.57</v>
      </c>
      <c r="J402" s="6">
        <v>0</v>
      </c>
      <c r="K402" s="6">
        <v>0</v>
      </c>
      <c r="L402" s="5"/>
      <c r="M402" s="3"/>
      <c r="N402" s="4" t="str">
        <f t="shared" si="24"/>
        <v>00-01-00</v>
      </c>
      <c r="O402" s="4" t="str">
        <f t="shared" si="25"/>
        <v>01-00</v>
      </c>
      <c r="P402" s="5" t="s">
        <v>17</v>
      </c>
      <c r="Q402">
        <f t="shared" si="26"/>
        <v>0</v>
      </c>
      <c r="R402">
        <f t="shared" si="27"/>
        <v>-4.57</v>
      </c>
    </row>
    <row r="403" spans="1:18" ht="15" thickBot="1" x14ac:dyDescent="0.35">
      <c r="A403" s="4">
        <v>44319</v>
      </c>
      <c r="B403" s="5" t="s">
        <v>12</v>
      </c>
      <c r="C403" s="5" t="s">
        <v>53</v>
      </c>
      <c r="D403" s="5" t="s">
        <v>22</v>
      </c>
      <c r="E403" s="5" t="e">
        <f>+pool +reservation software</f>
        <v>#NAME?</v>
      </c>
      <c r="F403" s="5" t="s">
        <v>16</v>
      </c>
      <c r="G403" s="6">
        <v>1</v>
      </c>
      <c r="H403" s="6">
        <v>13</v>
      </c>
      <c r="I403" s="6">
        <v>3.77</v>
      </c>
      <c r="J403" s="6">
        <v>0</v>
      </c>
      <c r="K403" s="6">
        <v>0</v>
      </c>
      <c r="L403" s="5"/>
      <c r="M403" s="3"/>
      <c r="N403" s="4" t="str">
        <f t="shared" si="24"/>
        <v>00-01-00</v>
      </c>
      <c r="O403" s="4" t="str">
        <f t="shared" si="25"/>
        <v>01-00</v>
      </c>
      <c r="P403" s="5" t="s">
        <v>17</v>
      </c>
      <c r="Q403">
        <f t="shared" si="26"/>
        <v>0</v>
      </c>
      <c r="R403">
        <f t="shared" si="27"/>
        <v>-3.77</v>
      </c>
    </row>
    <row r="404" spans="1:18" ht="15" thickBot="1" x14ac:dyDescent="0.35">
      <c r="A404" s="4">
        <v>44319</v>
      </c>
      <c r="B404" s="5" t="s">
        <v>49</v>
      </c>
      <c r="C404" s="5" t="s">
        <v>76</v>
      </c>
      <c r="D404" s="5" t="s">
        <v>14</v>
      </c>
      <c r="E404" s="5" t="s">
        <v>77</v>
      </c>
      <c r="F404" s="5" t="s">
        <v>16</v>
      </c>
      <c r="G404" s="6">
        <v>0</v>
      </c>
      <c r="H404" s="6">
        <v>0</v>
      </c>
      <c r="I404" s="6">
        <v>0</v>
      </c>
      <c r="J404" s="6">
        <v>0</v>
      </c>
      <c r="K404" s="6">
        <v>0</v>
      </c>
      <c r="L404" s="5"/>
      <c r="M404" s="3"/>
      <c r="N404" s="4" t="str">
        <f t="shared" si="24"/>
        <v>00-01-00</v>
      </c>
      <c r="O404" s="4" t="str">
        <f t="shared" si="25"/>
        <v>01-00</v>
      </c>
      <c r="P404" s="5" t="s">
        <v>17</v>
      </c>
      <c r="Q404">
        <f t="shared" si="26"/>
        <v>0</v>
      </c>
      <c r="R404">
        <f t="shared" si="27"/>
        <v>0</v>
      </c>
    </row>
    <row r="405" spans="1:18" ht="15" thickBot="1" x14ac:dyDescent="0.35">
      <c r="A405" s="4">
        <v>44319</v>
      </c>
      <c r="B405" s="5" t="s">
        <v>57</v>
      </c>
      <c r="C405" s="5" t="s">
        <v>60</v>
      </c>
      <c r="D405" s="3" t="s">
        <v>25</v>
      </c>
      <c r="E405" s="5" t="s">
        <v>61</v>
      </c>
      <c r="F405" s="5" t="s">
        <v>16</v>
      </c>
      <c r="G405" s="6">
        <v>0</v>
      </c>
      <c r="H405" s="6">
        <v>1</v>
      </c>
      <c r="I405" s="6">
        <v>0</v>
      </c>
      <c r="J405" s="6">
        <v>0</v>
      </c>
      <c r="K405" s="6">
        <v>0</v>
      </c>
      <c r="L405" s="5"/>
      <c r="M405" s="3"/>
      <c r="N405" s="4" t="str">
        <f t="shared" si="24"/>
        <v>00-01-00</v>
      </c>
      <c r="O405" s="4" t="str">
        <f t="shared" si="25"/>
        <v>01-00</v>
      </c>
      <c r="P405" s="5" t="s">
        <v>17</v>
      </c>
      <c r="Q405">
        <f t="shared" si="26"/>
        <v>0</v>
      </c>
      <c r="R405">
        <f t="shared" si="27"/>
        <v>0</v>
      </c>
    </row>
    <row r="406" spans="1:18" ht="15" thickBot="1" x14ac:dyDescent="0.35">
      <c r="A406" s="4">
        <v>44319</v>
      </c>
      <c r="B406" s="5" t="s">
        <v>12</v>
      </c>
      <c r="C406" s="5" t="s">
        <v>39</v>
      </c>
      <c r="D406" s="5" t="s">
        <v>14</v>
      </c>
      <c r="E406" s="5" t="s">
        <v>40</v>
      </c>
      <c r="F406" s="5" t="s">
        <v>16</v>
      </c>
      <c r="G406" s="6">
        <v>0</v>
      </c>
      <c r="H406" s="6">
        <v>2</v>
      </c>
      <c r="I406" s="6">
        <v>0</v>
      </c>
      <c r="J406" s="6">
        <v>0</v>
      </c>
      <c r="K406" s="6">
        <v>0</v>
      </c>
      <c r="L406" s="5"/>
      <c r="M406" s="3"/>
      <c r="N406" s="4" t="str">
        <f t="shared" si="24"/>
        <v>00-01-00</v>
      </c>
      <c r="O406" s="4" t="str">
        <f t="shared" si="25"/>
        <v>01-00</v>
      </c>
      <c r="P406" s="5" t="s">
        <v>17</v>
      </c>
      <c r="Q406">
        <f t="shared" si="26"/>
        <v>0</v>
      </c>
      <c r="R406">
        <f t="shared" si="27"/>
        <v>0</v>
      </c>
    </row>
    <row r="407" spans="1:18" ht="15" thickBot="1" x14ac:dyDescent="0.35">
      <c r="A407" s="4">
        <v>44319</v>
      </c>
      <c r="B407" s="5" t="s">
        <v>32</v>
      </c>
      <c r="C407" s="5" t="s">
        <v>33</v>
      </c>
      <c r="D407" s="3" t="s">
        <v>25</v>
      </c>
      <c r="E407" s="5" t="s">
        <v>38</v>
      </c>
      <c r="F407" s="5" t="s">
        <v>16</v>
      </c>
      <c r="G407" s="6">
        <v>0</v>
      </c>
      <c r="H407" s="6">
        <v>2</v>
      </c>
      <c r="I407" s="6">
        <v>0</v>
      </c>
      <c r="J407" s="6">
        <v>0</v>
      </c>
      <c r="K407" s="6">
        <v>0</v>
      </c>
      <c r="L407" s="5"/>
      <c r="M407" s="3"/>
      <c r="N407" s="4" t="str">
        <f t="shared" si="24"/>
        <v>00-01-00</v>
      </c>
      <c r="O407" s="4" t="str">
        <f t="shared" si="25"/>
        <v>01-00</v>
      </c>
      <c r="P407" s="5" t="s">
        <v>17</v>
      </c>
      <c r="Q407">
        <f t="shared" si="26"/>
        <v>0</v>
      </c>
      <c r="R407">
        <f t="shared" si="27"/>
        <v>0</v>
      </c>
    </row>
    <row r="408" spans="1:18" ht="15" thickBot="1" x14ac:dyDescent="0.35">
      <c r="A408" s="4">
        <v>44319</v>
      </c>
      <c r="B408" s="5" t="s">
        <v>32</v>
      </c>
      <c r="C408" s="5" t="s">
        <v>33</v>
      </c>
      <c r="D408" s="3" t="s">
        <v>25</v>
      </c>
      <c r="E408" s="5" t="s">
        <v>34</v>
      </c>
      <c r="F408" s="5" t="s">
        <v>16</v>
      </c>
      <c r="G408" s="6">
        <v>0</v>
      </c>
      <c r="H408" s="6">
        <v>2</v>
      </c>
      <c r="I408" s="6">
        <v>0</v>
      </c>
      <c r="J408" s="6">
        <v>0</v>
      </c>
      <c r="K408" s="6">
        <v>0</v>
      </c>
      <c r="L408" s="5"/>
      <c r="M408" s="3"/>
      <c r="N408" s="4" t="str">
        <f t="shared" si="24"/>
        <v>00-01-00</v>
      </c>
      <c r="O408" s="4" t="str">
        <f t="shared" si="25"/>
        <v>01-00</v>
      </c>
      <c r="P408" s="5" t="s">
        <v>17</v>
      </c>
      <c r="Q408">
        <f t="shared" si="26"/>
        <v>0</v>
      </c>
      <c r="R408">
        <f t="shared" si="27"/>
        <v>0</v>
      </c>
    </row>
    <row r="409" spans="1:18" ht="15" thickBot="1" x14ac:dyDescent="0.35">
      <c r="A409" s="4">
        <v>44319</v>
      </c>
      <c r="B409" s="5" t="s">
        <v>57</v>
      </c>
      <c r="C409" s="5" t="s">
        <v>58</v>
      </c>
      <c r="D409" s="5" t="s">
        <v>14</v>
      </c>
      <c r="E409" s="5" t="s">
        <v>59</v>
      </c>
      <c r="F409" s="5" t="s">
        <v>16</v>
      </c>
      <c r="G409" s="6">
        <v>0</v>
      </c>
      <c r="H409" s="6">
        <v>0</v>
      </c>
      <c r="I409" s="6">
        <v>0</v>
      </c>
      <c r="J409" s="6">
        <v>0</v>
      </c>
      <c r="K409" s="6">
        <v>0</v>
      </c>
      <c r="L409" s="5"/>
      <c r="M409" s="3"/>
      <c r="N409" s="4" t="str">
        <f t="shared" si="24"/>
        <v>00-01-00</v>
      </c>
      <c r="O409" s="4" t="str">
        <f t="shared" si="25"/>
        <v>01-00</v>
      </c>
      <c r="P409" s="5" t="s">
        <v>17</v>
      </c>
      <c r="Q409">
        <f t="shared" si="26"/>
        <v>0</v>
      </c>
      <c r="R409">
        <f t="shared" si="27"/>
        <v>0</v>
      </c>
    </row>
    <row r="410" spans="1:18" ht="15" thickBot="1" x14ac:dyDescent="0.35">
      <c r="A410" s="4">
        <v>44319</v>
      </c>
      <c r="B410" s="5" t="s">
        <v>12</v>
      </c>
      <c r="C410" s="5" t="s">
        <v>31</v>
      </c>
      <c r="D410" s="5" t="s">
        <v>14</v>
      </c>
      <c r="E410" s="5" t="s">
        <v>29</v>
      </c>
      <c r="F410" s="5" t="s">
        <v>16</v>
      </c>
      <c r="G410" s="6">
        <v>0</v>
      </c>
      <c r="H410" s="6">
        <v>0</v>
      </c>
      <c r="I410" s="6">
        <v>0</v>
      </c>
      <c r="J410" s="6">
        <v>0</v>
      </c>
      <c r="K410" s="6">
        <v>0</v>
      </c>
      <c r="L410" s="5"/>
      <c r="M410" s="3"/>
      <c r="N410" s="4" t="str">
        <f t="shared" si="24"/>
        <v>00-01-00</v>
      </c>
      <c r="O410" s="4" t="str">
        <f t="shared" si="25"/>
        <v>01-00</v>
      </c>
      <c r="P410" s="5" t="s">
        <v>17</v>
      </c>
      <c r="Q410">
        <f t="shared" si="26"/>
        <v>0</v>
      </c>
      <c r="R410">
        <f t="shared" si="27"/>
        <v>0</v>
      </c>
    </row>
    <row r="411" spans="1:18" ht="15" thickBot="1" x14ac:dyDescent="0.35">
      <c r="A411" s="4">
        <v>44319</v>
      </c>
      <c r="B411" s="5" t="s">
        <v>20</v>
      </c>
      <c r="C411" s="5" t="s">
        <v>46</v>
      </c>
      <c r="D411" s="3" t="s">
        <v>25</v>
      </c>
      <c r="E411" s="5" t="s">
        <v>47</v>
      </c>
      <c r="F411" s="5" t="s">
        <v>16</v>
      </c>
      <c r="G411" s="6">
        <v>0</v>
      </c>
      <c r="H411" s="6">
        <v>2</v>
      </c>
      <c r="I411" s="6">
        <v>0</v>
      </c>
      <c r="J411" s="6">
        <v>0</v>
      </c>
      <c r="K411" s="6">
        <v>0</v>
      </c>
      <c r="L411" s="5"/>
      <c r="M411" s="3"/>
      <c r="N411" s="4" t="str">
        <f t="shared" si="24"/>
        <v>00-01-00</v>
      </c>
      <c r="O411" s="4" t="str">
        <f t="shared" si="25"/>
        <v>01-00</v>
      </c>
      <c r="P411" s="5" t="s">
        <v>17</v>
      </c>
      <c r="Q411">
        <f t="shared" si="26"/>
        <v>0</v>
      </c>
      <c r="R411">
        <f t="shared" si="27"/>
        <v>0</v>
      </c>
    </row>
    <row r="412" spans="1:18" ht="15" thickBot="1" x14ac:dyDescent="0.35">
      <c r="A412" s="4">
        <v>44319</v>
      </c>
      <c r="B412" s="5" t="s">
        <v>69</v>
      </c>
      <c r="C412" s="5" t="s">
        <v>67</v>
      </c>
      <c r="D412" s="3" t="s">
        <v>25</v>
      </c>
      <c r="E412" s="5" t="s">
        <v>68</v>
      </c>
      <c r="F412" s="5" t="s">
        <v>16</v>
      </c>
      <c r="G412" s="6">
        <v>0</v>
      </c>
      <c r="H412" s="6">
        <v>1</v>
      </c>
      <c r="I412" s="6">
        <v>0</v>
      </c>
      <c r="J412" s="6">
        <v>0</v>
      </c>
      <c r="K412" s="6">
        <v>0</v>
      </c>
      <c r="L412" s="5"/>
      <c r="M412" s="3"/>
      <c r="N412" s="4" t="str">
        <f t="shared" si="24"/>
        <v>00-01-00</v>
      </c>
      <c r="O412" s="4" t="str">
        <f t="shared" si="25"/>
        <v>01-00</v>
      </c>
      <c r="P412" s="5" t="s">
        <v>17</v>
      </c>
      <c r="Q412">
        <f t="shared" si="26"/>
        <v>0</v>
      </c>
      <c r="R412">
        <f t="shared" si="27"/>
        <v>0</v>
      </c>
    </row>
    <row r="413" spans="1:18" ht="15" thickBot="1" x14ac:dyDescent="0.35">
      <c r="A413" s="4">
        <v>44319</v>
      </c>
      <c r="B413" s="5" t="s">
        <v>27</v>
      </c>
      <c r="C413" s="5" t="s">
        <v>28</v>
      </c>
      <c r="D413" s="5" t="s">
        <v>22</v>
      </c>
      <c r="E413" s="5" t="s">
        <v>29</v>
      </c>
      <c r="F413" s="5" t="s">
        <v>16</v>
      </c>
      <c r="G413" s="6">
        <v>0</v>
      </c>
      <c r="H413" s="6">
        <v>4</v>
      </c>
      <c r="I413" s="6">
        <v>0</v>
      </c>
      <c r="J413" s="6">
        <v>0</v>
      </c>
      <c r="K413" s="6">
        <v>0</v>
      </c>
      <c r="L413" s="5"/>
      <c r="M413" s="3"/>
      <c r="N413" s="4" t="str">
        <f t="shared" si="24"/>
        <v>00-01-00</v>
      </c>
      <c r="O413" s="4" t="str">
        <f t="shared" si="25"/>
        <v>01-00</v>
      </c>
      <c r="P413" s="5" t="s">
        <v>17</v>
      </c>
      <c r="Q413">
        <f t="shared" si="26"/>
        <v>0</v>
      </c>
      <c r="R413">
        <f t="shared" si="27"/>
        <v>0</v>
      </c>
    </row>
    <row r="414" spans="1:18" ht="15" thickBot="1" x14ac:dyDescent="0.35">
      <c r="A414" s="4">
        <v>44319</v>
      </c>
      <c r="B414" s="5" t="s">
        <v>41</v>
      </c>
      <c r="C414" s="5" t="s">
        <v>33</v>
      </c>
      <c r="D414" s="3" t="s">
        <v>25</v>
      </c>
      <c r="E414" s="5" t="s">
        <v>38</v>
      </c>
      <c r="F414" s="5" t="s">
        <v>16</v>
      </c>
      <c r="G414" s="6">
        <v>0</v>
      </c>
      <c r="H414" s="6">
        <v>1</v>
      </c>
      <c r="I414" s="6">
        <v>0</v>
      </c>
      <c r="J414" s="6">
        <v>0</v>
      </c>
      <c r="K414" s="6">
        <v>0</v>
      </c>
      <c r="L414" s="5"/>
      <c r="M414" s="3"/>
      <c r="N414" s="4" t="str">
        <f t="shared" si="24"/>
        <v>00-01-00</v>
      </c>
      <c r="O414" s="4" t="str">
        <f t="shared" si="25"/>
        <v>01-00</v>
      </c>
      <c r="P414" s="5" t="s">
        <v>17</v>
      </c>
      <c r="Q414">
        <f t="shared" si="26"/>
        <v>0</v>
      </c>
      <c r="R414">
        <f t="shared" si="27"/>
        <v>0</v>
      </c>
    </row>
    <row r="415" spans="1:18" ht="15" thickBot="1" x14ac:dyDescent="0.35">
      <c r="A415" s="4">
        <v>44319</v>
      </c>
      <c r="B415" s="5" t="s">
        <v>12</v>
      </c>
      <c r="C415" s="5" t="s">
        <v>28</v>
      </c>
      <c r="D415" s="5" t="s">
        <v>22</v>
      </c>
      <c r="E415" s="5" t="s">
        <v>29</v>
      </c>
      <c r="F415" s="5" t="s">
        <v>16</v>
      </c>
      <c r="G415" s="6">
        <v>0</v>
      </c>
      <c r="H415" s="6">
        <v>1</v>
      </c>
      <c r="I415" s="6">
        <v>0</v>
      </c>
      <c r="J415" s="6">
        <v>0</v>
      </c>
      <c r="K415" s="6">
        <v>0</v>
      </c>
      <c r="L415" s="5"/>
      <c r="M415" s="3"/>
      <c r="N415" s="4" t="str">
        <f t="shared" si="24"/>
        <v>00-01-00</v>
      </c>
      <c r="O415" s="4" t="str">
        <f t="shared" si="25"/>
        <v>01-00</v>
      </c>
      <c r="P415" s="5" t="s">
        <v>17</v>
      </c>
      <c r="Q415">
        <f t="shared" si="26"/>
        <v>0</v>
      </c>
      <c r="R415">
        <f t="shared" si="27"/>
        <v>0</v>
      </c>
    </row>
    <row r="416" spans="1:18" ht="15" thickBot="1" x14ac:dyDescent="0.35">
      <c r="A416" s="4">
        <v>44319</v>
      </c>
      <c r="B416" s="5" t="s">
        <v>20</v>
      </c>
      <c r="C416" s="5" t="s">
        <v>42</v>
      </c>
      <c r="D416" s="5" t="s">
        <v>14</v>
      </c>
      <c r="E416" s="5" t="s">
        <v>23</v>
      </c>
      <c r="F416" s="5" t="s">
        <v>16</v>
      </c>
      <c r="G416" s="6">
        <v>0</v>
      </c>
      <c r="H416" s="6">
        <v>6</v>
      </c>
      <c r="I416" s="6">
        <v>0</v>
      </c>
      <c r="J416" s="6">
        <v>0</v>
      </c>
      <c r="K416" s="6">
        <v>0</v>
      </c>
      <c r="L416" s="5"/>
      <c r="M416" s="3"/>
      <c r="N416" s="4" t="str">
        <f t="shared" si="24"/>
        <v>00-01-00</v>
      </c>
      <c r="O416" s="4" t="str">
        <f t="shared" si="25"/>
        <v>01-00</v>
      </c>
      <c r="P416" s="5" t="s">
        <v>17</v>
      </c>
      <c r="Q416">
        <f t="shared" si="26"/>
        <v>0</v>
      </c>
      <c r="R416">
        <f t="shared" si="27"/>
        <v>0</v>
      </c>
    </row>
    <row r="417" spans="1:18" ht="15" thickBot="1" x14ac:dyDescent="0.35">
      <c r="A417" s="4">
        <v>44319</v>
      </c>
      <c r="B417" s="5" t="s">
        <v>32</v>
      </c>
      <c r="C417" s="5" t="s">
        <v>36</v>
      </c>
      <c r="D417" s="5" t="s">
        <v>14</v>
      </c>
      <c r="E417" s="5" t="s">
        <v>34</v>
      </c>
      <c r="F417" s="5" t="s">
        <v>16</v>
      </c>
      <c r="G417" s="6">
        <v>0</v>
      </c>
      <c r="H417" s="6">
        <v>0</v>
      </c>
      <c r="I417" s="6">
        <v>0</v>
      </c>
      <c r="J417" s="6">
        <v>0</v>
      </c>
      <c r="K417" s="6">
        <v>0</v>
      </c>
      <c r="L417" s="5"/>
      <c r="M417" s="3"/>
      <c r="N417" s="4" t="str">
        <f t="shared" si="24"/>
        <v>00-01-00</v>
      </c>
      <c r="O417" s="4" t="str">
        <f t="shared" si="25"/>
        <v>01-00</v>
      </c>
      <c r="P417" s="5" t="s">
        <v>17</v>
      </c>
      <c r="Q417">
        <f t="shared" si="26"/>
        <v>0</v>
      </c>
      <c r="R417">
        <f t="shared" si="27"/>
        <v>0</v>
      </c>
    </row>
    <row r="418" spans="1:18" ht="15" thickBot="1" x14ac:dyDescent="0.35">
      <c r="A418" s="4">
        <v>44319</v>
      </c>
      <c r="B418" s="5" t="s">
        <v>49</v>
      </c>
      <c r="C418" s="5" t="s">
        <v>65</v>
      </c>
      <c r="D418" s="5" t="s">
        <v>22</v>
      </c>
      <c r="E418" s="5" t="s">
        <v>66</v>
      </c>
      <c r="F418" s="5" t="s">
        <v>16</v>
      </c>
      <c r="G418" s="6">
        <v>0</v>
      </c>
      <c r="H418" s="6">
        <v>1</v>
      </c>
      <c r="I418" s="6">
        <v>0</v>
      </c>
      <c r="J418" s="6">
        <v>0</v>
      </c>
      <c r="K418" s="6">
        <v>0</v>
      </c>
      <c r="L418" s="5"/>
      <c r="M418" s="3"/>
      <c r="N418" s="4" t="str">
        <f t="shared" si="24"/>
        <v>00-01-00</v>
      </c>
      <c r="O418" s="4" t="str">
        <f t="shared" si="25"/>
        <v>01-00</v>
      </c>
      <c r="P418" s="5" t="s">
        <v>17</v>
      </c>
      <c r="Q418">
        <f t="shared" si="26"/>
        <v>0</v>
      </c>
      <c r="R418">
        <f t="shared" si="27"/>
        <v>0</v>
      </c>
    </row>
    <row r="419" spans="1:18" ht="15" thickBot="1" x14ac:dyDescent="0.35">
      <c r="A419" s="4">
        <v>44319</v>
      </c>
      <c r="B419" s="5" t="s">
        <v>49</v>
      </c>
      <c r="C419" s="5" t="s">
        <v>50</v>
      </c>
      <c r="D419" s="5" t="s">
        <v>14</v>
      </c>
      <c r="E419" s="5" t="s">
        <v>51</v>
      </c>
      <c r="F419" s="5" t="s">
        <v>16</v>
      </c>
      <c r="G419" s="6">
        <v>0</v>
      </c>
      <c r="H419" s="6">
        <v>3</v>
      </c>
      <c r="I419" s="6">
        <v>0</v>
      </c>
      <c r="J419" s="6">
        <v>0</v>
      </c>
      <c r="K419" s="6">
        <v>0</v>
      </c>
      <c r="L419" s="5"/>
      <c r="M419" s="3"/>
      <c r="N419" s="4" t="str">
        <f t="shared" si="24"/>
        <v>00-01-00</v>
      </c>
      <c r="O419" s="4" t="str">
        <f t="shared" si="25"/>
        <v>01-00</v>
      </c>
      <c r="P419" s="5" t="s">
        <v>17</v>
      </c>
      <c r="Q419">
        <f t="shared" si="26"/>
        <v>0</v>
      </c>
      <c r="R419">
        <f t="shared" si="27"/>
        <v>0</v>
      </c>
    </row>
  </sheetData>
  <autoFilter ref="A1:P419" xr:uid="{C56B9E81-3EF1-4D24-B5CD-A4CFDD0BE04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1C6AA-5288-467C-9FB9-8003D85B5810}">
  <dimension ref="A1:V2"/>
  <sheetViews>
    <sheetView tabSelected="1" zoomScale="45" zoomScaleNormal="74" zoomScaleSheetLayoutView="36" workbookViewId="0">
      <selection activeCell="Y18" sqref="Y18"/>
    </sheetView>
  </sheetViews>
  <sheetFormatPr defaultColWidth="8.88671875" defaultRowHeight="14.4" x14ac:dyDescent="0.3"/>
  <cols>
    <col min="1" max="16384" width="8.88671875" style="9"/>
  </cols>
  <sheetData>
    <row r="1" spans="1:22" x14ac:dyDescent="0.3">
      <c r="A1" s="16" t="s">
        <v>123</v>
      </c>
      <c r="B1" s="17"/>
      <c r="C1" s="17"/>
      <c r="D1" s="17"/>
      <c r="E1" s="17"/>
      <c r="F1" s="17"/>
      <c r="G1" s="17"/>
      <c r="H1" s="17"/>
      <c r="I1" s="17"/>
      <c r="J1" s="17"/>
      <c r="K1" s="17"/>
      <c r="L1" s="17"/>
      <c r="M1" s="17"/>
      <c r="N1" s="17"/>
      <c r="O1" s="17"/>
      <c r="P1" s="17"/>
      <c r="Q1" s="17"/>
      <c r="R1" s="17"/>
      <c r="S1" s="17"/>
      <c r="T1" s="17"/>
      <c r="U1" s="17"/>
      <c r="V1" s="17"/>
    </row>
    <row r="2" spans="1:22" x14ac:dyDescent="0.3">
      <c r="A2" s="17"/>
      <c r="B2" s="17"/>
      <c r="C2" s="17"/>
      <c r="D2" s="17"/>
      <c r="E2" s="17"/>
      <c r="F2" s="17"/>
      <c r="G2" s="17"/>
      <c r="H2" s="17"/>
      <c r="I2" s="17"/>
      <c r="J2" s="17"/>
      <c r="K2" s="17"/>
      <c r="L2" s="17"/>
      <c r="M2" s="17"/>
      <c r="N2" s="17"/>
      <c r="O2" s="17"/>
      <c r="P2" s="17"/>
      <c r="Q2" s="17"/>
      <c r="R2" s="17"/>
      <c r="S2" s="17"/>
      <c r="T2" s="17"/>
      <c r="U2" s="17"/>
      <c r="V2" s="17"/>
    </row>
  </sheetData>
  <mergeCells count="1">
    <mergeCell ref="A1:V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spends and returns</vt:lpstr>
      <vt:lpstr>Most Profitable channel</vt:lpstr>
      <vt:lpstr>profit by key words</vt:lpstr>
      <vt:lpstr>timeseries</vt:lpstr>
      <vt:lpstr>Map</vt:lpstr>
      <vt:lpstr>Google Ads Data</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sivarjun</cp:lastModifiedBy>
  <cp:lastPrinted>2023-07-28T05:08:01Z</cp:lastPrinted>
  <dcterms:created xsi:type="dcterms:W3CDTF">2021-05-04T12:49:06Z</dcterms:created>
  <dcterms:modified xsi:type="dcterms:W3CDTF">2023-08-06T12:36:49Z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2023-07-27T10:13:17Z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410251f8-aa29-4732-a93e-c618739a50fa</vt:lpwstr>
  </property>
  <property fmtid="{D5CDD505-2E9C-101B-9397-08002B2CF9AE}" pid="7" name="MSIP_Label_defa4170-0d19-0005-0004-bc88714345d2_ActionId">
    <vt:lpwstr>31d77dc7-53c0-44db-a43d-cf846d9acc65</vt:lpwstr>
  </property>
  <property fmtid="{D5CDD505-2E9C-101B-9397-08002B2CF9AE}" pid="8" name="MSIP_Label_defa4170-0d19-0005-0004-bc88714345d2_ContentBits">
    <vt:lpwstr>0</vt:lpwstr>
  </property>
</Properties>
</file>