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xr:revisionPtr revIDLastSave="0" documentId="13_ncr:1_{5E45F34F-A163-4489-B4AD-A118B1694138}" xr6:coauthVersionLast="46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ADDR_Resenj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C28" i="1"/>
  <c r="C29" i="1"/>
  <c r="C30" i="1"/>
  <c r="C31" i="1"/>
  <c r="C32" i="1"/>
  <c r="C33" i="1"/>
  <c r="C34" i="1"/>
  <c r="C35" i="1"/>
  <c r="D28" i="1"/>
  <c r="D29" i="1"/>
  <c r="D30" i="1"/>
  <c r="D31" i="1"/>
  <c r="D32" i="1"/>
  <c r="D33" i="1"/>
  <c r="D34" i="1"/>
  <c r="D35" i="1"/>
  <c r="A28" i="1"/>
  <c r="A29" i="1" s="1"/>
  <c r="A30" i="1" s="1"/>
  <c r="A31" i="1" s="1"/>
  <c r="A32" i="1" s="1"/>
  <c r="A33" i="1" s="1"/>
  <c r="A34" i="1" s="1"/>
  <c r="A35" i="1" s="1"/>
  <c r="B23" i="1"/>
  <c r="B24" i="1"/>
  <c r="B25" i="1"/>
  <c r="B26" i="1"/>
  <c r="B27" i="1"/>
  <c r="C23" i="1"/>
  <c r="C24" i="1"/>
  <c r="C25" i="1"/>
  <c r="C26" i="1"/>
  <c r="C27" i="1"/>
  <c r="D23" i="1"/>
  <c r="D24" i="1"/>
  <c r="D25" i="1"/>
  <c r="D26" i="1"/>
  <c r="D27" i="1"/>
  <c r="A23" i="1"/>
  <c r="A24" i="1" s="1"/>
  <c r="A25" i="1" s="1"/>
  <c r="A26" i="1" s="1"/>
  <c r="A27" i="1" s="1"/>
  <c r="B11" i="1"/>
  <c r="B12" i="1"/>
  <c r="B13" i="1"/>
  <c r="B14" i="1"/>
  <c r="B15" i="1"/>
  <c r="B16" i="1"/>
  <c r="B17" i="1"/>
  <c r="B18" i="1"/>
  <c r="B19" i="1"/>
  <c r="B20" i="1"/>
  <c r="B21" i="1"/>
  <c r="B22" i="1"/>
  <c r="C11" i="1"/>
  <c r="C12" i="1"/>
  <c r="C13" i="1"/>
  <c r="C14" i="1"/>
  <c r="C15" i="1"/>
  <c r="C16" i="1"/>
  <c r="C17" i="1"/>
  <c r="C18" i="1"/>
  <c r="C19" i="1"/>
  <c r="C20" i="1"/>
  <c r="C21" i="1"/>
  <c r="C22" i="1"/>
  <c r="D12" i="1"/>
  <c r="D13" i="1"/>
  <c r="D14" i="1"/>
  <c r="D15" i="1"/>
  <c r="D16" i="1"/>
  <c r="D17" i="1"/>
  <c r="D18" i="1"/>
  <c r="D19" i="1"/>
  <c r="D20" i="1"/>
  <c r="D21" i="1"/>
  <c r="D22" i="1"/>
  <c r="D11" i="1"/>
  <c r="S2" i="1"/>
  <c r="K2" i="1" l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<sst xmlns="http://schemas.openxmlformats.org/spreadsheetml/2006/main" count="39" uniqueCount="34">
  <si>
    <t>Б. С.</t>
  </si>
  <si>
    <t>CC[h]</t>
  </si>
  <si>
    <t>CC[b]</t>
  </si>
  <si>
    <t>С.В.У.С.</t>
  </si>
  <si>
    <t>bruncnd</t>
  </si>
  <si>
    <t>bradr</t>
  </si>
  <si>
    <t>С.У.С.</t>
  </si>
  <si>
    <t>brnotADDR</t>
  </si>
  <si>
    <t>brSTORE</t>
  </si>
  <si>
    <t>brnotFCBUS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</si>
  <si>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</si>
  <si>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</si>
  <si>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</si>
  <si>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</si>
  <si>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</si>
  <si>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</si>
  <si>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</si>
  <si>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</si>
  <si>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clADDR</t>
  </si>
  <si>
    <t>ldMDR</t>
  </si>
  <si>
    <t>rdMEM</t>
  </si>
  <si>
    <t>mxMAR1</t>
  </si>
  <si>
    <t>mxB1</t>
  </si>
  <si>
    <t>mxMAR0</t>
  </si>
  <si>
    <t>ldMAR</t>
  </si>
  <si>
    <t>mxB0</t>
  </si>
  <si>
    <t>ldB</t>
  </si>
  <si>
    <t>0h</t>
  </si>
  <si>
    <t>ldDWL</t>
  </si>
  <si>
    <t>incMAR</t>
  </si>
  <si>
    <t>ldDWH</t>
  </si>
  <si>
    <t>incB</t>
  </si>
  <si>
    <t>wrGPR</t>
  </si>
  <si>
    <t>mxGPRADR0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</si>
</sst>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47"/>
      <tableStyleElement type="headerRow" dxfId="46"/>
      <tableStyleElement type="totalRow" dxfId="45"/>
      <tableStyleElement type="first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1:V35" headerRowCount="0" totalsRowShown="0">
  <tableColumns count="22">
    <tableColumn id="25" xr3:uid="{00000000-0010-0000-0000-000019000000}" name="Column25" headerRowDxfId="42" dataDxfId="41">
      <calculatedColumnFormula>DEC2HEX(HEX2DEC(LEFT(A10,LEN(A10)-1))+1)&amp;"h"</calculatedColumnFormula>
    </tableColumn>
    <tableColumn id="26" xr3:uid="{00000000-0010-0000-0000-00001A000000}" name="Column26" headerRowDxfId="40" dataDxfId="39">
      <calculatedColumnFormula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Row],[Column8]]),BIN2HEX(N11&amp;O11&amp;P11&amp;Q11),BIN2HEX(R11&amp;S11&amp;T11&amp;U11),BIN2HEX(V11&amp;W11&amp;X11&amp;Y11),BIN2HEX(Z11&amp;AA11&amp;AB11&amp;AC11))</calculatedColumnFormula>
    </tableColumn>
    <tableColumn id="30" xr3:uid="{00000000-0010-0000-0000-00001E000000}" name="Column30" headerRowDxfId="38" dataDxfId="37">
      <calculatedColumnFormula>BIN2HEX(Table5[[#This Row],[Column1]]&amp;Table5[[#This Row],[Column2]]&amp;Table5[[#This Row],[Column3]]&amp;Table5[[#This Row],[Column4]]&amp;Table5[[#This Row],[Column5]])</calculatedColumnFormula>
    </tableColumn>
    <tableColumn id="29" xr3:uid="{00000000-0010-0000-0000-00001D000000}" name="Column29" headerRowDxfId="36" dataDxfId="35">
      <calculatedColumnFormula>BIN2HEX(Table5[[#This Row],[Column6]]&amp;Table5[[#This Row],[Column7]]&amp;Table5[[#This Row],[Column8]])</calculatedColumnFormula>
    </tableColumn>
    <tableColumn id="27" xr3:uid="{00000000-0010-0000-0000-00001B000000}" name="Column27" headerRowDxfId="34" dataDxfId="33"/>
    <tableColumn id="1" xr3:uid="{00000000-0010-0000-0000-000001000000}" name="Column1" headerRowDxfId="32" dataDxfId="31"/>
    <tableColumn id="2" xr3:uid="{00000000-0010-0000-0000-000002000000}" name="Column2" headerRowDxfId="30" dataDxfId="29"/>
    <tableColumn id="3" xr3:uid="{00000000-0010-0000-0000-000003000000}" name="Column3" headerRowDxfId="28" dataDxfId="27"/>
    <tableColumn id="4" xr3:uid="{00000000-0010-0000-0000-000004000000}" name="Column4" headerRowDxfId="26" dataDxfId="25"/>
    <tableColumn id="5" xr3:uid="{00000000-0010-0000-0000-000005000000}" name="Column5" headerRowDxfId="24" dataDxfId="23"/>
    <tableColumn id="6" xr3:uid="{00000000-0010-0000-0000-000006000000}" name="Column6" headerRowDxfId="22" dataDxfId="21"/>
    <tableColumn id="7" xr3:uid="{00000000-0010-0000-0000-000007000000}" name="Column7" headerRowDxfId="20"/>
    <tableColumn id="8" xr3:uid="{00000000-0010-0000-0000-000008000000}" name="Column8" headerRowDxfId="19" dataDxfId="18"/>
    <tableColumn id="9" xr3:uid="{00000000-0010-0000-0000-000009000000}" name="Column9" headerRowDxfId="17" dataDxfId="16"/>
    <tableColumn id="10" xr3:uid="{00000000-0010-0000-0000-00000A000000}" name="Column10" headerRowDxfId="15" dataDxfId="14"/>
    <tableColumn id="11" xr3:uid="{00000000-0010-0000-0000-00000B000000}" name="Column11" headerRowDxfId="13" dataDxfId="12"/>
    <tableColumn id="12" xr3:uid="{00000000-0010-0000-0000-00000C000000}" name="Column12" headerRowDxfId="11" dataDxfId="10"/>
    <tableColumn id="13" xr3:uid="{00000000-0010-0000-0000-00000D000000}" name="Column13" headerRowDxfId="9" dataDxfId="8"/>
    <tableColumn id="14" xr3:uid="{00000000-0010-0000-0000-00000E000000}" name="Column14" headerRowDxfId="7" dataDxfId="6"/>
    <tableColumn id="15" xr3:uid="{00000000-0010-0000-0000-00000F000000}" name="Column15" headerRowDxfId="5" dataDxfId="4"/>
    <tableColumn id="16" xr3:uid="{00000000-0010-0000-0000-000010000000}" name="Column16" headerRowDxfId="3" dataDxfId="2"/>
    <tableColumn id="17" xr3:uid="{00000000-0010-0000-0000-000011000000}" name="Column17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tabSelected="1" topLeftCell="A11" workbookViewId="0">
      <pane xSplit="5" topLeftCell="F1" activePane="topRight" state="frozen"/>
      <selection pane="topRight" activeCell="N33" sqref="N33"/>
    </sheetView>
  </sheetViews>
  <sheetFormatPr defaultRowHeight="14.4" x14ac:dyDescent="0.3"/>
  <cols>
    <col min="1" max="1" width="8.88671875" style="1" customWidth="1"/>
    <col min="2" max="4" width="11.6640625" style="1" customWidth="1"/>
    <col min="5" max="5" width="7.5546875" style="1" customWidth="1"/>
    <col min="6" max="6" width="6.6640625" style="1" customWidth="1"/>
    <col min="7" max="7" width="6.44140625" customWidth="1"/>
    <col min="8" max="8" width="6.33203125" customWidth="1"/>
    <col min="9" max="9" width="6.44140625" customWidth="1"/>
    <col min="10" max="10" width="6" customWidth="1"/>
    <col min="11" max="11" width="7.109375" customWidth="1"/>
    <col min="12" max="12" width="7.44140625" customWidth="1"/>
    <col min="13" max="13" width="7.33203125" customWidth="1"/>
    <col min="14" max="14" width="6.5546875" customWidth="1"/>
    <col min="15" max="15" width="6.21875" customWidth="1"/>
    <col min="16" max="16" width="6.33203125" customWidth="1"/>
    <col min="17" max="17" width="6" customWidth="1"/>
    <col min="18" max="19" width="5.88671875" customWidth="1"/>
    <col min="20" max="20" width="5.6640625" customWidth="1"/>
    <col min="21" max="21" width="6" customWidth="1"/>
    <col min="22" max="22" width="5.6640625" customWidth="1"/>
    <col min="23" max="23" width="5.77734375" customWidth="1"/>
    <col min="24" max="24" width="5.6640625" customWidth="1"/>
    <col min="25" max="26" width="5.44140625" customWidth="1"/>
    <col min="27" max="27" width="5.77734375" customWidth="1"/>
    <col min="28" max="28" width="5.5546875" customWidth="1"/>
    <col min="29" max="29" width="5.44140625" customWidth="1"/>
  </cols>
  <sheetData>
    <row r="1" spans="1:30" x14ac:dyDescent="0.3">
      <c r="H1" s="36" t="s">
        <v>0</v>
      </c>
      <c r="I1" s="36"/>
      <c r="J1" s="36"/>
      <c r="K1" s="3" t="s">
        <v>1</v>
      </c>
      <c r="L1" s="31" t="s">
        <v>2</v>
      </c>
      <c r="M1" s="32"/>
      <c r="N1" s="33"/>
      <c r="P1" s="34" t="s">
        <v>3</v>
      </c>
      <c r="Q1" s="32"/>
      <c r="R1" s="33"/>
      <c r="S1" s="3" t="s">
        <v>1</v>
      </c>
      <c r="T1" s="31" t="s">
        <v>2</v>
      </c>
      <c r="U1" s="32"/>
      <c r="V1" s="33"/>
    </row>
    <row r="2" spans="1:30" x14ac:dyDescent="0.3">
      <c r="H2" s="35" t="s">
        <v>4</v>
      </c>
      <c r="I2" s="35"/>
      <c r="J2" s="35"/>
      <c r="K2" s="4" t="str">
        <f>BIN2HEX(L2&amp;M2&amp;N2)</f>
        <v>1</v>
      </c>
      <c r="L2" s="13">
        <v>0</v>
      </c>
      <c r="M2" s="13">
        <v>0</v>
      </c>
      <c r="N2" s="13">
        <v>1</v>
      </c>
      <c r="P2" s="37" t="s">
        <v>5</v>
      </c>
      <c r="Q2" s="38"/>
      <c r="R2" s="39"/>
      <c r="S2" s="4" t="str">
        <f>BIN2HEX(T2&amp;U2&amp;V2)</f>
        <v>5</v>
      </c>
      <c r="T2" s="13">
        <v>1</v>
      </c>
      <c r="U2" s="13">
        <v>0</v>
      </c>
      <c r="V2" s="13">
        <v>1</v>
      </c>
    </row>
    <row r="4" spans="1:30" x14ac:dyDescent="0.3">
      <c r="H4" s="36" t="s">
        <v>6</v>
      </c>
      <c r="I4" s="36"/>
      <c r="J4" s="36"/>
      <c r="K4" s="3" t="s">
        <v>1</v>
      </c>
      <c r="L4" s="31" t="s">
        <v>2</v>
      </c>
      <c r="M4" s="32"/>
      <c r="N4" s="33"/>
    </row>
    <row r="5" spans="1:30" x14ac:dyDescent="0.3">
      <c r="H5" s="35" t="s">
        <v>7</v>
      </c>
      <c r="I5" s="35"/>
      <c r="J5" s="35"/>
      <c r="K5" s="4">
        <v>2</v>
      </c>
      <c r="L5" s="13">
        <v>0</v>
      </c>
      <c r="M5" s="13">
        <v>1</v>
      </c>
      <c r="N5" s="13">
        <v>0</v>
      </c>
    </row>
    <row r="6" spans="1:30" x14ac:dyDescent="0.3">
      <c r="H6" s="35" t="s">
        <v>8</v>
      </c>
      <c r="I6" s="35"/>
      <c r="J6" s="35"/>
      <c r="K6" s="4">
        <v>3</v>
      </c>
      <c r="L6" s="13">
        <v>0</v>
      </c>
      <c r="M6" s="13">
        <v>1</v>
      </c>
      <c r="N6" s="13">
        <v>1</v>
      </c>
    </row>
    <row r="7" spans="1:30" x14ac:dyDescent="0.3">
      <c r="H7" s="35" t="s">
        <v>9</v>
      </c>
      <c r="I7" s="35"/>
      <c r="J7" s="35"/>
      <c r="K7" s="4">
        <v>4</v>
      </c>
      <c r="L7" s="13">
        <v>1</v>
      </c>
      <c r="M7" s="13">
        <v>0</v>
      </c>
      <c r="N7" s="13">
        <v>0</v>
      </c>
    </row>
    <row r="8" spans="1:30" ht="15" thickBot="1" x14ac:dyDescent="0.35">
      <c r="H8" s="40" t="s">
        <v>5</v>
      </c>
      <c r="I8" s="40"/>
      <c r="J8" s="40"/>
      <c r="K8" s="18">
        <v>5</v>
      </c>
      <c r="L8" s="18">
        <v>1</v>
      </c>
      <c r="M8" s="18">
        <v>0</v>
      </c>
      <c r="N8" s="18">
        <v>1</v>
      </c>
    </row>
    <row r="9" spans="1:30" x14ac:dyDescent="0.3">
      <c r="A9" s="44" t="s">
        <v>10</v>
      </c>
      <c r="B9" s="44" t="s">
        <v>11</v>
      </c>
      <c r="C9" s="44" t="s">
        <v>12</v>
      </c>
      <c r="D9" s="44" t="s">
        <v>13</v>
      </c>
      <c r="E9" s="44" t="s">
        <v>14</v>
      </c>
      <c r="F9" s="20">
        <v>23</v>
      </c>
      <c r="G9" s="22">
        <v>22</v>
      </c>
      <c r="H9" s="22">
        <v>21</v>
      </c>
      <c r="I9" s="22">
        <v>20</v>
      </c>
      <c r="J9" s="23">
        <v>19</v>
      </c>
      <c r="K9" s="20">
        <v>18</v>
      </c>
      <c r="L9" s="21">
        <v>17</v>
      </c>
      <c r="M9" s="23">
        <v>16</v>
      </c>
      <c r="N9" s="11">
        <v>15</v>
      </c>
      <c r="O9" s="14">
        <v>14</v>
      </c>
      <c r="P9" s="12">
        <v>13</v>
      </c>
      <c r="Q9" s="14">
        <v>12</v>
      </c>
      <c r="R9" s="11">
        <v>11</v>
      </c>
      <c r="S9" s="14">
        <v>10</v>
      </c>
      <c r="T9" s="14">
        <v>9</v>
      </c>
      <c r="U9" s="14">
        <v>8</v>
      </c>
      <c r="V9" s="14">
        <v>7</v>
      </c>
      <c r="W9" s="16">
        <v>6</v>
      </c>
      <c r="X9" s="16">
        <v>5</v>
      </c>
      <c r="Y9" s="16">
        <v>4</v>
      </c>
      <c r="Z9" s="16">
        <v>3</v>
      </c>
      <c r="AA9" s="16">
        <v>2</v>
      </c>
      <c r="AB9" s="16">
        <v>1</v>
      </c>
      <c r="AC9" s="16">
        <v>0</v>
      </c>
    </row>
    <row r="10" spans="1:30" s="5" customFormat="1" ht="15" thickBot="1" x14ac:dyDescent="0.35">
      <c r="A10" s="45"/>
      <c r="B10" s="45"/>
      <c r="C10" s="45"/>
      <c r="D10" s="45"/>
      <c r="E10" s="45"/>
      <c r="F10" s="41" t="s">
        <v>15</v>
      </c>
      <c r="G10" s="42"/>
      <c r="H10" s="42"/>
      <c r="I10" s="42"/>
      <c r="J10" s="43"/>
      <c r="K10" s="42" t="s">
        <v>16</v>
      </c>
      <c r="L10" s="42"/>
      <c r="M10" s="42"/>
      <c r="N10" s="9" t="s">
        <v>33</v>
      </c>
      <c r="O10" s="6" t="s">
        <v>17</v>
      </c>
      <c r="P10" s="6" t="s">
        <v>18</v>
      </c>
      <c r="Q10" s="6" t="s">
        <v>32</v>
      </c>
      <c r="R10" s="6" t="s">
        <v>31</v>
      </c>
      <c r="S10" s="6" t="s">
        <v>21</v>
      </c>
      <c r="T10" s="6" t="s">
        <v>22</v>
      </c>
      <c r="U10" s="6" t="s">
        <v>30</v>
      </c>
      <c r="V10" s="6" t="s">
        <v>29</v>
      </c>
      <c r="W10" s="6" t="s">
        <v>28</v>
      </c>
      <c r="X10" s="6" t="s">
        <v>20</v>
      </c>
      <c r="Y10" s="6" t="s">
        <v>19</v>
      </c>
      <c r="Z10" s="6" t="s">
        <v>23</v>
      </c>
      <c r="AA10" s="6" t="s">
        <v>24</v>
      </c>
      <c r="AB10" s="6" t="s">
        <v>25</v>
      </c>
      <c r="AC10" s="6" t="s">
        <v>26</v>
      </c>
    </row>
    <row r="11" spans="1:30" ht="15" thickTop="1" x14ac:dyDescent="0.3">
      <c r="A11" s="2" t="s">
        <v>27</v>
      </c>
      <c r="B11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Row],[Column8]]),BIN2HEX(N11&amp;O11&amp;P11&amp;Q11),BIN2HEX(R11&amp;S11&amp;T11&amp;U11),BIN2HEX(V11&amp;W11&amp;X11&amp;Y11),BIN2HEX(Z11&amp;AA11&amp;AB11&amp;AC11))</f>
        <v>020000</v>
      </c>
      <c r="C11" s="10" t="str">
        <f>BIN2HEX(Table5[[#This Row],[Column1]]&amp;Table5[[#This Row],[Column2]]&amp;Table5[[#This Row],[Column3]]&amp;Table5[[#This Row],[Column4]]&amp;Table5[[#This Row],[Column5]])</f>
        <v>0</v>
      </c>
      <c r="D11" s="10" t="str">
        <f>BIN2HEX(Table5[[#This Row],[Column6]]&amp;Table5[[#This Row],[Column7]]&amp;Table5[[#This Row],[Column8]])</f>
        <v>2</v>
      </c>
      <c r="E11" s="10"/>
      <c r="F11" s="24">
        <v>0</v>
      </c>
      <c r="G11" s="8">
        <v>0</v>
      </c>
      <c r="H11" s="8">
        <v>0</v>
      </c>
      <c r="I11" s="8">
        <v>0</v>
      </c>
      <c r="J11" s="25">
        <v>0</v>
      </c>
      <c r="K11" s="25">
        <v>0</v>
      </c>
      <c r="L11" s="25">
        <v>1</v>
      </c>
      <c r="M11" s="25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30" x14ac:dyDescent="0.3">
      <c r="A12" s="13" t="str">
        <f t="shared" ref="A12:A35" si="0">DEC2HEX(HEX2DEC(LEFT(A11,LEN(A11)-1))+1)&amp;"h"</f>
        <v>1h</v>
      </c>
      <c r="B12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Row],[Column8]]),BIN2HEX(N12&amp;O12&amp;P12&amp;Q12),BIN2HEX(R12&amp;S12&amp;T12&amp;U12),BIN2HEX(V12&amp;W12&amp;X12&amp;Y12),BIN2HEX(Z12&amp;AA12&amp;AB12&amp;AC12))</f>
        <v>050000</v>
      </c>
      <c r="C12" s="10" t="str">
        <f>BIN2HEX(Table5[[#This Row],[Column1]]&amp;Table5[[#This Row],[Column2]]&amp;Table5[[#This Row],[Column3]]&amp;Table5[[#This Row],[Column4]]&amp;Table5[[#This Row],[Column5]])</f>
        <v>0</v>
      </c>
      <c r="D12" s="10" t="str">
        <f>BIN2HEX(Table5[[#This Row],[Column6]]&amp;Table5[[#This Row],[Column7]]&amp;Table5[[#This Row],[Column8]])</f>
        <v>5</v>
      </c>
      <c r="E12" s="17"/>
      <c r="F12" s="24">
        <v>0</v>
      </c>
      <c r="G12" s="8">
        <v>0</v>
      </c>
      <c r="H12" s="8">
        <v>0</v>
      </c>
      <c r="I12" s="8">
        <v>0</v>
      </c>
      <c r="J12" s="25">
        <v>0</v>
      </c>
      <c r="K12" s="25">
        <v>1</v>
      </c>
      <c r="L12" s="25">
        <v>0</v>
      </c>
      <c r="M12" s="25">
        <v>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</row>
    <row r="13" spans="1:30" x14ac:dyDescent="0.3">
      <c r="A13" s="13" t="str">
        <f t="shared" si="0"/>
        <v>2h</v>
      </c>
      <c r="B13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Row],[Column8]]),BIN2HEX(N13&amp;O13&amp;P13&amp;Q13),BIN2HEX(R13&amp;S13&amp;T13&amp;U13),BIN2HEX(V13&amp;W13&amp;X13&amp;Y13),BIN2HEX(Z13&amp;AA13&amp;AB13&amp;AC13))</f>
        <v>C10003</v>
      </c>
      <c r="C13" s="10" t="str">
        <f>BIN2HEX(Table5[[#This Row],[Column1]]&amp;Table5[[#This Row],[Column2]]&amp;Table5[[#This Row],[Column3]]&amp;Table5[[#This Row],[Column4]]&amp;Table5[[#This Row],[Column5]])</f>
        <v>18</v>
      </c>
      <c r="D13" s="10" t="str">
        <f>BIN2HEX(Table5[[#This Row],[Column6]]&amp;Table5[[#This Row],[Column7]]&amp;Table5[[#This Row],[Column8]])</f>
        <v>1</v>
      </c>
      <c r="E13" s="17"/>
      <c r="F13" s="24">
        <v>1</v>
      </c>
      <c r="G13" s="8">
        <v>1</v>
      </c>
      <c r="H13" s="8">
        <v>0</v>
      </c>
      <c r="I13" s="8">
        <v>0</v>
      </c>
      <c r="J13" s="25">
        <v>0</v>
      </c>
      <c r="K13" s="25">
        <v>0</v>
      </c>
      <c r="L13" s="25">
        <v>0</v>
      </c>
      <c r="M13" s="25">
        <v>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1</v>
      </c>
    </row>
    <row r="14" spans="1:30" x14ac:dyDescent="0.3">
      <c r="A14" s="13" t="str">
        <f t="shared" si="0"/>
        <v>3h</v>
      </c>
      <c r="B14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Row],[Column8]]),BIN2HEX(N14&amp;O14&amp;P14&amp;Q14),BIN2HEX(R14&amp;S14&amp;T14&amp;U14),BIN2HEX(V14&amp;W14&amp;X14&amp;Y14),BIN2HEX(Z14&amp;AA14&amp;AB14&amp;AC14))</f>
        <v>91000C</v>
      </c>
      <c r="C14" s="10" t="str">
        <f>BIN2HEX(Table5[[#This Row],[Column1]]&amp;Table5[[#This Row],[Column2]]&amp;Table5[[#This Row],[Column3]]&amp;Table5[[#This Row],[Column4]]&amp;Table5[[#This Row],[Column5]])</f>
        <v>12</v>
      </c>
      <c r="D14" s="10" t="str">
        <f>BIN2HEX(Table5[[#This Row],[Column6]]&amp;Table5[[#This Row],[Column7]]&amp;Table5[[#This Row],[Column8]])</f>
        <v>1</v>
      </c>
      <c r="E14" s="17"/>
      <c r="F14" s="24">
        <v>1</v>
      </c>
      <c r="G14" s="8">
        <v>0</v>
      </c>
      <c r="H14" s="8">
        <v>0</v>
      </c>
      <c r="I14" s="8">
        <v>1</v>
      </c>
      <c r="J14" s="25">
        <v>0</v>
      </c>
      <c r="K14" s="25">
        <v>0</v>
      </c>
      <c r="L14" s="25">
        <v>0</v>
      </c>
      <c r="M14" s="25">
        <v>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7">
        <v>0</v>
      </c>
      <c r="X14" s="7">
        <v>0</v>
      </c>
      <c r="Y14" s="7">
        <v>0</v>
      </c>
      <c r="Z14" s="7">
        <v>1</v>
      </c>
      <c r="AA14" s="7">
        <v>1</v>
      </c>
      <c r="AB14" s="7">
        <v>0</v>
      </c>
      <c r="AC14" s="7">
        <v>0</v>
      </c>
      <c r="AD14" s="26"/>
    </row>
    <row r="15" spans="1:30" x14ac:dyDescent="0.3">
      <c r="A15" s="13" t="str">
        <f t="shared" si="0"/>
        <v>4h</v>
      </c>
      <c r="B15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Row],[Column8]]),BIN2HEX(N15&amp;O15&amp;P15&amp;Q15),BIN2HEX(R15&amp;S15&amp;T15&amp;U15),BIN2HEX(V15&amp;W15&amp;X15&amp;Y15),BIN2HEX(Z15&amp;AA15&amp;AB15&amp;AC15))</f>
        <v>C30000</v>
      </c>
      <c r="C15" s="10" t="str">
        <f>BIN2HEX(Table5[[#This Row],[Column1]]&amp;Table5[[#This Row],[Column2]]&amp;Table5[[#This Row],[Column3]]&amp;Table5[[#This Row],[Column4]]&amp;Table5[[#This Row],[Column5]])</f>
        <v>18</v>
      </c>
      <c r="D15" s="10" t="str">
        <f>BIN2HEX(Table5[[#This Row],[Column6]]&amp;Table5[[#This Row],[Column7]]&amp;Table5[[#This Row],[Column8]])</f>
        <v>3</v>
      </c>
      <c r="E15" s="17"/>
      <c r="F15" s="24">
        <v>1</v>
      </c>
      <c r="G15" s="8">
        <v>1</v>
      </c>
      <c r="H15" s="8">
        <v>0</v>
      </c>
      <c r="I15" s="8">
        <v>0</v>
      </c>
      <c r="J15" s="25">
        <v>0</v>
      </c>
      <c r="K15" s="25">
        <v>0</v>
      </c>
      <c r="L15" s="25">
        <v>1</v>
      </c>
      <c r="M15" s="25">
        <v>1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</row>
    <row r="16" spans="1:30" x14ac:dyDescent="0.3">
      <c r="A16" s="13" t="str">
        <f t="shared" si="0"/>
        <v>5h</v>
      </c>
      <c r="B16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Row],[Column8]]),BIN2HEX(N16&amp;O16&amp;P16&amp;Q16),BIN2HEX(R16&amp;S16&amp;T16&amp;U16),BIN2HEX(V16&amp;W16&amp;X16&amp;Y16),BIN2HEX(Z16&amp;AA16&amp;AB16&amp;AC16))</f>
        <v>C18001</v>
      </c>
      <c r="C16" s="10" t="str">
        <f>BIN2HEX(Table5[[#This Row],[Column1]]&amp;Table5[[#This Row],[Column2]]&amp;Table5[[#This Row],[Column3]]&amp;Table5[[#This Row],[Column4]]&amp;Table5[[#This Row],[Column5]])</f>
        <v>18</v>
      </c>
      <c r="D16" s="10" t="str">
        <f>BIN2HEX(Table5[[#This Row],[Column6]]&amp;Table5[[#This Row],[Column7]]&amp;Table5[[#This Row],[Column8]])</f>
        <v>1</v>
      </c>
      <c r="E16" s="17"/>
      <c r="F16" s="24">
        <v>1</v>
      </c>
      <c r="G16" s="8">
        <v>1</v>
      </c>
      <c r="H16" s="8">
        <v>0</v>
      </c>
      <c r="I16" s="8">
        <v>0</v>
      </c>
      <c r="J16" s="25">
        <v>0</v>
      </c>
      <c r="K16" s="25">
        <v>0</v>
      </c>
      <c r="L16" s="25">
        <v>0</v>
      </c>
      <c r="M16" s="25">
        <v>1</v>
      </c>
      <c r="N16" s="19">
        <v>1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1</v>
      </c>
    </row>
    <row r="17" spans="1:29" x14ac:dyDescent="0.3">
      <c r="A17" s="13" t="str">
        <f t="shared" si="0"/>
        <v>6h</v>
      </c>
      <c r="B17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Row],[Column8]]),BIN2HEX(N17&amp;O17&amp;P17&amp;Q17),BIN2HEX(R17&amp;S17&amp;T17&amp;U17),BIN2HEX(V17&amp;W17&amp;X17&amp;Y17),BIN2HEX(Z17&amp;AA17&amp;AB17&amp;AC17))</f>
        <v>00000C</v>
      </c>
      <c r="C17" s="10" t="str">
        <f>BIN2HEX(Table5[[#This Row],[Column1]]&amp;Table5[[#This Row],[Column2]]&amp;Table5[[#This Row],[Column3]]&amp;Table5[[#This Row],[Column4]]&amp;Table5[[#This Row],[Column5]])</f>
        <v>0</v>
      </c>
      <c r="D17" s="10" t="str">
        <f>BIN2HEX(Table5[[#This Row],[Column6]]&amp;Table5[[#This Row],[Column7]]&amp;Table5[[#This Row],[Column8]])</f>
        <v>0</v>
      </c>
      <c r="E17" s="17"/>
      <c r="F17" s="24">
        <v>0</v>
      </c>
      <c r="G17" s="8">
        <v>0</v>
      </c>
      <c r="H17" s="8">
        <v>0</v>
      </c>
      <c r="I17" s="8">
        <v>0</v>
      </c>
      <c r="J17" s="25">
        <v>0</v>
      </c>
      <c r="K17" s="25">
        <v>0</v>
      </c>
      <c r="L17" s="25">
        <v>0</v>
      </c>
      <c r="M17" s="25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7">
        <v>0</v>
      </c>
      <c r="X17" s="7">
        <v>0</v>
      </c>
      <c r="Y17" s="7">
        <v>0</v>
      </c>
      <c r="Z17" s="7">
        <v>1</v>
      </c>
      <c r="AA17" s="7">
        <v>1</v>
      </c>
      <c r="AB17" s="7">
        <v>0</v>
      </c>
      <c r="AC17" s="7">
        <v>0</v>
      </c>
    </row>
    <row r="18" spans="1:29" x14ac:dyDescent="0.3">
      <c r="A18" s="13" t="str">
        <f t="shared" si="0"/>
        <v>7h</v>
      </c>
      <c r="B18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Row],[Column8]]),BIN2HEX(N18&amp;O18&amp;P18&amp;Q18),BIN2HEX(R18&amp;S18&amp;T18&amp;U18),BIN2HEX(V18&amp;W18&amp;X18&amp;Y18),BIN2HEX(Z18&amp;AA18&amp;AB18&amp;AC18))</f>
        <v>3C0030</v>
      </c>
      <c r="C18" s="10" t="str">
        <f>BIN2HEX(Table5[[#This Row],[Column1]]&amp;Table5[[#This Row],[Column2]]&amp;Table5[[#This Row],[Column3]]&amp;Table5[[#This Row],[Column4]]&amp;Table5[[#This Row],[Column5]])</f>
        <v>7</v>
      </c>
      <c r="D18" s="10" t="str">
        <f>BIN2HEX(Table5[[#This Row],[Column6]]&amp;Table5[[#This Row],[Column7]]&amp;Table5[[#This Row],[Column8]])</f>
        <v>4</v>
      </c>
      <c r="E18" s="17"/>
      <c r="F18" s="24">
        <v>0</v>
      </c>
      <c r="G18" s="8">
        <v>0</v>
      </c>
      <c r="H18" s="8">
        <v>1</v>
      </c>
      <c r="I18" s="8">
        <v>1</v>
      </c>
      <c r="J18" s="25">
        <v>1</v>
      </c>
      <c r="K18" s="25">
        <v>1</v>
      </c>
      <c r="L18" s="25">
        <v>0</v>
      </c>
      <c r="M18" s="25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7">
        <v>0</v>
      </c>
      <c r="X18" s="7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</row>
    <row r="19" spans="1:29" x14ac:dyDescent="0.3">
      <c r="A19" s="13" t="str">
        <f t="shared" si="0"/>
        <v>8h</v>
      </c>
      <c r="B19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Row],[Column8]]),BIN2HEX(N19&amp;O19&amp;P19&amp;Q19),BIN2HEX(R19&amp;S19&amp;T19&amp;U19),BIN2HEX(V19&amp;W19&amp;X19&amp;Y19),BIN2HEX(Z19&amp;AA19&amp;AB19&amp;AC19))</f>
        <v>0000C0</v>
      </c>
      <c r="C19" s="10" t="str">
        <f>BIN2HEX(Table5[[#This Row],[Column1]]&amp;Table5[[#This Row],[Column2]]&amp;Table5[[#This Row],[Column3]]&amp;Table5[[#This Row],[Column4]]&amp;Table5[[#This Row],[Column5]])</f>
        <v>0</v>
      </c>
      <c r="D19" s="10" t="str">
        <f>BIN2HEX(Table5[[#This Row],[Column6]]&amp;Table5[[#This Row],[Column7]]&amp;Table5[[#This Row],[Column8]])</f>
        <v>0</v>
      </c>
      <c r="E19" s="17"/>
      <c r="F19" s="24">
        <v>0</v>
      </c>
      <c r="G19" s="8">
        <v>0</v>
      </c>
      <c r="H19" s="8">
        <v>0</v>
      </c>
      <c r="I19" s="8">
        <v>0</v>
      </c>
      <c r="J19" s="25">
        <v>0</v>
      </c>
      <c r="K19" s="25">
        <v>0</v>
      </c>
      <c r="L19" s="25">
        <v>0</v>
      </c>
      <c r="M19" s="25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1</v>
      </c>
      <c r="W19" s="7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</row>
    <row r="20" spans="1:29" x14ac:dyDescent="0.3">
      <c r="A20" s="13" t="str">
        <f t="shared" si="0"/>
        <v>9h</v>
      </c>
      <c r="B20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Row],[Column8]]),BIN2HEX(N20&amp;O20&amp;P20&amp;Q20),BIN2HEX(R20&amp;S20&amp;T20&amp;U20),BIN2HEX(V20&amp;W20&amp;X20&amp;Y20),BIN2HEX(Z20&amp;AA20&amp;AB20&amp;AC20))</f>
        <v>4C0030</v>
      </c>
      <c r="C20" s="10" t="str">
        <f>BIN2HEX(Table5[[#This Row],[Column1]]&amp;Table5[[#This Row],[Column2]]&amp;Table5[[#This Row],[Column3]]&amp;Table5[[#This Row],[Column4]]&amp;Table5[[#This Row],[Column5]])</f>
        <v>9</v>
      </c>
      <c r="D20" s="10" t="str">
        <f>BIN2HEX(Table5[[#This Row],[Column6]]&amp;Table5[[#This Row],[Column7]]&amp;Table5[[#This Row],[Column8]])</f>
        <v>4</v>
      </c>
      <c r="E20" s="17"/>
      <c r="F20" s="24">
        <v>0</v>
      </c>
      <c r="G20" s="8">
        <v>1</v>
      </c>
      <c r="H20" s="8">
        <v>0</v>
      </c>
      <c r="I20" s="8">
        <v>0</v>
      </c>
      <c r="J20" s="25">
        <v>1</v>
      </c>
      <c r="K20" s="25">
        <v>1</v>
      </c>
      <c r="L20" s="25">
        <v>0</v>
      </c>
      <c r="M20" s="25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7">
        <v>0</v>
      </c>
      <c r="X20" s="7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</row>
    <row r="21" spans="1:29" x14ac:dyDescent="0.3">
      <c r="A21" s="13" t="str">
        <f t="shared" si="0"/>
        <v>Ah</v>
      </c>
      <c r="B21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Row],[Column8]]),BIN2HEX(N21&amp;O21&amp;P21&amp;Q21),BIN2HEX(R21&amp;S21&amp;T21&amp;U21),BIN2HEX(V21&amp;W21&amp;X21&amp;Y21),BIN2HEX(Z21&amp;AA21&amp;AB21&amp;AC21))</f>
        <v>000100</v>
      </c>
      <c r="C21" s="10" t="str">
        <f>BIN2HEX(Table5[[#This Row],[Column1]]&amp;Table5[[#This Row],[Column2]]&amp;Table5[[#This Row],[Column3]]&amp;Table5[[#This Row],[Column4]]&amp;Table5[[#This Row],[Column5]])</f>
        <v>0</v>
      </c>
      <c r="D21" s="10" t="str">
        <f>BIN2HEX(Table5[[#This Row],[Column6]]&amp;Table5[[#This Row],[Column7]]&amp;Table5[[#This Row],[Column8]])</f>
        <v>0</v>
      </c>
      <c r="E21" s="17"/>
      <c r="F21" s="24">
        <v>0</v>
      </c>
      <c r="G21" s="8">
        <v>0</v>
      </c>
      <c r="H21" s="8">
        <v>0</v>
      </c>
      <c r="I21" s="8">
        <v>0</v>
      </c>
      <c r="J21" s="25">
        <v>0</v>
      </c>
      <c r="K21" s="25">
        <v>0</v>
      </c>
      <c r="L21" s="25">
        <v>0</v>
      </c>
      <c r="M21" s="25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1</v>
      </c>
      <c r="V21" s="19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</row>
    <row r="22" spans="1:29" x14ac:dyDescent="0.3">
      <c r="A22" s="13" t="str">
        <f t="shared" si="0"/>
        <v>Bh</v>
      </c>
      <c r="B22" s="2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Row],[Column8]]),BIN2HEX(N22&amp;O22&amp;P22&amp;Q22),BIN2HEX(R22&amp;S22&amp;T22&amp;U22),BIN2HEX(V22&amp;W22&amp;X22&amp;Y22),BIN2HEX(Z22&amp;AA22&amp;AB22&amp;AC22))</f>
        <v>000201</v>
      </c>
      <c r="C22" s="10" t="str">
        <f>BIN2HEX(Table5[[#This Row],[Column1]]&amp;Table5[[#This Row],[Column2]]&amp;Table5[[#This Row],[Column3]]&amp;Table5[[#This Row],[Column4]]&amp;Table5[[#This Row],[Column5]])</f>
        <v>0</v>
      </c>
      <c r="D22" s="10" t="str">
        <f>BIN2HEX(Table5[[#This Row],[Column6]]&amp;Table5[[#This Row],[Column7]]&amp;Table5[[#This Row],[Column8]])</f>
        <v>0</v>
      </c>
      <c r="E22" s="17"/>
      <c r="F22" s="24">
        <v>0</v>
      </c>
      <c r="G22" s="8">
        <v>0</v>
      </c>
      <c r="H22" s="8">
        <v>0</v>
      </c>
      <c r="I22" s="8">
        <v>0</v>
      </c>
      <c r="J22" s="25">
        <v>0</v>
      </c>
      <c r="K22" s="25">
        <v>0</v>
      </c>
      <c r="L22" s="25">
        <v>0</v>
      </c>
      <c r="M22" s="25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0</v>
      </c>
      <c r="V22" s="19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</v>
      </c>
    </row>
    <row r="23" spans="1:29" x14ac:dyDescent="0.3">
      <c r="A23" s="15" t="str">
        <f t="shared" si="0"/>
        <v>Ch</v>
      </c>
      <c r="B23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Row],[Column8]]),BIN2HEX(N23&amp;O23&amp;P23&amp;Q23),BIN2HEX(R23&amp;S23&amp;T23&amp;U23),BIN2HEX(V23&amp;W23&amp;X23&amp;Y23),BIN2HEX(Z23&amp;AA23&amp;AB23&amp;AC23))</f>
        <v>91040C</v>
      </c>
      <c r="C23" s="28" t="str">
        <f>BIN2HEX(Table5[[#This Row],[Column1]]&amp;Table5[[#This Row],[Column2]]&amp;Table5[[#This Row],[Column3]]&amp;Table5[[#This Row],[Column4]]&amp;Table5[[#This Row],[Column5]])</f>
        <v>12</v>
      </c>
      <c r="D23" s="28" t="str">
        <f>BIN2HEX(Table5[[#This Row],[Column6]]&amp;Table5[[#This Row],[Column7]]&amp;Table5[[#This Row],[Column8]])</f>
        <v>1</v>
      </c>
      <c r="E23" s="30"/>
      <c r="F23" s="24">
        <v>1</v>
      </c>
      <c r="G23" s="8">
        <v>0</v>
      </c>
      <c r="H23" s="8">
        <v>0</v>
      </c>
      <c r="I23" s="8">
        <v>1</v>
      </c>
      <c r="J23" s="25">
        <v>0</v>
      </c>
      <c r="K23" s="25">
        <v>0</v>
      </c>
      <c r="L23" s="25">
        <v>0</v>
      </c>
      <c r="M23" s="25">
        <v>1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1</v>
      </c>
      <c r="T23" s="19">
        <v>0</v>
      </c>
      <c r="U23" s="19">
        <v>0</v>
      </c>
      <c r="V23" s="19">
        <v>0</v>
      </c>
      <c r="W23" s="7">
        <v>0</v>
      </c>
      <c r="X23" s="7">
        <v>0</v>
      </c>
      <c r="Y23" s="7">
        <v>0</v>
      </c>
      <c r="Z23" s="7">
        <v>1</v>
      </c>
      <c r="AA23" s="7">
        <v>1</v>
      </c>
      <c r="AB23" s="7">
        <v>0</v>
      </c>
      <c r="AC23" s="7">
        <v>0</v>
      </c>
    </row>
    <row r="24" spans="1:29" x14ac:dyDescent="0.3">
      <c r="A24" s="15" t="str">
        <f t="shared" si="0"/>
        <v>Dh</v>
      </c>
      <c r="B24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Row],[Column8]]),BIN2HEX(N24&amp;O24&amp;P24&amp;Q24),BIN2HEX(R24&amp;S24&amp;T24&amp;U24),BIN2HEX(V24&amp;W24&amp;X24&amp;Y24),BIN2HEX(Z24&amp;AA24&amp;AB24&amp;AC24))</f>
        <v>008005</v>
      </c>
      <c r="C24" s="28" t="str">
        <f>BIN2HEX(Table5[[#This Row],[Column1]]&amp;Table5[[#This Row],[Column2]]&amp;Table5[[#This Row],[Column3]]&amp;Table5[[#This Row],[Column4]]&amp;Table5[[#This Row],[Column5]])</f>
        <v>0</v>
      </c>
      <c r="D24" s="28" t="str">
        <f>BIN2HEX(Table5[[#This Row],[Column6]]&amp;Table5[[#This Row],[Column7]]&amp;Table5[[#This Row],[Column8]])</f>
        <v>0</v>
      </c>
      <c r="E24" s="30"/>
      <c r="F24" s="24">
        <v>0</v>
      </c>
      <c r="G24" s="8">
        <v>0</v>
      </c>
      <c r="H24" s="8">
        <v>0</v>
      </c>
      <c r="I24" s="8">
        <v>0</v>
      </c>
      <c r="J24" s="25">
        <v>0</v>
      </c>
      <c r="K24" s="25">
        <v>0</v>
      </c>
      <c r="L24" s="25">
        <v>0</v>
      </c>
      <c r="M24" s="25">
        <v>0</v>
      </c>
      <c r="N24" s="19">
        <v>1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7">
        <v>0</v>
      </c>
      <c r="X24" s="7">
        <v>0</v>
      </c>
      <c r="Y24" s="7">
        <v>0</v>
      </c>
      <c r="Z24" s="7">
        <v>0</v>
      </c>
      <c r="AA24" s="7">
        <v>1</v>
      </c>
      <c r="AB24" s="7">
        <v>0</v>
      </c>
      <c r="AC24" s="7">
        <v>1</v>
      </c>
    </row>
    <row r="25" spans="1:29" x14ac:dyDescent="0.3">
      <c r="A25" s="15" t="str">
        <f t="shared" si="0"/>
        <v>Eh</v>
      </c>
      <c r="B25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Row],[Column8]]),BIN2HEX(N25&amp;O25&amp;P25&amp;Q25),BIN2HEX(R25&amp;S25&amp;T25&amp;U25),BIN2HEX(V25&amp;W25&amp;X25&amp;Y25),BIN2HEX(Z25&amp;AA25&amp;AB25&amp;AC25))</f>
        <v>000800</v>
      </c>
      <c r="C25" s="28" t="str">
        <f>BIN2HEX(Table5[[#This Row],[Column1]]&amp;Table5[[#This Row],[Column2]]&amp;Table5[[#This Row],[Column3]]&amp;Table5[[#This Row],[Column4]]&amp;Table5[[#This Row],[Column5]])</f>
        <v>0</v>
      </c>
      <c r="D25" s="28" t="str">
        <f>BIN2HEX(Table5[[#This Row],[Column6]]&amp;Table5[[#This Row],[Column7]]&amp;Table5[[#This Row],[Column8]])</f>
        <v>0</v>
      </c>
      <c r="E25" s="30"/>
      <c r="F25" s="24">
        <v>0</v>
      </c>
      <c r="G25" s="8">
        <v>0</v>
      </c>
      <c r="H25" s="8">
        <v>0</v>
      </c>
      <c r="I25" s="8">
        <v>0</v>
      </c>
      <c r="J25" s="25">
        <v>0</v>
      </c>
      <c r="K25" s="25">
        <v>0</v>
      </c>
      <c r="L25" s="25">
        <v>0</v>
      </c>
      <c r="M25" s="25">
        <v>0</v>
      </c>
      <c r="N25" s="19">
        <v>0</v>
      </c>
      <c r="O25" s="19">
        <v>0</v>
      </c>
      <c r="P25" s="19">
        <v>0</v>
      </c>
      <c r="Q25" s="19">
        <v>0</v>
      </c>
      <c r="R25" s="19">
        <v>1</v>
      </c>
      <c r="S25" s="19">
        <v>0</v>
      </c>
      <c r="T25" s="19">
        <v>0</v>
      </c>
      <c r="U25" s="19">
        <v>0</v>
      </c>
      <c r="V25" s="19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</row>
    <row r="26" spans="1:29" x14ac:dyDescent="0.3">
      <c r="A26" s="15" t="str">
        <f t="shared" si="0"/>
        <v>Fh</v>
      </c>
      <c r="B26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Row],[Column8]]),BIN2HEX(N26&amp;O26&amp;P26&amp;Q26),BIN2HEX(R26&amp;S26&amp;T26&amp;U26),BIN2HEX(V26&amp;W26&amp;X26&amp;Y26),BIN2HEX(Z26&amp;AA26&amp;AB26&amp;AC26))</f>
        <v>000800</v>
      </c>
      <c r="C26" s="28" t="str">
        <f>BIN2HEX(Table5[[#This Row],[Column1]]&amp;Table5[[#This Row],[Column2]]&amp;Table5[[#This Row],[Column3]]&amp;Table5[[#This Row],[Column4]]&amp;Table5[[#This Row],[Column5]])</f>
        <v>0</v>
      </c>
      <c r="D26" s="28" t="str">
        <f>BIN2HEX(Table5[[#This Row],[Column6]]&amp;Table5[[#This Row],[Column7]]&amp;Table5[[#This Row],[Column8]])</f>
        <v>0</v>
      </c>
      <c r="E26" s="30"/>
      <c r="F26" s="24">
        <v>0</v>
      </c>
      <c r="G26" s="8">
        <v>0</v>
      </c>
      <c r="H26" s="8">
        <v>0</v>
      </c>
      <c r="I26" s="8">
        <v>0</v>
      </c>
      <c r="J26" s="25">
        <v>0</v>
      </c>
      <c r="K26" s="25">
        <v>0</v>
      </c>
      <c r="L26" s="25">
        <v>0</v>
      </c>
      <c r="M26" s="25">
        <v>0</v>
      </c>
      <c r="N26" s="19">
        <v>0</v>
      </c>
      <c r="O26" s="19">
        <v>0</v>
      </c>
      <c r="P26" s="19">
        <v>0</v>
      </c>
      <c r="Q26" s="19">
        <v>0</v>
      </c>
      <c r="R26" s="19">
        <v>1</v>
      </c>
      <c r="S26" s="19">
        <v>0</v>
      </c>
      <c r="T26" s="19">
        <v>0</v>
      </c>
      <c r="U26" s="19">
        <v>0</v>
      </c>
      <c r="V26" s="19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</row>
    <row r="27" spans="1:29" x14ac:dyDescent="0.3">
      <c r="A27" s="15" t="str">
        <f t="shared" si="0"/>
        <v>10h</v>
      </c>
      <c r="B27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Row],[Column8]]),BIN2HEX(N27&amp;O27&amp;P27&amp;Q27),BIN2HEX(R27&amp;S27&amp;T27&amp;U27),BIN2HEX(V27&amp;W27&amp;X27&amp;Y27),BIN2HEX(Z27&amp;AA27&amp;AB27&amp;AC27))</f>
        <v>919000</v>
      </c>
      <c r="C27" s="29" t="str">
        <f>BIN2HEX(Table5[[#This Row],[Column1]]&amp;Table5[[#This Row],[Column2]]&amp;Table5[[#This Row],[Column3]]&amp;Table5[[#This Row],[Column4]]&amp;Table5[[#This Row],[Column5]])</f>
        <v>12</v>
      </c>
      <c r="D27" s="29" t="str">
        <f>BIN2HEX(Table5[[#This Row],[Column6]]&amp;Table5[[#This Row],[Column7]]&amp;Table5[[#This Row],[Column8]])</f>
        <v>1</v>
      </c>
      <c r="E27" s="30"/>
      <c r="F27" s="24">
        <v>1</v>
      </c>
      <c r="G27" s="8">
        <v>0</v>
      </c>
      <c r="H27" s="8">
        <v>0</v>
      </c>
      <c r="I27" s="8">
        <v>1</v>
      </c>
      <c r="J27" s="25">
        <v>0</v>
      </c>
      <c r="K27" s="25">
        <v>0</v>
      </c>
      <c r="L27" s="25">
        <v>0</v>
      </c>
      <c r="M27" s="25">
        <v>1</v>
      </c>
      <c r="N27" s="19">
        <v>1</v>
      </c>
      <c r="O27" s="19">
        <v>0</v>
      </c>
      <c r="P27" s="19">
        <v>0</v>
      </c>
      <c r="Q27" s="19">
        <v>1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1:29" x14ac:dyDescent="0.3">
      <c r="A28" s="15" t="str">
        <f t="shared" si="0"/>
        <v>11h</v>
      </c>
      <c r="B28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Row],[Column8]]),BIN2HEX(N28&amp;O28&amp;P28&amp;Q28),BIN2HEX(R28&amp;S28&amp;T28&amp;U28),BIN2HEX(V28&amp;W28&amp;X28&amp;Y28),BIN2HEX(Z28&amp;AA28&amp;AB28&amp;AC28))</f>
        <v>000404</v>
      </c>
      <c r="C28" s="28" t="str">
        <f>BIN2HEX(Table5[[#This Row],[Column1]]&amp;Table5[[#This Row],[Column2]]&amp;Table5[[#This Row],[Column3]]&amp;Table5[[#This Row],[Column4]]&amp;Table5[[#This Row],[Column5]])</f>
        <v>0</v>
      </c>
      <c r="D28" s="28" t="str">
        <f>BIN2HEX(Table5[[#This Row],[Column6]]&amp;Table5[[#This Row],[Column7]]&amp;Table5[[#This Row],[Column8]])</f>
        <v>0</v>
      </c>
      <c r="E28" s="30"/>
      <c r="F28" s="24">
        <v>0</v>
      </c>
      <c r="G28" s="8">
        <v>0</v>
      </c>
      <c r="H28" s="8">
        <v>0</v>
      </c>
      <c r="I28" s="8">
        <v>0</v>
      </c>
      <c r="J28" s="25">
        <v>0</v>
      </c>
      <c r="K28" s="25">
        <v>0</v>
      </c>
      <c r="L28" s="25">
        <v>0</v>
      </c>
      <c r="M28" s="25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1</v>
      </c>
      <c r="T28" s="19">
        <v>0</v>
      </c>
      <c r="U28" s="19">
        <v>0</v>
      </c>
      <c r="V28" s="19">
        <v>0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  <c r="AC28" s="7">
        <v>0</v>
      </c>
    </row>
    <row r="29" spans="1:29" x14ac:dyDescent="0.3">
      <c r="A29" s="15" t="str">
        <f t="shared" si="0"/>
        <v>12h</v>
      </c>
      <c r="B29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Row],[Column8]]),BIN2HEX(N29&amp;O29&amp;P29&amp;Q29),BIN2HEX(R29&amp;S29&amp;T29&amp;U29),BIN2HEX(V29&amp;W29&amp;X29&amp;Y29),BIN2HEX(Z29&amp;AA29&amp;AB29&amp;AC29))</f>
        <v>C30000</v>
      </c>
      <c r="C29" s="28" t="str">
        <f>BIN2HEX(Table5[[#This Row],[Column1]]&amp;Table5[[#This Row],[Column2]]&amp;Table5[[#This Row],[Column3]]&amp;Table5[[#This Row],[Column4]]&amp;Table5[[#This Row],[Column5]])</f>
        <v>18</v>
      </c>
      <c r="D29" s="28" t="str">
        <f>BIN2HEX(Table5[[#This Row],[Column6]]&amp;Table5[[#This Row],[Column7]]&amp;Table5[[#This Row],[Column8]])</f>
        <v>3</v>
      </c>
      <c r="E29" s="30"/>
      <c r="F29" s="24">
        <v>1</v>
      </c>
      <c r="G29" s="8">
        <v>1</v>
      </c>
      <c r="H29" s="8">
        <v>0</v>
      </c>
      <c r="I29" s="8">
        <v>0</v>
      </c>
      <c r="J29" s="25">
        <v>0</v>
      </c>
      <c r="K29" s="25">
        <v>0</v>
      </c>
      <c r="L29" s="25">
        <v>1</v>
      </c>
      <c r="M29" s="25">
        <v>1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</row>
    <row r="30" spans="1:29" x14ac:dyDescent="0.3">
      <c r="A30" s="15" t="str">
        <f t="shared" si="0"/>
        <v>13h</v>
      </c>
      <c r="B30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Row],[Column8]]),BIN2HEX(N30&amp;O30&amp;P30&amp;Q30),BIN2HEX(R30&amp;S30&amp;T30&amp;U30),BIN2HEX(V30&amp;W30&amp;X30&amp;Y30),BIN2HEX(Z30&amp;AA30&amp;AB30&amp;AC30))</f>
        <v>9C0030</v>
      </c>
      <c r="C30" s="28" t="str">
        <f>BIN2HEX(Table5[[#This Row],[Column1]]&amp;Table5[[#This Row],[Column2]]&amp;Table5[[#This Row],[Column3]]&amp;Table5[[#This Row],[Column4]]&amp;Table5[[#This Row],[Column5]])</f>
        <v>13</v>
      </c>
      <c r="D30" s="28" t="str">
        <f>BIN2HEX(Table5[[#This Row],[Column6]]&amp;Table5[[#This Row],[Column7]]&amp;Table5[[#This Row],[Column8]])</f>
        <v>4</v>
      </c>
      <c r="E30" s="30"/>
      <c r="F30" s="24">
        <v>1</v>
      </c>
      <c r="G30" s="8">
        <v>0</v>
      </c>
      <c r="H30" s="8">
        <v>0</v>
      </c>
      <c r="I30" s="8">
        <v>1</v>
      </c>
      <c r="J30" s="25">
        <v>1</v>
      </c>
      <c r="K30" s="25">
        <v>1</v>
      </c>
      <c r="L30" s="25">
        <v>0</v>
      </c>
      <c r="M30" s="25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7">
        <v>0</v>
      </c>
      <c r="X30" s="7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</row>
    <row r="31" spans="1:29" x14ac:dyDescent="0.3">
      <c r="A31" s="15" t="str">
        <f t="shared" si="0"/>
        <v>14h</v>
      </c>
      <c r="B31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Row],[Column8]]),BIN2HEX(N31&amp;O31&amp;P31&amp;Q31),BIN2HEX(R31&amp;S31&amp;T31&amp;U31),BIN2HEX(V31&amp;W31&amp;X31&amp;Y31),BIN2HEX(Z31&amp;AA31&amp;AB31&amp;AC31))</f>
        <v>0000C0</v>
      </c>
      <c r="C31" s="28" t="str">
        <f>BIN2HEX(Table5[[#This Row],[Column1]]&amp;Table5[[#This Row],[Column2]]&amp;Table5[[#This Row],[Column3]]&amp;Table5[[#This Row],[Column4]]&amp;Table5[[#This Row],[Column5]])</f>
        <v>0</v>
      </c>
      <c r="D31" s="28" t="str">
        <f>BIN2HEX(Table5[[#This Row],[Column6]]&amp;Table5[[#This Row],[Column7]]&amp;Table5[[#This Row],[Column8]])</f>
        <v>0</v>
      </c>
      <c r="E31" s="30"/>
      <c r="F31" s="24">
        <v>0</v>
      </c>
      <c r="G31" s="8">
        <v>0</v>
      </c>
      <c r="H31" s="8">
        <v>0</v>
      </c>
      <c r="I31" s="8">
        <v>0</v>
      </c>
      <c r="J31" s="25">
        <v>0</v>
      </c>
      <c r="K31" s="25">
        <v>0</v>
      </c>
      <c r="L31" s="25">
        <v>0</v>
      </c>
      <c r="M31" s="25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1</v>
      </c>
      <c r="W31" s="7">
        <v>1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</row>
    <row r="32" spans="1:29" x14ac:dyDescent="0.3">
      <c r="A32" s="15" t="str">
        <f t="shared" si="0"/>
        <v>15h</v>
      </c>
      <c r="B32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Row],[Column8]]),BIN2HEX(N32&amp;O32&amp;P32&amp;Q32),BIN2HEX(R32&amp;S32&amp;T32&amp;U32),BIN2HEX(V32&amp;W32&amp;X32&amp;Y32),BIN2HEX(Z32&amp;AA32&amp;AB32&amp;AC32))</f>
        <v>AC0030</v>
      </c>
      <c r="C32" s="28" t="str">
        <f>BIN2HEX(Table5[[#This Row],[Column1]]&amp;Table5[[#This Row],[Column2]]&amp;Table5[[#This Row],[Column3]]&amp;Table5[[#This Row],[Column4]]&amp;Table5[[#This Row],[Column5]])</f>
        <v>15</v>
      </c>
      <c r="D32" s="28" t="str">
        <f>BIN2HEX(Table5[[#This Row],[Column6]]&amp;Table5[[#This Row],[Column7]]&amp;Table5[[#This Row],[Column8]])</f>
        <v>4</v>
      </c>
      <c r="E32" s="30"/>
      <c r="F32" s="24">
        <v>1</v>
      </c>
      <c r="G32" s="8">
        <v>0</v>
      </c>
      <c r="H32" s="8">
        <v>1</v>
      </c>
      <c r="I32" s="8">
        <v>0</v>
      </c>
      <c r="J32" s="25">
        <v>1</v>
      </c>
      <c r="K32" s="25">
        <v>1</v>
      </c>
      <c r="L32" s="25">
        <v>0</v>
      </c>
      <c r="M32" s="25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7">
        <v>0</v>
      </c>
      <c r="X32" s="7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</row>
    <row r="33" spans="1:29" x14ac:dyDescent="0.3">
      <c r="A33" s="15" t="str">
        <f t="shared" si="0"/>
        <v>16h</v>
      </c>
      <c r="B33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Row],[Column8]]),BIN2HEX(N33&amp;O33&amp;P33&amp;Q33),BIN2HEX(R33&amp;S33&amp;T33&amp;U33),BIN2HEX(V33&amp;W33&amp;X33&amp;Y33),BIN2HEX(Z33&amp;AA33&amp;AB33&amp;AC33))</f>
        <v>000100</v>
      </c>
      <c r="C33" s="28" t="str">
        <f>BIN2HEX(Table5[[#This Row],[Column1]]&amp;Table5[[#This Row],[Column2]]&amp;Table5[[#This Row],[Column3]]&amp;Table5[[#This Row],[Column4]]&amp;Table5[[#This Row],[Column5]])</f>
        <v>0</v>
      </c>
      <c r="D33" s="28" t="str">
        <f>BIN2HEX(Table5[[#This Row],[Column6]]&amp;Table5[[#This Row],[Column7]]&amp;Table5[[#This Row],[Column8]])</f>
        <v>0</v>
      </c>
      <c r="E33" s="30"/>
      <c r="F33" s="24">
        <v>0</v>
      </c>
      <c r="G33" s="8">
        <v>0</v>
      </c>
      <c r="H33" s="8">
        <v>0</v>
      </c>
      <c r="I33" s="8">
        <v>0</v>
      </c>
      <c r="J33" s="25">
        <v>0</v>
      </c>
      <c r="K33" s="25">
        <v>0</v>
      </c>
      <c r="L33" s="25">
        <v>0</v>
      </c>
      <c r="M33" s="25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1</v>
      </c>
      <c r="V33" s="19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</row>
    <row r="34" spans="1:29" x14ac:dyDescent="0.3">
      <c r="A34" s="15" t="str">
        <f t="shared" si="0"/>
        <v>17h</v>
      </c>
      <c r="B34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Row],[Column8]]),BIN2HEX(N34&amp;O34&amp;P34&amp;Q34),BIN2HEX(R34&amp;S34&amp;T34&amp;U34),BIN2HEX(V34&amp;W34&amp;X34&amp;Y34),BIN2HEX(Z34&amp;AA34&amp;AB34&amp;AC34))</f>
        <v>000201</v>
      </c>
      <c r="C34" s="28" t="str">
        <f>BIN2HEX(Table5[[#This Row],[Column1]]&amp;Table5[[#This Row],[Column2]]&amp;Table5[[#This Row],[Column3]]&amp;Table5[[#This Row],[Column4]]&amp;Table5[[#This Row],[Column5]])</f>
        <v>0</v>
      </c>
      <c r="D34" s="28" t="str">
        <f>BIN2HEX(Table5[[#This Row],[Column6]]&amp;Table5[[#This Row],[Column7]]&amp;Table5[[#This Row],[Column8]])</f>
        <v>0</v>
      </c>
      <c r="E34" s="30"/>
      <c r="F34" s="24">
        <v>0</v>
      </c>
      <c r="G34" s="8">
        <v>0</v>
      </c>
      <c r="H34" s="8">
        <v>0</v>
      </c>
      <c r="I34" s="8">
        <v>0</v>
      </c>
      <c r="J34" s="25">
        <v>0</v>
      </c>
      <c r="K34" s="25">
        <v>0</v>
      </c>
      <c r="L34" s="25">
        <v>0</v>
      </c>
      <c r="M34" s="25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1</v>
      </c>
      <c r="U34" s="19">
        <v>0</v>
      </c>
      <c r="V34" s="19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</row>
    <row r="35" spans="1:29" x14ac:dyDescent="0.3">
      <c r="A35" s="15" t="str">
        <f t="shared" si="0"/>
        <v>18h</v>
      </c>
      <c r="B35" s="27" t="str">
        <f>_xlfn.CONCAT(BIN2HEX(Table5[[#This Row],[Column1]]&amp;Table5[[#This Row],[Column2]]&amp;Table5[[#This Row],[Column3]]&amp;Table5[[#This Row],[Column4]]),BIN2HEX(Table5[[#This Row],[Column5]]&amp;Table5[[#This Row],[Column6]]&amp;Table5[[#This Row],[Column7]]&amp;Table5[[#This Row],[Column8]]),BIN2HEX(N35&amp;O35&amp;P35&amp;Q35),BIN2HEX(R35&amp;S35&amp;T35&amp;U35),BIN2HEX(V35&amp;W35&amp;X35&amp;Y35),BIN2HEX(Z35&amp;AA35&amp;AB35&amp;AC35))</f>
        <v>016000</v>
      </c>
      <c r="C35" s="29" t="str">
        <f>BIN2HEX(Table5[[#This Row],[Column1]]&amp;Table5[[#This Row],[Column2]]&amp;Table5[[#This Row],[Column3]]&amp;Table5[[#This Row],[Column4]]&amp;Table5[[#This Row],[Column5]])</f>
        <v>0</v>
      </c>
      <c r="D35" s="29" t="str">
        <f>BIN2HEX(Table5[[#This Row],[Column6]]&amp;Table5[[#This Row],[Column7]]&amp;Table5[[#This Row],[Column8]])</f>
        <v>1</v>
      </c>
      <c r="E35" s="30"/>
      <c r="F35" s="24">
        <v>0</v>
      </c>
      <c r="G35" s="8">
        <v>0</v>
      </c>
      <c r="H35" s="8">
        <v>0</v>
      </c>
      <c r="I35" s="8">
        <v>0</v>
      </c>
      <c r="J35" s="25">
        <v>0</v>
      </c>
      <c r="K35" s="25">
        <v>0</v>
      </c>
      <c r="L35" s="25">
        <v>0</v>
      </c>
      <c r="M35" s="25">
        <v>1</v>
      </c>
      <c r="N35" s="19">
        <v>0</v>
      </c>
      <c r="O35" s="19">
        <v>1</v>
      </c>
      <c r="P35" s="19">
        <v>1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</row>
  </sheetData>
  <mergeCells count="19">
    <mergeCell ref="B9:B10"/>
    <mergeCell ref="A9:A10"/>
    <mergeCell ref="C9:C10"/>
    <mergeCell ref="D9:D10"/>
    <mergeCell ref="H7:J7"/>
    <mergeCell ref="H8:J8"/>
    <mergeCell ref="F10:J10"/>
    <mergeCell ref="K10:M10"/>
    <mergeCell ref="E9:E10"/>
    <mergeCell ref="H5:J5"/>
    <mergeCell ref="H6:J6"/>
    <mergeCell ref="H1:J1"/>
    <mergeCell ref="H4:J4"/>
    <mergeCell ref="P2:R2"/>
    <mergeCell ref="T1:V1"/>
    <mergeCell ref="L1:N1"/>
    <mergeCell ref="L4:N4"/>
    <mergeCell ref="P1:R1"/>
    <mergeCell ref="H2:J2"/>
  </mergeCells>
  <phoneticPr fontId="2" type="noConversion"/>
  <conditionalFormatting sqref="AD14 F11:AC35">
    <cfRule type="cellIs" dxfId="43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1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02144C-8F7D-4BB4-B3C1-8BC875E4B6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A8926D-4776-4924-B206-253199E75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C13221-292E-4AEA-9D43-2A99A44B70B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Ivan</cp:lastModifiedBy>
  <cp:revision/>
  <dcterms:created xsi:type="dcterms:W3CDTF">2020-12-14T14:57:27Z</dcterms:created>
  <dcterms:modified xsi:type="dcterms:W3CDTF">2021-02-10T20:01:48Z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