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ULTET\III semestar\ORT2\III klk\Projekat\"/>
    </mc:Choice>
  </mc:AlternateContent>
  <xr:revisionPtr revIDLastSave="0" documentId="13_ncr:1_{20DD45F7-FEE0-4BAF-A59A-D1C88A47655A}" xr6:coauthVersionLast="46" xr6:coauthVersionMax="46" xr10:uidLastSave="{00000000-0000-0000-0000-000000000000}"/>
  <bookViews>
    <workbookView xWindow="-108" yWindow="-108" windowWidth="23256" windowHeight="12576" tabRatio="455" xr2:uid="{00000000-000D-0000-FFFF-FFFF00000000}"/>
  </bookViews>
  <sheets>
    <sheet name="EXEC_Resenj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D95" i="1"/>
  <c r="C95" i="1"/>
  <c r="C94" i="1"/>
  <c r="D94" i="1"/>
  <c r="C93" i="1"/>
  <c r="D93" i="1"/>
  <c r="C91" i="1"/>
  <c r="C92" i="1"/>
  <c r="D91" i="1"/>
  <c r="D92" i="1"/>
  <c r="C89" i="1"/>
  <c r="C90" i="1"/>
  <c r="D89" i="1"/>
  <c r="D90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C65" i="1"/>
  <c r="C36" i="1"/>
  <c r="C30" i="1"/>
  <c r="C20" i="1"/>
  <c r="C14" i="1"/>
  <c r="C15" i="1"/>
  <c r="C16" i="1"/>
  <c r="C17" i="1"/>
  <c r="C18" i="1"/>
  <c r="C19" i="1"/>
  <c r="C21" i="1"/>
  <c r="C22" i="1"/>
  <c r="C23" i="1"/>
  <c r="C24" i="1"/>
  <c r="C25" i="1"/>
  <c r="C26" i="1"/>
  <c r="C27" i="1"/>
  <c r="C28" i="1"/>
  <c r="C29" i="1"/>
  <c r="C31" i="1"/>
  <c r="C32" i="1"/>
  <c r="C33" i="1"/>
  <c r="C34" i="1"/>
  <c r="C35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O6" i="1" l="1"/>
  <c r="O7" i="1"/>
  <c r="O8" i="1"/>
  <c r="O9" i="1"/>
  <c r="O5" i="1"/>
  <c r="O2" i="1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</calcChain>
</file>

<file path=xl/sharedStrings.xml><?xml version="1.0" encoding="utf-8"?>
<sst xmlns="http://schemas.openxmlformats.org/spreadsheetml/2006/main" count="63" uniqueCount="59">
  <si>
    <t>Б. С.</t>
  </si>
  <si>
    <t>CC[h]</t>
  </si>
  <si>
    <t>CC[b]</t>
  </si>
  <si>
    <t>С.В.У.С.</t>
  </si>
  <si>
    <t>bruncnd</t>
  </si>
  <si>
    <t>bropr</t>
  </si>
  <si>
    <t>С.У.С.</t>
  </si>
  <si>
    <t>brnotEXEC</t>
  </si>
  <si>
    <t>brregdir</t>
  </si>
  <si>
    <t>brnotbrorjmp</t>
  </si>
  <si>
    <t>Адреса</t>
  </si>
  <si>
    <t>Садржај (без ba) [h]</t>
  </si>
  <si>
    <t>ba[h]</t>
  </si>
  <si>
    <t>cc[h]</t>
  </si>
  <si>
    <t>Коментар</t>
  </si>
  <si>
    <t>ba</t>
  </si>
  <si>
    <t>cc</t>
  </si>
  <si>
    <t>clEXEC</t>
  </si>
  <si>
    <t>stINTR</t>
  </si>
  <si>
    <t>clPSWSTART</t>
  </si>
  <si>
    <t>ldSTART</t>
  </si>
  <si>
    <t>ldI</t>
  </si>
  <si>
    <t>ldDWH</t>
  </si>
  <si>
    <t>ldDWL</t>
  </si>
  <si>
    <t>rdMEM</t>
  </si>
  <si>
    <t>incSP</t>
  </si>
  <si>
    <t>mxMDR1</t>
  </si>
  <si>
    <t>decSP</t>
  </si>
  <si>
    <t>ldMAR</t>
  </si>
  <si>
    <t>ldPC</t>
  </si>
  <si>
    <t>ldV</t>
  </si>
  <si>
    <t>wrGPR</t>
  </si>
  <si>
    <t>wrMEM</t>
  </si>
  <si>
    <t>ldMDR</t>
  </si>
  <si>
    <t>mxMDR0</t>
  </si>
  <si>
    <t>ldZ</t>
  </si>
  <si>
    <t>ldN</t>
  </si>
  <si>
    <t>0h</t>
  </si>
  <si>
    <t>brnotfcbus</t>
  </si>
  <si>
    <t>brnotifbeq15</t>
  </si>
  <si>
    <t>brnotifbeq0</t>
  </si>
  <si>
    <t>49,50,51</t>
  </si>
  <si>
    <t>mxGPRADR0</t>
  </si>
  <si>
    <t>mxGPRADR1</t>
  </si>
  <si>
    <t>incMAR</t>
  </si>
  <si>
    <t>ldB</t>
  </si>
  <si>
    <t>SUB</t>
  </si>
  <si>
    <t>ldC</t>
  </si>
  <si>
    <t>AND</t>
  </si>
  <si>
    <t>mxGPRIN2</t>
  </si>
  <si>
    <t>NOT</t>
  </si>
  <si>
    <t>mxGPRIN0</t>
  </si>
  <si>
    <t>decB</t>
  </si>
  <si>
    <t>mxGPRIN1</t>
  </si>
  <si>
    <t>slB</t>
  </si>
  <si>
    <t>mxB1</t>
  </si>
  <si>
    <t>mxB0</t>
  </si>
  <si>
    <t>mxGPRADR2</t>
  </si>
  <si>
    <t>incB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</si>
</sst>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/>
    <xf numFmtId="0" fontId="0" fillId="0" borderId="0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9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4.9989318521683403E-2"/>
        </patternFill>
      </fill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StyleLight1 2" pivot="0" count="4" xr9:uid="{00000000-0011-0000-FFFF-FFFF00000000}">
      <tableStyleElement type="wholeTable" dxfId="94"/>
      <tableStyleElement type="headerRow" dxfId="93"/>
      <tableStyleElement type="totalRow" dxfId="92"/>
      <tableStyleElement type="firstRowStripe" dxfId="9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4:AR95" headerRowCount="0" totalsRowShown="0">
  <tableColumns count="44">
    <tableColumn id="25" xr3:uid="{00000000-0010-0000-0000-000019000000}" name="Column25" headerRowDxfId="87" dataDxfId="86">
      <calculatedColumnFormula>DEC2HEX(HEX2DEC(LEFT(A13,LEN(A13)-1))+1)&amp;"h"</calculatedColumnFormula>
    </tableColumn>
    <tableColumn id="26" xr3:uid="{00000000-0010-0000-0000-00001A000000}" name="Column26" headerRowDxfId="85" dataDxfId="84">
      <calculatedColumnFormula>_xlfn.CONCAT(BIN2HEX(W14&amp;X14&amp;Y14&amp;Z14&amp;AA14&amp;AB14&amp;AC14&amp;AD14,2),BIN2HEX(AE14&amp;AF14&amp;AG14&amp;AH14&amp;AI14&amp;AJ14&amp;AK14&amp;AL14,2),BIN2HEX(AM14&amp;AN14&amp;AO14&amp;AP14&amp;AQ14&amp;AR14&amp;AS14&amp;AT14,2),BIN2HEX(AU14&amp;AV14&amp;AW14&amp;AX14&amp;AY14&amp;AZ14&amp;BA14&amp;BB14,2))</calculatedColumnFormula>
    </tableColumn>
    <tableColumn id="30" xr3:uid="{00000000-0010-0000-0000-00001E000000}" name="Column30" headerRowDxfId="83" dataDxfId="82">
      <calculatedColumnFormula>BIN2HEX(Table5[[#This Row],[Column42]]&amp;Table5[[#This Row],[Column41]]&amp;Table5[[#This Row],[Column1]]&amp;Table5[[#This Row],[Column2]]&amp;J14&amp;K14&amp;L14,2)</calculatedColumnFormula>
    </tableColumn>
    <tableColumn id="29" xr3:uid="{00000000-0010-0000-0000-00001D000000}" name="Column29" headerRowDxfId="81" dataDxfId="80">
      <calculatedColumnFormula>BIN2HEX(Table5[[#This Row],[Column5]]&amp;N14&amp;Table5[[#This Row],[Column6]]&amp;Table5[[#This Row],[Column7]])</calculatedColumnFormula>
    </tableColumn>
    <tableColumn id="27" xr3:uid="{00000000-0010-0000-0000-00001B000000}" name="Column27" headerRowDxfId="79" dataDxfId="78">
      <calculatedColumnFormula>_xlfn.CONCAT(BIN2HEX(F14),BIN2HEX(G14&amp;H14&amp;I14&amp;J14&amp;K14&amp;L14&amp;M14&amp;N14,2),BIN2HEX(O14&amp;P14&amp;Q14&amp;R14&amp;S14&amp;T14&amp;U14&amp;V14,2))</calculatedColumnFormula>
    </tableColumn>
    <tableColumn id="42" xr3:uid="{95931C01-44B5-465E-B499-E1CC8E5A3731}" name="Column42" headerRowDxfId="77" dataDxfId="76"/>
    <tableColumn id="41" xr3:uid="{7A5ADCB8-3C01-4EF1-BD60-2E6FF669011C}" name="Column41" headerRowDxfId="75" dataDxfId="74"/>
    <tableColumn id="1" xr3:uid="{00000000-0010-0000-0000-000001000000}" name="Column1" headerRowDxfId="73" dataDxfId="72"/>
    <tableColumn id="2" xr3:uid="{00000000-0010-0000-0000-000002000000}" name="Column2" headerRowDxfId="71" dataDxfId="70"/>
    <tableColumn id="43" xr3:uid="{3902E108-F7FC-45B9-8057-2F3DF48E9578}" name="Column43" headerRowDxfId="69" dataDxfId="68"/>
    <tableColumn id="3" xr3:uid="{00000000-0010-0000-0000-000003000000}" name="Column3" headerRowDxfId="67" dataDxfId="66"/>
    <tableColumn id="4" xr3:uid="{00000000-0010-0000-0000-000004000000}" name="Column4" headerRowDxfId="65" dataDxfId="64"/>
    <tableColumn id="5" xr3:uid="{00000000-0010-0000-0000-000005000000}" name="Column5" headerRowDxfId="63" dataDxfId="62"/>
    <tableColumn id="44" xr3:uid="{E74DBBE8-D3D6-4164-93D0-1990CF84B8B1}" name="Column44" headerRowDxfId="61" dataDxfId="60"/>
    <tableColumn id="6" xr3:uid="{00000000-0010-0000-0000-000006000000}" name="Column6" headerRowDxfId="59" dataDxfId="58"/>
    <tableColumn id="7" xr3:uid="{00000000-0010-0000-0000-000007000000}" name="Column7" headerRowDxfId="57" dataDxfId="56"/>
    <tableColumn id="40" xr3:uid="{6A5BF70D-72CE-4048-B223-8420926DE82E}" name="Column40" headerRowDxfId="55" dataDxfId="54"/>
    <tableColumn id="39" xr3:uid="{761CD5E2-9D43-4267-820E-ACD775BB1DA2}" name="Column39" headerRowDxfId="53" dataDxfId="52"/>
    <tableColumn id="38" xr3:uid="{A034EE65-0307-4364-A5B6-FAD98EF19B13}" name="Column38" headerRowDxfId="51" dataDxfId="50"/>
    <tableColumn id="37" xr3:uid="{09DDD0BD-4119-4FDE-987F-8DDFAC4D59F6}" name="Column37" headerRowDxfId="49" dataDxfId="48"/>
    <tableColumn id="36" xr3:uid="{7BA9C8BC-7E1A-41DE-BDFE-34A326095237}" name="Column36" headerRowDxfId="47" dataDxfId="46"/>
    <tableColumn id="35" xr3:uid="{5AF7E09C-CD7E-420F-A538-88DC8A45E64C}" name="Column35" headerRowDxfId="45" dataDxfId="44"/>
    <tableColumn id="34" xr3:uid="{DB87BAAE-0134-4DA2-9AD2-3A5ABC944BC5}" name="Column34" headerRowDxfId="43" dataDxfId="42"/>
    <tableColumn id="33" xr3:uid="{2E7DA839-E854-455E-A833-45FE331B0A13}" name="Column33" headerRowDxfId="41" dataDxfId="40"/>
    <tableColumn id="32" xr3:uid="{C729F115-123E-40FC-B8EC-FC98EBACC1A4}" name="Column32" headerRowDxfId="39" dataDxfId="38"/>
    <tableColumn id="31" xr3:uid="{4A918BD2-D68D-41EC-886A-E0B3C9301325}" name="Column31" headerRowDxfId="37" dataDxfId="36"/>
    <tableColumn id="28" xr3:uid="{E659458B-D8DA-4C97-B20B-DA983DE5F485}" name="Column28" headerRowDxfId="35" dataDxfId="34"/>
    <tableColumn id="24" xr3:uid="{47891F6C-BECB-4181-97AD-B1B5FF848A64}" name="Column24" headerRowDxfId="33" dataDxfId="32"/>
    <tableColumn id="23" xr3:uid="{01F0119D-F694-448D-AF0A-397C7D16FADC}" name="Column23" headerRowDxfId="31" dataDxfId="30"/>
    <tableColumn id="22" xr3:uid="{98306F22-CB95-4740-96FC-478D58F67856}" name="Column22" headerRowDxfId="29" dataDxfId="28"/>
    <tableColumn id="21" xr3:uid="{A6012D1D-EF19-42F5-B019-7AFCA5DF3C96}" name="Column21" headerRowDxfId="27" dataDxfId="26"/>
    <tableColumn id="20" xr3:uid="{E37A8D50-3C36-48CC-8761-46B395024B71}" name="Column20" headerRowDxfId="25" dataDxfId="24"/>
    <tableColumn id="19" xr3:uid="{692753C8-6013-4923-8C7C-ABF81FD16D06}" name="Column19" headerRowDxfId="23" dataDxfId="22"/>
    <tableColumn id="18" xr3:uid="{3E834C4E-EB58-45A7-A1C4-AC66D9726B16}" name="Column18" headerRowDxfId="21" dataDxfId="20"/>
    <tableColumn id="8" xr3:uid="{00000000-0010-0000-0000-000008000000}" name="Column8" headerRowDxfId="19" dataDxfId="18"/>
    <tableColumn id="9" xr3:uid="{00000000-0010-0000-0000-000009000000}" name="Column9" headerRowDxfId="17" dataDxfId="16"/>
    <tableColumn id="10" xr3:uid="{00000000-0010-0000-0000-00000A000000}" name="Column10" headerRowDxfId="15" dataDxfId="14"/>
    <tableColumn id="11" xr3:uid="{00000000-0010-0000-0000-00000B000000}" name="Column11" headerRowDxfId="13" dataDxfId="12"/>
    <tableColumn id="12" xr3:uid="{00000000-0010-0000-0000-00000C000000}" name="Column12" headerRowDxfId="11" dataDxfId="10"/>
    <tableColumn id="13" xr3:uid="{00000000-0010-0000-0000-00000D000000}" name="Column13" headerRowDxfId="9" dataDxfId="8"/>
    <tableColumn id="14" xr3:uid="{00000000-0010-0000-0000-00000E000000}" name="Column14" headerRowDxfId="7" dataDxfId="6"/>
    <tableColumn id="15" xr3:uid="{00000000-0010-0000-0000-00000F000000}" name="Column15" headerRowDxfId="5" dataDxfId="4"/>
    <tableColumn id="16" xr3:uid="{00000000-0010-0000-0000-000010000000}" name="Column16" headerRowDxfId="3" dataDxfId="2"/>
    <tableColumn id="17" xr3:uid="{00000000-0010-0000-0000-000011000000}" name="Column17" headerRowDxfId="1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5"/>
  <sheetViews>
    <sheetView tabSelected="1" zoomScale="70" zoomScaleNormal="70" workbookViewId="0">
      <pane xSplit="5" topLeftCell="F1" activePane="topRight" state="frozen"/>
      <selection pane="topRight" activeCell="AE5" sqref="AE5"/>
    </sheetView>
  </sheetViews>
  <sheetFormatPr defaultRowHeight="14.4" x14ac:dyDescent="0.3"/>
  <cols>
    <col min="1" max="1" width="7.33203125" style="1" bestFit="1" customWidth="1"/>
    <col min="2" max="2" width="18.88671875" style="1" customWidth="1"/>
    <col min="3" max="4" width="11.6640625" style="1" customWidth="1"/>
    <col min="5" max="5" width="13.44140625" style="1" customWidth="1"/>
    <col min="6" max="8" width="5.77734375" style="1" customWidth="1"/>
    <col min="9" max="54" width="5.77734375" customWidth="1"/>
  </cols>
  <sheetData>
    <row r="1" spans="1:54" x14ac:dyDescent="0.3">
      <c r="K1" s="54" t="s">
        <v>0</v>
      </c>
      <c r="L1" s="54"/>
      <c r="M1" s="54"/>
      <c r="N1" s="26"/>
      <c r="O1" s="3" t="s">
        <v>1</v>
      </c>
      <c r="P1" s="46" t="s">
        <v>2</v>
      </c>
      <c r="Q1" s="47"/>
      <c r="R1" s="48"/>
      <c r="T1" s="52" t="s">
        <v>3</v>
      </c>
      <c r="U1" s="47"/>
      <c r="V1" s="48"/>
      <c r="W1" s="3" t="s">
        <v>1</v>
      </c>
      <c r="X1" s="46" t="s">
        <v>2</v>
      </c>
      <c r="Y1" s="47"/>
      <c r="Z1" s="48"/>
    </row>
    <row r="2" spans="1:54" x14ac:dyDescent="0.3">
      <c r="K2" s="53" t="s">
        <v>4</v>
      </c>
      <c r="L2" s="53"/>
      <c r="M2" s="53"/>
      <c r="N2" s="29"/>
      <c r="O2" s="4" t="str">
        <f>BIN2HEX(P2&amp;Q2&amp;R2)</f>
        <v>1</v>
      </c>
      <c r="P2" s="23">
        <v>0</v>
      </c>
      <c r="Q2" s="23">
        <v>0</v>
      </c>
      <c r="R2" s="23">
        <v>1</v>
      </c>
      <c r="T2" s="55" t="s">
        <v>5</v>
      </c>
      <c r="U2" s="56"/>
      <c r="V2" s="57"/>
      <c r="W2" s="4">
        <v>8</v>
      </c>
      <c r="X2" s="23">
        <v>1</v>
      </c>
      <c r="Y2" s="23">
        <v>0</v>
      </c>
      <c r="Z2" s="23">
        <v>0</v>
      </c>
      <c r="AA2" s="39">
        <v>0</v>
      </c>
    </row>
    <row r="4" spans="1:54" x14ac:dyDescent="0.3">
      <c r="K4" s="54" t="s">
        <v>6</v>
      </c>
      <c r="L4" s="54"/>
      <c r="M4" s="54"/>
      <c r="N4" s="26"/>
      <c r="O4" s="3" t="s">
        <v>1</v>
      </c>
      <c r="P4" s="46" t="s">
        <v>2</v>
      </c>
      <c r="Q4" s="47"/>
      <c r="R4" s="48"/>
    </row>
    <row r="5" spans="1:54" x14ac:dyDescent="0.3">
      <c r="K5" s="53" t="s">
        <v>7</v>
      </c>
      <c r="L5" s="53"/>
      <c r="M5" s="53"/>
      <c r="N5" s="29"/>
      <c r="O5" s="4" t="str">
        <f>BIN2HEX(P5&amp;Q5&amp;R5)</f>
        <v>2</v>
      </c>
      <c r="P5" s="23">
        <v>0</v>
      </c>
      <c r="Q5" s="23">
        <v>1</v>
      </c>
      <c r="R5" s="23">
        <v>0</v>
      </c>
    </row>
    <row r="6" spans="1:54" x14ac:dyDescent="0.3">
      <c r="K6" s="53" t="s">
        <v>8</v>
      </c>
      <c r="L6" s="53"/>
      <c r="M6" s="53"/>
      <c r="N6" s="29"/>
      <c r="O6" s="4" t="str">
        <f t="shared" ref="O6:O9" si="0">BIN2HEX(P6&amp;Q6&amp;R6)</f>
        <v>3</v>
      </c>
      <c r="P6" s="23">
        <v>0</v>
      </c>
      <c r="Q6" s="23">
        <v>1</v>
      </c>
      <c r="R6" s="23">
        <v>1</v>
      </c>
    </row>
    <row r="7" spans="1:54" x14ac:dyDescent="0.3">
      <c r="K7" s="53" t="s">
        <v>38</v>
      </c>
      <c r="L7" s="53"/>
      <c r="M7" s="53"/>
      <c r="N7" s="29"/>
      <c r="O7" s="4" t="str">
        <f t="shared" si="0"/>
        <v>4</v>
      </c>
      <c r="P7" s="23">
        <v>1</v>
      </c>
      <c r="Q7" s="23">
        <v>0</v>
      </c>
      <c r="R7" s="23">
        <v>0</v>
      </c>
    </row>
    <row r="8" spans="1:54" x14ac:dyDescent="0.3">
      <c r="E8" s="1" t="s">
        <v>41</v>
      </c>
      <c r="K8" s="53" t="s">
        <v>9</v>
      </c>
      <c r="L8" s="53"/>
      <c r="M8" s="53"/>
      <c r="N8" s="29"/>
      <c r="O8" s="4" t="str">
        <f t="shared" si="0"/>
        <v>5</v>
      </c>
      <c r="P8" s="23">
        <v>1</v>
      </c>
      <c r="Q8" s="23">
        <v>0</v>
      </c>
      <c r="R8" s="23">
        <v>1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54" x14ac:dyDescent="0.3">
      <c r="K9" s="53" t="s">
        <v>39</v>
      </c>
      <c r="L9" s="53"/>
      <c r="M9" s="53"/>
      <c r="N9" s="29"/>
      <c r="O9" s="4" t="str">
        <f t="shared" si="0"/>
        <v>6</v>
      </c>
      <c r="P9" s="23">
        <v>1</v>
      </c>
      <c r="Q9" s="23">
        <v>1</v>
      </c>
      <c r="R9" s="23">
        <v>0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r="10" spans="1:54" x14ac:dyDescent="0.3">
      <c r="K10" s="60" t="s">
        <v>40</v>
      </c>
      <c r="L10" s="60"/>
      <c r="M10" s="60"/>
      <c r="N10" s="17"/>
      <c r="O10" s="17">
        <v>7</v>
      </c>
      <c r="P10" s="17">
        <v>1</v>
      </c>
      <c r="Q10" s="17">
        <v>1</v>
      </c>
      <c r="R10" s="17">
        <v>1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2" spans="1:54" ht="18.600000000000001" customHeight="1" x14ac:dyDescent="0.3">
      <c r="A12" s="44" t="s">
        <v>10</v>
      </c>
      <c r="B12" s="44" t="s">
        <v>11</v>
      </c>
      <c r="C12" s="44" t="s">
        <v>12</v>
      </c>
      <c r="D12" s="44" t="s">
        <v>13</v>
      </c>
      <c r="E12" s="42" t="s">
        <v>14</v>
      </c>
      <c r="F12" s="22">
        <v>48</v>
      </c>
      <c r="G12" s="24">
        <v>47</v>
      </c>
      <c r="H12" s="24">
        <v>46</v>
      </c>
      <c r="I12" s="24">
        <v>45</v>
      </c>
      <c r="J12" s="28">
        <v>44</v>
      </c>
      <c r="K12" s="24">
        <v>43</v>
      </c>
      <c r="L12" s="3">
        <v>42</v>
      </c>
      <c r="M12" s="22">
        <v>41</v>
      </c>
      <c r="N12" s="25">
        <v>40</v>
      </c>
      <c r="O12" s="24">
        <v>39</v>
      </c>
      <c r="P12" s="3">
        <v>38</v>
      </c>
      <c r="Q12" s="24">
        <v>37</v>
      </c>
      <c r="R12" s="24">
        <v>36</v>
      </c>
      <c r="S12" s="28">
        <v>35</v>
      </c>
      <c r="T12" s="28">
        <v>34</v>
      </c>
      <c r="U12" s="28">
        <v>33</v>
      </c>
      <c r="V12" s="28">
        <v>32</v>
      </c>
      <c r="W12" s="28">
        <v>31</v>
      </c>
      <c r="X12" s="28">
        <v>30</v>
      </c>
      <c r="Y12" s="28">
        <v>29</v>
      </c>
      <c r="Z12" s="28">
        <v>28</v>
      </c>
      <c r="AA12" s="28">
        <v>27</v>
      </c>
      <c r="AB12" s="28">
        <v>26</v>
      </c>
      <c r="AC12" s="28">
        <v>25</v>
      </c>
      <c r="AD12" s="28">
        <v>24</v>
      </c>
      <c r="AE12" s="28">
        <v>23</v>
      </c>
      <c r="AF12" s="28">
        <v>22</v>
      </c>
      <c r="AG12" s="28">
        <v>21</v>
      </c>
      <c r="AH12" s="28">
        <v>20</v>
      </c>
      <c r="AI12" s="28">
        <v>19</v>
      </c>
      <c r="AJ12" s="28">
        <v>18</v>
      </c>
      <c r="AK12" s="28">
        <v>17</v>
      </c>
      <c r="AL12" s="28">
        <v>16</v>
      </c>
      <c r="AM12" s="28">
        <v>15</v>
      </c>
      <c r="AN12" s="28">
        <v>14</v>
      </c>
      <c r="AO12" s="28">
        <v>13</v>
      </c>
      <c r="AP12" s="28">
        <v>12</v>
      </c>
      <c r="AQ12" s="28">
        <v>11</v>
      </c>
      <c r="AR12" s="28">
        <v>10</v>
      </c>
      <c r="AS12" s="28">
        <v>9</v>
      </c>
      <c r="AT12" s="28">
        <v>8</v>
      </c>
      <c r="AU12" s="28">
        <v>7</v>
      </c>
      <c r="AV12" s="28">
        <v>6</v>
      </c>
      <c r="AW12" s="28">
        <v>5</v>
      </c>
      <c r="AX12" s="28">
        <v>4</v>
      </c>
      <c r="AY12" s="28">
        <v>3</v>
      </c>
      <c r="AZ12" s="28">
        <v>2</v>
      </c>
      <c r="BA12" s="28">
        <v>1</v>
      </c>
      <c r="BB12" s="28">
        <v>0</v>
      </c>
    </row>
    <row r="13" spans="1:54" s="40" customFormat="1" ht="30" customHeight="1" thickBot="1" x14ac:dyDescent="0.35">
      <c r="A13" s="45"/>
      <c r="B13" s="45"/>
      <c r="C13" s="45"/>
      <c r="D13" s="45"/>
      <c r="E13" s="43"/>
      <c r="F13" s="58" t="s">
        <v>15</v>
      </c>
      <c r="G13" s="58"/>
      <c r="H13" s="58"/>
      <c r="I13" s="58"/>
      <c r="J13" s="58"/>
      <c r="K13" s="58"/>
      <c r="L13" s="59"/>
      <c r="M13" s="49" t="s">
        <v>16</v>
      </c>
      <c r="N13" s="50"/>
      <c r="O13" s="50"/>
      <c r="P13" s="51"/>
      <c r="Q13" s="21" t="s">
        <v>17</v>
      </c>
      <c r="R13" s="6" t="s">
        <v>18</v>
      </c>
      <c r="S13" s="6" t="s">
        <v>19</v>
      </c>
      <c r="T13" s="6" t="s">
        <v>58</v>
      </c>
      <c r="U13" s="6" t="s">
        <v>57</v>
      </c>
      <c r="V13" s="6" t="s">
        <v>56</v>
      </c>
      <c r="W13" s="6" t="s">
        <v>55</v>
      </c>
      <c r="X13" s="6" t="s">
        <v>21</v>
      </c>
      <c r="Y13" s="6" t="s">
        <v>20</v>
      </c>
      <c r="Z13" s="6"/>
      <c r="AA13" s="6" t="s">
        <v>22</v>
      </c>
      <c r="AB13" s="6" t="s">
        <v>23</v>
      </c>
      <c r="AC13" s="6" t="s">
        <v>24</v>
      </c>
      <c r="AD13" s="6" t="s">
        <v>25</v>
      </c>
      <c r="AE13" s="6" t="s">
        <v>54</v>
      </c>
      <c r="AF13" s="6" t="s">
        <v>28</v>
      </c>
      <c r="AG13" s="6" t="s">
        <v>27</v>
      </c>
      <c r="AH13" s="6" t="s">
        <v>53</v>
      </c>
      <c r="AI13" s="11" t="s">
        <v>52</v>
      </c>
      <c r="AJ13" s="6" t="s">
        <v>51</v>
      </c>
      <c r="AK13" s="6" t="s">
        <v>29</v>
      </c>
      <c r="AL13" s="6" t="s">
        <v>50</v>
      </c>
      <c r="AM13" s="6" t="s">
        <v>49</v>
      </c>
      <c r="AN13" s="6" t="s">
        <v>48</v>
      </c>
      <c r="AO13" s="6" t="s">
        <v>47</v>
      </c>
      <c r="AP13" s="6" t="s">
        <v>30</v>
      </c>
      <c r="AQ13" s="6" t="s">
        <v>46</v>
      </c>
      <c r="AR13" s="6" t="s">
        <v>45</v>
      </c>
      <c r="AS13" s="6" t="s">
        <v>44</v>
      </c>
      <c r="AT13" s="6" t="s">
        <v>34</v>
      </c>
      <c r="AU13" s="6" t="s">
        <v>32</v>
      </c>
      <c r="AV13" s="6" t="s">
        <v>26</v>
      </c>
      <c r="AW13" s="6" t="s">
        <v>33</v>
      </c>
      <c r="AX13" s="6" t="s">
        <v>35</v>
      </c>
      <c r="AY13" s="6" t="s">
        <v>36</v>
      </c>
      <c r="AZ13" s="6" t="s">
        <v>43</v>
      </c>
      <c r="BA13" s="6" t="s">
        <v>42</v>
      </c>
      <c r="BB13" s="6" t="s">
        <v>31</v>
      </c>
    </row>
    <row r="14" spans="1:54" ht="14.4" customHeight="1" thickTop="1" x14ac:dyDescent="0.3">
      <c r="A14" s="2" t="s">
        <v>37</v>
      </c>
      <c r="B14" s="2" t="str">
        <f>_xlfn.CONCAT(BIN2HEX(W14&amp;X14&amp;Y14&amp;Z14&amp;AA14&amp;AB14&amp;AC14&amp;AD14,2),BIN2HEX(AE14&amp;AF14&amp;AG14&amp;AH14&amp;AI14&amp;AJ14&amp;AK14&amp;AL14,2),BIN2HEX(AM14&amp;AN14&amp;AO14&amp;AP14&amp;AQ14&amp;AR14&amp;AS14&amp;AT14,2),BIN2HEX(AU14&amp;AV14&amp;AW14&amp;AX14&amp;AY14&amp;AZ14&amp;BA14&amp;BB14,2))</f>
        <v>00000000</v>
      </c>
      <c r="C14" s="12" t="str">
        <f>BIN2HEX(Table5[[#This Row],[Column42]]&amp;Table5[[#This Row],[Column41]]&amp;Table5[[#This Row],[Column1]]&amp;Table5[[#This Row],[Column2]]&amp;J14&amp;K14&amp;L14,2)</f>
        <v>00</v>
      </c>
      <c r="D14" s="12" t="str">
        <f>BIN2HEX(Table5[[#This Row],[Column5]]&amp;N14&amp;Table5[[#This Row],[Column6]]&amp;Table5[[#This Row],[Column7]])</f>
        <v>2</v>
      </c>
      <c r="E14" s="5" t="str">
        <f t="shared" ref="E14:E45" si="1">_xlfn.CONCAT(BIN2HEX(F14),BIN2HEX(G14&amp;H14&amp;I14&amp;J14&amp;K14&amp;L14&amp;M14&amp;N14,2),BIN2HEX(O14&amp;P14&amp;Q14&amp;R14&amp;S14&amp;T14&amp;U14&amp;V14,2))</f>
        <v>00080</v>
      </c>
      <c r="F14" s="18">
        <v>0</v>
      </c>
      <c r="G14" s="2">
        <v>0</v>
      </c>
      <c r="H14" s="7">
        <v>0</v>
      </c>
      <c r="I14" s="8">
        <v>0</v>
      </c>
      <c r="J14" s="8">
        <v>0</v>
      </c>
      <c r="K14" s="8">
        <v>0</v>
      </c>
      <c r="L14" s="9">
        <v>0</v>
      </c>
      <c r="M14" s="31">
        <v>0</v>
      </c>
      <c r="N14" s="32">
        <v>0</v>
      </c>
      <c r="O14" s="32">
        <v>1</v>
      </c>
      <c r="P14" s="33">
        <v>0</v>
      </c>
      <c r="Q14" s="10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10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10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10">
        <v>0</v>
      </c>
    </row>
    <row r="15" spans="1:54" ht="14.4" customHeight="1" x14ac:dyDescent="0.3">
      <c r="A15" s="23" t="str">
        <f t="shared" ref="A15:A78" si="2">DEC2HEX(HEX2DEC(LEFT(A14,LEN(A14)-1))+1)&amp;"h"</f>
        <v>1h</v>
      </c>
      <c r="B15" s="2" t="str">
        <f t="shared" ref="B15:B45" si="3">_xlfn.CONCAT(BIN2HEX(W15&amp;X15&amp;Y15&amp;Z15&amp;AA15&amp;AB15&amp;AC15&amp;AD15,2),BIN2HEX(AE15&amp;AF15&amp;AG15&amp;AH15&amp;AI15&amp;AJ15&amp;AK15&amp;AL15,2),BIN2HEX(AM15&amp;AN15&amp;AO15&amp;AP15&amp;AQ15&amp;AR15&amp;AS15&amp;AT15,2),BIN2HEX(AU15&amp;AV15&amp;AW15&amp;AX15&amp;AY15&amp;AZ15&amp;BA15&amp;BB15,2))</f>
        <v>00000000</v>
      </c>
      <c r="C15" s="12" t="str">
        <f>BIN2HEX(Table5[[#This Row],[Column42]]&amp;Table5[[#This Row],[Column41]]&amp;Table5[[#This Row],[Column1]]&amp;Table5[[#This Row],[Column2]]&amp;J15&amp;K15&amp;L15,2)</f>
        <v>00</v>
      </c>
      <c r="D15" s="12" t="str">
        <f>BIN2HEX(Table5[[#This Row],[Column5]]&amp;N15&amp;Table5[[#This Row],[Column6]]&amp;Table5[[#This Row],[Column7]])</f>
        <v>8</v>
      </c>
      <c r="E15" s="4" t="str">
        <f t="shared" si="1"/>
        <v>00200</v>
      </c>
      <c r="F15" s="18">
        <v>0</v>
      </c>
      <c r="G15" s="2">
        <v>0</v>
      </c>
      <c r="H15" s="7">
        <v>0</v>
      </c>
      <c r="I15" s="8">
        <v>0</v>
      </c>
      <c r="J15" s="8">
        <v>0</v>
      </c>
      <c r="K15" s="8">
        <v>0</v>
      </c>
      <c r="L15" s="9">
        <v>0</v>
      </c>
      <c r="M15" s="34">
        <v>1</v>
      </c>
      <c r="N15" s="10">
        <v>0</v>
      </c>
      <c r="O15" s="10">
        <v>0</v>
      </c>
      <c r="P15" s="35">
        <v>0</v>
      </c>
      <c r="Q15" s="20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20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20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20">
        <v>0</v>
      </c>
    </row>
    <row r="16" spans="1:54" ht="14.4" customHeight="1" x14ac:dyDescent="0.3">
      <c r="A16" s="23" t="str">
        <f t="shared" si="2"/>
        <v>2h</v>
      </c>
      <c r="B16" s="2" t="str">
        <f t="shared" si="3"/>
        <v>00000007</v>
      </c>
      <c r="C16" s="12" t="str">
        <f>BIN2HEX(Table5[[#This Row],[Column42]]&amp;Table5[[#This Row],[Column41]]&amp;Table5[[#This Row],[Column1]]&amp;Table5[[#This Row],[Column2]]&amp;J16&amp;K16&amp;L16,2)</f>
        <v>00</v>
      </c>
      <c r="D16" s="12" t="str">
        <f>BIN2HEX(Table5[[#This Row],[Column5]]&amp;N16&amp;Table5[[#This Row],[Column6]]&amp;Table5[[#This Row],[Column7]])</f>
        <v>0</v>
      </c>
      <c r="E16" s="4" t="str">
        <f t="shared" si="1"/>
        <v>00000</v>
      </c>
      <c r="F16" s="18">
        <v>0</v>
      </c>
      <c r="G16" s="2">
        <v>0</v>
      </c>
      <c r="H16" s="7">
        <v>0</v>
      </c>
      <c r="I16" s="8">
        <v>0</v>
      </c>
      <c r="J16" s="8">
        <v>0</v>
      </c>
      <c r="K16" s="8">
        <v>0</v>
      </c>
      <c r="L16" s="9">
        <v>0</v>
      </c>
      <c r="M16" s="34">
        <v>0</v>
      </c>
      <c r="N16" s="10">
        <v>0</v>
      </c>
      <c r="O16" s="10">
        <v>0</v>
      </c>
      <c r="P16" s="35">
        <v>0</v>
      </c>
      <c r="Q16" s="20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20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20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1</v>
      </c>
      <c r="BA16" s="19">
        <v>1</v>
      </c>
      <c r="BB16" s="20">
        <v>1</v>
      </c>
    </row>
    <row r="17" spans="1:54" ht="14.4" customHeight="1" x14ac:dyDescent="0.3">
      <c r="A17" s="23" t="str">
        <f t="shared" si="2"/>
        <v>3h</v>
      </c>
      <c r="B17" s="2" t="str">
        <f t="shared" si="3"/>
        <v>0000001E</v>
      </c>
      <c r="C17" s="12" t="str">
        <f>BIN2HEX(Table5[[#This Row],[Column42]]&amp;Table5[[#This Row],[Column41]]&amp;Table5[[#This Row],[Column1]]&amp;Table5[[#This Row],[Column2]]&amp;J17&amp;K17&amp;L17,2)</f>
        <v>51</v>
      </c>
      <c r="D17" s="12" t="str">
        <f>BIN2HEX(Table5[[#This Row],[Column5]]&amp;N17&amp;Table5[[#This Row],[Column6]]&amp;Table5[[#This Row],[Column7]])</f>
        <v>1</v>
      </c>
      <c r="E17" s="4" t="str">
        <f t="shared" si="1"/>
        <v>14440</v>
      </c>
      <c r="F17" s="18">
        <v>1</v>
      </c>
      <c r="G17" s="2">
        <v>0</v>
      </c>
      <c r="H17" s="7">
        <v>1</v>
      </c>
      <c r="I17" s="8">
        <v>0</v>
      </c>
      <c r="J17" s="8">
        <v>0</v>
      </c>
      <c r="K17" s="8">
        <v>0</v>
      </c>
      <c r="L17" s="9">
        <v>1</v>
      </c>
      <c r="M17" s="34">
        <v>0</v>
      </c>
      <c r="N17" s="10">
        <v>0</v>
      </c>
      <c r="O17" s="10">
        <v>0</v>
      </c>
      <c r="P17" s="35">
        <v>1</v>
      </c>
      <c r="Q17" s="20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20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20">
        <v>0</v>
      </c>
      <c r="AV17" s="19">
        <v>0</v>
      </c>
      <c r="AW17" s="19">
        <v>0</v>
      </c>
      <c r="AX17" s="19">
        <v>1</v>
      </c>
      <c r="AY17" s="19">
        <v>1</v>
      </c>
      <c r="AZ17" s="19">
        <v>1</v>
      </c>
      <c r="BA17" s="19">
        <v>1</v>
      </c>
      <c r="BB17" s="20">
        <v>0</v>
      </c>
    </row>
    <row r="18" spans="1:54" ht="14.4" customHeight="1" x14ac:dyDescent="0.3">
      <c r="A18" s="23" t="str">
        <f t="shared" si="2"/>
        <v>4h</v>
      </c>
      <c r="B18" s="2" t="str">
        <f t="shared" si="3"/>
        <v>00000000</v>
      </c>
      <c r="C18" s="12" t="str">
        <f>BIN2HEX(Table5[[#This Row],[Column42]]&amp;Table5[[#This Row],[Column41]]&amp;Table5[[#This Row],[Column1]]&amp;Table5[[#This Row],[Column2]]&amp;J18&amp;K18&amp;L18,2)</f>
        <v>0A</v>
      </c>
      <c r="D18" s="12" t="str">
        <f>BIN2HEX(Table5[[#This Row],[Column5]]&amp;N18&amp;Table5[[#This Row],[Column6]]&amp;Table5[[#This Row],[Column7]])</f>
        <v>3</v>
      </c>
      <c r="E18" s="4" t="str">
        <f t="shared" si="1"/>
        <v>028C0</v>
      </c>
      <c r="F18" s="18">
        <v>0</v>
      </c>
      <c r="G18" s="2">
        <v>0</v>
      </c>
      <c r="H18" s="7">
        <v>0</v>
      </c>
      <c r="I18" s="8">
        <v>1</v>
      </c>
      <c r="J18" s="8">
        <v>0</v>
      </c>
      <c r="K18" s="8">
        <v>1</v>
      </c>
      <c r="L18" s="9">
        <v>0</v>
      </c>
      <c r="M18" s="34">
        <v>0</v>
      </c>
      <c r="N18" s="10">
        <v>0</v>
      </c>
      <c r="O18" s="10">
        <v>1</v>
      </c>
      <c r="P18" s="35">
        <v>1</v>
      </c>
      <c r="Q18" s="20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20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20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20">
        <v>0</v>
      </c>
    </row>
    <row r="19" spans="1:54" ht="14.4" customHeight="1" x14ac:dyDescent="0.3">
      <c r="A19" s="23" t="str">
        <f t="shared" si="2"/>
        <v>5h</v>
      </c>
      <c r="B19" s="2" t="str">
        <f t="shared" si="3"/>
        <v>00000066</v>
      </c>
      <c r="C19" s="12" t="str">
        <f>BIN2HEX(Table5[[#This Row],[Column42]]&amp;Table5[[#This Row],[Column41]]&amp;Table5[[#This Row],[Column1]]&amp;Table5[[#This Row],[Column2]]&amp;J19&amp;K19&amp;L19,2)</f>
        <v>00</v>
      </c>
      <c r="D19" s="12" t="str">
        <f>BIN2HEX(Table5[[#This Row],[Column5]]&amp;N19&amp;Table5[[#This Row],[Column6]]&amp;Table5[[#This Row],[Column7]])</f>
        <v>0</v>
      </c>
      <c r="E19" s="4" t="str">
        <f t="shared" si="1"/>
        <v>00000</v>
      </c>
      <c r="F19" s="18">
        <v>0</v>
      </c>
      <c r="G19" s="2">
        <v>0</v>
      </c>
      <c r="H19" s="7">
        <v>0</v>
      </c>
      <c r="I19" s="8">
        <v>0</v>
      </c>
      <c r="J19" s="8">
        <v>0</v>
      </c>
      <c r="K19" s="8">
        <v>0</v>
      </c>
      <c r="L19" s="9">
        <v>0</v>
      </c>
      <c r="M19" s="34">
        <v>0</v>
      </c>
      <c r="N19" s="10">
        <v>0</v>
      </c>
      <c r="O19" s="10">
        <v>0</v>
      </c>
      <c r="P19" s="35">
        <v>0</v>
      </c>
      <c r="Q19" s="20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0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20">
        <v>0</v>
      </c>
      <c r="AV19" s="19">
        <v>1</v>
      </c>
      <c r="AW19" s="19">
        <v>1</v>
      </c>
      <c r="AX19" s="19">
        <v>0</v>
      </c>
      <c r="AY19" s="19">
        <v>0</v>
      </c>
      <c r="AZ19" s="19">
        <v>1</v>
      </c>
      <c r="BA19" s="19">
        <v>1</v>
      </c>
      <c r="BB19" s="20">
        <v>0</v>
      </c>
    </row>
    <row r="20" spans="1:54" ht="14.4" customHeight="1" x14ac:dyDescent="0.3">
      <c r="A20" s="23" t="str">
        <f t="shared" si="2"/>
        <v>6h</v>
      </c>
      <c r="B20" s="2" t="str">
        <f t="shared" si="3"/>
        <v>00000080</v>
      </c>
      <c r="C20" s="12" t="str">
        <f>BIN2HEX(Table5[[#This Row],[Column42]]&amp;Table5[[#This Row],[Column41]]&amp;Table5[[#This Row],[Column1]]&amp;Table5[[#This Row],[Column2]]&amp;J20&amp;K20&amp;L20,2)</f>
        <v>06</v>
      </c>
      <c r="D20" s="12" t="str">
        <f>BIN2HEX(Table5[[#This Row],[Column5]]&amp;N20&amp;Table5[[#This Row],[Column6]]&amp;Table5[[#This Row],[Column7]])</f>
        <v>4</v>
      </c>
      <c r="E20" s="4" t="str">
        <f t="shared" si="1"/>
        <v>01900</v>
      </c>
      <c r="F20" s="18">
        <v>0</v>
      </c>
      <c r="G20" s="2">
        <v>0</v>
      </c>
      <c r="H20" s="7">
        <v>0</v>
      </c>
      <c r="I20" s="8">
        <v>0</v>
      </c>
      <c r="J20" s="8">
        <v>1</v>
      </c>
      <c r="K20" s="8">
        <v>1</v>
      </c>
      <c r="L20" s="9">
        <v>0</v>
      </c>
      <c r="M20" s="34">
        <v>0</v>
      </c>
      <c r="N20" s="10">
        <v>1</v>
      </c>
      <c r="O20" s="10">
        <v>0</v>
      </c>
      <c r="P20" s="35">
        <v>0</v>
      </c>
      <c r="Q20" s="20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20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20">
        <v>1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20">
        <v>0</v>
      </c>
    </row>
    <row r="21" spans="1:54" ht="14.4" customHeight="1" x14ac:dyDescent="0.3">
      <c r="A21" s="23" t="str">
        <f t="shared" si="2"/>
        <v>7h</v>
      </c>
      <c r="B21" s="2" t="str">
        <f t="shared" si="3"/>
        <v>00000326</v>
      </c>
      <c r="C21" s="12" t="str">
        <f>BIN2HEX(Table5[[#This Row],[Column42]]&amp;Table5[[#This Row],[Column41]]&amp;Table5[[#This Row],[Column1]]&amp;Table5[[#This Row],[Column2]]&amp;J21&amp;K21&amp;L21,2)</f>
        <v>00</v>
      </c>
      <c r="D21" s="12" t="str">
        <f>BIN2HEX(Table5[[#This Row],[Column5]]&amp;N21&amp;Table5[[#This Row],[Column6]]&amp;Table5[[#This Row],[Column7]])</f>
        <v>0</v>
      </c>
      <c r="E21" s="4" t="str">
        <f t="shared" si="1"/>
        <v>00000</v>
      </c>
      <c r="F21" s="18">
        <v>0</v>
      </c>
      <c r="G21" s="2">
        <v>0</v>
      </c>
      <c r="H21" s="7">
        <v>0</v>
      </c>
      <c r="I21" s="8">
        <v>0</v>
      </c>
      <c r="J21" s="8">
        <v>0</v>
      </c>
      <c r="K21" s="8">
        <v>0</v>
      </c>
      <c r="L21" s="9">
        <v>0</v>
      </c>
      <c r="M21" s="34">
        <v>0</v>
      </c>
      <c r="N21" s="10">
        <v>0</v>
      </c>
      <c r="O21" s="10">
        <v>0</v>
      </c>
      <c r="P21" s="35">
        <v>0</v>
      </c>
      <c r="Q21" s="20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20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1</v>
      </c>
      <c r="AT21" s="19">
        <v>1</v>
      </c>
      <c r="AU21" s="20">
        <v>0</v>
      </c>
      <c r="AV21" s="19">
        <v>0</v>
      </c>
      <c r="AW21" s="19">
        <v>1</v>
      </c>
      <c r="AX21" s="19">
        <v>0</v>
      </c>
      <c r="AY21" s="19">
        <v>0</v>
      </c>
      <c r="AZ21" s="19">
        <v>1</v>
      </c>
      <c r="BA21" s="19">
        <v>1</v>
      </c>
      <c r="BB21" s="20">
        <v>0</v>
      </c>
    </row>
    <row r="22" spans="1:54" ht="14.4" customHeight="1" x14ac:dyDescent="0.3">
      <c r="A22" s="23" t="str">
        <f t="shared" si="2"/>
        <v>8h</v>
      </c>
      <c r="B22" s="2" t="str">
        <f t="shared" si="3"/>
        <v>00000080</v>
      </c>
      <c r="C22" s="12" t="str">
        <f>BIN2HEX(Table5[[#This Row],[Column42]]&amp;Table5[[#This Row],[Column41]]&amp;Table5[[#This Row],[Column1]]&amp;Table5[[#This Row],[Column2]]&amp;J22&amp;K22&amp;L22,2)</f>
        <v>08</v>
      </c>
      <c r="D22" s="12" t="str">
        <f>BIN2HEX(Table5[[#This Row],[Column5]]&amp;N22&amp;Table5[[#This Row],[Column6]]&amp;Table5[[#This Row],[Column7]])</f>
        <v>4</v>
      </c>
      <c r="E22" s="4" t="str">
        <f t="shared" si="1"/>
        <v>02100</v>
      </c>
      <c r="F22" s="18">
        <v>0</v>
      </c>
      <c r="G22" s="2">
        <v>0</v>
      </c>
      <c r="H22" s="7">
        <v>0</v>
      </c>
      <c r="I22" s="8">
        <v>1</v>
      </c>
      <c r="J22" s="8">
        <v>0</v>
      </c>
      <c r="K22" s="8">
        <v>0</v>
      </c>
      <c r="L22" s="9">
        <v>0</v>
      </c>
      <c r="M22" s="34">
        <v>0</v>
      </c>
      <c r="N22" s="10">
        <v>1</v>
      </c>
      <c r="O22" s="10">
        <v>0</v>
      </c>
      <c r="P22" s="35">
        <v>0</v>
      </c>
      <c r="Q22" s="20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20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20">
        <v>1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20">
        <v>0</v>
      </c>
    </row>
    <row r="23" spans="1:54" ht="14.4" customHeight="1" x14ac:dyDescent="0.3">
      <c r="A23" s="23" t="str">
        <f t="shared" si="2"/>
        <v>9h</v>
      </c>
      <c r="B23" s="2" t="str">
        <f t="shared" si="3"/>
        <v>00000000</v>
      </c>
      <c r="C23" s="12" t="str">
        <f>BIN2HEX(Table5[[#This Row],[Column42]]&amp;Table5[[#This Row],[Column41]]&amp;Table5[[#This Row],[Column1]]&amp;Table5[[#This Row],[Column2]]&amp;J23&amp;K23&amp;L23,2)</f>
        <v>51</v>
      </c>
      <c r="D23" s="12" t="str">
        <f>BIN2HEX(Table5[[#This Row],[Column5]]&amp;N23&amp;Table5[[#This Row],[Column6]]&amp;Table5[[#This Row],[Column7]])</f>
        <v>1</v>
      </c>
      <c r="E23" s="4" t="str">
        <f t="shared" si="1"/>
        <v>14440</v>
      </c>
      <c r="F23" s="18">
        <v>1</v>
      </c>
      <c r="G23" s="2">
        <v>0</v>
      </c>
      <c r="H23" s="7">
        <v>1</v>
      </c>
      <c r="I23" s="8">
        <v>0</v>
      </c>
      <c r="J23" s="8">
        <v>0</v>
      </c>
      <c r="K23" s="8">
        <v>0</v>
      </c>
      <c r="L23" s="9">
        <v>1</v>
      </c>
      <c r="M23" s="34">
        <v>0</v>
      </c>
      <c r="N23" s="10">
        <v>0</v>
      </c>
      <c r="O23" s="10">
        <v>0</v>
      </c>
      <c r="P23" s="35">
        <v>1</v>
      </c>
      <c r="Q23" s="20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20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20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20">
        <v>0</v>
      </c>
      <c r="BB23" s="19">
        <v>0</v>
      </c>
    </row>
    <row r="24" spans="1:54" ht="14.4" customHeight="1" x14ac:dyDescent="0.3">
      <c r="A24" s="23" t="str">
        <f t="shared" si="2"/>
        <v>Ah</v>
      </c>
      <c r="B24" s="2" t="str">
        <f t="shared" si="3"/>
        <v>00000406</v>
      </c>
      <c r="C24" s="12" t="str">
        <f>BIN2HEX(Table5[[#This Row],[Column42]]&amp;Table5[[#This Row],[Column41]]&amp;Table5[[#This Row],[Column1]]&amp;Table5[[#This Row],[Column2]]&amp;J24&amp;K24&amp;L24,2)</f>
        <v>00</v>
      </c>
      <c r="D24" s="12" t="str">
        <f>BIN2HEX(Table5[[#This Row],[Column5]]&amp;N24&amp;Table5[[#This Row],[Column6]]&amp;Table5[[#This Row],[Column7]])</f>
        <v>0</v>
      </c>
      <c r="E24" s="4" t="str">
        <f t="shared" si="1"/>
        <v>00000</v>
      </c>
      <c r="F24" s="18">
        <v>0</v>
      </c>
      <c r="G24" s="2">
        <v>0</v>
      </c>
      <c r="H24" s="7">
        <v>0</v>
      </c>
      <c r="I24" s="8">
        <v>0</v>
      </c>
      <c r="J24" s="8">
        <v>0</v>
      </c>
      <c r="K24" s="8">
        <v>0</v>
      </c>
      <c r="L24" s="9">
        <v>0</v>
      </c>
      <c r="M24" s="34">
        <v>0</v>
      </c>
      <c r="N24" s="10">
        <v>0</v>
      </c>
      <c r="O24" s="10">
        <v>0</v>
      </c>
      <c r="P24" s="35">
        <v>0</v>
      </c>
      <c r="Q24" s="20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20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1</v>
      </c>
      <c r="AS24" s="19">
        <v>0</v>
      </c>
      <c r="AT24" s="19">
        <v>0</v>
      </c>
      <c r="AU24" s="20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1</v>
      </c>
      <c r="BA24" s="20">
        <v>1</v>
      </c>
      <c r="BB24" s="19">
        <v>0</v>
      </c>
    </row>
    <row r="25" spans="1:54" ht="14.4" customHeight="1" x14ac:dyDescent="0.3">
      <c r="A25" s="23" t="str">
        <f t="shared" si="2"/>
        <v>Bh</v>
      </c>
      <c r="B25" s="2" t="str">
        <f t="shared" si="3"/>
        <v>00000003</v>
      </c>
      <c r="C25" s="12" t="str">
        <f>BIN2HEX(Table5[[#This Row],[Column42]]&amp;Table5[[#This Row],[Column41]]&amp;Table5[[#This Row],[Column1]]&amp;Table5[[#This Row],[Column2]]&amp;J25&amp;K25&amp;L25,2)</f>
        <v>51</v>
      </c>
      <c r="D25" s="12" t="str">
        <f>BIN2HEX(Table5[[#This Row],[Column5]]&amp;N25&amp;Table5[[#This Row],[Column6]]&amp;Table5[[#This Row],[Column7]])</f>
        <v>1</v>
      </c>
      <c r="E25" s="4" t="str">
        <f t="shared" si="1"/>
        <v>14440</v>
      </c>
      <c r="F25" s="18">
        <v>1</v>
      </c>
      <c r="G25" s="2">
        <v>0</v>
      </c>
      <c r="H25" s="7">
        <v>1</v>
      </c>
      <c r="I25" s="8">
        <v>0</v>
      </c>
      <c r="J25" s="8">
        <v>0</v>
      </c>
      <c r="K25" s="8">
        <v>0</v>
      </c>
      <c r="L25" s="9">
        <v>1</v>
      </c>
      <c r="M25" s="34">
        <v>0</v>
      </c>
      <c r="N25" s="10">
        <v>0</v>
      </c>
      <c r="O25" s="10">
        <v>0</v>
      </c>
      <c r="P25" s="35">
        <v>1</v>
      </c>
      <c r="Q25" s="20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20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20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20">
        <v>1</v>
      </c>
      <c r="BB25" s="19">
        <v>1</v>
      </c>
    </row>
    <row r="26" spans="1:54" ht="14.4" customHeight="1" x14ac:dyDescent="0.3">
      <c r="A26" s="23" t="str">
        <f t="shared" si="2"/>
        <v>Ch</v>
      </c>
      <c r="B26" s="2" t="str">
        <f t="shared" si="3"/>
        <v>0000B807</v>
      </c>
      <c r="C26" s="16" t="str">
        <f>BIN2HEX(Table5[[#This Row],[Column42]]&amp;Table5[[#This Row],[Column41]]&amp;Table5[[#This Row],[Column1]]&amp;Table5[[#This Row],[Column2]]&amp;J26&amp;K26&amp;L26,2)</f>
        <v>00</v>
      </c>
      <c r="D26" s="13" t="str">
        <f>BIN2HEX(Table5[[#This Row],[Column5]]&amp;N26&amp;Table5[[#This Row],[Column6]]&amp;Table5[[#This Row],[Column7]])</f>
        <v>0</v>
      </c>
      <c r="E26" s="4" t="str">
        <f t="shared" si="1"/>
        <v>00000</v>
      </c>
      <c r="F26" s="18">
        <v>0</v>
      </c>
      <c r="G26" s="2">
        <v>0</v>
      </c>
      <c r="H26" s="7">
        <v>0</v>
      </c>
      <c r="I26" s="8">
        <v>0</v>
      </c>
      <c r="J26" s="8">
        <v>0</v>
      </c>
      <c r="K26" s="8">
        <v>0</v>
      </c>
      <c r="L26" s="9">
        <v>0</v>
      </c>
      <c r="M26" s="34">
        <v>0</v>
      </c>
      <c r="N26" s="10">
        <v>0</v>
      </c>
      <c r="O26" s="10">
        <v>0</v>
      </c>
      <c r="P26" s="35">
        <v>0</v>
      </c>
      <c r="Q26" s="20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20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1</v>
      </c>
      <c r="AN26" s="19">
        <v>0</v>
      </c>
      <c r="AO26" s="19">
        <v>1</v>
      </c>
      <c r="AP26" s="19">
        <v>1</v>
      </c>
      <c r="AQ26" s="19">
        <v>1</v>
      </c>
      <c r="AR26" s="19">
        <v>0</v>
      </c>
      <c r="AS26" s="19">
        <v>0</v>
      </c>
      <c r="AT26" s="19">
        <v>0</v>
      </c>
      <c r="AU26" s="20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1</v>
      </c>
      <c r="BA26" s="20">
        <v>1</v>
      </c>
      <c r="BB26" s="19">
        <v>1</v>
      </c>
    </row>
    <row r="27" spans="1:54" ht="14.4" customHeight="1" x14ac:dyDescent="0.3">
      <c r="A27" s="23" t="str">
        <f t="shared" si="2"/>
        <v>Dh</v>
      </c>
      <c r="B27" s="2" t="str">
        <f t="shared" si="3"/>
        <v>0000001E</v>
      </c>
      <c r="C27" s="16" t="str">
        <f>BIN2HEX(Table5[[#This Row],[Column42]]&amp;Table5[[#This Row],[Column41]]&amp;Table5[[#This Row],[Column1]]&amp;Table5[[#This Row],[Column2]]&amp;J27&amp;K27&amp;L27,2)</f>
        <v>51</v>
      </c>
      <c r="D27" s="13" t="str">
        <f>BIN2HEX(Table5[[#This Row],[Column5]]&amp;N27&amp;Table5[[#This Row],[Column6]]&amp;Table5[[#This Row],[Column7]])</f>
        <v>1</v>
      </c>
      <c r="E27" s="4" t="str">
        <f t="shared" si="1"/>
        <v>14440</v>
      </c>
      <c r="F27" s="18">
        <v>1</v>
      </c>
      <c r="G27" s="2">
        <v>0</v>
      </c>
      <c r="H27" s="7">
        <v>1</v>
      </c>
      <c r="I27" s="8">
        <v>0</v>
      </c>
      <c r="J27" s="8">
        <v>0</v>
      </c>
      <c r="K27" s="8">
        <v>0</v>
      </c>
      <c r="L27" s="9">
        <v>1</v>
      </c>
      <c r="M27" s="34">
        <v>0</v>
      </c>
      <c r="N27" s="10">
        <v>0</v>
      </c>
      <c r="O27" s="10">
        <v>0</v>
      </c>
      <c r="P27" s="35">
        <v>1</v>
      </c>
      <c r="Q27" s="20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20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20">
        <v>0</v>
      </c>
      <c r="AV27" s="19">
        <v>0</v>
      </c>
      <c r="AW27" s="19">
        <v>0</v>
      </c>
      <c r="AX27" s="19">
        <v>1</v>
      </c>
      <c r="AY27" s="19">
        <v>1</v>
      </c>
      <c r="AZ27" s="19">
        <v>1</v>
      </c>
      <c r="BA27" s="20">
        <v>1</v>
      </c>
      <c r="BB27" s="19">
        <v>0</v>
      </c>
    </row>
    <row r="28" spans="1:54" ht="14.4" customHeight="1" x14ac:dyDescent="0.3">
      <c r="A28" s="23" t="str">
        <f t="shared" si="2"/>
        <v>Eh</v>
      </c>
      <c r="B28" s="2" t="str">
        <f t="shared" si="3"/>
        <v>0000C007</v>
      </c>
      <c r="C28" s="16" t="str">
        <f>BIN2HEX(Table5[[#This Row],[Column42]]&amp;Table5[[#This Row],[Column41]]&amp;Table5[[#This Row],[Column1]]&amp;Table5[[#This Row],[Column2]]&amp;J28&amp;K28&amp;L28,2)</f>
        <v>00</v>
      </c>
      <c r="D28" s="13" t="str">
        <f>BIN2HEX(Table5[[#This Row],[Column5]]&amp;N28&amp;Table5[[#This Row],[Column6]]&amp;Table5[[#This Row],[Column7]])</f>
        <v>0</v>
      </c>
      <c r="E28" s="4" t="str">
        <f t="shared" si="1"/>
        <v>00000</v>
      </c>
      <c r="F28" s="18">
        <v>0</v>
      </c>
      <c r="G28" s="2">
        <v>0</v>
      </c>
      <c r="H28" s="7">
        <v>0</v>
      </c>
      <c r="I28" s="8">
        <v>0</v>
      </c>
      <c r="J28" s="8">
        <v>0</v>
      </c>
      <c r="K28" s="8">
        <v>0</v>
      </c>
      <c r="L28" s="9">
        <v>0</v>
      </c>
      <c r="M28" s="34">
        <v>0</v>
      </c>
      <c r="N28" s="10">
        <v>0</v>
      </c>
      <c r="O28" s="10">
        <v>0</v>
      </c>
      <c r="P28" s="35">
        <v>0</v>
      </c>
      <c r="Q28" s="20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20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1</v>
      </c>
      <c r="AN28" s="19">
        <v>1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20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1</v>
      </c>
      <c r="BA28" s="20">
        <v>1</v>
      </c>
      <c r="BB28" s="19">
        <v>1</v>
      </c>
    </row>
    <row r="29" spans="1:54" ht="14.4" customHeight="1" x14ac:dyDescent="0.3">
      <c r="A29" s="23" t="str">
        <f t="shared" si="2"/>
        <v>Fh</v>
      </c>
      <c r="B29" s="2" t="str">
        <f t="shared" si="3"/>
        <v>0000001E</v>
      </c>
      <c r="C29" s="14" t="str">
        <f>BIN2HEX(Table5[[#This Row],[Column42]]&amp;Table5[[#This Row],[Column41]]&amp;Table5[[#This Row],[Column1]]&amp;Table5[[#This Row],[Column2]]&amp;J29&amp;K29&amp;L29,2)</f>
        <v>51</v>
      </c>
      <c r="D29" s="13" t="str">
        <f>BIN2HEX(Table5[[#This Row],[Column5]]&amp;N29&amp;Table5[[#This Row],[Column6]]&amp;Table5[[#This Row],[Column7]])</f>
        <v>1</v>
      </c>
      <c r="E29" s="4" t="str">
        <f t="shared" si="1"/>
        <v>14440</v>
      </c>
      <c r="F29" s="18">
        <v>1</v>
      </c>
      <c r="G29" s="2">
        <v>0</v>
      </c>
      <c r="H29" s="7">
        <v>1</v>
      </c>
      <c r="I29" s="8">
        <v>0</v>
      </c>
      <c r="J29" s="8">
        <v>0</v>
      </c>
      <c r="K29" s="8">
        <v>0</v>
      </c>
      <c r="L29" s="9">
        <v>1</v>
      </c>
      <c r="M29" s="34">
        <v>0</v>
      </c>
      <c r="N29" s="10">
        <v>0</v>
      </c>
      <c r="O29" s="10">
        <v>0</v>
      </c>
      <c r="P29" s="35">
        <v>1</v>
      </c>
      <c r="Q29" s="20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20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1</v>
      </c>
      <c r="AY29" s="8">
        <v>1</v>
      </c>
      <c r="AZ29" s="8">
        <v>1</v>
      </c>
      <c r="BA29" s="8">
        <v>1</v>
      </c>
      <c r="BB29" s="8">
        <v>0</v>
      </c>
    </row>
    <row r="30" spans="1:54" ht="14.4" customHeight="1" x14ac:dyDescent="0.3">
      <c r="A30" s="23" t="str">
        <f t="shared" si="2"/>
        <v>10h</v>
      </c>
      <c r="B30" s="2" t="str">
        <f t="shared" si="3"/>
        <v>00018007</v>
      </c>
      <c r="C30" s="16" t="str">
        <f>BIN2HEX(Table5[[#This Row],[Column42]]&amp;Table5[[#This Row],[Column41]]&amp;Table5[[#This Row],[Column1]]&amp;Table5[[#This Row],[Column2]]&amp;J30&amp;K30&amp;L30,2)</f>
        <v>00</v>
      </c>
      <c r="D30" s="13" t="str">
        <f>BIN2HEX(Table5[[#This Row],[Column5]]&amp;N30&amp;Table5[[#This Row],[Column6]]&amp;Table5[[#This Row],[Column7]])</f>
        <v>0</v>
      </c>
      <c r="E30" s="4" t="str">
        <f t="shared" si="1"/>
        <v>00000</v>
      </c>
      <c r="F30" s="18">
        <v>0</v>
      </c>
      <c r="G30" s="2">
        <v>0</v>
      </c>
      <c r="H30" s="7">
        <v>0</v>
      </c>
      <c r="I30" s="8">
        <v>0</v>
      </c>
      <c r="J30" s="8">
        <v>0</v>
      </c>
      <c r="K30" s="8">
        <v>0</v>
      </c>
      <c r="L30" s="9">
        <v>0</v>
      </c>
      <c r="M30" s="34">
        <v>0</v>
      </c>
      <c r="N30" s="10">
        <v>0</v>
      </c>
      <c r="O30" s="10">
        <v>0</v>
      </c>
      <c r="P30" s="35">
        <v>0</v>
      </c>
      <c r="Q30" s="20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20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1</v>
      </c>
      <c r="AM30" s="19">
        <v>1</v>
      </c>
      <c r="AN30" s="19">
        <v>0</v>
      </c>
      <c r="AO30" s="19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8">
        <v>1</v>
      </c>
      <c r="BB30" s="8">
        <v>1</v>
      </c>
    </row>
    <row r="31" spans="1:54" ht="14.4" customHeight="1" x14ac:dyDescent="0.3">
      <c r="A31" s="23" t="str">
        <f t="shared" si="2"/>
        <v>11h</v>
      </c>
      <c r="B31" s="2" t="str">
        <f t="shared" si="3"/>
        <v>0000001E</v>
      </c>
      <c r="C31" s="16" t="str">
        <f>BIN2HEX(Table5[[#This Row],[Column42]]&amp;Table5[[#This Row],[Column41]]&amp;Table5[[#This Row],[Column1]]&amp;Table5[[#This Row],[Column2]]&amp;J31&amp;K31&amp;L31,2)</f>
        <v>51</v>
      </c>
      <c r="D31" s="13" t="str">
        <f>BIN2HEX(Table5[[#This Row],[Column5]]&amp;N31&amp;Table5[[#This Row],[Column6]]&amp;Table5[[#This Row],[Column7]])</f>
        <v>1</v>
      </c>
      <c r="E31" s="4" t="str">
        <f t="shared" si="1"/>
        <v>14440</v>
      </c>
      <c r="F31" s="18">
        <v>1</v>
      </c>
      <c r="G31" s="2">
        <v>0</v>
      </c>
      <c r="H31" s="7">
        <v>1</v>
      </c>
      <c r="I31" s="8">
        <v>0</v>
      </c>
      <c r="J31" s="8">
        <v>0</v>
      </c>
      <c r="K31" s="8">
        <v>0</v>
      </c>
      <c r="L31" s="9">
        <v>1</v>
      </c>
      <c r="M31" s="34">
        <v>0</v>
      </c>
      <c r="N31" s="10">
        <v>0</v>
      </c>
      <c r="O31" s="10">
        <v>0</v>
      </c>
      <c r="P31" s="35">
        <v>1</v>
      </c>
      <c r="Q31" s="20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20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1</v>
      </c>
      <c r="AY31" s="8">
        <v>1</v>
      </c>
      <c r="AZ31" s="8">
        <v>1</v>
      </c>
      <c r="BA31" s="8">
        <v>1</v>
      </c>
      <c r="BB31" s="8">
        <v>0</v>
      </c>
    </row>
    <row r="32" spans="1:54" ht="14.4" customHeight="1" x14ac:dyDescent="0.3">
      <c r="A32" s="23" t="str">
        <f t="shared" si="2"/>
        <v>12h</v>
      </c>
      <c r="B32" s="2" t="str">
        <f t="shared" si="3"/>
        <v>00000000</v>
      </c>
      <c r="C32" s="16" t="str">
        <f>BIN2HEX(Table5[[#This Row],[Column42]]&amp;Table5[[#This Row],[Column41]]&amp;Table5[[#This Row],[Column1]]&amp;Table5[[#This Row],[Column2]]&amp;J32&amp;K32&amp;L32,2)</f>
        <v>51</v>
      </c>
      <c r="D32" s="13" t="str">
        <f>BIN2HEX(Table5[[#This Row],[Column5]]&amp;N32&amp;Table5[[#This Row],[Column6]]&amp;Table5[[#This Row],[Column7]])</f>
        <v>5</v>
      </c>
      <c r="E32" s="4" t="str">
        <f t="shared" si="1"/>
        <v>14540</v>
      </c>
      <c r="F32" s="18">
        <v>1</v>
      </c>
      <c r="G32" s="2">
        <v>0</v>
      </c>
      <c r="H32" s="7">
        <v>1</v>
      </c>
      <c r="I32" s="8">
        <v>0</v>
      </c>
      <c r="J32" s="8">
        <v>0</v>
      </c>
      <c r="K32" s="8">
        <v>0</v>
      </c>
      <c r="L32" s="9">
        <v>1</v>
      </c>
      <c r="M32" s="34">
        <v>0</v>
      </c>
      <c r="N32" s="10">
        <v>1</v>
      </c>
      <c r="O32" s="10">
        <v>0</v>
      </c>
      <c r="P32" s="35">
        <v>1</v>
      </c>
      <c r="Q32" s="20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20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</row>
    <row r="33" spans="1:54" ht="14.4" customHeight="1" x14ac:dyDescent="0.3">
      <c r="A33" s="23" t="str">
        <f t="shared" si="2"/>
        <v>13h</v>
      </c>
      <c r="B33" s="2" t="str">
        <f t="shared" si="3"/>
        <v>00060000</v>
      </c>
      <c r="C33" s="16" t="str">
        <f>BIN2HEX(Table5[[#This Row],[Column42]]&amp;Table5[[#This Row],[Column41]]&amp;Table5[[#This Row],[Column1]]&amp;Table5[[#This Row],[Column2]]&amp;J33&amp;K33&amp;L33,2)</f>
        <v>51</v>
      </c>
      <c r="D33" s="13" t="str">
        <f>BIN2HEX(Table5[[#This Row],[Column5]]&amp;N33&amp;Table5[[#This Row],[Column6]]&amp;Table5[[#This Row],[Column7]])</f>
        <v>1</v>
      </c>
      <c r="E33" s="4" t="str">
        <f t="shared" si="1"/>
        <v>14440</v>
      </c>
      <c r="F33" s="18">
        <v>1</v>
      </c>
      <c r="G33" s="2">
        <v>0</v>
      </c>
      <c r="H33" s="7">
        <v>1</v>
      </c>
      <c r="I33" s="8">
        <v>0</v>
      </c>
      <c r="J33" s="8">
        <v>0</v>
      </c>
      <c r="K33" s="8">
        <v>0</v>
      </c>
      <c r="L33" s="9">
        <v>1</v>
      </c>
      <c r="M33" s="34">
        <v>0</v>
      </c>
      <c r="N33" s="10">
        <v>0</v>
      </c>
      <c r="O33" s="10">
        <v>0</v>
      </c>
      <c r="P33" s="35">
        <v>1</v>
      </c>
      <c r="Q33" s="20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20">
        <v>0</v>
      </c>
      <c r="AG33" s="19">
        <v>0</v>
      </c>
      <c r="AH33" s="19">
        <v>0</v>
      </c>
      <c r="AI33" s="19">
        <v>0</v>
      </c>
      <c r="AJ33" s="19">
        <v>1</v>
      </c>
      <c r="AK33" s="19">
        <v>1</v>
      </c>
      <c r="AL33" s="19">
        <v>0</v>
      </c>
      <c r="AM33" s="19">
        <v>0</v>
      </c>
      <c r="AN33" s="19">
        <v>0</v>
      </c>
      <c r="AO33" s="19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</row>
    <row r="34" spans="1:54" ht="14.4" customHeight="1" x14ac:dyDescent="0.3">
      <c r="A34" s="23" t="str">
        <f t="shared" si="2"/>
        <v>14h</v>
      </c>
      <c r="B34" s="2" t="str">
        <f t="shared" si="3"/>
        <v>00000000</v>
      </c>
      <c r="C34" s="16" t="str">
        <f>BIN2HEX(Table5[[#This Row],[Column42]]&amp;Table5[[#This Row],[Column41]]&amp;Table5[[#This Row],[Column1]]&amp;Table5[[#This Row],[Column2]]&amp;J34&amp;K34&amp;L34,2)</f>
        <v>51</v>
      </c>
      <c r="D34" s="13" t="str">
        <f>BIN2HEX(Table5[[#This Row],[Column5]]&amp;N34&amp;Table5[[#This Row],[Column6]]&amp;Table5[[#This Row],[Column7]])</f>
        <v>5</v>
      </c>
      <c r="E34" s="4" t="str">
        <f t="shared" si="1"/>
        <v>14540</v>
      </c>
      <c r="F34" s="18">
        <v>1</v>
      </c>
      <c r="G34" s="2">
        <v>0</v>
      </c>
      <c r="H34" s="7">
        <v>1</v>
      </c>
      <c r="I34" s="8">
        <v>0</v>
      </c>
      <c r="J34" s="8">
        <v>0</v>
      </c>
      <c r="K34" s="8">
        <v>0</v>
      </c>
      <c r="L34" s="9">
        <v>1</v>
      </c>
      <c r="M34" s="34">
        <v>0</v>
      </c>
      <c r="N34" s="10">
        <v>1</v>
      </c>
      <c r="O34" s="10">
        <v>0</v>
      </c>
      <c r="P34" s="35">
        <v>1</v>
      </c>
      <c r="Q34" s="20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20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</row>
    <row r="35" spans="1:54" ht="14.4" customHeight="1" x14ac:dyDescent="0.3">
      <c r="A35" s="23" t="str">
        <f t="shared" si="2"/>
        <v>15h</v>
      </c>
      <c r="B35" s="2" t="str">
        <f t="shared" si="3"/>
        <v>00000000</v>
      </c>
      <c r="C35" s="14" t="str">
        <f>BIN2HEX(Table5[[#This Row],[Column42]]&amp;Table5[[#This Row],[Column41]]&amp;Table5[[#This Row],[Column1]]&amp;Table5[[#This Row],[Column2]]&amp;J35&amp;K35&amp;L35,2)</f>
        <v>1B</v>
      </c>
      <c r="D35" s="13" t="str">
        <f>BIN2HEX(Table5[[#This Row],[Column5]]&amp;N35&amp;Table5[[#This Row],[Column6]]&amp;Table5[[#This Row],[Column7]])</f>
        <v>1</v>
      </c>
      <c r="E35" s="4" t="str">
        <f t="shared" si="1"/>
        <v>06C40</v>
      </c>
      <c r="F35" s="18">
        <v>0</v>
      </c>
      <c r="G35" s="2">
        <v>0</v>
      </c>
      <c r="H35" s="7">
        <v>1</v>
      </c>
      <c r="I35" s="8">
        <v>1</v>
      </c>
      <c r="J35" s="8">
        <v>0</v>
      </c>
      <c r="K35" s="8">
        <v>1</v>
      </c>
      <c r="L35" s="9">
        <v>1</v>
      </c>
      <c r="M35" s="34">
        <v>0</v>
      </c>
      <c r="N35" s="10">
        <v>0</v>
      </c>
      <c r="O35" s="10">
        <v>0</v>
      </c>
      <c r="P35" s="35">
        <v>1</v>
      </c>
      <c r="Q35" s="20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20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</row>
    <row r="36" spans="1:54" ht="14.4" customHeight="1" x14ac:dyDescent="0.3">
      <c r="A36" s="23" t="str">
        <f t="shared" si="2"/>
        <v>16h</v>
      </c>
      <c r="B36" s="2" t="str">
        <f t="shared" si="3"/>
        <v>00000000</v>
      </c>
      <c r="C36" s="16" t="str">
        <f>BIN2HEX(Table5[[#This Row],[Column42]]&amp;Table5[[#This Row],[Column41]]&amp;Table5[[#This Row],[Column1]]&amp;Table5[[#This Row],[Column2]]&amp;J36&amp;K36&amp;L36,2)</f>
        <v>51</v>
      </c>
      <c r="D36" s="13" t="str">
        <f>BIN2HEX(Table5[[#This Row],[Column5]]&amp;N36&amp;Table5[[#This Row],[Column6]]&amp;Table5[[#This Row],[Column7]])</f>
        <v>5</v>
      </c>
      <c r="E36" s="4" t="str">
        <f t="shared" si="1"/>
        <v>14540</v>
      </c>
      <c r="F36" s="18">
        <v>1</v>
      </c>
      <c r="G36" s="2">
        <v>0</v>
      </c>
      <c r="H36" s="7">
        <v>1</v>
      </c>
      <c r="I36" s="8">
        <v>0</v>
      </c>
      <c r="J36" s="8">
        <v>0</v>
      </c>
      <c r="K36" s="8">
        <v>0</v>
      </c>
      <c r="L36" s="9">
        <v>1</v>
      </c>
      <c r="M36" s="34">
        <v>0</v>
      </c>
      <c r="N36" s="10">
        <v>1</v>
      </c>
      <c r="O36" s="10">
        <v>0</v>
      </c>
      <c r="P36" s="35">
        <v>1</v>
      </c>
      <c r="Q36" s="20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20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</row>
    <row r="37" spans="1:54" ht="14.4" customHeight="1" x14ac:dyDescent="0.3">
      <c r="A37" s="23" t="str">
        <f t="shared" si="2"/>
        <v>17h</v>
      </c>
      <c r="B37" s="2" t="str">
        <f t="shared" si="3"/>
        <v>00000406</v>
      </c>
      <c r="C37" s="16" t="str">
        <f>BIN2HEX(Table5[[#This Row],[Column42]]&amp;Table5[[#This Row],[Column41]]&amp;Table5[[#This Row],[Column1]]&amp;Table5[[#This Row],[Column2]]&amp;J37&amp;K37&amp;L37,2)</f>
        <v>00</v>
      </c>
      <c r="D37" s="13" t="str">
        <f>BIN2HEX(Table5[[#This Row],[Column5]]&amp;N37&amp;Table5[[#This Row],[Column6]]&amp;Table5[[#This Row],[Column7]])</f>
        <v>0</v>
      </c>
      <c r="E37" s="4" t="str">
        <f t="shared" si="1"/>
        <v>00000</v>
      </c>
      <c r="F37" s="18">
        <v>0</v>
      </c>
      <c r="G37" s="2">
        <v>0</v>
      </c>
      <c r="H37" s="7">
        <v>0</v>
      </c>
      <c r="I37" s="8">
        <v>0</v>
      </c>
      <c r="J37" s="8">
        <v>0</v>
      </c>
      <c r="K37" s="8">
        <v>0</v>
      </c>
      <c r="L37" s="9">
        <v>0</v>
      </c>
      <c r="M37" s="34">
        <v>0</v>
      </c>
      <c r="N37" s="10">
        <v>0</v>
      </c>
      <c r="O37" s="10">
        <v>0</v>
      </c>
      <c r="P37" s="35">
        <v>0</v>
      </c>
      <c r="Q37" s="20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20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8">
        <v>0</v>
      </c>
      <c r="AQ37" s="8">
        <v>0</v>
      </c>
      <c r="AR37" s="8">
        <v>1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8">
        <v>1</v>
      </c>
      <c r="BB37" s="8">
        <v>0</v>
      </c>
    </row>
    <row r="38" spans="1:54" ht="14.4" customHeight="1" x14ac:dyDescent="0.3">
      <c r="A38" s="23" t="str">
        <f t="shared" si="2"/>
        <v>18h</v>
      </c>
      <c r="B38" s="2" t="str">
        <f t="shared" si="3"/>
        <v>00082000</v>
      </c>
      <c r="C38" s="16" t="str">
        <f>BIN2HEX(Table5[[#This Row],[Column42]]&amp;Table5[[#This Row],[Column41]]&amp;Table5[[#This Row],[Column1]]&amp;Table5[[#This Row],[Column2]]&amp;J38&amp;K38&amp;L38,2)</f>
        <v>00</v>
      </c>
      <c r="D38" s="13" t="str">
        <f>BIN2HEX(Table5[[#This Row],[Column5]]&amp;N38&amp;Table5[[#This Row],[Column6]]&amp;Table5[[#This Row],[Column7]])</f>
        <v>0</v>
      </c>
      <c r="E38" s="4" t="str">
        <f t="shared" si="1"/>
        <v>00000</v>
      </c>
      <c r="F38" s="18">
        <v>0</v>
      </c>
      <c r="G38" s="2">
        <v>0</v>
      </c>
      <c r="H38" s="7">
        <v>0</v>
      </c>
      <c r="I38" s="8">
        <v>0</v>
      </c>
      <c r="J38" s="8">
        <v>0</v>
      </c>
      <c r="K38" s="8">
        <v>0</v>
      </c>
      <c r="L38" s="9">
        <v>0</v>
      </c>
      <c r="M38" s="34">
        <v>0</v>
      </c>
      <c r="N38" s="10">
        <v>0</v>
      </c>
      <c r="O38" s="10">
        <v>0</v>
      </c>
      <c r="P38" s="35">
        <v>0</v>
      </c>
      <c r="Q38" s="20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20">
        <v>0</v>
      </c>
      <c r="AG38" s="19">
        <v>0</v>
      </c>
      <c r="AH38" s="19">
        <v>0</v>
      </c>
      <c r="AI38" s="19">
        <v>1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1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</row>
    <row r="39" spans="1:54" ht="14.4" customHeight="1" x14ac:dyDescent="0.3">
      <c r="A39" s="23" t="str">
        <f t="shared" si="2"/>
        <v>19h</v>
      </c>
      <c r="B39" s="2" t="str">
        <f t="shared" si="3"/>
        <v>00001007</v>
      </c>
      <c r="C39" s="16" t="str">
        <f>BIN2HEX(Table5[[#This Row],[Column42]]&amp;Table5[[#This Row],[Column41]]&amp;Table5[[#This Row],[Column1]]&amp;Table5[[#This Row],[Column2]]&amp;J39&amp;K39&amp;L39,2)</f>
        <v>00</v>
      </c>
      <c r="D39" s="13" t="str">
        <f>BIN2HEX(Table5[[#This Row],[Column5]]&amp;N39&amp;Table5[[#This Row],[Column6]]&amp;Table5[[#This Row],[Column7]])</f>
        <v>0</v>
      </c>
      <c r="E39" s="4" t="str">
        <f t="shared" si="1"/>
        <v>00000</v>
      </c>
      <c r="F39" s="18">
        <v>0</v>
      </c>
      <c r="G39" s="2">
        <v>0</v>
      </c>
      <c r="H39" s="7">
        <v>0</v>
      </c>
      <c r="I39" s="8">
        <v>0</v>
      </c>
      <c r="J39" s="8">
        <v>0</v>
      </c>
      <c r="K39" s="8">
        <v>0</v>
      </c>
      <c r="L39" s="9">
        <v>0</v>
      </c>
      <c r="M39" s="34">
        <v>0</v>
      </c>
      <c r="N39" s="10">
        <v>0</v>
      </c>
      <c r="O39" s="10">
        <v>0</v>
      </c>
      <c r="P39" s="35">
        <v>0</v>
      </c>
      <c r="Q39" s="20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20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8">
        <v>1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8">
        <v>1</v>
      </c>
      <c r="BB39" s="8">
        <v>1</v>
      </c>
    </row>
    <row r="40" spans="1:54" ht="14.4" customHeight="1" x14ac:dyDescent="0.3">
      <c r="A40" s="23" t="str">
        <f t="shared" si="2"/>
        <v>1Ah</v>
      </c>
      <c r="B40" s="2" t="str">
        <f t="shared" si="3"/>
        <v>0000001E</v>
      </c>
      <c r="C40" s="16" t="str">
        <f>BIN2HEX(Table5[[#This Row],[Column42]]&amp;Table5[[#This Row],[Column41]]&amp;Table5[[#This Row],[Column1]]&amp;Table5[[#This Row],[Column2]]&amp;J40&amp;K40&amp;L40,2)</f>
        <v>00</v>
      </c>
      <c r="D40" s="13" t="str">
        <f>BIN2HEX(Table5[[#This Row],[Column5]]&amp;N40&amp;Table5[[#This Row],[Column6]]&amp;Table5[[#This Row],[Column7]])</f>
        <v>0</v>
      </c>
      <c r="E40" s="4" t="str">
        <f t="shared" si="1"/>
        <v>00000</v>
      </c>
      <c r="F40" s="18">
        <v>0</v>
      </c>
      <c r="G40" s="2">
        <v>0</v>
      </c>
      <c r="H40" s="7">
        <v>0</v>
      </c>
      <c r="I40" s="8">
        <v>0</v>
      </c>
      <c r="J40" s="8">
        <v>0</v>
      </c>
      <c r="K40" s="8">
        <v>0</v>
      </c>
      <c r="L40" s="9">
        <v>0</v>
      </c>
      <c r="M40" s="34">
        <v>0</v>
      </c>
      <c r="N40" s="10">
        <v>0</v>
      </c>
      <c r="O40" s="10">
        <v>0</v>
      </c>
      <c r="P40" s="35">
        <v>0</v>
      </c>
      <c r="Q40" s="20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20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1</v>
      </c>
      <c r="AY40" s="8">
        <v>1</v>
      </c>
      <c r="AZ40" s="8">
        <v>1</v>
      </c>
      <c r="BA40" s="8">
        <v>1</v>
      </c>
      <c r="BB40" s="8">
        <v>0</v>
      </c>
    </row>
    <row r="41" spans="1:54" ht="14.4" customHeight="1" x14ac:dyDescent="0.3">
      <c r="A41" s="23" t="str">
        <f t="shared" si="2"/>
        <v>1Bh</v>
      </c>
      <c r="B41" s="2" t="str">
        <f t="shared" si="3"/>
        <v>00120000</v>
      </c>
      <c r="C41" s="14" t="str">
        <f>BIN2HEX(Table5[[#This Row],[Column42]]&amp;Table5[[#This Row],[Column41]]&amp;Table5[[#This Row],[Column1]]&amp;Table5[[#This Row],[Column2]]&amp;J41&amp;K41&amp;L41,2)</f>
        <v>51</v>
      </c>
      <c r="D41" s="13" t="str">
        <f>BIN2HEX(Table5[[#This Row],[Column5]]&amp;N41&amp;Table5[[#This Row],[Column6]]&amp;Table5[[#This Row],[Column7]])</f>
        <v>1</v>
      </c>
      <c r="E41" s="4" t="str">
        <f t="shared" si="1"/>
        <v>14440</v>
      </c>
      <c r="F41" s="18">
        <v>1</v>
      </c>
      <c r="G41" s="2">
        <v>0</v>
      </c>
      <c r="H41" s="7">
        <v>1</v>
      </c>
      <c r="I41" s="8">
        <v>0</v>
      </c>
      <c r="J41" s="8">
        <v>0</v>
      </c>
      <c r="K41" s="8">
        <v>0</v>
      </c>
      <c r="L41" s="9">
        <v>1</v>
      </c>
      <c r="M41" s="34">
        <v>0</v>
      </c>
      <c r="N41" s="10">
        <v>0</v>
      </c>
      <c r="O41" s="10">
        <v>0</v>
      </c>
      <c r="P41" s="35">
        <v>1</v>
      </c>
      <c r="Q41" s="20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20">
        <v>0</v>
      </c>
      <c r="AG41" s="19">
        <v>0</v>
      </c>
      <c r="AH41" s="19">
        <v>1</v>
      </c>
      <c r="AI41" s="19">
        <v>0</v>
      </c>
      <c r="AJ41" s="19">
        <v>0</v>
      </c>
      <c r="AK41" s="19">
        <v>1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20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20">
        <v>0</v>
      </c>
      <c r="BB41" s="19">
        <v>0</v>
      </c>
    </row>
    <row r="42" spans="1:54" ht="14.4" customHeight="1" x14ac:dyDescent="0.3">
      <c r="A42" s="23" t="str">
        <f t="shared" si="2"/>
        <v>1Ch</v>
      </c>
      <c r="B42" s="2" t="str">
        <f t="shared" si="3"/>
        <v>00200004</v>
      </c>
      <c r="C42" s="16" t="str">
        <f>BIN2HEX(Table5[[#This Row],[Column42]]&amp;Table5[[#This Row],[Column41]]&amp;Table5[[#This Row],[Column1]]&amp;Table5[[#This Row],[Column2]]&amp;J42&amp;K42&amp;L42,2)</f>
        <v>00</v>
      </c>
      <c r="D42" s="13" t="str">
        <f>BIN2HEX(Table5[[#This Row],[Column5]]&amp;N42&amp;Table5[[#This Row],[Column6]]&amp;Table5[[#This Row],[Column7]])</f>
        <v>0</v>
      </c>
      <c r="E42" s="4" t="str">
        <f t="shared" si="1"/>
        <v>00000</v>
      </c>
      <c r="F42" s="18">
        <v>0</v>
      </c>
      <c r="G42" s="2">
        <v>0</v>
      </c>
      <c r="H42" s="7">
        <v>0</v>
      </c>
      <c r="I42" s="8">
        <v>0</v>
      </c>
      <c r="J42" s="8">
        <v>0</v>
      </c>
      <c r="K42" s="8">
        <v>0</v>
      </c>
      <c r="L42" s="9">
        <v>0</v>
      </c>
      <c r="M42" s="34">
        <v>0</v>
      </c>
      <c r="N42" s="10">
        <v>0</v>
      </c>
      <c r="O42" s="10">
        <v>0</v>
      </c>
      <c r="P42" s="35">
        <v>0</v>
      </c>
      <c r="Q42" s="20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20">
        <v>0</v>
      </c>
      <c r="AG42" s="19">
        <v>1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8">
        <v>0</v>
      </c>
      <c r="AQ42" s="8">
        <v>0</v>
      </c>
      <c r="AR42" s="8">
        <v>0</v>
      </c>
      <c r="AS42" s="18">
        <v>0</v>
      </c>
      <c r="AT42" s="2">
        <v>0</v>
      </c>
      <c r="AU42" s="7">
        <v>0</v>
      </c>
      <c r="AV42" s="8">
        <v>0</v>
      </c>
      <c r="AW42" s="8">
        <v>0</v>
      </c>
      <c r="AX42" s="8">
        <v>0</v>
      </c>
      <c r="AY42" s="9">
        <v>0</v>
      </c>
      <c r="AZ42" s="10">
        <v>1</v>
      </c>
      <c r="BA42" s="10">
        <v>0</v>
      </c>
      <c r="BB42" s="10">
        <v>0</v>
      </c>
    </row>
    <row r="43" spans="1:54" ht="14.4" customHeight="1" x14ac:dyDescent="0.3">
      <c r="A43" s="23" t="str">
        <f t="shared" si="2"/>
        <v>1Dh</v>
      </c>
      <c r="B43" s="2" t="str">
        <f t="shared" si="3"/>
        <v>00000120</v>
      </c>
      <c r="C43" s="16" t="str">
        <f>BIN2HEX(Table5[[#This Row],[Column42]]&amp;Table5[[#This Row],[Column41]]&amp;Table5[[#This Row],[Column1]]&amp;Table5[[#This Row],[Column2]]&amp;J43&amp;K43&amp;L43,2)</f>
        <v>00</v>
      </c>
      <c r="D43" s="13" t="str">
        <f>BIN2HEX(Table5[[#This Row],[Column5]]&amp;N43&amp;Table5[[#This Row],[Column6]]&amp;Table5[[#This Row],[Column7]])</f>
        <v>0</v>
      </c>
      <c r="E43" s="4" t="str">
        <f t="shared" si="1"/>
        <v>00000</v>
      </c>
      <c r="F43" s="18">
        <v>0</v>
      </c>
      <c r="G43" s="2">
        <v>0</v>
      </c>
      <c r="H43" s="7">
        <v>0</v>
      </c>
      <c r="I43" s="8">
        <v>0</v>
      </c>
      <c r="J43" s="8">
        <v>0</v>
      </c>
      <c r="K43" s="8">
        <v>0</v>
      </c>
      <c r="L43" s="9">
        <v>0</v>
      </c>
      <c r="M43" s="34">
        <v>0</v>
      </c>
      <c r="N43" s="10">
        <v>0</v>
      </c>
      <c r="O43" s="10">
        <v>0</v>
      </c>
      <c r="P43" s="35">
        <v>0</v>
      </c>
      <c r="Q43" s="20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20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8">
        <v>0</v>
      </c>
      <c r="AQ43" s="8">
        <v>0</v>
      </c>
      <c r="AR43" s="8">
        <v>0</v>
      </c>
      <c r="AS43" s="18">
        <v>0</v>
      </c>
      <c r="AT43" s="2">
        <v>1</v>
      </c>
      <c r="AU43" s="7">
        <v>0</v>
      </c>
      <c r="AV43" s="8">
        <v>0</v>
      </c>
      <c r="AW43" s="8">
        <v>1</v>
      </c>
      <c r="AX43" s="8">
        <v>0</v>
      </c>
      <c r="AY43" s="9">
        <v>0</v>
      </c>
      <c r="AZ43" s="10">
        <v>0</v>
      </c>
      <c r="BA43" s="10">
        <v>0</v>
      </c>
      <c r="BB43" s="10">
        <v>0</v>
      </c>
    </row>
    <row r="44" spans="1:54" ht="14.4" customHeight="1" x14ac:dyDescent="0.3">
      <c r="A44" s="23" t="str">
        <f t="shared" si="2"/>
        <v>1Eh</v>
      </c>
      <c r="B44" s="2" t="str">
        <f t="shared" si="3"/>
        <v>00400004</v>
      </c>
      <c r="C44" s="14" t="str">
        <f>BIN2HEX(Table5[[#This Row],[Column42]]&amp;Table5[[#This Row],[Column41]]&amp;Table5[[#This Row],[Column1]]&amp;Table5[[#This Row],[Column2]]&amp;J44&amp;K44&amp;L44,2)</f>
        <v>00</v>
      </c>
      <c r="D44" s="13" t="str">
        <f>BIN2HEX(Table5[[#This Row],[Column5]]&amp;N44&amp;Table5[[#This Row],[Column6]]&amp;Table5[[#This Row],[Column7]])</f>
        <v>0</v>
      </c>
      <c r="E44" s="4" t="str">
        <f t="shared" si="1"/>
        <v>00000</v>
      </c>
      <c r="F44" s="18">
        <v>0</v>
      </c>
      <c r="G44" s="2">
        <v>0</v>
      </c>
      <c r="H44" s="7">
        <v>0</v>
      </c>
      <c r="I44" s="8">
        <v>0</v>
      </c>
      <c r="J44" s="8">
        <v>0</v>
      </c>
      <c r="K44" s="8">
        <v>0</v>
      </c>
      <c r="L44" s="9">
        <v>0</v>
      </c>
      <c r="M44" s="34">
        <v>0</v>
      </c>
      <c r="N44" s="10">
        <v>0</v>
      </c>
      <c r="O44" s="10">
        <v>0</v>
      </c>
      <c r="P44" s="35">
        <v>0</v>
      </c>
      <c r="Q44" s="20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20">
        <v>1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8">
        <v>0</v>
      </c>
      <c r="AQ44" s="8">
        <v>0</v>
      </c>
      <c r="AR44" s="8">
        <v>0</v>
      </c>
      <c r="AS44" s="18">
        <v>0</v>
      </c>
      <c r="AT44" s="2">
        <v>0</v>
      </c>
      <c r="AU44" s="7">
        <v>0</v>
      </c>
      <c r="AV44" s="8">
        <v>0</v>
      </c>
      <c r="AW44" s="8">
        <v>0</v>
      </c>
      <c r="AX44" s="8">
        <v>0</v>
      </c>
      <c r="AY44" s="9">
        <v>0</v>
      </c>
      <c r="AZ44" s="10">
        <v>1</v>
      </c>
      <c r="BA44" s="10">
        <v>0</v>
      </c>
      <c r="BB44" s="10">
        <v>0</v>
      </c>
    </row>
    <row r="45" spans="1:54" ht="14.4" customHeight="1" x14ac:dyDescent="0.3">
      <c r="A45" s="23" t="str">
        <f t="shared" si="2"/>
        <v>1Fh</v>
      </c>
      <c r="B45" s="2" t="str">
        <f t="shared" si="3"/>
        <v>00000080</v>
      </c>
      <c r="C45" s="16" t="str">
        <f>BIN2HEX(Table5[[#This Row],[Column42]]&amp;Table5[[#This Row],[Column41]]&amp;Table5[[#This Row],[Column1]]&amp;Table5[[#This Row],[Column2]]&amp;J45&amp;K45&amp;L45,2)</f>
        <v>1F</v>
      </c>
      <c r="D45" s="13" t="str">
        <f>BIN2HEX(Table5[[#This Row],[Column5]]&amp;N45&amp;Table5[[#This Row],[Column6]]&amp;Table5[[#This Row],[Column7]])</f>
        <v>4</v>
      </c>
      <c r="E45" s="4" t="str">
        <f t="shared" si="1"/>
        <v>07D00</v>
      </c>
      <c r="F45" s="18">
        <v>0</v>
      </c>
      <c r="G45" s="2">
        <v>0</v>
      </c>
      <c r="H45" s="7">
        <v>1</v>
      </c>
      <c r="I45" s="8">
        <v>1</v>
      </c>
      <c r="J45" s="8">
        <v>1</v>
      </c>
      <c r="K45" s="8">
        <v>1</v>
      </c>
      <c r="L45" s="9">
        <v>1</v>
      </c>
      <c r="M45" s="34">
        <v>0</v>
      </c>
      <c r="N45" s="10">
        <v>1</v>
      </c>
      <c r="O45" s="10">
        <v>0</v>
      </c>
      <c r="P45" s="35">
        <v>0</v>
      </c>
      <c r="Q45" s="20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20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8">
        <v>0</v>
      </c>
      <c r="AQ45" s="8">
        <v>0</v>
      </c>
      <c r="AR45" s="8">
        <v>0</v>
      </c>
      <c r="AS45" s="18">
        <v>0</v>
      </c>
      <c r="AT45" s="2">
        <v>0</v>
      </c>
      <c r="AU45" s="7">
        <v>1</v>
      </c>
      <c r="AV45" s="8">
        <v>0</v>
      </c>
      <c r="AW45" s="8">
        <v>0</v>
      </c>
      <c r="AX45" s="8">
        <v>0</v>
      </c>
      <c r="AY45" s="9">
        <v>0</v>
      </c>
      <c r="AZ45" s="10">
        <v>0</v>
      </c>
      <c r="BA45" s="10">
        <v>0</v>
      </c>
      <c r="BB45" s="10">
        <v>0</v>
      </c>
    </row>
    <row r="46" spans="1:54" ht="14.4" customHeight="1" x14ac:dyDescent="0.3">
      <c r="A46" s="23" t="str">
        <f t="shared" si="2"/>
        <v>20h</v>
      </c>
      <c r="B46" s="2" t="str">
        <f t="shared" ref="B46:B77" si="4">_xlfn.CONCAT(BIN2HEX(W46&amp;X46&amp;Y46&amp;Z46&amp;AA46&amp;AB46&amp;AC46&amp;AD46,2),BIN2HEX(AE46&amp;AF46&amp;AG46&amp;AH46&amp;AI46&amp;AJ46&amp;AK46&amp;AL46,2),BIN2HEX(AM46&amp;AN46&amp;AO46&amp;AP46&amp;AQ46&amp;AR46&amp;AS46&amp;AT46,2),BIN2HEX(AU46&amp;AV46&amp;AW46&amp;AX46&amp;AY46&amp;AZ46&amp;BA46&amp;BB46,2))</f>
        <v>00200004</v>
      </c>
      <c r="C46" s="14" t="str">
        <f>BIN2HEX(Table5[[#This Row],[Column42]]&amp;Table5[[#This Row],[Column41]]&amp;Table5[[#This Row],[Column1]]&amp;Table5[[#This Row],[Column2]]&amp;J46&amp;K46&amp;L46,2)</f>
        <v>00</v>
      </c>
      <c r="D46" s="13" t="str">
        <f>BIN2HEX(Table5[[#This Row],[Column5]]&amp;N46&amp;Table5[[#This Row],[Column6]]&amp;Table5[[#This Row],[Column7]])</f>
        <v>0</v>
      </c>
      <c r="E46" s="4" t="str">
        <f t="shared" ref="E46:E77" si="5">_xlfn.CONCAT(BIN2HEX(F46),BIN2HEX(G46&amp;H46&amp;I46&amp;J46&amp;K46&amp;L46&amp;M46&amp;N46,2),BIN2HEX(O46&amp;P46&amp;Q46&amp;R46&amp;S46&amp;T46&amp;U46&amp;V46,2))</f>
        <v>00000</v>
      </c>
      <c r="F46" s="18">
        <v>0</v>
      </c>
      <c r="G46" s="2">
        <v>0</v>
      </c>
      <c r="H46" s="7">
        <v>0</v>
      </c>
      <c r="I46" s="8">
        <v>0</v>
      </c>
      <c r="J46" s="8">
        <v>0</v>
      </c>
      <c r="K46" s="8">
        <v>0</v>
      </c>
      <c r="L46" s="9">
        <v>0</v>
      </c>
      <c r="M46" s="34">
        <v>0</v>
      </c>
      <c r="N46" s="10">
        <v>0</v>
      </c>
      <c r="O46" s="10">
        <v>0</v>
      </c>
      <c r="P46" s="35">
        <v>0</v>
      </c>
      <c r="Q46" s="20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20">
        <v>0</v>
      </c>
      <c r="AG46" s="19">
        <v>1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8">
        <v>0</v>
      </c>
      <c r="AQ46" s="8">
        <v>0</v>
      </c>
      <c r="AR46" s="8">
        <v>0</v>
      </c>
      <c r="AS46" s="18">
        <v>0</v>
      </c>
      <c r="AT46" s="2">
        <v>0</v>
      </c>
      <c r="AU46" s="7">
        <v>0</v>
      </c>
      <c r="AV46" s="8">
        <v>0</v>
      </c>
      <c r="AW46" s="8">
        <v>0</v>
      </c>
      <c r="AX46" s="8">
        <v>0</v>
      </c>
      <c r="AY46" s="9">
        <v>0</v>
      </c>
      <c r="AZ46" s="10">
        <v>1</v>
      </c>
      <c r="BA46" s="10">
        <v>0</v>
      </c>
      <c r="BB46" s="10">
        <v>0</v>
      </c>
    </row>
    <row r="47" spans="1:54" ht="14.4" customHeight="1" x14ac:dyDescent="0.3">
      <c r="A47" s="23" t="str">
        <f t="shared" si="2"/>
        <v>21h</v>
      </c>
      <c r="B47" s="2" t="str">
        <f t="shared" si="4"/>
        <v>00000060</v>
      </c>
      <c r="C47" s="16" t="str">
        <f>BIN2HEX(Table5[[#This Row],[Column42]]&amp;Table5[[#This Row],[Column41]]&amp;Table5[[#This Row],[Column1]]&amp;Table5[[#This Row],[Column2]]&amp;J47&amp;K47&amp;L47,2)</f>
        <v>00</v>
      </c>
      <c r="D47" s="13" t="str">
        <f>BIN2HEX(Table5[[#This Row],[Column5]]&amp;N47&amp;Table5[[#This Row],[Column6]]&amp;Table5[[#This Row],[Column7]])</f>
        <v>0</v>
      </c>
      <c r="E47" s="15" t="str">
        <f t="shared" si="5"/>
        <v>00000</v>
      </c>
      <c r="F47" s="18">
        <v>0</v>
      </c>
      <c r="G47" s="2">
        <v>0</v>
      </c>
      <c r="H47" s="7">
        <v>0</v>
      </c>
      <c r="I47" s="8">
        <v>0</v>
      </c>
      <c r="J47" s="8">
        <v>0</v>
      </c>
      <c r="K47" s="8">
        <v>0</v>
      </c>
      <c r="L47" s="9">
        <v>0</v>
      </c>
      <c r="M47" s="34">
        <v>0</v>
      </c>
      <c r="N47" s="10">
        <v>0</v>
      </c>
      <c r="O47" s="10">
        <v>0</v>
      </c>
      <c r="P47" s="35">
        <v>0</v>
      </c>
      <c r="Q47" s="20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20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8">
        <v>0</v>
      </c>
      <c r="AQ47" s="8">
        <v>0</v>
      </c>
      <c r="AR47" s="8">
        <v>0</v>
      </c>
      <c r="AS47" s="18">
        <v>0</v>
      </c>
      <c r="AT47" s="2">
        <v>0</v>
      </c>
      <c r="AU47" s="7">
        <v>0</v>
      </c>
      <c r="AV47" s="8">
        <v>1</v>
      </c>
      <c r="AW47" s="8">
        <v>1</v>
      </c>
      <c r="AX47" s="8">
        <v>0</v>
      </c>
      <c r="AY47" s="9">
        <v>0</v>
      </c>
      <c r="AZ47" s="10">
        <v>0</v>
      </c>
      <c r="BA47" s="10">
        <v>0</v>
      </c>
      <c r="BB47" s="10">
        <v>0</v>
      </c>
    </row>
    <row r="48" spans="1:54" ht="14.4" customHeight="1" x14ac:dyDescent="0.3">
      <c r="A48" s="23" t="str">
        <f t="shared" si="2"/>
        <v>22h</v>
      </c>
      <c r="B48" s="2" t="str">
        <f t="shared" si="4"/>
        <v>00400004</v>
      </c>
      <c r="C48" s="14" t="str">
        <f>BIN2HEX(Table5[[#This Row],[Column42]]&amp;Table5[[#This Row],[Column41]]&amp;Table5[[#This Row],[Column1]]&amp;Table5[[#This Row],[Column2]]&amp;J48&amp;K48&amp;L48,2)</f>
        <v>00</v>
      </c>
      <c r="D48" s="13" t="str">
        <f>BIN2HEX(Table5[[#This Row],[Column5]]&amp;N48&amp;Table5[[#This Row],[Column6]]&amp;Table5[[#This Row],[Column7]])</f>
        <v>0</v>
      </c>
      <c r="E48" s="15" t="str">
        <f t="shared" si="5"/>
        <v>00000</v>
      </c>
      <c r="F48" s="18">
        <v>0</v>
      </c>
      <c r="G48" s="2">
        <v>0</v>
      </c>
      <c r="H48" s="7">
        <v>0</v>
      </c>
      <c r="I48" s="8">
        <v>0</v>
      </c>
      <c r="J48" s="8">
        <v>0</v>
      </c>
      <c r="K48" s="8">
        <v>0</v>
      </c>
      <c r="L48" s="9">
        <v>0</v>
      </c>
      <c r="M48" s="34">
        <v>0</v>
      </c>
      <c r="N48" s="10">
        <v>0</v>
      </c>
      <c r="O48" s="10">
        <v>0</v>
      </c>
      <c r="P48" s="35">
        <v>0</v>
      </c>
      <c r="Q48" s="20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20">
        <v>1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8">
        <v>0</v>
      </c>
      <c r="AQ48" s="8">
        <v>0</v>
      </c>
      <c r="AR48" s="8">
        <v>0</v>
      </c>
      <c r="AS48" s="18">
        <v>0</v>
      </c>
      <c r="AT48" s="2">
        <v>0</v>
      </c>
      <c r="AU48" s="7">
        <v>0</v>
      </c>
      <c r="AV48" s="8">
        <v>0</v>
      </c>
      <c r="AW48" s="8">
        <v>0</v>
      </c>
      <c r="AX48" s="8">
        <v>0</v>
      </c>
      <c r="AY48" s="9">
        <v>0</v>
      </c>
      <c r="AZ48" s="10">
        <v>1</v>
      </c>
      <c r="BA48" s="10">
        <v>0</v>
      </c>
      <c r="BB48" s="10">
        <v>0</v>
      </c>
    </row>
    <row r="49" spans="1:54" ht="14.4" customHeight="1" x14ac:dyDescent="0.3">
      <c r="A49" s="23" t="str">
        <f t="shared" si="2"/>
        <v>23h</v>
      </c>
      <c r="B49" s="2" t="str">
        <f t="shared" si="4"/>
        <v>00000080</v>
      </c>
      <c r="C49" s="14" t="str">
        <f>BIN2HEX(Table5[[#This Row],[Column42]]&amp;Table5[[#This Row],[Column41]]&amp;Table5[[#This Row],[Column1]]&amp;Table5[[#This Row],[Column2]]&amp;J49&amp;K49&amp;L49,2)</f>
        <v>23</v>
      </c>
      <c r="D49" s="13" t="str">
        <f>BIN2HEX(Table5[[#This Row],[Column5]]&amp;N49&amp;Table5[[#This Row],[Column6]]&amp;Table5[[#This Row],[Column7]])</f>
        <v>4</v>
      </c>
      <c r="E49" s="15" t="str">
        <f t="shared" si="5"/>
        <v>08D00</v>
      </c>
      <c r="F49" s="18">
        <v>0</v>
      </c>
      <c r="G49" s="2">
        <v>1</v>
      </c>
      <c r="H49" s="7">
        <v>0</v>
      </c>
      <c r="I49" s="8">
        <v>0</v>
      </c>
      <c r="J49" s="8">
        <v>0</v>
      </c>
      <c r="K49" s="8">
        <v>1</v>
      </c>
      <c r="L49" s="9">
        <v>1</v>
      </c>
      <c r="M49" s="34">
        <v>0</v>
      </c>
      <c r="N49" s="10">
        <v>1</v>
      </c>
      <c r="O49" s="10">
        <v>0</v>
      </c>
      <c r="P49" s="35">
        <v>0</v>
      </c>
      <c r="Q49" s="20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20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8">
        <v>0</v>
      </c>
      <c r="AQ49" s="8">
        <v>0</v>
      </c>
      <c r="AR49" s="8">
        <v>0</v>
      </c>
      <c r="AS49" s="18">
        <v>0</v>
      </c>
      <c r="AT49" s="2">
        <v>0</v>
      </c>
      <c r="AU49" s="7">
        <v>1</v>
      </c>
      <c r="AV49" s="8">
        <v>0</v>
      </c>
      <c r="AW49" s="8">
        <v>0</v>
      </c>
      <c r="AX49" s="8">
        <v>0</v>
      </c>
      <c r="AY49" s="9">
        <v>0</v>
      </c>
      <c r="AZ49" s="10">
        <v>0</v>
      </c>
      <c r="BA49" s="10">
        <v>0</v>
      </c>
      <c r="BB49" s="10">
        <v>0</v>
      </c>
    </row>
    <row r="50" spans="1:54" ht="14.4" customHeight="1" x14ac:dyDescent="0.3">
      <c r="A50" s="27" t="str">
        <f t="shared" si="2"/>
        <v>24h</v>
      </c>
      <c r="B50" s="13" t="str">
        <f t="shared" si="4"/>
        <v>00120000</v>
      </c>
      <c r="C50" s="16" t="str">
        <f>BIN2HEX(Table5[[#This Row],[Column42]]&amp;Table5[[#This Row],[Column41]]&amp;Table5[[#This Row],[Column1]]&amp;Table5[[#This Row],[Column2]]&amp;J50&amp;K50&amp;L50,2)</f>
        <v>51</v>
      </c>
      <c r="D50" s="16" t="str">
        <f>BIN2HEX(Table5[[#This Row],[Column5]]&amp;N50&amp;Table5[[#This Row],[Column6]]&amp;Table5[[#This Row],[Column7]])</f>
        <v>1</v>
      </c>
      <c r="E50" s="15" t="str">
        <f t="shared" si="5"/>
        <v>14440</v>
      </c>
      <c r="F50" s="18">
        <v>1</v>
      </c>
      <c r="G50" s="2">
        <v>0</v>
      </c>
      <c r="H50" s="7">
        <v>1</v>
      </c>
      <c r="I50" s="8">
        <v>0</v>
      </c>
      <c r="J50" s="8">
        <v>0</v>
      </c>
      <c r="K50" s="8">
        <v>0</v>
      </c>
      <c r="L50" s="9">
        <v>1</v>
      </c>
      <c r="M50" s="34">
        <v>0</v>
      </c>
      <c r="N50" s="10">
        <v>0</v>
      </c>
      <c r="O50" s="10">
        <v>0</v>
      </c>
      <c r="P50" s="35">
        <v>1</v>
      </c>
      <c r="Q50" s="20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20">
        <v>0</v>
      </c>
      <c r="AG50" s="19">
        <v>0</v>
      </c>
      <c r="AH50" s="19">
        <v>1</v>
      </c>
      <c r="AI50" s="19">
        <v>0</v>
      </c>
      <c r="AJ50" s="19">
        <v>0</v>
      </c>
      <c r="AK50" s="19">
        <v>1</v>
      </c>
      <c r="AL50" s="19">
        <v>0</v>
      </c>
      <c r="AM50" s="19">
        <v>0</v>
      </c>
      <c r="AN50" s="19">
        <v>0</v>
      </c>
      <c r="AO50" s="19">
        <v>0</v>
      </c>
      <c r="AP50" s="8">
        <v>0</v>
      </c>
      <c r="AQ50" s="8">
        <v>0</v>
      </c>
      <c r="AR50" s="8">
        <v>0</v>
      </c>
      <c r="AS50" s="18">
        <v>0</v>
      </c>
      <c r="AT50" s="2">
        <v>0</v>
      </c>
      <c r="AU50" s="7">
        <v>0</v>
      </c>
      <c r="AV50" s="8">
        <v>0</v>
      </c>
      <c r="AW50" s="8">
        <v>0</v>
      </c>
      <c r="AX50" s="8">
        <v>0</v>
      </c>
      <c r="AY50" s="9">
        <v>0</v>
      </c>
      <c r="AZ50" s="10">
        <v>0</v>
      </c>
      <c r="BA50" s="10">
        <v>0</v>
      </c>
      <c r="BB50" s="10">
        <v>0</v>
      </c>
    </row>
    <row r="51" spans="1:54" ht="14.4" customHeight="1" x14ac:dyDescent="0.3">
      <c r="A51" s="27" t="str">
        <f t="shared" si="2"/>
        <v>25h</v>
      </c>
      <c r="B51" s="13" t="str">
        <f t="shared" si="4"/>
        <v>00000406</v>
      </c>
      <c r="C51" s="16" t="str">
        <f>BIN2HEX(Table5[[#This Row],[Column42]]&amp;Table5[[#This Row],[Column41]]&amp;Table5[[#This Row],[Column1]]&amp;Table5[[#This Row],[Column2]]&amp;J51&amp;K51&amp;L51,2)</f>
        <v>00</v>
      </c>
      <c r="D51" s="16" t="str">
        <f>BIN2HEX(Table5[[#This Row],[Column5]]&amp;N51&amp;Table5[[#This Row],[Column6]]&amp;Table5[[#This Row],[Column7]])</f>
        <v>0</v>
      </c>
      <c r="E51" s="15" t="str">
        <f t="shared" si="5"/>
        <v>00000</v>
      </c>
      <c r="F51" s="18">
        <v>0</v>
      </c>
      <c r="G51" s="2">
        <v>0</v>
      </c>
      <c r="H51" s="7">
        <v>0</v>
      </c>
      <c r="I51" s="8">
        <v>0</v>
      </c>
      <c r="J51" s="8">
        <v>0</v>
      </c>
      <c r="K51" s="8">
        <v>0</v>
      </c>
      <c r="L51" s="9">
        <v>0</v>
      </c>
      <c r="M51" s="34">
        <v>0</v>
      </c>
      <c r="N51" s="10">
        <v>0</v>
      </c>
      <c r="O51" s="10">
        <v>0</v>
      </c>
      <c r="P51" s="35">
        <v>0</v>
      </c>
      <c r="Q51" s="20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20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8">
        <v>0</v>
      </c>
      <c r="AQ51" s="8">
        <v>0</v>
      </c>
      <c r="AR51" s="8">
        <v>1</v>
      </c>
      <c r="AS51" s="18">
        <v>0</v>
      </c>
      <c r="AT51" s="2">
        <v>0</v>
      </c>
      <c r="AU51" s="7">
        <v>0</v>
      </c>
      <c r="AV51" s="8">
        <v>0</v>
      </c>
      <c r="AW51" s="8">
        <v>0</v>
      </c>
      <c r="AX51" s="8">
        <v>0</v>
      </c>
      <c r="AY51" s="9">
        <v>0</v>
      </c>
      <c r="AZ51" s="10">
        <v>1</v>
      </c>
      <c r="BA51" s="10">
        <v>1</v>
      </c>
      <c r="BB51" s="10">
        <v>0</v>
      </c>
    </row>
    <row r="52" spans="1:54" ht="14.4" customHeight="1" x14ac:dyDescent="0.3">
      <c r="A52" s="27" t="str">
        <f t="shared" si="2"/>
        <v>26h</v>
      </c>
      <c r="B52" s="13" t="str">
        <f t="shared" si="4"/>
        <v>00802000</v>
      </c>
      <c r="C52" s="16" t="str">
        <f>BIN2HEX(Table5[[#This Row],[Column42]]&amp;Table5[[#This Row],[Column41]]&amp;Table5[[#This Row],[Column1]]&amp;Table5[[#This Row],[Column2]]&amp;J52&amp;K52&amp;L52,2)</f>
        <v>00</v>
      </c>
      <c r="D52" s="16" t="str">
        <f>BIN2HEX(Table5[[#This Row],[Column5]]&amp;N52&amp;Table5[[#This Row],[Column6]]&amp;Table5[[#This Row],[Column7]])</f>
        <v>0</v>
      </c>
      <c r="E52" s="15" t="str">
        <f t="shared" si="5"/>
        <v>00000</v>
      </c>
      <c r="F52" s="18">
        <v>0</v>
      </c>
      <c r="G52" s="2">
        <v>0</v>
      </c>
      <c r="H52" s="7">
        <v>0</v>
      </c>
      <c r="I52" s="8">
        <v>0</v>
      </c>
      <c r="J52" s="8">
        <v>0</v>
      </c>
      <c r="K52" s="8">
        <v>0</v>
      </c>
      <c r="L52" s="9">
        <v>0</v>
      </c>
      <c r="M52" s="34">
        <v>0</v>
      </c>
      <c r="N52" s="10">
        <v>0</v>
      </c>
      <c r="O52" s="10">
        <v>0</v>
      </c>
      <c r="P52" s="35">
        <v>0</v>
      </c>
      <c r="Q52" s="20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1</v>
      </c>
      <c r="AF52" s="20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1</v>
      </c>
      <c r="AP52" s="8">
        <v>0</v>
      </c>
      <c r="AQ52" s="8">
        <v>0</v>
      </c>
      <c r="AR52" s="8">
        <v>0</v>
      </c>
      <c r="AS52" s="18">
        <v>0</v>
      </c>
      <c r="AT52" s="2">
        <v>0</v>
      </c>
      <c r="AU52" s="7">
        <v>0</v>
      </c>
      <c r="AV52" s="8">
        <v>0</v>
      </c>
      <c r="AW52" s="8">
        <v>0</v>
      </c>
      <c r="AX52" s="8">
        <v>0</v>
      </c>
      <c r="AY52" s="9">
        <v>0</v>
      </c>
      <c r="AZ52" s="10">
        <v>0</v>
      </c>
      <c r="BA52" s="10">
        <v>0</v>
      </c>
      <c r="BB52" s="10">
        <v>0</v>
      </c>
    </row>
    <row r="53" spans="1:54" ht="14.4" customHeight="1" x14ac:dyDescent="0.3">
      <c r="A53" s="27" t="str">
        <f t="shared" si="2"/>
        <v>27h</v>
      </c>
      <c r="B53" s="13" t="str">
        <f t="shared" si="4"/>
        <v>00000007</v>
      </c>
      <c r="C53" s="16" t="str">
        <f>BIN2HEX(Table5[[#This Row],[Column42]]&amp;Table5[[#This Row],[Column41]]&amp;Table5[[#This Row],[Column1]]&amp;Table5[[#This Row],[Column2]]&amp;J53&amp;K53&amp;L53,2)</f>
        <v>00</v>
      </c>
      <c r="D53" s="16" t="str">
        <f>BIN2HEX(Table5[[#This Row],[Column5]]&amp;N53&amp;Table5[[#This Row],[Column6]]&amp;Table5[[#This Row],[Column7]])</f>
        <v>0</v>
      </c>
      <c r="E53" s="15" t="str">
        <f t="shared" si="5"/>
        <v>00000</v>
      </c>
      <c r="F53" s="18">
        <v>0</v>
      </c>
      <c r="G53" s="2">
        <v>0</v>
      </c>
      <c r="H53" s="7">
        <v>0</v>
      </c>
      <c r="I53" s="8">
        <v>0</v>
      </c>
      <c r="J53" s="8">
        <v>0</v>
      </c>
      <c r="K53" s="8">
        <v>0</v>
      </c>
      <c r="L53" s="9">
        <v>0</v>
      </c>
      <c r="M53" s="34">
        <v>0</v>
      </c>
      <c r="N53" s="10">
        <v>0</v>
      </c>
      <c r="O53" s="10">
        <v>0</v>
      </c>
      <c r="P53" s="35">
        <v>0</v>
      </c>
      <c r="Q53" s="20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20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8">
        <v>0</v>
      </c>
      <c r="AQ53" s="8">
        <v>0</v>
      </c>
      <c r="AR53" s="8">
        <v>0</v>
      </c>
      <c r="AS53" s="18">
        <v>0</v>
      </c>
      <c r="AT53" s="2">
        <v>0</v>
      </c>
      <c r="AU53" s="7">
        <v>0</v>
      </c>
      <c r="AV53" s="8">
        <v>0</v>
      </c>
      <c r="AW53" s="8">
        <v>0</v>
      </c>
      <c r="AX53" s="8">
        <v>0</v>
      </c>
      <c r="AY53" s="9">
        <v>0</v>
      </c>
      <c r="AZ53" s="10">
        <v>1</v>
      </c>
      <c r="BA53" s="10">
        <v>1</v>
      </c>
      <c r="BB53" s="10">
        <v>1</v>
      </c>
    </row>
    <row r="54" spans="1:54" ht="14.4" customHeight="1" x14ac:dyDescent="0.3">
      <c r="A54" s="27" t="str">
        <f t="shared" si="2"/>
        <v>28h</v>
      </c>
      <c r="B54" s="13" t="str">
        <f t="shared" si="4"/>
        <v>0000001E</v>
      </c>
      <c r="C54" s="16" t="str">
        <f>BIN2HEX(Table5[[#This Row],[Column42]]&amp;Table5[[#This Row],[Column41]]&amp;Table5[[#This Row],[Column1]]&amp;Table5[[#This Row],[Column2]]&amp;J54&amp;K54&amp;L54,2)</f>
        <v>51</v>
      </c>
      <c r="D54" s="16" t="str">
        <f>BIN2HEX(Table5[[#This Row],[Column5]]&amp;N54&amp;Table5[[#This Row],[Column6]]&amp;Table5[[#This Row],[Column7]])</f>
        <v>1</v>
      </c>
      <c r="E54" s="15" t="str">
        <f t="shared" si="5"/>
        <v>14440</v>
      </c>
      <c r="F54" s="18">
        <v>1</v>
      </c>
      <c r="G54" s="2">
        <v>0</v>
      </c>
      <c r="H54" s="7">
        <v>1</v>
      </c>
      <c r="I54" s="8">
        <v>0</v>
      </c>
      <c r="J54" s="8">
        <v>0</v>
      </c>
      <c r="K54" s="8">
        <v>0</v>
      </c>
      <c r="L54" s="9">
        <v>1</v>
      </c>
      <c r="M54" s="34">
        <v>0</v>
      </c>
      <c r="N54" s="10">
        <v>0</v>
      </c>
      <c r="O54" s="10">
        <v>0</v>
      </c>
      <c r="P54" s="35">
        <v>1</v>
      </c>
      <c r="Q54" s="20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20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8">
        <v>0</v>
      </c>
      <c r="AQ54" s="8">
        <v>0</v>
      </c>
      <c r="AR54" s="8">
        <v>0</v>
      </c>
      <c r="AS54" s="18">
        <v>0</v>
      </c>
      <c r="AT54" s="2">
        <v>0</v>
      </c>
      <c r="AU54" s="7">
        <v>0</v>
      </c>
      <c r="AV54" s="8">
        <v>0</v>
      </c>
      <c r="AW54" s="8">
        <v>0</v>
      </c>
      <c r="AX54" s="8">
        <v>1</v>
      </c>
      <c r="AY54" s="9">
        <v>1</v>
      </c>
      <c r="AZ54" s="10">
        <v>1</v>
      </c>
      <c r="BA54" s="10">
        <v>1</v>
      </c>
      <c r="BB54" s="10">
        <v>0</v>
      </c>
    </row>
    <row r="55" spans="1:54" ht="14.4" customHeight="1" x14ac:dyDescent="0.3">
      <c r="A55" s="27" t="str">
        <f t="shared" si="2"/>
        <v>29h</v>
      </c>
      <c r="B55" s="13" t="str">
        <f t="shared" si="4"/>
        <v>01400004</v>
      </c>
      <c r="C55" s="16" t="str">
        <f>BIN2HEX(Table5[[#This Row],[Column42]]&amp;Table5[[#This Row],[Column41]]&amp;Table5[[#This Row],[Column1]]&amp;Table5[[#This Row],[Column2]]&amp;J55&amp;K55&amp;L55,2)</f>
        <v>00</v>
      </c>
      <c r="D55" s="16" t="str">
        <f>BIN2HEX(Table5[[#This Row],[Column5]]&amp;N55&amp;Table5[[#This Row],[Column6]]&amp;Table5[[#This Row],[Column7]])</f>
        <v>0</v>
      </c>
      <c r="E55" s="15" t="str">
        <f t="shared" si="5"/>
        <v>00000</v>
      </c>
      <c r="F55" s="18">
        <v>0</v>
      </c>
      <c r="G55" s="2">
        <v>0</v>
      </c>
      <c r="H55" s="7">
        <v>0</v>
      </c>
      <c r="I55" s="8">
        <v>0</v>
      </c>
      <c r="J55" s="8">
        <v>0</v>
      </c>
      <c r="K55" s="8">
        <v>0</v>
      </c>
      <c r="L55" s="9">
        <v>0</v>
      </c>
      <c r="M55" s="34">
        <v>0</v>
      </c>
      <c r="N55" s="10">
        <v>0</v>
      </c>
      <c r="O55" s="10">
        <v>0</v>
      </c>
      <c r="P55" s="35">
        <v>0</v>
      </c>
      <c r="Q55" s="20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1</v>
      </c>
      <c r="AE55" s="19">
        <v>0</v>
      </c>
      <c r="AF55" s="20">
        <v>1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8">
        <v>0</v>
      </c>
      <c r="AQ55" s="8">
        <v>0</v>
      </c>
      <c r="AR55" s="8">
        <v>0</v>
      </c>
      <c r="AS55" s="18">
        <v>0</v>
      </c>
      <c r="AT55" s="2">
        <v>0</v>
      </c>
      <c r="AU55" s="7">
        <v>0</v>
      </c>
      <c r="AV55" s="8">
        <v>0</v>
      </c>
      <c r="AW55" s="8">
        <v>0</v>
      </c>
      <c r="AX55" s="8">
        <v>0</v>
      </c>
      <c r="AY55" s="9">
        <v>0</v>
      </c>
      <c r="AZ55" s="10">
        <v>1</v>
      </c>
      <c r="BA55" s="10">
        <v>0</v>
      </c>
      <c r="BB55" s="10">
        <v>0</v>
      </c>
    </row>
    <row r="56" spans="1:54" ht="14.4" customHeight="1" x14ac:dyDescent="0.3">
      <c r="A56" s="27" t="str">
        <f t="shared" si="2"/>
        <v>2Ah</v>
      </c>
      <c r="B56" s="13" t="str">
        <f t="shared" si="4"/>
        <v>02000020</v>
      </c>
      <c r="C56" s="16" t="str">
        <f>BIN2HEX(Table5[[#This Row],[Column42]]&amp;Table5[[#This Row],[Column41]]&amp;Table5[[#This Row],[Column1]]&amp;Table5[[#This Row],[Column2]]&amp;J56&amp;K56&amp;L56,2)</f>
        <v>2A</v>
      </c>
      <c r="D56" s="16" t="str">
        <f>BIN2HEX(Table5[[#This Row],[Column5]]&amp;N56&amp;Table5[[#This Row],[Column6]]&amp;Table5[[#This Row],[Column7]])</f>
        <v>4</v>
      </c>
      <c r="E56" s="15" t="str">
        <f t="shared" si="5"/>
        <v>0A900</v>
      </c>
      <c r="F56" s="18">
        <v>0</v>
      </c>
      <c r="G56" s="2">
        <v>1</v>
      </c>
      <c r="H56" s="7">
        <v>0</v>
      </c>
      <c r="I56" s="8">
        <v>1</v>
      </c>
      <c r="J56" s="8">
        <v>0</v>
      </c>
      <c r="K56" s="8">
        <v>1</v>
      </c>
      <c r="L56" s="9">
        <v>0</v>
      </c>
      <c r="M56" s="34">
        <v>0</v>
      </c>
      <c r="N56" s="10">
        <v>1</v>
      </c>
      <c r="O56" s="10">
        <v>0</v>
      </c>
      <c r="P56" s="35">
        <v>0</v>
      </c>
      <c r="Q56" s="20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1</v>
      </c>
      <c r="AD56" s="19">
        <v>0</v>
      </c>
      <c r="AE56" s="19">
        <v>0</v>
      </c>
      <c r="AF56" s="20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8">
        <v>0</v>
      </c>
      <c r="AQ56" s="8">
        <v>0</v>
      </c>
      <c r="AR56" s="8">
        <v>0</v>
      </c>
      <c r="AS56" s="18">
        <v>0</v>
      </c>
      <c r="AT56" s="2">
        <v>0</v>
      </c>
      <c r="AU56" s="7">
        <v>0</v>
      </c>
      <c r="AV56" s="8">
        <v>0</v>
      </c>
      <c r="AW56" s="8">
        <v>1</v>
      </c>
      <c r="AX56" s="8">
        <v>0</v>
      </c>
      <c r="AY56" s="9">
        <v>0</v>
      </c>
      <c r="AZ56" s="10">
        <v>0</v>
      </c>
      <c r="BA56" s="10">
        <v>0</v>
      </c>
      <c r="BB56" s="10">
        <v>0</v>
      </c>
    </row>
    <row r="57" spans="1:54" ht="14.4" customHeight="1" x14ac:dyDescent="0.3">
      <c r="A57" s="27" t="str">
        <f t="shared" si="2"/>
        <v>2Bh</v>
      </c>
      <c r="B57" s="13" t="str">
        <f t="shared" si="4"/>
        <v>05400004</v>
      </c>
      <c r="C57" s="16" t="str">
        <f>BIN2HEX(Table5[[#This Row],[Column42]]&amp;Table5[[#This Row],[Column41]]&amp;Table5[[#This Row],[Column1]]&amp;Table5[[#This Row],[Column2]]&amp;J57&amp;K57&amp;L57,2)</f>
        <v>00</v>
      </c>
      <c r="D57" s="16" t="str">
        <f>BIN2HEX(Table5[[#This Row],[Column5]]&amp;N57&amp;Table5[[#This Row],[Column6]]&amp;Table5[[#This Row],[Column7]])</f>
        <v>0</v>
      </c>
      <c r="E57" s="15" t="str">
        <f t="shared" si="5"/>
        <v>00000</v>
      </c>
      <c r="F57" s="18">
        <v>0</v>
      </c>
      <c r="G57" s="2">
        <v>0</v>
      </c>
      <c r="H57" s="7">
        <v>0</v>
      </c>
      <c r="I57" s="8">
        <v>0</v>
      </c>
      <c r="J57" s="8">
        <v>0</v>
      </c>
      <c r="K57" s="8">
        <v>0</v>
      </c>
      <c r="L57" s="9">
        <v>0</v>
      </c>
      <c r="M57" s="34">
        <v>0</v>
      </c>
      <c r="N57" s="10">
        <v>0</v>
      </c>
      <c r="O57" s="10">
        <v>0</v>
      </c>
      <c r="P57" s="35">
        <v>0</v>
      </c>
      <c r="Q57" s="20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1</v>
      </c>
      <c r="AC57" s="19">
        <v>0</v>
      </c>
      <c r="AD57" s="19">
        <v>1</v>
      </c>
      <c r="AE57" s="19">
        <v>0</v>
      </c>
      <c r="AF57" s="20">
        <v>1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8">
        <v>0</v>
      </c>
      <c r="AQ57" s="8">
        <v>0</v>
      </c>
      <c r="AR57" s="8">
        <v>0</v>
      </c>
      <c r="AS57" s="18">
        <v>0</v>
      </c>
      <c r="AT57" s="2">
        <v>0</v>
      </c>
      <c r="AU57" s="7">
        <v>0</v>
      </c>
      <c r="AV57" s="8">
        <v>0</v>
      </c>
      <c r="AW57" s="8">
        <v>0</v>
      </c>
      <c r="AX57" s="8">
        <v>0</v>
      </c>
      <c r="AY57" s="9">
        <v>0</v>
      </c>
      <c r="AZ57" s="10">
        <v>1</v>
      </c>
      <c r="BA57" s="10">
        <v>0</v>
      </c>
      <c r="BB57" s="10">
        <v>0</v>
      </c>
    </row>
    <row r="58" spans="1:54" ht="14.4" customHeight="1" x14ac:dyDescent="0.3">
      <c r="A58" s="27" t="str">
        <f t="shared" si="2"/>
        <v>2Ch</v>
      </c>
      <c r="B58" s="13" t="str">
        <f t="shared" si="4"/>
        <v>02000020</v>
      </c>
      <c r="C58" s="16" t="str">
        <f>BIN2HEX(Table5[[#This Row],[Column42]]&amp;Table5[[#This Row],[Column41]]&amp;Table5[[#This Row],[Column1]]&amp;Table5[[#This Row],[Column2]]&amp;J58&amp;K58&amp;L58,2)</f>
        <v>2C</v>
      </c>
      <c r="D58" s="16" t="str">
        <f>BIN2HEX(Table5[[#This Row],[Column5]]&amp;N58&amp;Table5[[#This Row],[Column6]]&amp;Table5[[#This Row],[Column7]])</f>
        <v>4</v>
      </c>
      <c r="E58" s="15" t="str">
        <f t="shared" si="5"/>
        <v>0B100</v>
      </c>
      <c r="F58" s="18">
        <v>0</v>
      </c>
      <c r="G58" s="2">
        <v>1</v>
      </c>
      <c r="H58" s="7">
        <v>0</v>
      </c>
      <c r="I58" s="8">
        <v>1</v>
      </c>
      <c r="J58" s="8">
        <v>1</v>
      </c>
      <c r="K58" s="8">
        <v>0</v>
      </c>
      <c r="L58" s="9">
        <v>0</v>
      </c>
      <c r="M58" s="34">
        <v>0</v>
      </c>
      <c r="N58" s="10">
        <v>1</v>
      </c>
      <c r="O58" s="10">
        <v>0</v>
      </c>
      <c r="P58" s="35">
        <v>0</v>
      </c>
      <c r="Q58" s="20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1</v>
      </c>
      <c r="AD58" s="19">
        <v>0</v>
      </c>
      <c r="AE58" s="19">
        <v>0</v>
      </c>
      <c r="AF58" s="20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8">
        <v>0</v>
      </c>
      <c r="AQ58" s="8">
        <v>0</v>
      </c>
      <c r="AR58" s="8">
        <v>0</v>
      </c>
      <c r="AS58" s="18">
        <v>0</v>
      </c>
      <c r="AT58" s="2">
        <v>0</v>
      </c>
      <c r="AU58" s="7">
        <v>0</v>
      </c>
      <c r="AV58" s="8">
        <v>0</v>
      </c>
      <c r="AW58" s="8">
        <v>1</v>
      </c>
      <c r="AX58" s="8">
        <v>0</v>
      </c>
      <c r="AY58" s="9">
        <v>0</v>
      </c>
      <c r="AZ58" s="10">
        <v>0</v>
      </c>
      <c r="BA58" s="10">
        <v>0</v>
      </c>
      <c r="BB58" s="10">
        <v>0</v>
      </c>
    </row>
    <row r="59" spans="1:54" ht="14.4" customHeight="1" x14ac:dyDescent="0.3">
      <c r="A59" s="27" t="str">
        <f t="shared" si="2"/>
        <v>2Dh</v>
      </c>
      <c r="B59" s="13" t="str">
        <f t="shared" si="4"/>
        <v>08000000</v>
      </c>
      <c r="C59" s="16" t="str">
        <f>BIN2HEX(Table5[[#This Row],[Column42]]&amp;Table5[[#This Row],[Column41]]&amp;Table5[[#This Row],[Column1]]&amp;Table5[[#This Row],[Column2]]&amp;J59&amp;K59&amp;L59,2)</f>
        <v>00</v>
      </c>
      <c r="D59" s="16" t="str">
        <f>BIN2HEX(Table5[[#This Row],[Column5]]&amp;N59&amp;Table5[[#This Row],[Column6]]&amp;Table5[[#This Row],[Column7]])</f>
        <v>0</v>
      </c>
      <c r="E59" s="15" t="str">
        <f t="shared" si="5"/>
        <v>00000</v>
      </c>
      <c r="F59" s="18">
        <v>0</v>
      </c>
      <c r="G59" s="2">
        <v>0</v>
      </c>
      <c r="H59" s="7">
        <v>0</v>
      </c>
      <c r="I59" s="8">
        <v>0</v>
      </c>
      <c r="J59" s="8">
        <v>0</v>
      </c>
      <c r="K59" s="8">
        <v>0</v>
      </c>
      <c r="L59" s="9">
        <v>0</v>
      </c>
      <c r="M59" s="34">
        <v>0</v>
      </c>
      <c r="N59" s="10">
        <v>0</v>
      </c>
      <c r="O59" s="10">
        <v>0</v>
      </c>
      <c r="P59" s="35">
        <v>0</v>
      </c>
      <c r="Q59" s="20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1</v>
      </c>
      <c r="AB59" s="19">
        <v>0</v>
      </c>
      <c r="AC59" s="19">
        <v>0</v>
      </c>
      <c r="AD59" s="19">
        <v>0</v>
      </c>
      <c r="AE59" s="19">
        <v>0</v>
      </c>
      <c r="AF59" s="20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8">
        <v>0</v>
      </c>
      <c r="AQ59" s="8">
        <v>0</v>
      </c>
      <c r="AR59" s="8">
        <v>0</v>
      </c>
      <c r="AS59" s="18">
        <v>0</v>
      </c>
      <c r="AT59" s="2">
        <v>0</v>
      </c>
      <c r="AU59" s="7">
        <v>0</v>
      </c>
      <c r="AV59" s="8">
        <v>0</v>
      </c>
      <c r="AW59" s="8">
        <v>0</v>
      </c>
      <c r="AX59" s="8">
        <v>0</v>
      </c>
      <c r="AY59" s="9">
        <v>0</v>
      </c>
      <c r="AZ59" s="10">
        <v>0</v>
      </c>
      <c r="BA59" s="10">
        <v>0</v>
      </c>
      <c r="BB59" s="10">
        <v>0</v>
      </c>
    </row>
    <row r="60" spans="1:54" ht="14.4" customHeight="1" x14ac:dyDescent="0.3">
      <c r="A60" s="27" t="str">
        <f t="shared" si="2"/>
        <v>2Eh</v>
      </c>
      <c r="B60" s="13" t="str">
        <f t="shared" si="4"/>
        <v>00160000</v>
      </c>
      <c r="C60" s="16" t="str">
        <f>BIN2HEX(Table5[[#This Row],[Column42]]&amp;Table5[[#This Row],[Column41]]&amp;Table5[[#This Row],[Column1]]&amp;Table5[[#This Row],[Column2]]&amp;J60&amp;K60&amp;L60,2)</f>
        <v>51</v>
      </c>
      <c r="D60" s="16" t="str">
        <f>BIN2HEX(Table5[[#This Row],[Column5]]&amp;N60&amp;Table5[[#This Row],[Column6]]&amp;Table5[[#This Row],[Column7]])</f>
        <v>1</v>
      </c>
      <c r="E60" s="15" t="str">
        <f t="shared" si="5"/>
        <v>14440</v>
      </c>
      <c r="F60" s="18">
        <v>1</v>
      </c>
      <c r="G60" s="2">
        <v>0</v>
      </c>
      <c r="H60" s="7">
        <v>1</v>
      </c>
      <c r="I60" s="8">
        <v>0</v>
      </c>
      <c r="J60" s="8">
        <v>0</v>
      </c>
      <c r="K60" s="8">
        <v>0</v>
      </c>
      <c r="L60" s="9">
        <v>1</v>
      </c>
      <c r="M60" s="34">
        <v>0</v>
      </c>
      <c r="N60" s="10">
        <v>0</v>
      </c>
      <c r="O60" s="10">
        <v>0</v>
      </c>
      <c r="P60" s="35">
        <v>1</v>
      </c>
      <c r="Q60" s="20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20">
        <v>0</v>
      </c>
      <c r="AG60" s="19">
        <v>0</v>
      </c>
      <c r="AH60" s="19">
        <v>1</v>
      </c>
      <c r="AI60" s="19">
        <v>0</v>
      </c>
      <c r="AJ60" s="19">
        <v>1</v>
      </c>
      <c r="AK60" s="19">
        <v>1</v>
      </c>
      <c r="AL60" s="19">
        <v>0</v>
      </c>
      <c r="AM60" s="19">
        <v>0</v>
      </c>
      <c r="AN60" s="19">
        <v>0</v>
      </c>
      <c r="AO60" s="19">
        <v>0</v>
      </c>
      <c r="AP60" s="8">
        <v>0</v>
      </c>
      <c r="AQ60" s="8">
        <v>0</v>
      </c>
      <c r="AR60" s="8">
        <v>0</v>
      </c>
      <c r="AS60" s="18">
        <v>0</v>
      </c>
      <c r="AT60" s="2">
        <v>0</v>
      </c>
      <c r="AU60" s="7">
        <v>0</v>
      </c>
      <c r="AV60" s="8">
        <v>0</v>
      </c>
      <c r="AW60" s="8">
        <v>0</v>
      </c>
      <c r="AX60" s="8">
        <v>0</v>
      </c>
      <c r="AY60" s="9">
        <v>0</v>
      </c>
      <c r="AZ60" s="10">
        <v>0</v>
      </c>
      <c r="BA60" s="10">
        <v>0</v>
      </c>
      <c r="BB60" s="10">
        <v>0</v>
      </c>
    </row>
    <row r="61" spans="1:54" ht="14.4" customHeight="1" x14ac:dyDescent="0.3">
      <c r="A61" s="27" t="str">
        <f t="shared" si="2"/>
        <v>2Fh</v>
      </c>
      <c r="B61" s="13" t="str">
        <f t="shared" si="4"/>
        <v>01400004</v>
      </c>
      <c r="C61" s="16" t="str">
        <f>BIN2HEX(Table5[[#This Row],[Column42]]&amp;Table5[[#This Row],[Column41]]&amp;Table5[[#This Row],[Column1]]&amp;Table5[[#This Row],[Column2]]&amp;J61&amp;K61&amp;L61,2)</f>
        <v>00</v>
      </c>
      <c r="D61" s="16" t="str">
        <f>BIN2HEX(Table5[[#This Row],[Column5]]&amp;N61&amp;Table5[[#This Row],[Column6]]&amp;Table5[[#This Row],[Column7]])</f>
        <v>0</v>
      </c>
      <c r="E61" s="15" t="str">
        <f t="shared" si="5"/>
        <v>00000</v>
      </c>
      <c r="F61" s="18">
        <v>0</v>
      </c>
      <c r="G61" s="2">
        <v>0</v>
      </c>
      <c r="H61" s="7">
        <v>0</v>
      </c>
      <c r="I61" s="8">
        <v>0</v>
      </c>
      <c r="J61" s="8">
        <v>0</v>
      </c>
      <c r="K61" s="8">
        <v>0</v>
      </c>
      <c r="L61" s="9">
        <v>0</v>
      </c>
      <c r="M61" s="34">
        <v>0</v>
      </c>
      <c r="N61" s="10">
        <v>0</v>
      </c>
      <c r="O61" s="10">
        <v>0</v>
      </c>
      <c r="P61" s="35">
        <v>0</v>
      </c>
      <c r="Q61" s="20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1</v>
      </c>
      <c r="AE61" s="19">
        <v>0</v>
      </c>
      <c r="AF61" s="20">
        <v>1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8">
        <v>0</v>
      </c>
      <c r="AQ61" s="8">
        <v>0</v>
      </c>
      <c r="AR61" s="8">
        <v>0</v>
      </c>
      <c r="AS61" s="18">
        <v>0</v>
      </c>
      <c r="AT61" s="2">
        <v>0</v>
      </c>
      <c r="AU61" s="7">
        <v>0</v>
      </c>
      <c r="AV61" s="8">
        <v>0</v>
      </c>
      <c r="AW61" s="8">
        <v>0</v>
      </c>
      <c r="AX61" s="8">
        <v>0</v>
      </c>
      <c r="AY61" s="9">
        <v>0</v>
      </c>
      <c r="AZ61" s="10">
        <v>1</v>
      </c>
      <c r="BA61" s="10">
        <v>0</v>
      </c>
      <c r="BB61" s="10">
        <v>0</v>
      </c>
    </row>
    <row r="62" spans="1:54" ht="14.4" customHeight="1" x14ac:dyDescent="0.3">
      <c r="A62" s="27" t="str">
        <f t="shared" si="2"/>
        <v>30h</v>
      </c>
      <c r="B62" s="13" t="str">
        <f t="shared" si="4"/>
        <v>02000020</v>
      </c>
      <c r="C62" s="16" t="str">
        <f>BIN2HEX(Table5[[#This Row],[Column42]]&amp;Table5[[#This Row],[Column41]]&amp;Table5[[#This Row],[Column1]]&amp;Table5[[#This Row],[Column2]]&amp;J62&amp;K62&amp;L62,2)</f>
        <v>30</v>
      </c>
      <c r="D62" s="16" t="str">
        <f>BIN2HEX(Table5[[#This Row],[Column5]]&amp;N62&amp;Table5[[#This Row],[Column6]]&amp;Table5[[#This Row],[Column7]])</f>
        <v>4</v>
      </c>
      <c r="E62" s="15" t="str">
        <f t="shared" si="5"/>
        <v>0C100</v>
      </c>
      <c r="F62" s="18">
        <v>0</v>
      </c>
      <c r="G62" s="2">
        <v>1</v>
      </c>
      <c r="H62" s="7">
        <v>1</v>
      </c>
      <c r="I62" s="8">
        <v>0</v>
      </c>
      <c r="J62" s="8">
        <v>0</v>
      </c>
      <c r="K62" s="8">
        <v>0</v>
      </c>
      <c r="L62" s="9">
        <v>0</v>
      </c>
      <c r="M62" s="34">
        <v>0</v>
      </c>
      <c r="N62" s="10">
        <v>1</v>
      </c>
      <c r="O62" s="10">
        <v>0</v>
      </c>
      <c r="P62" s="35">
        <v>0</v>
      </c>
      <c r="Q62" s="20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1</v>
      </c>
      <c r="AD62" s="19">
        <v>0</v>
      </c>
      <c r="AE62" s="19">
        <v>0</v>
      </c>
      <c r="AF62" s="20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8">
        <v>0</v>
      </c>
      <c r="AQ62" s="8">
        <v>0</v>
      </c>
      <c r="AR62" s="8">
        <v>0</v>
      </c>
      <c r="AS62" s="18">
        <v>0</v>
      </c>
      <c r="AT62" s="2">
        <v>0</v>
      </c>
      <c r="AU62" s="7">
        <v>0</v>
      </c>
      <c r="AV62" s="8">
        <v>0</v>
      </c>
      <c r="AW62" s="8">
        <v>1</v>
      </c>
      <c r="AX62" s="8">
        <v>0</v>
      </c>
      <c r="AY62" s="9">
        <v>0</v>
      </c>
      <c r="AZ62" s="10">
        <v>0</v>
      </c>
      <c r="BA62" s="10">
        <v>0</v>
      </c>
      <c r="BB62" s="10">
        <v>0</v>
      </c>
    </row>
    <row r="63" spans="1:54" ht="14.4" customHeight="1" x14ac:dyDescent="0.3">
      <c r="A63" s="27" t="str">
        <f t="shared" si="2"/>
        <v>31h</v>
      </c>
      <c r="B63" s="13" t="str">
        <f t="shared" si="4"/>
        <v>05400004</v>
      </c>
      <c r="C63" s="16" t="str">
        <f>BIN2HEX(Table5[[#This Row],[Column42]]&amp;Table5[[#This Row],[Column41]]&amp;Table5[[#This Row],[Column1]]&amp;Table5[[#This Row],[Column2]]&amp;J63&amp;K63&amp;L63,2)</f>
        <v>00</v>
      </c>
      <c r="D63" s="16" t="str">
        <f>BIN2HEX(Table5[[#This Row],[Column5]]&amp;N63&amp;Table5[[#This Row],[Column6]]&amp;Table5[[#This Row],[Column7]])</f>
        <v>0</v>
      </c>
      <c r="E63" s="15" t="str">
        <f t="shared" si="5"/>
        <v>00000</v>
      </c>
      <c r="F63" s="18">
        <v>0</v>
      </c>
      <c r="G63" s="2">
        <v>0</v>
      </c>
      <c r="H63" s="7">
        <v>0</v>
      </c>
      <c r="I63" s="8">
        <v>0</v>
      </c>
      <c r="J63" s="8">
        <v>0</v>
      </c>
      <c r="K63" s="8">
        <v>0</v>
      </c>
      <c r="L63" s="9">
        <v>0</v>
      </c>
      <c r="M63" s="34">
        <v>0</v>
      </c>
      <c r="N63" s="10">
        <v>0</v>
      </c>
      <c r="O63" s="10">
        <v>0</v>
      </c>
      <c r="P63" s="35">
        <v>0</v>
      </c>
      <c r="Q63" s="20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1</v>
      </c>
      <c r="AC63" s="19">
        <v>0</v>
      </c>
      <c r="AD63" s="19">
        <v>1</v>
      </c>
      <c r="AE63" s="19">
        <v>0</v>
      </c>
      <c r="AF63" s="20">
        <v>1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8">
        <v>0</v>
      </c>
      <c r="AQ63" s="8">
        <v>0</v>
      </c>
      <c r="AR63" s="8">
        <v>0</v>
      </c>
      <c r="AS63" s="18">
        <v>0</v>
      </c>
      <c r="AT63" s="2">
        <v>0</v>
      </c>
      <c r="AU63" s="7">
        <v>0</v>
      </c>
      <c r="AV63" s="8">
        <v>0</v>
      </c>
      <c r="AW63" s="8">
        <v>0</v>
      </c>
      <c r="AX63" s="8">
        <v>0</v>
      </c>
      <c r="AY63" s="9">
        <v>0</v>
      </c>
      <c r="AZ63" s="10">
        <v>1</v>
      </c>
      <c r="BA63" s="10">
        <v>0</v>
      </c>
      <c r="BB63" s="10">
        <v>0</v>
      </c>
    </row>
    <row r="64" spans="1:54" ht="14.4" customHeight="1" x14ac:dyDescent="0.3">
      <c r="A64" s="27" t="str">
        <f t="shared" si="2"/>
        <v>32h</v>
      </c>
      <c r="B64" s="13" t="str">
        <f t="shared" si="4"/>
        <v>02000020</v>
      </c>
      <c r="C64" s="16" t="str">
        <f>BIN2HEX(Table5[[#This Row],[Column42]]&amp;Table5[[#This Row],[Column41]]&amp;Table5[[#This Row],[Column1]]&amp;Table5[[#This Row],[Column2]]&amp;J64&amp;K64&amp;L64,2)</f>
        <v>32</v>
      </c>
      <c r="D64" s="16" t="str">
        <f>BIN2HEX(Table5[[#This Row],[Column5]]&amp;N64&amp;Table5[[#This Row],[Column6]]&amp;Table5[[#This Row],[Column7]])</f>
        <v>4</v>
      </c>
      <c r="E64" s="15" t="str">
        <f t="shared" si="5"/>
        <v>0C900</v>
      </c>
      <c r="F64" s="18">
        <v>0</v>
      </c>
      <c r="G64" s="2">
        <v>1</v>
      </c>
      <c r="H64" s="7">
        <v>1</v>
      </c>
      <c r="I64" s="8">
        <v>0</v>
      </c>
      <c r="J64" s="8">
        <v>0</v>
      </c>
      <c r="K64" s="8">
        <v>1</v>
      </c>
      <c r="L64" s="9">
        <v>0</v>
      </c>
      <c r="M64" s="34">
        <v>0</v>
      </c>
      <c r="N64" s="10">
        <v>1</v>
      </c>
      <c r="O64" s="10">
        <v>0</v>
      </c>
      <c r="P64" s="35">
        <v>0</v>
      </c>
      <c r="Q64" s="20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1</v>
      </c>
      <c r="AD64" s="19">
        <v>0</v>
      </c>
      <c r="AE64" s="19">
        <v>0</v>
      </c>
      <c r="AF64" s="20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8">
        <v>0</v>
      </c>
      <c r="AQ64" s="8">
        <v>0</v>
      </c>
      <c r="AR64" s="8">
        <v>0</v>
      </c>
      <c r="AS64" s="18">
        <v>0</v>
      </c>
      <c r="AT64" s="2">
        <v>0</v>
      </c>
      <c r="AU64" s="7">
        <v>0</v>
      </c>
      <c r="AV64" s="8">
        <v>0</v>
      </c>
      <c r="AW64" s="8">
        <v>1</v>
      </c>
      <c r="AX64" s="8">
        <v>0</v>
      </c>
      <c r="AY64" s="9">
        <v>0</v>
      </c>
      <c r="AZ64" s="10">
        <v>0</v>
      </c>
      <c r="BA64" s="10">
        <v>0</v>
      </c>
      <c r="BB64" s="10">
        <v>0</v>
      </c>
    </row>
    <row r="65" spans="1:54" ht="14.4" customHeight="1" x14ac:dyDescent="0.3">
      <c r="A65" s="27" t="str">
        <f t="shared" si="2"/>
        <v>33h</v>
      </c>
      <c r="B65" s="13" t="str">
        <f t="shared" si="4"/>
        <v>08000000</v>
      </c>
      <c r="C65" s="16" t="str">
        <f>BIN2HEX(Table5[[#This Row],[Column42]]&amp;Table5[[#This Row],[Column41]]&amp;Table5[[#This Row],[Column1]]&amp;Table5[[#This Row],[Column2]]&amp;J65&amp;K65&amp;L65,2)</f>
        <v>00</v>
      </c>
      <c r="D65" s="16" t="str">
        <f>BIN2HEX(Table5[[#This Row],[Column5]]&amp;N65&amp;Table5[[#This Row],[Column6]]&amp;Table5[[#This Row],[Column7]])</f>
        <v>0</v>
      </c>
      <c r="E65" s="15" t="str">
        <f t="shared" si="5"/>
        <v>00000</v>
      </c>
      <c r="F65" s="18">
        <v>0</v>
      </c>
      <c r="G65" s="2">
        <v>0</v>
      </c>
      <c r="H65" s="7">
        <v>0</v>
      </c>
      <c r="I65" s="8">
        <v>0</v>
      </c>
      <c r="J65" s="8">
        <v>0</v>
      </c>
      <c r="K65" s="8">
        <v>0</v>
      </c>
      <c r="L65" s="9">
        <v>0</v>
      </c>
      <c r="M65" s="34">
        <v>0</v>
      </c>
      <c r="N65" s="10">
        <v>0</v>
      </c>
      <c r="O65" s="10">
        <v>0</v>
      </c>
      <c r="P65" s="35">
        <v>0</v>
      </c>
      <c r="Q65" s="20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1</v>
      </c>
      <c r="AB65" s="19">
        <v>0</v>
      </c>
      <c r="AC65" s="19">
        <v>0</v>
      </c>
      <c r="AD65" s="19">
        <v>0</v>
      </c>
      <c r="AE65" s="19">
        <v>0</v>
      </c>
      <c r="AF65" s="20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8">
        <v>0</v>
      </c>
      <c r="AQ65" s="8">
        <v>0</v>
      </c>
      <c r="AR65" s="8">
        <v>0</v>
      </c>
      <c r="AS65" s="18">
        <v>0</v>
      </c>
      <c r="AT65" s="2">
        <v>0</v>
      </c>
      <c r="AU65" s="7">
        <v>0</v>
      </c>
      <c r="AV65" s="8">
        <v>0</v>
      </c>
      <c r="AW65" s="8">
        <v>0</v>
      </c>
      <c r="AX65" s="8">
        <v>0</v>
      </c>
      <c r="AY65" s="9">
        <v>0</v>
      </c>
      <c r="AZ65" s="10">
        <v>0</v>
      </c>
      <c r="BA65" s="10">
        <v>0</v>
      </c>
      <c r="BB65" s="10">
        <v>0</v>
      </c>
    </row>
    <row r="66" spans="1:54" ht="14.4" customHeight="1" x14ac:dyDescent="0.3">
      <c r="A66" s="27" t="str">
        <f t="shared" si="2"/>
        <v>34h</v>
      </c>
      <c r="B66" s="13" t="str">
        <f t="shared" si="4"/>
        <v>60003018</v>
      </c>
      <c r="C66" s="16" t="str">
        <f>BIN2HEX(Table5[[#This Row],[Column42]]&amp;Table5[[#This Row],[Column41]]&amp;Table5[[#This Row],[Column1]]&amp;Table5[[#This Row],[Column2]]&amp;J66&amp;K66&amp;L66,2)</f>
        <v>00</v>
      </c>
      <c r="D66" s="16" t="str">
        <f>BIN2HEX(Table5[[#This Row],[Column5]]&amp;N66&amp;Table5[[#This Row],[Column6]]&amp;Table5[[#This Row],[Column7]])</f>
        <v>0</v>
      </c>
      <c r="E66" s="15" t="str">
        <f t="shared" si="5"/>
        <v>00000</v>
      </c>
      <c r="F66" s="18">
        <v>0</v>
      </c>
      <c r="G66" s="2">
        <v>0</v>
      </c>
      <c r="H66" s="7">
        <v>0</v>
      </c>
      <c r="I66" s="8">
        <v>0</v>
      </c>
      <c r="J66" s="8">
        <v>0</v>
      </c>
      <c r="K66" s="8">
        <v>0</v>
      </c>
      <c r="L66" s="9">
        <v>0</v>
      </c>
      <c r="M66" s="34">
        <v>0</v>
      </c>
      <c r="N66" s="10">
        <v>0</v>
      </c>
      <c r="O66" s="10">
        <v>0</v>
      </c>
      <c r="P66" s="35">
        <v>0</v>
      </c>
      <c r="Q66" s="20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1</v>
      </c>
      <c r="Y66" s="19">
        <v>1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20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1</v>
      </c>
      <c r="AP66" s="8">
        <v>1</v>
      </c>
      <c r="AQ66" s="8">
        <v>0</v>
      </c>
      <c r="AR66" s="8">
        <v>0</v>
      </c>
      <c r="AS66" s="18">
        <v>0</v>
      </c>
      <c r="AT66" s="2">
        <v>0</v>
      </c>
      <c r="AU66" s="7">
        <v>0</v>
      </c>
      <c r="AV66" s="8">
        <v>0</v>
      </c>
      <c r="AW66" s="8">
        <v>0</v>
      </c>
      <c r="AX66" s="8">
        <v>1</v>
      </c>
      <c r="AY66" s="9">
        <v>1</v>
      </c>
      <c r="AZ66" s="10">
        <v>0</v>
      </c>
      <c r="BA66" s="10">
        <v>0</v>
      </c>
      <c r="BB66" s="10">
        <v>0</v>
      </c>
    </row>
    <row r="67" spans="1:54" ht="14.4" customHeight="1" x14ac:dyDescent="0.3">
      <c r="A67" s="27" t="str">
        <f t="shared" si="2"/>
        <v>35h</v>
      </c>
      <c r="B67" s="13" t="str">
        <f t="shared" si="4"/>
        <v>01400004</v>
      </c>
      <c r="C67" s="16" t="str">
        <f>BIN2HEX(Table5[[#This Row],[Column42]]&amp;Table5[[#This Row],[Column41]]&amp;Table5[[#This Row],[Column1]]&amp;Table5[[#This Row],[Column2]]&amp;J67&amp;K67&amp;L67,2)</f>
        <v>00</v>
      </c>
      <c r="D67" s="16" t="str">
        <f>BIN2HEX(Table5[[#This Row],[Column5]]&amp;N67&amp;Table5[[#This Row],[Column6]]&amp;Table5[[#This Row],[Column7]])</f>
        <v>0</v>
      </c>
      <c r="E67" s="15" t="str">
        <f t="shared" si="5"/>
        <v>00000</v>
      </c>
      <c r="F67" s="18">
        <v>0</v>
      </c>
      <c r="G67" s="2">
        <v>0</v>
      </c>
      <c r="H67" s="7">
        <v>0</v>
      </c>
      <c r="I67" s="8">
        <v>0</v>
      </c>
      <c r="J67" s="8">
        <v>0</v>
      </c>
      <c r="K67" s="8">
        <v>0</v>
      </c>
      <c r="L67" s="9">
        <v>0</v>
      </c>
      <c r="M67" s="34">
        <v>0</v>
      </c>
      <c r="N67" s="10">
        <v>0</v>
      </c>
      <c r="O67" s="10">
        <v>0</v>
      </c>
      <c r="P67" s="35">
        <v>0</v>
      </c>
      <c r="Q67" s="20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1</v>
      </c>
      <c r="AE67" s="19">
        <v>0</v>
      </c>
      <c r="AF67" s="20">
        <v>1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8">
        <v>0</v>
      </c>
      <c r="AQ67" s="8">
        <v>0</v>
      </c>
      <c r="AR67" s="8">
        <v>0</v>
      </c>
      <c r="AS67" s="18">
        <v>0</v>
      </c>
      <c r="AT67" s="2">
        <v>0</v>
      </c>
      <c r="AU67" s="7">
        <v>0</v>
      </c>
      <c r="AV67" s="8">
        <v>0</v>
      </c>
      <c r="AW67" s="8">
        <v>0</v>
      </c>
      <c r="AX67" s="8">
        <v>0</v>
      </c>
      <c r="AY67" s="9">
        <v>0</v>
      </c>
      <c r="AZ67" s="10">
        <v>1</v>
      </c>
      <c r="BA67" s="10">
        <v>0</v>
      </c>
      <c r="BB67" s="10">
        <v>0</v>
      </c>
    </row>
    <row r="68" spans="1:54" x14ac:dyDescent="0.3">
      <c r="A68" s="27" t="str">
        <f t="shared" si="2"/>
        <v>36h</v>
      </c>
      <c r="B68" s="13" t="str">
        <f t="shared" si="4"/>
        <v>02000020</v>
      </c>
      <c r="C68" s="16" t="str">
        <f>BIN2HEX(Table5[[#This Row],[Column42]]&amp;Table5[[#This Row],[Column41]]&amp;Table5[[#This Row],[Column1]]&amp;Table5[[#This Row],[Column2]]&amp;J68&amp;K68&amp;L68,2)</f>
        <v>36</v>
      </c>
      <c r="D68" s="16" t="str">
        <f>BIN2HEX(Table5[[#This Row],[Column5]]&amp;N68&amp;Table5[[#This Row],[Column6]]&amp;Table5[[#This Row],[Column7]])</f>
        <v>4</v>
      </c>
      <c r="E68" s="15" t="str">
        <f t="shared" si="5"/>
        <v>0D900</v>
      </c>
      <c r="F68" s="18">
        <v>0</v>
      </c>
      <c r="G68" s="2">
        <v>1</v>
      </c>
      <c r="H68" s="7">
        <v>1</v>
      </c>
      <c r="I68" s="8">
        <v>0</v>
      </c>
      <c r="J68" s="8">
        <v>1</v>
      </c>
      <c r="K68" s="8">
        <v>1</v>
      </c>
      <c r="L68" s="9">
        <v>0</v>
      </c>
      <c r="M68" s="34">
        <v>0</v>
      </c>
      <c r="N68" s="10">
        <v>1</v>
      </c>
      <c r="O68" s="10">
        <v>0</v>
      </c>
      <c r="P68" s="35">
        <v>0</v>
      </c>
      <c r="Q68" s="20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</v>
      </c>
      <c r="AD68" s="19">
        <v>0</v>
      </c>
      <c r="AE68" s="19">
        <v>0</v>
      </c>
      <c r="AF68" s="20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8">
        <v>0</v>
      </c>
      <c r="AQ68" s="8">
        <v>0</v>
      </c>
      <c r="AR68" s="8">
        <v>0</v>
      </c>
      <c r="AS68" s="18">
        <v>0</v>
      </c>
      <c r="AT68" s="2">
        <v>0</v>
      </c>
      <c r="AU68" s="7">
        <v>0</v>
      </c>
      <c r="AV68" s="8">
        <v>0</v>
      </c>
      <c r="AW68" s="8">
        <v>1</v>
      </c>
      <c r="AX68" s="8">
        <v>0</v>
      </c>
      <c r="AY68" s="9">
        <v>0</v>
      </c>
      <c r="AZ68" s="10">
        <v>0</v>
      </c>
      <c r="BA68" s="10">
        <v>0</v>
      </c>
      <c r="BB68" s="10">
        <v>0</v>
      </c>
    </row>
    <row r="69" spans="1:54" x14ac:dyDescent="0.3">
      <c r="A69" s="27" t="str">
        <f t="shared" si="2"/>
        <v>37h</v>
      </c>
      <c r="B69" s="13" t="str">
        <f t="shared" si="4"/>
        <v>05400004</v>
      </c>
      <c r="C69" s="16" t="str">
        <f>BIN2HEX(Table5[[#This Row],[Column42]]&amp;Table5[[#This Row],[Column41]]&amp;Table5[[#This Row],[Column1]]&amp;Table5[[#This Row],[Column2]]&amp;J69&amp;K69&amp;L69,2)</f>
        <v>00</v>
      </c>
      <c r="D69" s="16" t="str">
        <f>BIN2HEX(Table5[[#This Row],[Column5]]&amp;N69&amp;Table5[[#This Row],[Column6]]&amp;Table5[[#This Row],[Column7]])</f>
        <v>0</v>
      </c>
      <c r="E69" s="15" t="str">
        <f t="shared" si="5"/>
        <v>00000</v>
      </c>
      <c r="F69" s="18">
        <v>0</v>
      </c>
      <c r="G69" s="2">
        <v>0</v>
      </c>
      <c r="H69" s="7">
        <v>0</v>
      </c>
      <c r="I69" s="8">
        <v>0</v>
      </c>
      <c r="J69" s="8">
        <v>0</v>
      </c>
      <c r="K69" s="8">
        <v>0</v>
      </c>
      <c r="L69" s="9">
        <v>0</v>
      </c>
      <c r="M69" s="34">
        <v>0</v>
      </c>
      <c r="N69" s="10">
        <v>0</v>
      </c>
      <c r="O69" s="10">
        <v>0</v>
      </c>
      <c r="P69" s="35">
        <v>0</v>
      </c>
      <c r="Q69" s="20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1</v>
      </c>
      <c r="AC69" s="19">
        <v>0</v>
      </c>
      <c r="AD69" s="19">
        <v>1</v>
      </c>
      <c r="AE69" s="19">
        <v>0</v>
      </c>
      <c r="AF69" s="20">
        <v>1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8">
        <v>0</v>
      </c>
      <c r="AQ69" s="8">
        <v>0</v>
      </c>
      <c r="AR69" s="8">
        <v>0</v>
      </c>
      <c r="AS69" s="18">
        <v>0</v>
      </c>
      <c r="AT69" s="2">
        <v>0</v>
      </c>
      <c r="AU69" s="7">
        <v>0</v>
      </c>
      <c r="AV69" s="8">
        <v>0</v>
      </c>
      <c r="AW69" s="8">
        <v>0</v>
      </c>
      <c r="AX69" s="8">
        <v>0</v>
      </c>
      <c r="AY69" s="9">
        <v>0</v>
      </c>
      <c r="AZ69" s="10">
        <v>1</v>
      </c>
      <c r="BA69" s="10">
        <v>0</v>
      </c>
      <c r="BB69" s="10">
        <v>0</v>
      </c>
    </row>
    <row r="70" spans="1:54" x14ac:dyDescent="0.3">
      <c r="A70" s="27" t="str">
        <f t="shared" si="2"/>
        <v>38h</v>
      </c>
      <c r="B70" s="13" t="str">
        <f t="shared" si="4"/>
        <v>02000020</v>
      </c>
      <c r="C70" s="16" t="str">
        <f>BIN2HEX(Table5[[#This Row],[Column42]]&amp;Table5[[#This Row],[Column41]]&amp;Table5[[#This Row],[Column1]]&amp;Table5[[#This Row],[Column2]]&amp;J70&amp;K70&amp;L70,2)</f>
        <v>38</v>
      </c>
      <c r="D70" s="16" t="str">
        <f>BIN2HEX(Table5[[#This Row],[Column5]]&amp;N70&amp;Table5[[#This Row],[Column6]]&amp;Table5[[#This Row],[Column7]])</f>
        <v>4</v>
      </c>
      <c r="E70" s="15" t="str">
        <f t="shared" si="5"/>
        <v>0E100</v>
      </c>
      <c r="F70" s="18">
        <v>0</v>
      </c>
      <c r="G70" s="2">
        <v>1</v>
      </c>
      <c r="H70" s="7">
        <v>1</v>
      </c>
      <c r="I70" s="8">
        <v>1</v>
      </c>
      <c r="J70" s="8">
        <v>0</v>
      </c>
      <c r="K70" s="8">
        <v>0</v>
      </c>
      <c r="L70" s="9">
        <v>0</v>
      </c>
      <c r="M70" s="34">
        <v>0</v>
      </c>
      <c r="N70" s="10">
        <v>1</v>
      </c>
      <c r="O70" s="10">
        <v>0</v>
      </c>
      <c r="P70" s="35">
        <v>0</v>
      </c>
      <c r="Q70" s="20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1</v>
      </c>
      <c r="AD70" s="19">
        <v>0</v>
      </c>
      <c r="AE70" s="19">
        <v>0</v>
      </c>
      <c r="AF70" s="20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8">
        <v>0</v>
      </c>
      <c r="AQ70" s="8">
        <v>0</v>
      </c>
      <c r="AR70" s="8">
        <v>0</v>
      </c>
      <c r="AS70" s="18">
        <v>0</v>
      </c>
      <c r="AT70" s="2">
        <v>0</v>
      </c>
      <c r="AU70" s="7">
        <v>0</v>
      </c>
      <c r="AV70" s="8">
        <v>0</v>
      </c>
      <c r="AW70" s="8">
        <v>1</v>
      </c>
      <c r="AX70" s="8">
        <v>0</v>
      </c>
      <c r="AY70" s="9">
        <v>0</v>
      </c>
      <c r="AZ70" s="10">
        <v>0</v>
      </c>
      <c r="BA70" s="10">
        <v>0</v>
      </c>
      <c r="BB70" s="10">
        <v>0</v>
      </c>
    </row>
    <row r="71" spans="1:54" x14ac:dyDescent="0.3">
      <c r="A71" s="27" t="str">
        <f t="shared" si="2"/>
        <v>39h</v>
      </c>
      <c r="B71" s="13" t="str">
        <f t="shared" si="4"/>
        <v>08000000</v>
      </c>
      <c r="C71" s="16" t="str">
        <f>BIN2HEX(Table5[[#This Row],[Column42]]&amp;Table5[[#This Row],[Column41]]&amp;Table5[[#This Row],[Column1]]&amp;Table5[[#This Row],[Column2]]&amp;J71&amp;K71&amp;L71,2)</f>
        <v>00</v>
      </c>
      <c r="D71" s="16" t="str">
        <f>BIN2HEX(Table5[[#This Row],[Column5]]&amp;N71&amp;Table5[[#This Row],[Column6]]&amp;Table5[[#This Row],[Column7]])</f>
        <v>0</v>
      </c>
      <c r="E71" s="15" t="str">
        <f t="shared" si="5"/>
        <v>00000</v>
      </c>
      <c r="F71" s="18">
        <v>0</v>
      </c>
      <c r="G71" s="2">
        <v>0</v>
      </c>
      <c r="H71" s="7">
        <v>0</v>
      </c>
      <c r="I71" s="8">
        <v>0</v>
      </c>
      <c r="J71" s="8">
        <v>0</v>
      </c>
      <c r="K71" s="8">
        <v>0</v>
      </c>
      <c r="L71" s="9">
        <v>0</v>
      </c>
      <c r="M71" s="34">
        <v>0</v>
      </c>
      <c r="N71" s="10">
        <v>0</v>
      </c>
      <c r="O71" s="10">
        <v>0</v>
      </c>
      <c r="P71" s="35">
        <v>0</v>
      </c>
      <c r="Q71" s="20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1</v>
      </c>
      <c r="AB71" s="19">
        <v>0</v>
      </c>
      <c r="AC71" s="19">
        <v>0</v>
      </c>
      <c r="AD71" s="19">
        <v>0</v>
      </c>
      <c r="AE71" s="19">
        <v>0</v>
      </c>
      <c r="AF71" s="20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8">
        <v>0</v>
      </c>
      <c r="AQ71" s="8">
        <v>0</v>
      </c>
      <c r="AR71" s="8">
        <v>0</v>
      </c>
      <c r="AS71" s="18">
        <v>0</v>
      </c>
      <c r="AT71" s="2">
        <v>0</v>
      </c>
      <c r="AU71" s="7">
        <v>0</v>
      </c>
      <c r="AV71" s="8">
        <v>0</v>
      </c>
      <c r="AW71" s="8">
        <v>0</v>
      </c>
      <c r="AX71" s="8">
        <v>0</v>
      </c>
      <c r="AY71" s="9">
        <v>0</v>
      </c>
      <c r="AZ71" s="10">
        <v>0</v>
      </c>
      <c r="BA71" s="10">
        <v>0</v>
      </c>
      <c r="BB71" s="10">
        <v>0</v>
      </c>
    </row>
    <row r="72" spans="1:54" x14ac:dyDescent="0.3">
      <c r="A72" s="27" t="str">
        <f t="shared" si="2"/>
        <v>3Ah</v>
      </c>
      <c r="B72" s="13" t="str">
        <f t="shared" si="4"/>
        <v>80000400</v>
      </c>
      <c r="C72" s="16" t="str">
        <f>BIN2HEX(Table5[[#This Row],[Column42]]&amp;Table5[[#This Row],[Column41]]&amp;Table5[[#This Row],[Column1]]&amp;Table5[[#This Row],[Column2]]&amp;J72&amp;K72&amp;L72,2)</f>
        <v>00</v>
      </c>
      <c r="D72" s="16" t="str">
        <f>BIN2HEX(Table5[[#This Row],[Column5]]&amp;N72&amp;Table5[[#This Row],[Column6]]&amp;Table5[[#This Row],[Column7]])</f>
        <v>0</v>
      </c>
      <c r="E72" s="15" t="str">
        <f t="shared" si="5"/>
        <v>00000</v>
      </c>
      <c r="F72" s="18">
        <v>0</v>
      </c>
      <c r="G72" s="2">
        <v>0</v>
      </c>
      <c r="H72" s="7">
        <v>0</v>
      </c>
      <c r="I72" s="8">
        <v>0</v>
      </c>
      <c r="J72" s="8">
        <v>0</v>
      </c>
      <c r="K72" s="8">
        <v>0</v>
      </c>
      <c r="L72" s="9">
        <v>0</v>
      </c>
      <c r="M72" s="34">
        <v>0</v>
      </c>
      <c r="N72" s="10">
        <v>0</v>
      </c>
      <c r="O72" s="10">
        <v>0</v>
      </c>
      <c r="P72" s="35">
        <v>0</v>
      </c>
      <c r="Q72" s="20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1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20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8">
        <v>0</v>
      </c>
      <c r="AQ72" s="8">
        <v>0</v>
      </c>
      <c r="AR72" s="8">
        <v>1</v>
      </c>
      <c r="AS72" s="18">
        <v>0</v>
      </c>
      <c r="AT72" s="2">
        <v>0</v>
      </c>
      <c r="AU72" s="7">
        <v>0</v>
      </c>
      <c r="AV72" s="8">
        <v>0</v>
      </c>
      <c r="AW72" s="8">
        <v>0</v>
      </c>
      <c r="AX72" s="8">
        <v>0</v>
      </c>
      <c r="AY72" s="9">
        <v>0</v>
      </c>
      <c r="AZ72" s="10">
        <v>0</v>
      </c>
      <c r="BA72" s="10">
        <v>0</v>
      </c>
      <c r="BB72" s="10">
        <v>0</v>
      </c>
    </row>
    <row r="73" spans="1:54" x14ac:dyDescent="0.3">
      <c r="A73" s="27" t="str">
        <f t="shared" si="2"/>
        <v>3Bh</v>
      </c>
      <c r="B73" s="13" t="str">
        <f t="shared" si="4"/>
        <v>00000007</v>
      </c>
      <c r="C73" s="16" t="str">
        <f>BIN2HEX(Table5[[#This Row],[Column42]]&amp;Table5[[#This Row],[Column41]]&amp;Table5[[#This Row],[Column1]]&amp;Table5[[#This Row],[Column2]]&amp;J73&amp;K73&amp;L73,2)</f>
        <v>29</v>
      </c>
      <c r="D73" s="16" t="str">
        <f>BIN2HEX(Table5[[#This Row],[Column5]]&amp;N73&amp;Table5[[#This Row],[Column6]]&amp;Table5[[#This Row],[Column7]])</f>
        <v>1</v>
      </c>
      <c r="E73" s="15" t="str">
        <f t="shared" si="5"/>
        <v>0A440</v>
      </c>
      <c r="F73" s="18">
        <v>0</v>
      </c>
      <c r="G73" s="2">
        <v>1</v>
      </c>
      <c r="H73" s="7">
        <v>0</v>
      </c>
      <c r="I73" s="8">
        <v>1</v>
      </c>
      <c r="J73" s="8">
        <v>0</v>
      </c>
      <c r="K73" s="8">
        <v>0</v>
      </c>
      <c r="L73" s="9">
        <v>1</v>
      </c>
      <c r="M73" s="34">
        <v>0</v>
      </c>
      <c r="N73" s="10">
        <v>0</v>
      </c>
      <c r="O73" s="10">
        <v>0</v>
      </c>
      <c r="P73" s="35">
        <v>1</v>
      </c>
      <c r="Q73" s="20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20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8">
        <v>0</v>
      </c>
      <c r="AQ73" s="8">
        <v>0</v>
      </c>
      <c r="AR73" s="8">
        <v>0</v>
      </c>
      <c r="AS73" s="18">
        <v>0</v>
      </c>
      <c r="AT73" s="2">
        <v>0</v>
      </c>
      <c r="AU73" s="7">
        <v>0</v>
      </c>
      <c r="AV73" s="8">
        <v>0</v>
      </c>
      <c r="AW73" s="8">
        <v>0</v>
      </c>
      <c r="AX73" s="8">
        <v>0</v>
      </c>
      <c r="AY73" s="9">
        <v>0</v>
      </c>
      <c r="AZ73" s="10">
        <v>1</v>
      </c>
      <c r="BA73" s="10">
        <v>1</v>
      </c>
      <c r="BB73" s="10">
        <v>1</v>
      </c>
    </row>
    <row r="74" spans="1:54" x14ac:dyDescent="0.3">
      <c r="A74" s="27" t="str">
        <f t="shared" si="2"/>
        <v>3Ch</v>
      </c>
      <c r="B74" s="13" t="str">
        <f t="shared" si="4"/>
        <v>80000400</v>
      </c>
      <c r="C74" s="16" t="str">
        <f>BIN2HEX(Table5[[#This Row],[Column42]]&amp;Table5[[#This Row],[Column41]]&amp;Table5[[#This Row],[Column1]]&amp;Table5[[#This Row],[Column2]]&amp;J74&amp;K74&amp;L74,2)</f>
        <v>00</v>
      </c>
      <c r="D74" s="16" t="str">
        <f>BIN2HEX(Table5[[#This Row],[Column5]]&amp;N74&amp;Table5[[#This Row],[Column6]]&amp;Table5[[#This Row],[Column7]])</f>
        <v>0</v>
      </c>
      <c r="E74" s="15" t="str">
        <f t="shared" si="5"/>
        <v>00001</v>
      </c>
      <c r="F74" s="18">
        <v>0</v>
      </c>
      <c r="G74" s="2">
        <v>0</v>
      </c>
      <c r="H74" s="7">
        <v>0</v>
      </c>
      <c r="I74" s="8">
        <v>0</v>
      </c>
      <c r="J74" s="8">
        <v>0</v>
      </c>
      <c r="K74" s="8">
        <v>0</v>
      </c>
      <c r="L74" s="9">
        <v>0</v>
      </c>
      <c r="M74" s="34">
        <v>0</v>
      </c>
      <c r="N74" s="10">
        <v>0</v>
      </c>
      <c r="O74" s="10">
        <v>0</v>
      </c>
      <c r="P74" s="35">
        <v>0</v>
      </c>
      <c r="Q74" s="20">
        <v>0</v>
      </c>
      <c r="R74" s="19">
        <v>0</v>
      </c>
      <c r="S74" s="19">
        <v>0</v>
      </c>
      <c r="T74" s="19">
        <v>0</v>
      </c>
      <c r="U74" s="19">
        <v>0</v>
      </c>
      <c r="V74" s="19">
        <v>1</v>
      </c>
      <c r="W74" s="19">
        <v>1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20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8">
        <v>0</v>
      </c>
      <c r="AQ74" s="8">
        <v>0</v>
      </c>
      <c r="AR74" s="8">
        <v>1</v>
      </c>
      <c r="AS74" s="18">
        <v>0</v>
      </c>
      <c r="AT74" s="2">
        <v>0</v>
      </c>
      <c r="AU74" s="7">
        <v>0</v>
      </c>
      <c r="AV74" s="8">
        <v>0</v>
      </c>
      <c r="AW74" s="8">
        <v>0</v>
      </c>
      <c r="AX74" s="8">
        <v>0</v>
      </c>
      <c r="AY74" s="9">
        <v>0</v>
      </c>
      <c r="AZ74" s="10">
        <v>0</v>
      </c>
      <c r="BA74" s="10">
        <v>0</v>
      </c>
      <c r="BB74" s="10">
        <v>0</v>
      </c>
    </row>
    <row r="75" spans="1:54" x14ac:dyDescent="0.3">
      <c r="A75" s="27" t="str">
        <f t="shared" si="2"/>
        <v>3Dh</v>
      </c>
      <c r="B75" s="13" t="str">
        <f t="shared" si="4"/>
        <v>00200004</v>
      </c>
      <c r="C75" s="16" t="str">
        <f>BIN2HEX(Table5[[#This Row],[Column42]]&amp;Table5[[#This Row],[Column41]]&amp;Table5[[#This Row],[Column1]]&amp;Table5[[#This Row],[Column2]]&amp;J75&amp;K75&amp;L75,2)</f>
        <v>00</v>
      </c>
      <c r="D75" s="16" t="str">
        <f>BIN2HEX(Table5[[#This Row],[Column5]]&amp;N75&amp;Table5[[#This Row],[Column6]]&amp;Table5[[#This Row],[Column7]])</f>
        <v>0</v>
      </c>
      <c r="E75" s="15" t="str">
        <f t="shared" si="5"/>
        <v>00000</v>
      </c>
      <c r="F75" s="18">
        <v>0</v>
      </c>
      <c r="G75" s="2">
        <v>0</v>
      </c>
      <c r="H75" s="7">
        <v>0</v>
      </c>
      <c r="I75" s="8">
        <v>0</v>
      </c>
      <c r="J75" s="8">
        <v>0</v>
      </c>
      <c r="K75" s="8">
        <v>0</v>
      </c>
      <c r="L75" s="9">
        <v>0</v>
      </c>
      <c r="M75" s="34">
        <v>0</v>
      </c>
      <c r="N75" s="10">
        <v>0</v>
      </c>
      <c r="O75" s="10">
        <v>0</v>
      </c>
      <c r="P75" s="35">
        <v>0</v>
      </c>
      <c r="Q75" s="20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20">
        <v>0</v>
      </c>
      <c r="AG75" s="19">
        <v>1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8">
        <v>0</v>
      </c>
      <c r="AQ75" s="8">
        <v>0</v>
      </c>
      <c r="AR75" s="8">
        <v>0</v>
      </c>
      <c r="AS75" s="18">
        <v>0</v>
      </c>
      <c r="AT75" s="2">
        <v>0</v>
      </c>
      <c r="AU75" s="7">
        <v>0</v>
      </c>
      <c r="AV75" s="8">
        <v>0</v>
      </c>
      <c r="AW75" s="8">
        <v>0</v>
      </c>
      <c r="AX75" s="8">
        <v>0</v>
      </c>
      <c r="AY75" s="9">
        <v>0</v>
      </c>
      <c r="AZ75" s="10">
        <v>1</v>
      </c>
      <c r="BA75" s="10">
        <v>0</v>
      </c>
      <c r="BB75" s="10">
        <v>0</v>
      </c>
    </row>
    <row r="76" spans="1:54" x14ac:dyDescent="0.3">
      <c r="A76" s="27" t="str">
        <f t="shared" si="2"/>
        <v>3Eh</v>
      </c>
      <c r="B76" s="13" t="str">
        <f t="shared" si="4"/>
        <v>00400004</v>
      </c>
      <c r="C76" s="16" t="str">
        <f>BIN2HEX(Table5[[#This Row],[Column42]]&amp;Table5[[#This Row],[Column41]]&amp;Table5[[#This Row],[Column1]]&amp;Table5[[#This Row],[Column2]]&amp;J76&amp;K76&amp;L76,2)</f>
        <v>00</v>
      </c>
      <c r="D76" s="16" t="str">
        <f>BIN2HEX(Table5[[#This Row],[Column5]]&amp;N76&amp;Table5[[#This Row],[Column6]]&amp;Table5[[#This Row],[Column7]])</f>
        <v>0</v>
      </c>
      <c r="E76" s="15" t="str">
        <f t="shared" si="5"/>
        <v>00000</v>
      </c>
      <c r="F76" s="18">
        <v>0</v>
      </c>
      <c r="G76" s="2">
        <v>0</v>
      </c>
      <c r="H76" s="7">
        <v>0</v>
      </c>
      <c r="I76" s="8">
        <v>0</v>
      </c>
      <c r="J76" s="8">
        <v>0</v>
      </c>
      <c r="K76" s="8">
        <v>0</v>
      </c>
      <c r="L76" s="9">
        <v>0</v>
      </c>
      <c r="M76" s="34">
        <v>0</v>
      </c>
      <c r="N76" s="10">
        <v>0</v>
      </c>
      <c r="O76" s="10">
        <v>0</v>
      </c>
      <c r="P76" s="35">
        <v>0</v>
      </c>
      <c r="Q76" s="20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20">
        <v>1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8">
        <v>0</v>
      </c>
      <c r="AQ76" s="8">
        <v>0</v>
      </c>
      <c r="AR76" s="8">
        <v>0</v>
      </c>
      <c r="AS76" s="18">
        <v>0</v>
      </c>
      <c r="AT76" s="2">
        <v>0</v>
      </c>
      <c r="AU76" s="7">
        <v>0</v>
      </c>
      <c r="AV76" s="8">
        <v>0</v>
      </c>
      <c r="AW76" s="8">
        <v>0</v>
      </c>
      <c r="AX76" s="8">
        <v>0</v>
      </c>
      <c r="AY76" s="9">
        <v>0</v>
      </c>
      <c r="AZ76" s="10">
        <v>1</v>
      </c>
      <c r="BA76" s="10">
        <v>0</v>
      </c>
      <c r="BB76" s="10">
        <v>0</v>
      </c>
    </row>
    <row r="77" spans="1:54" x14ac:dyDescent="0.3">
      <c r="A77" s="27" t="str">
        <f t="shared" si="2"/>
        <v>3Fh</v>
      </c>
      <c r="B77" s="13" t="str">
        <f t="shared" si="4"/>
        <v>00000120</v>
      </c>
      <c r="C77" s="16" t="str">
        <f>BIN2HEX(Table5[[#This Row],[Column42]]&amp;Table5[[#This Row],[Column41]]&amp;Table5[[#This Row],[Column1]]&amp;Table5[[#This Row],[Column2]]&amp;J77&amp;K77&amp;L77,2)</f>
        <v>00</v>
      </c>
      <c r="D77" s="16" t="str">
        <f>BIN2HEX(Table5[[#This Row],[Column5]]&amp;N77&amp;Table5[[#This Row],[Column6]]&amp;Table5[[#This Row],[Column7]])</f>
        <v>0</v>
      </c>
      <c r="E77" s="15" t="str">
        <f t="shared" si="5"/>
        <v>00002</v>
      </c>
      <c r="F77" s="18">
        <v>0</v>
      </c>
      <c r="G77" s="2">
        <v>0</v>
      </c>
      <c r="H77" s="7">
        <v>0</v>
      </c>
      <c r="I77" s="8">
        <v>0</v>
      </c>
      <c r="J77" s="8">
        <v>0</v>
      </c>
      <c r="K77" s="8">
        <v>0</v>
      </c>
      <c r="L77" s="9">
        <v>0</v>
      </c>
      <c r="M77" s="34">
        <v>0</v>
      </c>
      <c r="N77" s="10">
        <v>0</v>
      </c>
      <c r="O77" s="10">
        <v>0</v>
      </c>
      <c r="P77" s="35">
        <v>0</v>
      </c>
      <c r="Q77" s="20">
        <v>0</v>
      </c>
      <c r="R77" s="19">
        <v>0</v>
      </c>
      <c r="S77" s="19">
        <v>0</v>
      </c>
      <c r="T77" s="19">
        <v>0</v>
      </c>
      <c r="U77" s="19">
        <v>1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20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8">
        <v>0</v>
      </c>
      <c r="AQ77" s="8">
        <v>0</v>
      </c>
      <c r="AR77" s="8">
        <v>0</v>
      </c>
      <c r="AS77" s="18">
        <v>0</v>
      </c>
      <c r="AT77" s="2">
        <v>1</v>
      </c>
      <c r="AU77" s="7">
        <v>0</v>
      </c>
      <c r="AV77" s="8">
        <v>0</v>
      </c>
      <c r="AW77" s="8">
        <v>1</v>
      </c>
      <c r="AX77" s="8">
        <v>0</v>
      </c>
      <c r="AY77" s="9">
        <v>0</v>
      </c>
      <c r="AZ77" s="10">
        <v>0</v>
      </c>
      <c r="BA77" s="10">
        <v>0</v>
      </c>
      <c r="BB77" s="10">
        <v>0</v>
      </c>
    </row>
    <row r="78" spans="1:54" x14ac:dyDescent="0.3">
      <c r="A78" s="27" t="str">
        <f t="shared" si="2"/>
        <v>40h</v>
      </c>
      <c r="B78" s="13" t="str">
        <f t="shared" ref="B78:B95" si="6">_xlfn.CONCAT(BIN2HEX(W78&amp;X78&amp;Y78&amp;Z78&amp;AA78&amp;AB78&amp;AC78&amp;AD78,2),BIN2HEX(AE78&amp;AF78&amp;AG78&amp;AH78&amp;AI78&amp;AJ78&amp;AK78&amp;AL78,2),BIN2HEX(AM78&amp;AN78&amp;AO78&amp;AP78&amp;AQ78&amp;AR78&amp;AS78&amp;AT78,2),BIN2HEX(AU78&amp;AV78&amp;AW78&amp;AX78&amp;AY78&amp;AZ78&amp;BA78&amp;BB78,2))</f>
        <v>00000080</v>
      </c>
      <c r="C78" s="16" t="str">
        <f>BIN2HEX(Table5[[#This Row],[Column42]]&amp;Table5[[#This Row],[Column41]]&amp;Table5[[#This Row],[Column1]]&amp;Table5[[#This Row],[Column2]]&amp;J78&amp;K78&amp;L78,2)</f>
        <v>40</v>
      </c>
      <c r="D78" s="16" t="str">
        <f>BIN2HEX(Table5[[#This Row],[Column5]]&amp;N78&amp;Table5[[#This Row],[Column6]]&amp;Table5[[#This Row],[Column7]])</f>
        <v>4</v>
      </c>
      <c r="E78" s="15" t="str">
        <f t="shared" ref="E78:E95" si="7">_xlfn.CONCAT(BIN2HEX(F78),BIN2HEX(G78&amp;H78&amp;I78&amp;J78&amp;K78&amp;L78&amp;M78&amp;N78,2),BIN2HEX(O78&amp;P78&amp;Q78&amp;R78&amp;S78&amp;T78&amp;U78&amp;V78,2))</f>
        <v>10100</v>
      </c>
      <c r="F78" s="18">
        <v>1</v>
      </c>
      <c r="G78" s="2">
        <v>0</v>
      </c>
      <c r="H78" s="7">
        <v>0</v>
      </c>
      <c r="I78" s="8">
        <v>0</v>
      </c>
      <c r="J78" s="8">
        <v>0</v>
      </c>
      <c r="K78" s="8">
        <v>0</v>
      </c>
      <c r="L78" s="9">
        <v>0</v>
      </c>
      <c r="M78" s="34">
        <v>0</v>
      </c>
      <c r="N78" s="10">
        <v>1</v>
      </c>
      <c r="O78" s="10">
        <v>0</v>
      </c>
      <c r="P78" s="35">
        <v>0</v>
      </c>
      <c r="Q78" s="20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20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8">
        <v>0</v>
      </c>
      <c r="AQ78" s="8">
        <v>0</v>
      </c>
      <c r="AR78" s="8">
        <v>0</v>
      </c>
      <c r="AS78" s="18">
        <v>0</v>
      </c>
      <c r="AT78" s="2">
        <v>0</v>
      </c>
      <c r="AU78" s="7">
        <v>1</v>
      </c>
      <c r="AV78" s="8">
        <v>0</v>
      </c>
      <c r="AW78" s="8">
        <v>0</v>
      </c>
      <c r="AX78" s="8">
        <v>0</v>
      </c>
      <c r="AY78" s="9">
        <v>0</v>
      </c>
      <c r="AZ78" s="10">
        <v>0</v>
      </c>
      <c r="BA78" s="10">
        <v>0</v>
      </c>
      <c r="BB78" s="10">
        <v>0</v>
      </c>
    </row>
    <row r="79" spans="1:54" x14ac:dyDescent="0.3">
      <c r="A79" s="27" t="str">
        <f t="shared" ref="A79:A95" si="8">DEC2HEX(HEX2DEC(LEFT(A78,LEN(A78)-1))+1)&amp;"h"</f>
        <v>41h</v>
      </c>
      <c r="B79" s="13" t="str">
        <f t="shared" si="6"/>
        <v>00200004</v>
      </c>
      <c r="C79" s="16" t="str">
        <f>BIN2HEX(Table5[[#This Row],[Column42]]&amp;Table5[[#This Row],[Column41]]&amp;Table5[[#This Row],[Column1]]&amp;Table5[[#This Row],[Column2]]&amp;J79&amp;K79&amp;L79,2)</f>
        <v>00</v>
      </c>
      <c r="D79" s="16" t="str">
        <f>BIN2HEX(Table5[[#This Row],[Column5]]&amp;N79&amp;Table5[[#This Row],[Column6]]&amp;Table5[[#This Row],[Column7]])</f>
        <v>0</v>
      </c>
      <c r="E79" s="15" t="str">
        <f t="shared" si="7"/>
        <v>00000</v>
      </c>
      <c r="F79" s="18">
        <v>0</v>
      </c>
      <c r="G79" s="2">
        <v>0</v>
      </c>
      <c r="H79" s="7">
        <v>0</v>
      </c>
      <c r="I79" s="8">
        <v>0</v>
      </c>
      <c r="J79" s="8">
        <v>0</v>
      </c>
      <c r="K79" s="8">
        <v>0</v>
      </c>
      <c r="L79" s="9">
        <v>0</v>
      </c>
      <c r="M79" s="34">
        <v>0</v>
      </c>
      <c r="N79" s="10">
        <v>0</v>
      </c>
      <c r="O79" s="10">
        <v>0</v>
      </c>
      <c r="P79" s="35">
        <v>0</v>
      </c>
      <c r="Q79" s="20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20">
        <v>0</v>
      </c>
      <c r="AG79" s="19">
        <v>1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8">
        <v>0</v>
      </c>
      <c r="AQ79" s="8">
        <v>0</v>
      </c>
      <c r="AR79" s="8">
        <v>0</v>
      </c>
      <c r="AS79" s="18">
        <v>0</v>
      </c>
      <c r="AT79" s="2">
        <v>0</v>
      </c>
      <c r="AU79" s="7">
        <v>0</v>
      </c>
      <c r="AV79" s="8">
        <v>0</v>
      </c>
      <c r="AW79" s="8">
        <v>0</v>
      </c>
      <c r="AX79" s="8">
        <v>0</v>
      </c>
      <c r="AY79" s="9">
        <v>0</v>
      </c>
      <c r="AZ79" s="10">
        <v>1</v>
      </c>
      <c r="BA79" s="10">
        <v>0</v>
      </c>
      <c r="BB79" s="10">
        <v>0</v>
      </c>
    </row>
    <row r="80" spans="1:54" x14ac:dyDescent="0.3">
      <c r="A80" s="27" t="str">
        <f t="shared" si="8"/>
        <v>42h</v>
      </c>
      <c r="B80" s="13" t="str">
        <f t="shared" si="6"/>
        <v>00400004</v>
      </c>
      <c r="C80" s="16" t="str">
        <f>BIN2HEX(Table5[[#This Row],[Column42]]&amp;Table5[[#This Row],[Column41]]&amp;Table5[[#This Row],[Column1]]&amp;Table5[[#This Row],[Column2]]&amp;J80&amp;K80&amp;L80,2)</f>
        <v>00</v>
      </c>
      <c r="D80" s="16" t="str">
        <f>BIN2HEX(Table5[[#This Row],[Column5]]&amp;N80&amp;Table5[[#This Row],[Column6]]&amp;Table5[[#This Row],[Column7]])</f>
        <v>0</v>
      </c>
      <c r="E80" s="15" t="str">
        <f t="shared" si="7"/>
        <v>00000</v>
      </c>
      <c r="F80" s="18">
        <v>0</v>
      </c>
      <c r="G80" s="2">
        <v>0</v>
      </c>
      <c r="H80" s="7">
        <v>0</v>
      </c>
      <c r="I80" s="8">
        <v>0</v>
      </c>
      <c r="J80" s="8">
        <v>0</v>
      </c>
      <c r="K80" s="8">
        <v>0</v>
      </c>
      <c r="L80" s="9">
        <v>0</v>
      </c>
      <c r="M80" s="34">
        <v>0</v>
      </c>
      <c r="N80" s="10">
        <v>0</v>
      </c>
      <c r="O80" s="10">
        <v>0</v>
      </c>
      <c r="P80" s="35">
        <v>0</v>
      </c>
      <c r="Q80" s="20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20">
        <v>1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8">
        <v>0</v>
      </c>
      <c r="AQ80" s="8">
        <v>0</v>
      </c>
      <c r="AR80" s="8">
        <v>0</v>
      </c>
      <c r="AS80" s="18">
        <v>0</v>
      </c>
      <c r="AT80" s="2">
        <v>0</v>
      </c>
      <c r="AU80" s="7">
        <v>0</v>
      </c>
      <c r="AV80" s="8">
        <v>0</v>
      </c>
      <c r="AW80" s="8">
        <v>0</v>
      </c>
      <c r="AX80" s="8">
        <v>0</v>
      </c>
      <c r="AY80" s="9">
        <v>0</v>
      </c>
      <c r="AZ80" s="10">
        <v>1</v>
      </c>
      <c r="BA80" s="10">
        <v>0</v>
      </c>
      <c r="BB80" s="10">
        <v>0</v>
      </c>
    </row>
    <row r="81" spans="1:54" x14ac:dyDescent="0.3">
      <c r="A81" s="27" t="str">
        <f t="shared" si="8"/>
        <v>43h</v>
      </c>
      <c r="B81" s="13" t="str">
        <f t="shared" si="6"/>
        <v>00000060</v>
      </c>
      <c r="C81" s="16" t="str">
        <f>BIN2HEX(Table5[[#This Row],[Column42]]&amp;Table5[[#This Row],[Column41]]&amp;Table5[[#This Row],[Column1]]&amp;Table5[[#This Row],[Column2]]&amp;J81&amp;K81&amp;L81,2)</f>
        <v>00</v>
      </c>
      <c r="D81" s="16" t="str">
        <f>BIN2HEX(Table5[[#This Row],[Column5]]&amp;N81&amp;Table5[[#This Row],[Column6]]&amp;Table5[[#This Row],[Column7]])</f>
        <v>0</v>
      </c>
      <c r="E81" s="15" t="str">
        <f t="shared" si="7"/>
        <v>00002</v>
      </c>
      <c r="F81" s="18">
        <v>0</v>
      </c>
      <c r="G81" s="2">
        <v>0</v>
      </c>
      <c r="H81" s="7">
        <v>0</v>
      </c>
      <c r="I81" s="8">
        <v>0</v>
      </c>
      <c r="J81" s="8">
        <v>0</v>
      </c>
      <c r="K81" s="8">
        <v>0</v>
      </c>
      <c r="L81" s="9">
        <v>0</v>
      </c>
      <c r="M81" s="34">
        <v>0</v>
      </c>
      <c r="N81" s="10">
        <v>0</v>
      </c>
      <c r="O81" s="10">
        <v>0</v>
      </c>
      <c r="P81" s="35">
        <v>0</v>
      </c>
      <c r="Q81" s="20">
        <v>0</v>
      </c>
      <c r="R81" s="19">
        <v>0</v>
      </c>
      <c r="S81" s="19">
        <v>0</v>
      </c>
      <c r="T81" s="19">
        <v>0</v>
      </c>
      <c r="U81" s="19">
        <v>1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20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8">
        <v>0</v>
      </c>
      <c r="AQ81" s="8">
        <v>0</v>
      </c>
      <c r="AR81" s="8">
        <v>0</v>
      </c>
      <c r="AS81" s="18">
        <v>0</v>
      </c>
      <c r="AT81" s="2">
        <v>0</v>
      </c>
      <c r="AU81" s="7">
        <v>0</v>
      </c>
      <c r="AV81" s="8">
        <v>1</v>
      </c>
      <c r="AW81" s="8">
        <v>1</v>
      </c>
      <c r="AX81" s="8">
        <v>0</v>
      </c>
      <c r="AY81" s="9">
        <v>0</v>
      </c>
      <c r="AZ81" s="10">
        <v>0</v>
      </c>
      <c r="BA81" s="10">
        <v>0</v>
      </c>
      <c r="BB81" s="10">
        <v>0</v>
      </c>
    </row>
    <row r="82" spans="1:54" x14ac:dyDescent="0.3">
      <c r="A82" s="27" t="str">
        <f t="shared" si="8"/>
        <v>44h</v>
      </c>
      <c r="B82" s="13" t="str">
        <f t="shared" si="6"/>
        <v>00000080</v>
      </c>
      <c r="C82" s="14" t="str">
        <f>BIN2HEX(Table5[[#This Row],[Column42]]&amp;Table5[[#This Row],[Column41]]&amp;Table5[[#This Row],[Column1]]&amp;Table5[[#This Row],[Column2]]&amp;J82&amp;K82&amp;L82,2)</f>
        <v>44</v>
      </c>
      <c r="D82" s="14" t="str">
        <f>BIN2HEX(Table5[[#This Row],[Column5]]&amp;N82&amp;Table5[[#This Row],[Column6]]&amp;Table5[[#This Row],[Column7]])</f>
        <v>4</v>
      </c>
      <c r="E82" s="15" t="str">
        <f t="shared" si="7"/>
        <v>11100</v>
      </c>
      <c r="F82" s="18">
        <v>1</v>
      </c>
      <c r="G82" s="2">
        <v>0</v>
      </c>
      <c r="H82" s="7">
        <v>0</v>
      </c>
      <c r="I82" s="8">
        <v>0</v>
      </c>
      <c r="J82" s="8">
        <v>1</v>
      </c>
      <c r="K82" s="8">
        <v>0</v>
      </c>
      <c r="L82" s="9">
        <v>0</v>
      </c>
      <c r="M82" s="34">
        <v>0</v>
      </c>
      <c r="N82" s="10">
        <v>1</v>
      </c>
      <c r="O82" s="10">
        <v>0</v>
      </c>
      <c r="P82" s="35">
        <v>0</v>
      </c>
      <c r="Q82" s="20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20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8">
        <v>0</v>
      </c>
      <c r="AQ82" s="8">
        <v>0</v>
      </c>
      <c r="AR82" s="8">
        <v>0</v>
      </c>
      <c r="AS82" s="18">
        <v>0</v>
      </c>
      <c r="AT82" s="2">
        <v>0</v>
      </c>
      <c r="AU82" s="7">
        <v>1</v>
      </c>
      <c r="AV82" s="8">
        <v>0</v>
      </c>
      <c r="AW82" s="8">
        <v>0</v>
      </c>
      <c r="AX82" s="8">
        <v>0</v>
      </c>
      <c r="AY82" s="9">
        <v>0</v>
      </c>
      <c r="AZ82" s="10">
        <v>0</v>
      </c>
      <c r="BA82" s="10">
        <v>0</v>
      </c>
      <c r="BB82" s="10">
        <v>0</v>
      </c>
    </row>
    <row r="83" spans="1:54" x14ac:dyDescent="0.3">
      <c r="A83" s="27" t="str">
        <f t="shared" si="8"/>
        <v>45h</v>
      </c>
      <c r="B83" s="13" t="str">
        <f t="shared" si="6"/>
        <v>00000000</v>
      </c>
      <c r="C83" s="16" t="str">
        <f>BIN2HEX(Table5[[#This Row],[Column42]]&amp;Table5[[#This Row],[Column41]]&amp;Table5[[#This Row],[Column1]]&amp;Table5[[#This Row],[Column2]]&amp;J83&amp;K83&amp;L83,2)</f>
        <v>3D</v>
      </c>
      <c r="D83" s="16" t="str">
        <f>BIN2HEX(Table5[[#This Row],[Column5]]&amp;N83&amp;Table5[[#This Row],[Column6]]&amp;Table5[[#This Row],[Column7]])</f>
        <v>6</v>
      </c>
      <c r="E83" s="15" t="str">
        <f t="shared" si="7"/>
        <v>0F584</v>
      </c>
      <c r="F83" s="18">
        <v>0</v>
      </c>
      <c r="G83" s="2">
        <v>1</v>
      </c>
      <c r="H83" s="7">
        <v>1</v>
      </c>
      <c r="I83" s="8">
        <v>1</v>
      </c>
      <c r="J83" s="8">
        <v>1</v>
      </c>
      <c r="K83" s="8">
        <v>0</v>
      </c>
      <c r="L83" s="9">
        <v>1</v>
      </c>
      <c r="M83" s="34">
        <v>0</v>
      </c>
      <c r="N83" s="10">
        <v>1</v>
      </c>
      <c r="O83" s="10">
        <v>1</v>
      </c>
      <c r="P83" s="35">
        <v>0</v>
      </c>
      <c r="Q83" s="20">
        <v>0</v>
      </c>
      <c r="R83" s="19">
        <v>0</v>
      </c>
      <c r="S83" s="19">
        <v>0</v>
      </c>
      <c r="T83" s="19">
        <v>1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20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8">
        <v>0</v>
      </c>
      <c r="AQ83" s="8">
        <v>0</v>
      </c>
      <c r="AR83" s="8">
        <v>0</v>
      </c>
      <c r="AS83" s="18">
        <v>0</v>
      </c>
      <c r="AT83" s="2">
        <v>0</v>
      </c>
      <c r="AU83" s="7">
        <v>0</v>
      </c>
      <c r="AV83" s="8">
        <v>0</v>
      </c>
      <c r="AW83" s="8">
        <v>0</v>
      </c>
      <c r="AX83" s="8">
        <v>0</v>
      </c>
      <c r="AY83" s="9">
        <v>0</v>
      </c>
      <c r="AZ83" s="10">
        <v>0</v>
      </c>
      <c r="BA83" s="10">
        <v>0</v>
      </c>
      <c r="BB83" s="10">
        <v>0</v>
      </c>
    </row>
    <row r="84" spans="1:54" x14ac:dyDescent="0.3">
      <c r="A84" s="27" t="str">
        <f t="shared" si="8"/>
        <v>46h</v>
      </c>
      <c r="B84" s="13" t="str">
        <f t="shared" si="6"/>
        <v>00000000</v>
      </c>
      <c r="C84" s="16" t="str">
        <f>BIN2HEX(Table5[[#This Row],[Column42]]&amp;Table5[[#This Row],[Column41]]&amp;Table5[[#This Row],[Column1]]&amp;Table5[[#This Row],[Column2]]&amp;J84&amp;K84&amp;L84,2)</f>
        <v>51</v>
      </c>
      <c r="D84" s="16" t="str">
        <f>BIN2HEX(Table5[[#This Row],[Column5]]&amp;N84&amp;Table5[[#This Row],[Column6]]&amp;Table5[[#This Row],[Column7]])</f>
        <v>1</v>
      </c>
      <c r="E84" s="15" t="str">
        <f t="shared" si="7"/>
        <v>14440</v>
      </c>
      <c r="F84" s="18">
        <v>1</v>
      </c>
      <c r="G84" s="2">
        <v>0</v>
      </c>
      <c r="H84" s="7">
        <v>1</v>
      </c>
      <c r="I84" s="8">
        <v>0</v>
      </c>
      <c r="J84" s="8">
        <v>0</v>
      </c>
      <c r="K84" s="8">
        <v>0</v>
      </c>
      <c r="L84" s="9">
        <v>1</v>
      </c>
      <c r="M84" s="34">
        <v>0</v>
      </c>
      <c r="N84" s="10">
        <v>0</v>
      </c>
      <c r="O84" s="10">
        <v>0</v>
      </c>
      <c r="P84" s="35">
        <v>1</v>
      </c>
      <c r="Q84" s="20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  <c r="AF84" s="20">
        <v>0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8">
        <v>0</v>
      </c>
      <c r="AQ84" s="8">
        <v>0</v>
      </c>
      <c r="AR84" s="8">
        <v>0</v>
      </c>
      <c r="AS84" s="18">
        <v>0</v>
      </c>
      <c r="AT84" s="2">
        <v>0</v>
      </c>
      <c r="AU84" s="7">
        <v>0</v>
      </c>
      <c r="AV84" s="8">
        <v>0</v>
      </c>
      <c r="AW84" s="8">
        <v>0</v>
      </c>
      <c r="AX84" s="8">
        <v>0</v>
      </c>
      <c r="AY84" s="9">
        <v>0</v>
      </c>
      <c r="AZ84" s="10">
        <v>0</v>
      </c>
      <c r="BA84" s="10">
        <v>0</v>
      </c>
      <c r="BB84" s="10">
        <v>0</v>
      </c>
    </row>
    <row r="85" spans="1:54" x14ac:dyDescent="0.3">
      <c r="A85" s="27" t="str">
        <f t="shared" si="8"/>
        <v>47h</v>
      </c>
      <c r="B85" s="13" t="str">
        <f t="shared" si="6"/>
        <v>80000400</v>
      </c>
      <c r="C85" s="16" t="str">
        <f>BIN2HEX(Table5[[#This Row],[Column42]]&amp;Table5[[#This Row],[Column41]]&amp;Table5[[#This Row],[Column1]]&amp;Table5[[#This Row],[Column2]]&amp;J85&amp;K85&amp;L85,2)</f>
        <v>00</v>
      </c>
      <c r="D85" s="16" t="str">
        <f>BIN2HEX(Table5[[#This Row],[Column5]]&amp;N85&amp;Table5[[#This Row],[Column6]]&amp;Table5[[#This Row],[Column7]])</f>
        <v>0</v>
      </c>
      <c r="E85" s="15" t="str">
        <f t="shared" si="7"/>
        <v>00001</v>
      </c>
      <c r="F85" s="18">
        <v>0</v>
      </c>
      <c r="G85" s="2">
        <v>0</v>
      </c>
      <c r="H85" s="7">
        <v>0</v>
      </c>
      <c r="I85" s="8">
        <v>0</v>
      </c>
      <c r="J85" s="8">
        <v>0</v>
      </c>
      <c r="K85" s="8">
        <v>0</v>
      </c>
      <c r="L85" s="9">
        <v>0</v>
      </c>
      <c r="M85" s="34">
        <v>0</v>
      </c>
      <c r="N85" s="10">
        <v>0</v>
      </c>
      <c r="O85" s="10">
        <v>0</v>
      </c>
      <c r="P85" s="35">
        <v>0</v>
      </c>
      <c r="Q85" s="20">
        <v>0</v>
      </c>
      <c r="R85" s="19">
        <v>0</v>
      </c>
      <c r="S85" s="19">
        <v>0</v>
      </c>
      <c r="T85" s="19">
        <v>0</v>
      </c>
      <c r="U85" s="19">
        <v>0</v>
      </c>
      <c r="V85" s="19">
        <v>1</v>
      </c>
      <c r="W85" s="19">
        <v>1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20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8">
        <v>0</v>
      </c>
      <c r="AQ85" s="8">
        <v>0</v>
      </c>
      <c r="AR85" s="8">
        <v>1</v>
      </c>
      <c r="AS85" s="18">
        <v>0</v>
      </c>
      <c r="AT85" s="2">
        <v>0</v>
      </c>
      <c r="AU85" s="7">
        <v>0</v>
      </c>
      <c r="AV85" s="8">
        <v>0</v>
      </c>
      <c r="AW85" s="8">
        <v>0</v>
      </c>
      <c r="AX85" s="8">
        <v>0</v>
      </c>
      <c r="AY85" s="9">
        <v>0</v>
      </c>
      <c r="AZ85" s="10">
        <v>0</v>
      </c>
      <c r="BA85" s="10">
        <v>0</v>
      </c>
      <c r="BB85" s="10">
        <v>0</v>
      </c>
    </row>
    <row r="86" spans="1:54" x14ac:dyDescent="0.3">
      <c r="A86" s="27" t="str">
        <f t="shared" si="8"/>
        <v>48h</v>
      </c>
      <c r="B86" s="13" t="str">
        <f t="shared" si="6"/>
        <v>01400004</v>
      </c>
      <c r="C86" s="16" t="str">
        <f>BIN2HEX(Table5[[#This Row],[Column42]]&amp;Table5[[#This Row],[Column41]]&amp;Table5[[#This Row],[Column1]]&amp;Table5[[#This Row],[Column2]]&amp;J86&amp;K86&amp;L86,2)</f>
        <v>00</v>
      </c>
      <c r="D86" s="16" t="str">
        <f>BIN2HEX(Table5[[#This Row],[Column5]]&amp;N86&amp;Table5[[#This Row],[Column6]]&amp;Table5[[#This Row],[Column7]])</f>
        <v>0</v>
      </c>
      <c r="E86" s="15" t="str">
        <f t="shared" si="7"/>
        <v>00000</v>
      </c>
      <c r="F86" s="18">
        <v>0</v>
      </c>
      <c r="G86" s="2">
        <v>0</v>
      </c>
      <c r="H86" s="7">
        <v>0</v>
      </c>
      <c r="I86" s="8">
        <v>0</v>
      </c>
      <c r="J86" s="8">
        <v>0</v>
      </c>
      <c r="K86" s="8">
        <v>0</v>
      </c>
      <c r="L86" s="9">
        <v>0</v>
      </c>
      <c r="M86" s="34">
        <v>0</v>
      </c>
      <c r="N86" s="10">
        <v>0</v>
      </c>
      <c r="O86" s="10">
        <v>0</v>
      </c>
      <c r="P86" s="35">
        <v>0</v>
      </c>
      <c r="Q86" s="20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1</v>
      </c>
      <c r="AE86" s="19">
        <v>0</v>
      </c>
      <c r="AF86" s="20">
        <v>1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8">
        <v>0</v>
      </c>
      <c r="AQ86" s="8">
        <v>0</v>
      </c>
      <c r="AR86" s="8">
        <v>0</v>
      </c>
      <c r="AS86" s="18">
        <v>0</v>
      </c>
      <c r="AT86" s="2">
        <v>0</v>
      </c>
      <c r="AU86" s="7">
        <v>0</v>
      </c>
      <c r="AV86" s="8">
        <v>0</v>
      </c>
      <c r="AW86" s="8">
        <v>0</v>
      </c>
      <c r="AX86" s="8">
        <v>0</v>
      </c>
      <c r="AY86" s="9">
        <v>0</v>
      </c>
      <c r="AZ86" s="10">
        <v>1</v>
      </c>
      <c r="BA86" s="10">
        <v>0</v>
      </c>
      <c r="BB86" s="10">
        <v>0</v>
      </c>
    </row>
    <row r="87" spans="1:54" x14ac:dyDescent="0.3">
      <c r="A87" s="27" t="str">
        <f t="shared" si="8"/>
        <v>49h</v>
      </c>
      <c r="B87" s="13" t="str">
        <f t="shared" si="6"/>
        <v>02000020</v>
      </c>
      <c r="C87" s="14" t="str">
        <f>BIN2HEX(Table5[[#This Row],[Column42]]&amp;Table5[[#This Row],[Column41]]&amp;Table5[[#This Row],[Column1]]&amp;Table5[[#This Row],[Column2]]&amp;J87&amp;K87&amp;L87,2)</f>
        <v>49</v>
      </c>
      <c r="D87" s="14" t="str">
        <f>BIN2HEX(Table5[[#This Row],[Column5]]&amp;N87&amp;Table5[[#This Row],[Column6]]&amp;Table5[[#This Row],[Column7]])</f>
        <v>4</v>
      </c>
      <c r="E87" s="15" t="str">
        <f t="shared" si="7"/>
        <v>12500</v>
      </c>
      <c r="F87" s="18">
        <v>1</v>
      </c>
      <c r="G87" s="2">
        <v>0</v>
      </c>
      <c r="H87" s="7">
        <v>0</v>
      </c>
      <c r="I87" s="8">
        <v>1</v>
      </c>
      <c r="J87" s="8">
        <v>0</v>
      </c>
      <c r="K87" s="8">
        <v>0</v>
      </c>
      <c r="L87" s="9">
        <v>1</v>
      </c>
      <c r="M87" s="34">
        <v>0</v>
      </c>
      <c r="N87" s="10">
        <v>1</v>
      </c>
      <c r="O87" s="10">
        <v>0</v>
      </c>
      <c r="P87" s="35">
        <v>0</v>
      </c>
      <c r="Q87" s="20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</v>
      </c>
      <c r="AD87" s="19">
        <v>0</v>
      </c>
      <c r="AE87" s="19">
        <v>0</v>
      </c>
      <c r="AF87" s="20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8">
        <v>0</v>
      </c>
      <c r="AQ87" s="8">
        <v>0</v>
      </c>
      <c r="AR87" s="8">
        <v>0</v>
      </c>
      <c r="AS87" s="18">
        <v>0</v>
      </c>
      <c r="AT87" s="2">
        <v>0</v>
      </c>
      <c r="AU87" s="7">
        <v>0</v>
      </c>
      <c r="AV87" s="8">
        <v>0</v>
      </c>
      <c r="AW87" s="8">
        <v>1</v>
      </c>
      <c r="AX87" s="8">
        <v>0</v>
      </c>
      <c r="AY87" s="9">
        <v>0</v>
      </c>
      <c r="AZ87" s="10">
        <v>0</v>
      </c>
      <c r="BA87" s="10">
        <v>0</v>
      </c>
      <c r="BB87" s="10">
        <v>0</v>
      </c>
    </row>
    <row r="88" spans="1:54" x14ac:dyDescent="0.3">
      <c r="A88" s="27" t="str">
        <f t="shared" si="8"/>
        <v>4Ah</v>
      </c>
      <c r="B88" s="13" t="str">
        <f t="shared" si="6"/>
        <v>04000000</v>
      </c>
      <c r="C88" s="14" t="str">
        <f>BIN2HEX(Table5[[#This Row],[Column42]]&amp;Table5[[#This Row],[Column41]]&amp;Table5[[#This Row],[Column1]]&amp;Table5[[#This Row],[Column2]]&amp;J88&amp;K88&amp;L88,2)</f>
        <v>00</v>
      </c>
      <c r="D88" s="14" t="str">
        <f>BIN2HEX(Table5[[#This Row],[Column5]]&amp;N88&amp;Table5[[#This Row],[Column6]]&amp;Table5[[#This Row],[Column7]])</f>
        <v>0</v>
      </c>
      <c r="E88" s="15" t="str">
        <f t="shared" si="7"/>
        <v>00000</v>
      </c>
      <c r="F88" s="18">
        <v>0</v>
      </c>
      <c r="G88" s="2">
        <v>0</v>
      </c>
      <c r="H88" s="7">
        <v>0</v>
      </c>
      <c r="I88" s="8">
        <v>0</v>
      </c>
      <c r="J88" s="8">
        <v>0</v>
      </c>
      <c r="K88" s="8">
        <v>0</v>
      </c>
      <c r="L88" s="9">
        <v>0</v>
      </c>
      <c r="M88" s="34">
        <v>0</v>
      </c>
      <c r="N88" s="10">
        <v>0</v>
      </c>
      <c r="O88" s="10">
        <v>0</v>
      </c>
      <c r="P88" s="35">
        <v>0</v>
      </c>
      <c r="Q88" s="20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1</v>
      </c>
      <c r="AC88" s="19">
        <v>0</v>
      </c>
      <c r="AD88" s="19">
        <v>0</v>
      </c>
      <c r="AE88" s="19">
        <v>0</v>
      </c>
      <c r="AF88" s="20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8">
        <v>0</v>
      </c>
      <c r="AQ88" s="8">
        <v>0</v>
      </c>
      <c r="AR88" s="8">
        <v>0</v>
      </c>
      <c r="AS88" s="18">
        <v>0</v>
      </c>
      <c r="AT88" s="2">
        <v>0</v>
      </c>
      <c r="AU88" s="7">
        <v>0</v>
      </c>
      <c r="AV88" s="8">
        <v>0</v>
      </c>
      <c r="AW88" s="8">
        <v>0</v>
      </c>
      <c r="AX88" s="8">
        <v>0</v>
      </c>
      <c r="AY88" s="9">
        <v>0</v>
      </c>
      <c r="AZ88" s="10">
        <v>0</v>
      </c>
      <c r="BA88" s="10">
        <v>0</v>
      </c>
      <c r="BB88" s="10">
        <v>0</v>
      </c>
    </row>
    <row r="89" spans="1:54" x14ac:dyDescent="0.3">
      <c r="A89" s="30" t="str">
        <f t="shared" si="8"/>
        <v>4Bh</v>
      </c>
      <c r="B89" s="13" t="str">
        <f t="shared" si="6"/>
        <v>01400004</v>
      </c>
      <c r="C89" s="16" t="str">
        <f>BIN2HEX(Table5[[#This Row],[Column42]]&amp;Table5[[#This Row],[Column41]]&amp;Table5[[#This Row],[Column1]]&amp;Table5[[#This Row],[Column2]]&amp;J89&amp;K89&amp;L89,2)</f>
        <v>00</v>
      </c>
      <c r="D89" s="16" t="str">
        <f>BIN2HEX(Table5[[#This Row],[Column5]]&amp;N89&amp;Table5[[#This Row],[Column6]]&amp;Table5[[#This Row],[Column7]])</f>
        <v>0</v>
      </c>
      <c r="E89" s="15" t="str">
        <f t="shared" si="7"/>
        <v>00000</v>
      </c>
      <c r="F89" s="18">
        <v>0</v>
      </c>
      <c r="G89" s="2">
        <v>0</v>
      </c>
      <c r="H89" s="7">
        <v>0</v>
      </c>
      <c r="I89" s="8">
        <v>0</v>
      </c>
      <c r="J89" s="8">
        <v>0</v>
      </c>
      <c r="K89" s="8">
        <v>0</v>
      </c>
      <c r="L89" s="9">
        <v>0</v>
      </c>
      <c r="M89" s="34">
        <v>0</v>
      </c>
      <c r="N89" s="10">
        <v>0</v>
      </c>
      <c r="O89" s="10">
        <v>0</v>
      </c>
      <c r="P89" s="35">
        <v>0</v>
      </c>
      <c r="Q89" s="20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1</v>
      </c>
      <c r="AE89" s="19">
        <v>0</v>
      </c>
      <c r="AF89" s="20">
        <v>1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8">
        <v>0</v>
      </c>
      <c r="AQ89" s="8">
        <v>0</v>
      </c>
      <c r="AR89" s="8">
        <v>0</v>
      </c>
      <c r="AS89" s="18">
        <v>0</v>
      </c>
      <c r="AT89" s="2">
        <v>0</v>
      </c>
      <c r="AU89" s="7">
        <v>0</v>
      </c>
      <c r="AV89" s="8">
        <v>0</v>
      </c>
      <c r="AW89" s="8">
        <v>0</v>
      </c>
      <c r="AX89" s="8">
        <v>0</v>
      </c>
      <c r="AY89" s="9">
        <v>0</v>
      </c>
      <c r="AZ89" s="10">
        <v>1</v>
      </c>
      <c r="BA89" s="10">
        <v>0</v>
      </c>
      <c r="BB89" s="10">
        <v>0</v>
      </c>
    </row>
    <row r="90" spans="1:54" x14ac:dyDescent="0.3">
      <c r="A90" s="30" t="str">
        <f t="shared" si="8"/>
        <v>4Ch</v>
      </c>
      <c r="B90" s="13" t="str">
        <f t="shared" si="6"/>
        <v>02000020</v>
      </c>
      <c r="C90" s="14" t="str">
        <f>BIN2HEX(Table5[[#This Row],[Column42]]&amp;Table5[[#This Row],[Column41]]&amp;Table5[[#This Row],[Column1]]&amp;Table5[[#This Row],[Column2]]&amp;J90&amp;K90&amp;L90,2)</f>
        <v>4C</v>
      </c>
      <c r="D90" s="14" t="str">
        <f>BIN2HEX(Table5[[#This Row],[Column5]]&amp;N90&amp;Table5[[#This Row],[Column6]]&amp;Table5[[#This Row],[Column7]])</f>
        <v>4</v>
      </c>
      <c r="E90" s="15" t="str">
        <f t="shared" si="7"/>
        <v>13100</v>
      </c>
      <c r="F90" s="18">
        <v>1</v>
      </c>
      <c r="G90" s="2">
        <v>0</v>
      </c>
      <c r="H90" s="7">
        <v>0</v>
      </c>
      <c r="I90" s="8">
        <v>1</v>
      </c>
      <c r="J90" s="8">
        <v>1</v>
      </c>
      <c r="K90" s="8">
        <v>0</v>
      </c>
      <c r="L90" s="9">
        <v>0</v>
      </c>
      <c r="M90" s="34">
        <v>0</v>
      </c>
      <c r="N90" s="10">
        <v>1</v>
      </c>
      <c r="O90" s="10">
        <v>0</v>
      </c>
      <c r="P90" s="35">
        <v>0</v>
      </c>
      <c r="Q90" s="20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1</v>
      </c>
      <c r="AD90" s="19">
        <v>0</v>
      </c>
      <c r="AE90" s="19">
        <v>0</v>
      </c>
      <c r="AF90" s="20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8">
        <v>0</v>
      </c>
      <c r="AQ90" s="8">
        <v>0</v>
      </c>
      <c r="AR90" s="8">
        <v>0</v>
      </c>
      <c r="AS90" s="18">
        <v>0</v>
      </c>
      <c r="AT90" s="2">
        <v>0</v>
      </c>
      <c r="AU90" s="7">
        <v>0</v>
      </c>
      <c r="AV90" s="8">
        <v>0</v>
      </c>
      <c r="AW90" s="8">
        <v>1</v>
      </c>
      <c r="AX90" s="8">
        <v>0</v>
      </c>
      <c r="AY90" s="9">
        <v>0</v>
      </c>
      <c r="AZ90" s="10">
        <v>0</v>
      </c>
      <c r="BA90" s="10">
        <v>0</v>
      </c>
      <c r="BB90" s="10">
        <v>0</v>
      </c>
    </row>
    <row r="91" spans="1:54" x14ac:dyDescent="0.3">
      <c r="A91" s="30" t="str">
        <f t="shared" si="8"/>
        <v>4Dh</v>
      </c>
      <c r="B91" s="13" t="str">
        <f t="shared" si="6"/>
        <v>08000000</v>
      </c>
      <c r="C91" s="16" t="str">
        <f>BIN2HEX(Table5[[#This Row],[Column42]]&amp;Table5[[#This Row],[Column41]]&amp;Table5[[#This Row],[Column1]]&amp;Table5[[#This Row],[Column2]]&amp;J91&amp;K91&amp;L91,2)</f>
        <v>00</v>
      </c>
      <c r="D91" s="16" t="str">
        <f>BIN2HEX(Table5[[#This Row],[Column5]]&amp;N91&amp;Table5[[#This Row],[Column6]]&amp;Table5[[#This Row],[Column7]])</f>
        <v>0</v>
      </c>
      <c r="E91" s="15" t="str">
        <f t="shared" si="7"/>
        <v>00000</v>
      </c>
      <c r="F91" s="18">
        <v>0</v>
      </c>
      <c r="G91" s="2">
        <v>0</v>
      </c>
      <c r="H91" s="7">
        <v>0</v>
      </c>
      <c r="I91" s="8">
        <v>0</v>
      </c>
      <c r="J91" s="8">
        <v>0</v>
      </c>
      <c r="K91" s="8">
        <v>0</v>
      </c>
      <c r="L91" s="9">
        <v>0</v>
      </c>
      <c r="M91" s="34">
        <v>0</v>
      </c>
      <c r="N91" s="10">
        <v>0</v>
      </c>
      <c r="O91" s="10">
        <v>0</v>
      </c>
      <c r="P91" s="35">
        <v>0</v>
      </c>
      <c r="Q91" s="20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1</v>
      </c>
      <c r="AB91" s="19">
        <v>0</v>
      </c>
      <c r="AC91" s="19">
        <v>0</v>
      </c>
      <c r="AD91" s="19">
        <v>0</v>
      </c>
      <c r="AE91" s="19">
        <v>0</v>
      </c>
      <c r="AF91" s="20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8">
        <v>0</v>
      </c>
      <c r="AQ91" s="8">
        <v>0</v>
      </c>
      <c r="AR91" s="8">
        <v>0</v>
      </c>
      <c r="AS91" s="18">
        <v>0</v>
      </c>
      <c r="AT91" s="2">
        <v>0</v>
      </c>
      <c r="AU91" s="7">
        <v>0</v>
      </c>
      <c r="AV91" s="8">
        <v>0</v>
      </c>
      <c r="AW91" s="8">
        <v>0</v>
      </c>
      <c r="AX91" s="8">
        <v>0</v>
      </c>
      <c r="AY91" s="9">
        <v>0</v>
      </c>
      <c r="AZ91" s="10">
        <v>0</v>
      </c>
      <c r="BA91" s="10">
        <v>0</v>
      </c>
      <c r="BB91" s="10">
        <v>0</v>
      </c>
    </row>
    <row r="92" spans="1:54" x14ac:dyDescent="0.3">
      <c r="A92" s="30" t="str">
        <f t="shared" si="8"/>
        <v>4Eh</v>
      </c>
      <c r="B92" s="13" t="str">
        <f t="shared" si="6"/>
        <v>001C0001</v>
      </c>
      <c r="C92" s="14" t="str">
        <f>BIN2HEX(Table5[[#This Row],[Column42]]&amp;Table5[[#This Row],[Column41]]&amp;Table5[[#This Row],[Column1]]&amp;Table5[[#This Row],[Column2]]&amp;J92&amp;K92&amp;L92,2)</f>
        <v>48</v>
      </c>
      <c r="D92" s="14" t="str">
        <f>BIN2HEX(Table5[[#This Row],[Column5]]&amp;N92&amp;Table5[[#This Row],[Column6]]&amp;Table5[[#This Row],[Column7]])</f>
        <v>7</v>
      </c>
      <c r="E92" s="15" t="str">
        <f t="shared" si="7"/>
        <v>121C2</v>
      </c>
      <c r="F92" s="18">
        <v>1</v>
      </c>
      <c r="G92" s="2">
        <v>0</v>
      </c>
      <c r="H92" s="7">
        <v>0</v>
      </c>
      <c r="I92" s="8">
        <v>1</v>
      </c>
      <c r="J92" s="8">
        <v>0</v>
      </c>
      <c r="K92" s="8">
        <v>0</v>
      </c>
      <c r="L92" s="9">
        <v>0</v>
      </c>
      <c r="M92" s="34">
        <v>0</v>
      </c>
      <c r="N92" s="10">
        <v>1</v>
      </c>
      <c r="O92" s="10">
        <v>1</v>
      </c>
      <c r="P92" s="35">
        <v>1</v>
      </c>
      <c r="Q92" s="20">
        <v>0</v>
      </c>
      <c r="R92" s="19">
        <v>0</v>
      </c>
      <c r="S92" s="19">
        <v>0</v>
      </c>
      <c r="T92" s="19">
        <v>0</v>
      </c>
      <c r="U92" s="19">
        <v>1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20">
        <v>0</v>
      </c>
      <c r="AG92" s="19">
        <v>0</v>
      </c>
      <c r="AH92" s="19">
        <v>1</v>
      </c>
      <c r="AI92" s="19">
        <v>1</v>
      </c>
      <c r="AJ92" s="19">
        <v>1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8">
        <v>0</v>
      </c>
      <c r="AQ92" s="8">
        <v>0</v>
      </c>
      <c r="AR92" s="8">
        <v>0</v>
      </c>
      <c r="AS92" s="18">
        <v>0</v>
      </c>
      <c r="AT92" s="2">
        <v>0</v>
      </c>
      <c r="AU92" s="7">
        <v>0</v>
      </c>
      <c r="AV92" s="8">
        <v>0</v>
      </c>
      <c r="AW92" s="8">
        <v>0</v>
      </c>
      <c r="AX92" s="8">
        <v>0</v>
      </c>
      <c r="AY92" s="9">
        <v>0</v>
      </c>
      <c r="AZ92" s="10">
        <v>0</v>
      </c>
      <c r="BA92" s="10">
        <v>0</v>
      </c>
      <c r="BB92" s="10">
        <v>1</v>
      </c>
    </row>
    <row r="93" spans="1:54" x14ac:dyDescent="0.3">
      <c r="A93" s="30" t="str">
        <f t="shared" si="8"/>
        <v>4Fh</v>
      </c>
      <c r="B93" s="13" t="str">
        <f t="shared" si="6"/>
        <v>00000000</v>
      </c>
      <c r="C93" s="14" t="str">
        <f>BIN2HEX(Table5[[#This Row],[Column42]]&amp;Table5[[#This Row],[Column41]]&amp;Table5[[#This Row],[Column1]]&amp;Table5[[#This Row],[Column2]]&amp;J93&amp;K93&amp;L93,2)</f>
        <v>51</v>
      </c>
      <c r="D93" s="14" t="str">
        <f>BIN2HEX(Table5[[#This Row],[Column5]]&amp;N93&amp;Table5[[#This Row],[Column6]]&amp;Table5[[#This Row],[Column7]])</f>
        <v>1</v>
      </c>
      <c r="E93" s="15" t="str">
        <f t="shared" si="7"/>
        <v>14440</v>
      </c>
      <c r="F93" s="18">
        <v>1</v>
      </c>
      <c r="G93" s="2">
        <v>0</v>
      </c>
      <c r="H93" s="7">
        <v>1</v>
      </c>
      <c r="I93" s="8">
        <v>0</v>
      </c>
      <c r="J93" s="8">
        <v>0</v>
      </c>
      <c r="K93" s="8">
        <v>0</v>
      </c>
      <c r="L93" s="9">
        <v>1</v>
      </c>
      <c r="M93" s="34">
        <v>0</v>
      </c>
      <c r="N93" s="10">
        <v>0</v>
      </c>
      <c r="O93" s="10">
        <v>0</v>
      </c>
      <c r="P93" s="35">
        <v>1</v>
      </c>
      <c r="Q93" s="20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20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8">
        <v>0</v>
      </c>
      <c r="AQ93" s="8">
        <v>0</v>
      </c>
      <c r="AR93" s="8">
        <v>0</v>
      </c>
      <c r="AS93" s="18">
        <v>0</v>
      </c>
      <c r="AT93" s="2">
        <v>0</v>
      </c>
      <c r="AU93" s="7">
        <v>0</v>
      </c>
      <c r="AV93" s="8">
        <v>0</v>
      </c>
      <c r="AW93" s="8">
        <v>0</v>
      </c>
      <c r="AX93" s="8">
        <v>0</v>
      </c>
      <c r="AY93" s="9">
        <v>0</v>
      </c>
      <c r="AZ93" s="10">
        <v>0</v>
      </c>
      <c r="BA93" s="10">
        <v>0</v>
      </c>
      <c r="BB93" s="10">
        <v>0</v>
      </c>
    </row>
    <row r="94" spans="1:54" x14ac:dyDescent="0.3">
      <c r="A94" s="30" t="str">
        <f t="shared" si="8"/>
        <v>50h</v>
      </c>
      <c r="B94" s="13" t="str">
        <f t="shared" si="6"/>
        <v>00000000</v>
      </c>
      <c r="C94" s="14" t="str">
        <f>BIN2HEX(Table5[[#This Row],[Column42]]&amp;Table5[[#This Row],[Column41]]&amp;Table5[[#This Row],[Column1]]&amp;Table5[[#This Row],[Column2]]&amp;J94&amp;K94&amp;L94,2)</f>
        <v>00</v>
      </c>
      <c r="D94" s="14" t="str">
        <f>BIN2HEX(Table5[[#This Row],[Column5]]&amp;N94&amp;Table5[[#This Row],[Column6]]&amp;Table5[[#This Row],[Column7]])</f>
        <v>0</v>
      </c>
      <c r="E94" s="15" t="str">
        <f t="shared" si="7"/>
        <v>00008</v>
      </c>
      <c r="F94" s="18">
        <v>0</v>
      </c>
      <c r="G94" s="2">
        <v>0</v>
      </c>
      <c r="H94" s="7">
        <v>0</v>
      </c>
      <c r="I94" s="8">
        <v>0</v>
      </c>
      <c r="J94" s="8">
        <v>0</v>
      </c>
      <c r="K94" s="8">
        <v>0</v>
      </c>
      <c r="L94" s="9">
        <v>0</v>
      </c>
      <c r="M94" s="34">
        <v>0</v>
      </c>
      <c r="N94" s="10">
        <v>0</v>
      </c>
      <c r="O94" s="10">
        <v>0</v>
      </c>
      <c r="P94" s="35">
        <v>0</v>
      </c>
      <c r="Q94" s="20">
        <v>0</v>
      </c>
      <c r="R94" s="19">
        <v>0</v>
      </c>
      <c r="S94" s="19">
        <v>1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20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8">
        <v>0</v>
      </c>
      <c r="AQ94" s="8">
        <v>0</v>
      </c>
      <c r="AR94" s="8">
        <v>0</v>
      </c>
      <c r="AS94" s="18">
        <v>0</v>
      </c>
      <c r="AT94" s="2">
        <v>0</v>
      </c>
      <c r="AU94" s="7">
        <v>0</v>
      </c>
      <c r="AV94" s="8">
        <v>0</v>
      </c>
      <c r="AW94" s="8">
        <v>0</v>
      </c>
      <c r="AX94" s="8">
        <v>0</v>
      </c>
      <c r="AY94" s="9">
        <v>0</v>
      </c>
      <c r="AZ94" s="10">
        <v>0</v>
      </c>
      <c r="BA94" s="10">
        <v>0</v>
      </c>
      <c r="BB94" s="10">
        <v>0</v>
      </c>
    </row>
    <row r="95" spans="1:54" ht="15" thickBot="1" x14ac:dyDescent="0.35">
      <c r="A95" s="30" t="str">
        <f t="shared" si="8"/>
        <v>51h</v>
      </c>
      <c r="B95" s="13" t="str">
        <f t="shared" si="6"/>
        <v>00000000</v>
      </c>
      <c r="C95" s="14" t="str">
        <f>BIN2HEX(Table5[[#This Row],[Column42]]&amp;Table5[[#This Row],[Column41]]&amp;Table5[[#This Row],[Column1]]&amp;Table5[[#This Row],[Column2]]&amp;J95&amp;K95&amp;L95,2)</f>
        <v>00</v>
      </c>
      <c r="D95" s="14" t="str">
        <f>BIN2HEX(Table5[[#This Row],[Column5]]&amp;N95&amp;Table5[[#This Row],[Column6]]&amp;Table5[[#This Row],[Column7]])</f>
        <v>1</v>
      </c>
      <c r="E95" s="15" t="str">
        <f t="shared" si="7"/>
        <v>00070</v>
      </c>
      <c r="F95" s="18">
        <v>0</v>
      </c>
      <c r="G95" s="2">
        <v>0</v>
      </c>
      <c r="H95" s="7">
        <v>0</v>
      </c>
      <c r="I95" s="8">
        <v>0</v>
      </c>
      <c r="J95" s="8">
        <v>0</v>
      </c>
      <c r="K95" s="8">
        <v>0</v>
      </c>
      <c r="L95" s="9">
        <v>0</v>
      </c>
      <c r="M95" s="36">
        <v>0</v>
      </c>
      <c r="N95" s="37">
        <v>0</v>
      </c>
      <c r="O95" s="37">
        <v>0</v>
      </c>
      <c r="P95" s="38">
        <v>1</v>
      </c>
      <c r="Q95" s="20">
        <v>1</v>
      </c>
      <c r="R95" s="19">
        <v>1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20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8">
        <v>0</v>
      </c>
      <c r="AQ95" s="8">
        <v>0</v>
      </c>
      <c r="AR95" s="8">
        <v>0</v>
      </c>
      <c r="AS95" s="18">
        <v>0</v>
      </c>
      <c r="AT95" s="2">
        <v>0</v>
      </c>
      <c r="AU95" s="7">
        <v>0</v>
      </c>
      <c r="AV95" s="8">
        <v>0</v>
      </c>
      <c r="AW95" s="8">
        <v>0</v>
      </c>
      <c r="AX95" s="8">
        <v>0</v>
      </c>
      <c r="AY95" s="9">
        <v>0</v>
      </c>
      <c r="AZ95" s="10">
        <v>0</v>
      </c>
      <c r="BA95" s="10">
        <v>0</v>
      </c>
      <c r="BB95" s="41">
        <v>0</v>
      </c>
    </row>
  </sheetData>
  <mergeCells count="21">
    <mergeCell ref="X1:Z1"/>
    <mergeCell ref="M13:P13"/>
    <mergeCell ref="T1:V1"/>
    <mergeCell ref="K2:M2"/>
    <mergeCell ref="K5:M5"/>
    <mergeCell ref="K6:M6"/>
    <mergeCell ref="K1:M1"/>
    <mergeCell ref="K4:M4"/>
    <mergeCell ref="T2:V2"/>
    <mergeCell ref="K7:M7"/>
    <mergeCell ref="F13:L13"/>
    <mergeCell ref="P1:R1"/>
    <mergeCell ref="P4:R4"/>
    <mergeCell ref="K8:M8"/>
    <mergeCell ref="K9:M9"/>
    <mergeCell ref="K10:M10"/>
    <mergeCell ref="E12:E13"/>
    <mergeCell ref="B12:B13"/>
    <mergeCell ref="A12:A13"/>
    <mergeCell ref="C12:C13"/>
    <mergeCell ref="D12:D13"/>
  </mergeCells>
  <conditionalFormatting sqref="F14:BB93">
    <cfRule type="cellIs" dxfId="90" priority="3" operator="equal">
      <formula>1</formula>
    </cfRule>
  </conditionalFormatting>
  <conditionalFormatting sqref="F95:BB95">
    <cfRule type="cellIs" dxfId="89" priority="2" operator="equal">
      <formula>1</formula>
    </cfRule>
  </conditionalFormatting>
  <conditionalFormatting sqref="F94:BB94">
    <cfRule type="cellIs" dxfId="88" priority="1" operator="equal">
      <formula>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16D3FA232CD4B9DF7651A9A710DE2" ma:contentTypeVersion="3" ma:contentTypeDescription="Create a new document." ma:contentTypeScope="" ma:versionID="58f30fe3c5bf676a058377ba9a8c6f7d">
  <xsd:schema xmlns:xsd="http://www.w3.org/2001/XMLSchema" xmlns:xs="http://www.w3.org/2001/XMLSchema" xmlns:p="http://schemas.microsoft.com/office/2006/metadata/properties" xmlns:ns2="3f7b1b9e-8fd4-47b9-9dc5-7f40a7d8d032" targetNamespace="http://schemas.microsoft.com/office/2006/metadata/properties" ma:root="true" ma:fieldsID="757e44b87c0facec4a57c6ad840b0f78" ns2:_="">
    <xsd:import namespace="3f7b1b9e-8fd4-47b9-9dc5-7f40a7d8d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b1b9e-8fd4-47b9-9dc5-7f40a7d8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A4E8BF-3EA1-4CB8-9B98-DB1500E754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FF7320-BC21-453E-B3BE-B15B97E97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b1b9e-8fd4-47b9-9dc5-7f40a7d8d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FCB227-7356-4AF6-A5EC-408C694F02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EXEC_Resenje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danko</dc:creator>
  <cp:keywords/>
  <dc:description/>
  <cp:lastModifiedBy>Slavica Mitrovic</cp:lastModifiedBy>
  <cp:revision/>
  <dcterms:created xsi:type="dcterms:W3CDTF">2020-12-14T14:57:27Z</dcterms:created>
  <dcterms:modified xsi:type="dcterms:W3CDTF">2021-02-25T12:47:01Z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0x0101002BE16D3FA232CD4B9DF7651A9A710DE2</vt:lpwstr>
  </property>
</Properties>
</file>