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Online Trainings\YT Videos\Excel &amp; VBA\Cost Sheet\"/>
    </mc:Choice>
  </mc:AlternateContent>
  <xr:revisionPtr revIDLastSave="0" documentId="13_ncr:1_{D7AA9556-00FE-4FC6-86D6-D76CCD4B31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c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28" i="1"/>
  <c r="I7" i="1"/>
  <c r="I8" i="1" s="1"/>
  <c r="I24" i="1" s="1"/>
  <c r="I14" i="1" l="1"/>
  <c r="I25" i="1"/>
  <c r="I15" i="1"/>
  <c r="I16" i="1"/>
  <c r="I20" i="1"/>
  <c r="I21" i="1" s="1"/>
  <c r="I22" i="1" s="1"/>
  <c r="I23" i="1"/>
  <c r="I26" i="1" l="1"/>
  <c r="I29" i="1" s="1"/>
  <c r="I30" i="1" s="1"/>
  <c r="I17" i="1"/>
</calcChain>
</file>

<file path=xl/sharedStrings.xml><?xml version="1.0" encoding="utf-8"?>
<sst xmlns="http://schemas.openxmlformats.org/spreadsheetml/2006/main" count="36" uniqueCount="35">
  <si>
    <t>Plot Number</t>
  </si>
  <si>
    <t>Plot Size (Sq ft)</t>
  </si>
  <si>
    <t>Preferred Location Charges:</t>
  </si>
  <si>
    <t>Cornor Plots - Rate per sqft (Rs.85/-)</t>
  </si>
  <si>
    <t>North / Facing Plots - Rate per sqft (Rs.40/-)</t>
  </si>
  <si>
    <t>60 Feet road facing - Rate per sqft (Rs.70/-)</t>
  </si>
  <si>
    <t>A</t>
  </si>
  <si>
    <t>Cornor Plots</t>
  </si>
  <si>
    <t>North / East Facing Plots</t>
  </si>
  <si>
    <t>60 Fee road facing Plots</t>
  </si>
  <si>
    <t>B</t>
  </si>
  <si>
    <t>C</t>
  </si>
  <si>
    <t>Legal &amp; Documentation</t>
  </si>
  <si>
    <t>D</t>
  </si>
  <si>
    <t>E</t>
  </si>
  <si>
    <t>Total</t>
  </si>
  <si>
    <t>Total Cost</t>
  </si>
  <si>
    <t>Payment Schedule:</t>
  </si>
  <si>
    <t>Booking Advance</t>
  </si>
  <si>
    <t>Balance of 30% Payment (7 Days from Booking)</t>
  </si>
  <si>
    <t>70% Payment on Registration (15 Days from Booking)</t>
  </si>
  <si>
    <t>Plot</t>
  </si>
  <si>
    <t>Sq ft</t>
  </si>
  <si>
    <t>Details</t>
  </si>
  <si>
    <t>Cost of Plot : Selling Rate / per sqft (Rs.)</t>
  </si>
  <si>
    <t>GST @ 18% on (E-A)</t>
  </si>
  <si>
    <t>Plan B</t>
  </si>
  <si>
    <t>Registration Charges @ 4% on land cost</t>
  </si>
  <si>
    <t>Stamp Duty Charges @ 7% on land cost</t>
  </si>
  <si>
    <t>Price Valid till</t>
  </si>
  <si>
    <t>Preferential Location Charges:</t>
  </si>
  <si>
    <t>Preferential Location Charges: Total</t>
  </si>
  <si>
    <t>Cost Sheet for a Plot</t>
  </si>
  <si>
    <t>Approval Charges</t>
  </si>
  <si>
    <t>Maintenance Charges (Rs.0.50/Sqft) per annum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</si>
</sst>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₹-4009]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" fontId="0" fillId="0" borderId="0" xfId="0" applyNumberFormat="1"/>
    <xf numFmtId="165" fontId="3" fillId="2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4" fontId="0" fillId="0" borderId="0" xfId="0" applyNumberFormat="1"/>
    <xf numFmtId="0" fontId="3" fillId="2" borderId="1" xfId="0" applyFont="1" applyFill="1" applyBorder="1" applyAlignment="1">
      <alignment horizontal="right"/>
    </xf>
    <xf numFmtId="164" fontId="4" fillId="0" borderId="1" xfId="0" applyNumberFormat="1" applyFont="1" applyBorder="1"/>
    <xf numFmtId="164" fontId="4" fillId="0" borderId="1" xfId="0" applyNumberFormat="1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M30"/>
  <sheetViews>
    <sheetView showGridLines="0" tabSelected="1" zoomScale="85" zoomScaleNormal="85" workbookViewId="0"/>
  </sheetViews>
  <sheetFormatPr defaultRowHeight="14.4" x14ac:dyDescent="0.3"/>
  <cols>
    <col min="7" max="7" width="3.5546875" customWidth="1"/>
    <col min="8" max="8" width="72.44140625" customWidth="1"/>
    <col min="9" max="9" width="17" style="1" customWidth="1"/>
  </cols>
  <sheetData>
    <row r="3" spans="7:11" ht="23.4" x14ac:dyDescent="0.45">
      <c r="H3" s="19" t="s">
        <v>32</v>
      </c>
      <c r="I3" s="19"/>
    </row>
    <row r="4" spans="7:11" x14ac:dyDescent="0.3">
      <c r="H4" s="14" t="s">
        <v>29</v>
      </c>
      <c r="I4" s="15">
        <f ca="1">TODAY()+15</f>
        <v>44640</v>
      </c>
      <c r="K4" s="12"/>
    </row>
    <row r="5" spans="7:11" x14ac:dyDescent="0.3">
      <c r="H5" s="7" t="s">
        <v>23</v>
      </c>
      <c r="I5" s="8" t="s">
        <v>26</v>
      </c>
    </row>
    <row r="6" spans="7:11" x14ac:dyDescent="0.3">
      <c r="H6" s="2" t="s">
        <v>0</v>
      </c>
      <c r="I6" s="17">
        <v>47</v>
      </c>
    </row>
    <row r="7" spans="7:11" x14ac:dyDescent="0.3">
      <c r="H7" s="2" t="s">
        <v>1</v>
      </c>
      <c r="I7" s="3">
        <f>VLOOKUP(I6,Data!A:B,2,0)</f>
        <v>1800</v>
      </c>
    </row>
    <row r="8" spans="7:11" x14ac:dyDescent="0.3">
      <c r="G8" s="3" t="s">
        <v>6</v>
      </c>
      <c r="H8" s="13" t="s">
        <v>24</v>
      </c>
      <c r="I8" s="10">
        <f>IF(I5="Plan A",I7*750,IF(I5="Plan B",I7*1000,IF(I5="Plan C",I7*1250,IF(I5="Plan D",I7*1500))))</f>
        <v>1800000</v>
      </c>
    </row>
    <row r="9" spans="7:11" x14ac:dyDescent="0.3">
      <c r="H9" s="4" t="s">
        <v>2</v>
      </c>
      <c r="I9" s="11"/>
    </row>
    <row r="10" spans="7:11" x14ac:dyDescent="0.3">
      <c r="H10" s="2" t="s">
        <v>3</v>
      </c>
      <c r="I10" s="18">
        <v>85</v>
      </c>
    </row>
    <row r="11" spans="7:11" x14ac:dyDescent="0.3">
      <c r="H11" s="2" t="s">
        <v>4</v>
      </c>
      <c r="I11" s="18">
        <v>40</v>
      </c>
    </row>
    <row r="12" spans="7:11" x14ac:dyDescent="0.3">
      <c r="H12" s="2" t="s">
        <v>5</v>
      </c>
      <c r="I12" s="18">
        <v>70</v>
      </c>
    </row>
    <row r="13" spans="7:11" x14ac:dyDescent="0.3">
      <c r="H13" s="4" t="s">
        <v>30</v>
      </c>
      <c r="I13" s="11"/>
    </row>
    <row r="14" spans="7:11" x14ac:dyDescent="0.3">
      <c r="H14" s="2" t="s">
        <v>7</v>
      </c>
      <c r="I14" s="11">
        <f>I10*$I$7</f>
        <v>153000</v>
      </c>
    </row>
    <row r="15" spans="7:11" x14ac:dyDescent="0.3">
      <c r="H15" s="2" t="s">
        <v>8</v>
      </c>
      <c r="I15" s="11">
        <f>I11*$I$7</f>
        <v>72000</v>
      </c>
    </row>
    <row r="16" spans="7:11" x14ac:dyDescent="0.3">
      <c r="H16" s="2" t="s">
        <v>9</v>
      </c>
      <c r="I16" s="11">
        <f>I12*$I$7</f>
        <v>126000</v>
      </c>
    </row>
    <row r="17" spans="7:13" x14ac:dyDescent="0.3">
      <c r="G17" s="3" t="s">
        <v>10</v>
      </c>
      <c r="H17" s="13" t="s">
        <v>31</v>
      </c>
      <c r="I17" s="10">
        <f>SUM(I14:I16)</f>
        <v>351000</v>
      </c>
    </row>
    <row r="18" spans="7:13" x14ac:dyDescent="0.3">
      <c r="G18" s="3" t="s">
        <v>11</v>
      </c>
      <c r="H18" s="2" t="s">
        <v>12</v>
      </c>
      <c r="I18" s="11">
        <v>15000</v>
      </c>
    </row>
    <row r="19" spans="7:13" x14ac:dyDescent="0.3">
      <c r="G19" s="3" t="s">
        <v>13</v>
      </c>
      <c r="H19" s="2" t="s">
        <v>33</v>
      </c>
      <c r="I19" s="11">
        <v>5000</v>
      </c>
    </row>
    <row r="20" spans="7:13" x14ac:dyDescent="0.3">
      <c r="G20" s="3" t="s">
        <v>14</v>
      </c>
      <c r="H20" s="13" t="s">
        <v>15</v>
      </c>
      <c r="I20" s="10">
        <f>I8+I18+I19</f>
        <v>1820000</v>
      </c>
    </row>
    <row r="21" spans="7:13" x14ac:dyDescent="0.3">
      <c r="H21" s="2" t="s">
        <v>25</v>
      </c>
      <c r="I21" s="11">
        <f>(I20-I8)*18/100</f>
        <v>3600</v>
      </c>
    </row>
    <row r="22" spans="7:13" x14ac:dyDescent="0.3">
      <c r="H22" s="5" t="s">
        <v>16</v>
      </c>
      <c r="I22" s="11">
        <f>I20+I21</f>
        <v>1823600</v>
      </c>
    </row>
    <row r="23" spans="7:13" x14ac:dyDescent="0.3">
      <c r="H23" s="2" t="s">
        <v>27</v>
      </c>
      <c r="I23" s="11">
        <f>I8*4/100</f>
        <v>72000</v>
      </c>
      <c r="M23" s="9"/>
    </row>
    <row r="24" spans="7:13" x14ac:dyDescent="0.3">
      <c r="H24" s="2" t="s">
        <v>28</v>
      </c>
      <c r="I24" s="11">
        <f>I8*7/100</f>
        <v>126000</v>
      </c>
    </row>
    <row r="25" spans="7:13" x14ac:dyDescent="0.3">
      <c r="H25" s="2" t="s">
        <v>34</v>
      </c>
      <c r="I25" s="11">
        <f>I7*0.5*12</f>
        <v>10800</v>
      </c>
    </row>
    <row r="26" spans="7:13" x14ac:dyDescent="0.3">
      <c r="H26" s="13" t="s">
        <v>15</v>
      </c>
      <c r="I26" s="10">
        <f>SUM(I22:I25)</f>
        <v>2032400</v>
      </c>
    </row>
    <row r="27" spans="7:13" x14ac:dyDescent="0.3">
      <c r="H27" s="6" t="s">
        <v>17</v>
      </c>
      <c r="I27" s="3"/>
    </row>
    <row r="28" spans="7:13" x14ac:dyDescent="0.3">
      <c r="H28" s="2" t="s">
        <v>18</v>
      </c>
      <c r="I28" s="11">
        <f>IF(I5="Plan A",50000,IF(I5="Plan B",75000,IF(I5="Plan C",100000,IF(I5="Plan D",125000))))</f>
        <v>75000</v>
      </c>
    </row>
    <row r="29" spans="7:13" x14ac:dyDescent="0.3">
      <c r="H29" s="2" t="s">
        <v>19</v>
      </c>
      <c r="I29" s="11">
        <f>(I26-I28)*30/100</f>
        <v>587220</v>
      </c>
    </row>
    <row r="30" spans="7:13" x14ac:dyDescent="0.3">
      <c r="H30" s="2" t="s">
        <v>20</v>
      </c>
      <c r="I30" s="11">
        <f>I26-I29</f>
        <v>1445180</v>
      </c>
    </row>
  </sheetData>
  <mergeCells count="1">
    <mergeCell ref="H3:I3"/>
  </mergeCells>
  <dataValidations count="1">
    <dataValidation type="list" allowBlank="1" showInputMessage="1" showErrorMessage="1" sqref="I5" xr:uid="{3C8CC9E0-03D2-47DC-86A5-304248A041D8}">
      <formula1>"Plan A, Plan B, Plan C, Plan 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A458-31CD-49F2-ACB6-44F04B1FD192}">
  <dimension ref="A1:B102"/>
  <sheetViews>
    <sheetView showGridLines="0" workbookViewId="0">
      <selection activeCell="B21" activeCellId="1" sqref="A21 B21"/>
    </sheetView>
  </sheetViews>
  <sheetFormatPr defaultRowHeight="14.4" x14ac:dyDescent="0.3"/>
  <sheetData>
    <row r="1" spans="1:2" x14ac:dyDescent="0.3">
      <c r="A1" s="8" t="s">
        <v>21</v>
      </c>
      <c r="B1" s="8" t="s">
        <v>22</v>
      </c>
    </row>
    <row r="2" spans="1:2" x14ac:dyDescent="0.3">
      <c r="A2" s="3">
        <v>1</v>
      </c>
      <c r="B2" s="3">
        <v>600</v>
      </c>
    </row>
    <row r="3" spans="1:2" x14ac:dyDescent="0.3">
      <c r="A3" s="3">
        <v>2</v>
      </c>
      <c r="B3" s="3">
        <v>1200</v>
      </c>
    </row>
    <row r="4" spans="1:2" x14ac:dyDescent="0.3">
      <c r="A4" s="3">
        <v>3</v>
      </c>
      <c r="B4" s="3">
        <v>1800</v>
      </c>
    </row>
    <row r="5" spans="1:2" x14ac:dyDescent="0.3">
      <c r="A5" s="3">
        <v>4</v>
      </c>
      <c r="B5" s="3">
        <v>2400</v>
      </c>
    </row>
    <row r="6" spans="1:2" x14ac:dyDescent="0.3">
      <c r="A6" s="3">
        <v>5</v>
      </c>
      <c r="B6" s="3">
        <v>600</v>
      </c>
    </row>
    <row r="7" spans="1:2" x14ac:dyDescent="0.3">
      <c r="A7" s="3">
        <v>6</v>
      </c>
      <c r="B7" s="3">
        <v>1200</v>
      </c>
    </row>
    <row r="8" spans="1:2" x14ac:dyDescent="0.3">
      <c r="A8" s="3">
        <v>7</v>
      </c>
      <c r="B8" s="3">
        <v>1800</v>
      </c>
    </row>
    <row r="9" spans="1:2" x14ac:dyDescent="0.3">
      <c r="A9" s="3">
        <v>8</v>
      </c>
      <c r="B9" s="3">
        <v>2400</v>
      </c>
    </row>
    <row r="10" spans="1:2" x14ac:dyDescent="0.3">
      <c r="A10" s="3">
        <v>9</v>
      </c>
      <c r="B10" s="3">
        <v>600</v>
      </c>
    </row>
    <row r="11" spans="1:2" x14ac:dyDescent="0.3">
      <c r="A11" s="3">
        <v>10</v>
      </c>
      <c r="B11" s="3">
        <v>1200</v>
      </c>
    </row>
    <row r="12" spans="1:2" x14ac:dyDescent="0.3">
      <c r="A12" s="3">
        <v>11</v>
      </c>
      <c r="B12" s="3">
        <v>1800</v>
      </c>
    </row>
    <row r="13" spans="1:2" x14ac:dyDescent="0.3">
      <c r="A13" s="3">
        <v>12</v>
      </c>
      <c r="B13" s="3">
        <v>2400</v>
      </c>
    </row>
    <row r="14" spans="1:2" x14ac:dyDescent="0.3">
      <c r="A14" s="3">
        <v>13</v>
      </c>
      <c r="B14" s="3">
        <v>600</v>
      </c>
    </row>
    <row r="15" spans="1:2" x14ac:dyDescent="0.3">
      <c r="A15" s="3">
        <v>14</v>
      </c>
      <c r="B15" s="3">
        <v>1200</v>
      </c>
    </row>
    <row r="16" spans="1:2" x14ac:dyDescent="0.3">
      <c r="A16" s="3">
        <v>15</v>
      </c>
      <c r="B16" s="3">
        <v>1800</v>
      </c>
    </row>
    <row r="17" spans="1:2" x14ac:dyDescent="0.3">
      <c r="A17" s="3">
        <v>16</v>
      </c>
      <c r="B17" s="3">
        <v>2400</v>
      </c>
    </row>
    <row r="18" spans="1:2" x14ac:dyDescent="0.3">
      <c r="A18" s="3">
        <v>17</v>
      </c>
      <c r="B18" s="3">
        <v>600</v>
      </c>
    </row>
    <row r="19" spans="1:2" x14ac:dyDescent="0.3">
      <c r="A19" s="3">
        <v>18</v>
      </c>
      <c r="B19" s="3">
        <v>1200</v>
      </c>
    </row>
    <row r="20" spans="1:2" x14ac:dyDescent="0.3">
      <c r="A20" s="3">
        <v>19</v>
      </c>
      <c r="B20" s="3">
        <v>1800</v>
      </c>
    </row>
    <row r="21" spans="1:2" x14ac:dyDescent="0.3">
      <c r="A21" s="3">
        <v>20</v>
      </c>
      <c r="B21" s="3">
        <v>2400</v>
      </c>
    </row>
    <row r="22" spans="1:2" x14ac:dyDescent="0.3">
      <c r="A22" s="3">
        <v>21</v>
      </c>
      <c r="B22" s="3">
        <v>600</v>
      </c>
    </row>
    <row r="23" spans="1:2" x14ac:dyDescent="0.3">
      <c r="A23" s="3">
        <v>22</v>
      </c>
      <c r="B23" s="3">
        <v>1200</v>
      </c>
    </row>
    <row r="24" spans="1:2" x14ac:dyDescent="0.3">
      <c r="A24" s="3">
        <v>23</v>
      </c>
      <c r="B24" s="3">
        <v>1800</v>
      </c>
    </row>
    <row r="25" spans="1:2" x14ac:dyDescent="0.3">
      <c r="A25" s="3">
        <v>24</v>
      </c>
      <c r="B25" s="3">
        <v>2400</v>
      </c>
    </row>
    <row r="26" spans="1:2" x14ac:dyDescent="0.3">
      <c r="A26" s="3">
        <v>25</v>
      </c>
      <c r="B26" s="3">
        <v>600</v>
      </c>
    </row>
    <row r="27" spans="1:2" x14ac:dyDescent="0.3">
      <c r="A27" s="3">
        <v>26</v>
      </c>
      <c r="B27" s="3">
        <v>1200</v>
      </c>
    </row>
    <row r="28" spans="1:2" x14ac:dyDescent="0.3">
      <c r="A28" s="3">
        <v>27</v>
      </c>
      <c r="B28" s="3">
        <v>1800</v>
      </c>
    </row>
    <row r="29" spans="1:2" x14ac:dyDescent="0.3">
      <c r="A29" s="3">
        <v>28</v>
      </c>
      <c r="B29" s="3">
        <v>2400</v>
      </c>
    </row>
    <row r="30" spans="1:2" x14ac:dyDescent="0.3">
      <c r="A30" s="3">
        <v>29</v>
      </c>
      <c r="B30" s="3">
        <v>600</v>
      </c>
    </row>
    <row r="31" spans="1:2" x14ac:dyDescent="0.3">
      <c r="A31" s="3">
        <v>30</v>
      </c>
      <c r="B31" s="3">
        <v>1200</v>
      </c>
    </row>
    <row r="32" spans="1:2" x14ac:dyDescent="0.3">
      <c r="A32" s="3">
        <v>31</v>
      </c>
      <c r="B32" s="3">
        <v>1800</v>
      </c>
    </row>
    <row r="33" spans="1:2" x14ac:dyDescent="0.3">
      <c r="A33" s="3">
        <v>32</v>
      </c>
      <c r="B33" s="3">
        <v>2400</v>
      </c>
    </row>
    <row r="34" spans="1:2" x14ac:dyDescent="0.3">
      <c r="A34" s="3">
        <v>33</v>
      </c>
      <c r="B34" s="3">
        <v>600</v>
      </c>
    </row>
    <row r="35" spans="1:2" x14ac:dyDescent="0.3">
      <c r="A35" s="3">
        <v>34</v>
      </c>
      <c r="B35" s="3">
        <v>1200</v>
      </c>
    </row>
    <row r="36" spans="1:2" x14ac:dyDescent="0.3">
      <c r="A36" s="3">
        <v>35</v>
      </c>
      <c r="B36" s="3">
        <v>1800</v>
      </c>
    </row>
    <row r="37" spans="1:2" x14ac:dyDescent="0.3">
      <c r="A37" s="3">
        <v>36</v>
      </c>
      <c r="B37" s="3">
        <v>2400</v>
      </c>
    </row>
    <row r="38" spans="1:2" x14ac:dyDescent="0.3">
      <c r="A38" s="3">
        <v>37</v>
      </c>
      <c r="B38" s="3">
        <v>600</v>
      </c>
    </row>
    <row r="39" spans="1:2" x14ac:dyDescent="0.3">
      <c r="A39" s="3">
        <v>38</v>
      </c>
      <c r="B39" s="3">
        <v>1200</v>
      </c>
    </row>
    <row r="40" spans="1:2" x14ac:dyDescent="0.3">
      <c r="A40" s="3">
        <v>39</v>
      </c>
      <c r="B40" s="3">
        <v>1800</v>
      </c>
    </row>
    <row r="41" spans="1:2" x14ac:dyDescent="0.3">
      <c r="A41" s="3">
        <v>40</v>
      </c>
      <c r="B41" s="3">
        <v>2400</v>
      </c>
    </row>
    <row r="42" spans="1:2" x14ac:dyDescent="0.3">
      <c r="A42" s="3">
        <v>41</v>
      </c>
      <c r="B42" s="3">
        <v>600</v>
      </c>
    </row>
    <row r="43" spans="1:2" x14ac:dyDescent="0.3">
      <c r="A43" s="3">
        <v>42</v>
      </c>
      <c r="B43" s="3">
        <v>1200</v>
      </c>
    </row>
    <row r="44" spans="1:2" x14ac:dyDescent="0.3">
      <c r="A44" s="3">
        <v>43</v>
      </c>
      <c r="B44" s="3">
        <v>1800</v>
      </c>
    </row>
    <row r="45" spans="1:2" x14ac:dyDescent="0.3">
      <c r="A45" s="3">
        <v>44</v>
      </c>
      <c r="B45" s="3">
        <v>2400</v>
      </c>
    </row>
    <row r="46" spans="1:2" x14ac:dyDescent="0.3">
      <c r="A46" s="3">
        <v>45</v>
      </c>
      <c r="B46" s="3">
        <v>600</v>
      </c>
    </row>
    <row r="47" spans="1:2" x14ac:dyDescent="0.3">
      <c r="A47" s="3">
        <v>46</v>
      </c>
      <c r="B47" s="3">
        <v>1200</v>
      </c>
    </row>
    <row r="48" spans="1:2" x14ac:dyDescent="0.3">
      <c r="A48" s="3">
        <v>47</v>
      </c>
      <c r="B48" s="3">
        <v>1800</v>
      </c>
    </row>
    <row r="49" spans="1:2" x14ac:dyDescent="0.3">
      <c r="A49" s="3">
        <v>48</v>
      </c>
      <c r="B49" s="3">
        <v>2400</v>
      </c>
    </row>
    <row r="50" spans="1:2" x14ac:dyDescent="0.3">
      <c r="A50" s="3">
        <v>49</v>
      </c>
      <c r="B50" s="3">
        <v>600</v>
      </c>
    </row>
    <row r="51" spans="1:2" x14ac:dyDescent="0.3">
      <c r="A51" s="3">
        <v>50</v>
      </c>
      <c r="B51" s="3">
        <v>1200</v>
      </c>
    </row>
    <row r="52" spans="1:2" x14ac:dyDescent="0.3">
      <c r="A52" s="3">
        <v>51</v>
      </c>
      <c r="B52" s="3">
        <v>1800</v>
      </c>
    </row>
    <row r="53" spans="1:2" x14ac:dyDescent="0.3">
      <c r="A53" s="3">
        <v>52</v>
      </c>
      <c r="B53" s="3">
        <v>2400</v>
      </c>
    </row>
    <row r="54" spans="1:2" x14ac:dyDescent="0.3">
      <c r="A54" s="3">
        <v>53</v>
      </c>
      <c r="B54" s="3">
        <v>600</v>
      </c>
    </row>
    <row r="55" spans="1:2" x14ac:dyDescent="0.3">
      <c r="A55" s="3">
        <v>54</v>
      </c>
      <c r="B55" s="3">
        <v>1200</v>
      </c>
    </row>
    <row r="56" spans="1:2" x14ac:dyDescent="0.3">
      <c r="A56" s="3">
        <v>55</v>
      </c>
      <c r="B56" s="3">
        <v>1800</v>
      </c>
    </row>
    <row r="57" spans="1:2" x14ac:dyDescent="0.3">
      <c r="A57" s="3">
        <v>56</v>
      </c>
      <c r="B57" s="3">
        <v>2400</v>
      </c>
    </row>
    <row r="58" spans="1:2" x14ac:dyDescent="0.3">
      <c r="A58" s="3">
        <v>57</v>
      </c>
      <c r="B58" s="3">
        <v>600</v>
      </c>
    </row>
    <row r="59" spans="1:2" x14ac:dyDescent="0.3">
      <c r="A59" s="3">
        <v>58</v>
      </c>
      <c r="B59" s="3">
        <v>1200</v>
      </c>
    </row>
    <row r="60" spans="1:2" x14ac:dyDescent="0.3">
      <c r="A60" s="3">
        <v>59</v>
      </c>
      <c r="B60" s="3">
        <v>1800</v>
      </c>
    </row>
    <row r="61" spans="1:2" x14ac:dyDescent="0.3">
      <c r="A61" s="3">
        <v>60</v>
      </c>
      <c r="B61" s="3">
        <v>2400</v>
      </c>
    </row>
    <row r="62" spans="1:2" x14ac:dyDescent="0.3">
      <c r="A62" s="3">
        <v>61</v>
      </c>
      <c r="B62" s="3">
        <v>600</v>
      </c>
    </row>
    <row r="63" spans="1:2" x14ac:dyDescent="0.3">
      <c r="A63" s="3">
        <v>62</v>
      </c>
      <c r="B63" s="3">
        <v>1200</v>
      </c>
    </row>
    <row r="64" spans="1:2" x14ac:dyDescent="0.3">
      <c r="A64" s="3">
        <v>63</v>
      </c>
      <c r="B64" s="3">
        <v>1800</v>
      </c>
    </row>
    <row r="65" spans="1:2" x14ac:dyDescent="0.3">
      <c r="A65" s="3">
        <v>64</v>
      </c>
      <c r="B65" s="3">
        <v>2400</v>
      </c>
    </row>
    <row r="66" spans="1:2" x14ac:dyDescent="0.3">
      <c r="A66" s="3">
        <v>65</v>
      </c>
      <c r="B66" s="3">
        <v>600</v>
      </c>
    </row>
    <row r="67" spans="1:2" x14ac:dyDescent="0.3">
      <c r="A67" s="3">
        <v>66</v>
      </c>
      <c r="B67" s="3">
        <v>1200</v>
      </c>
    </row>
    <row r="68" spans="1:2" x14ac:dyDescent="0.3">
      <c r="A68" s="3">
        <v>67</v>
      </c>
      <c r="B68" s="3">
        <v>1800</v>
      </c>
    </row>
    <row r="69" spans="1:2" x14ac:dyDescent="0.3">
      <c r="A69" s="3">
        <v>68</v>
      </c>
      <c r="B69" s="3">
        <v>2400</v>
      </c>
    </row>
    <row r="70" spans="1:2" x14ac:dyDescent="0.3">
      <c r="A70" s="3">
        <v>69</v>
      </c>
      <c r="B70" s="3">
        <v>600</v>
      </c>
    </row>
    <row r="71" spans="1:2" x14ac:dyDescent="0.3">
      <c r="A71" s="3">
        <v>70</v>
      </c>
      <c r="B71" s="3">
        <v>1200</v>
      </c>
    </row>
    <row r="72" spans="1:2" x14ac:dyDescent="0.3">
      <c r="A72" s="3">
        <v>71</v>
      </c>
      <c r="B72" s="3">
        <v>1800</v>
      </c>
    </row>
    <row r="73" spans="1:2" x14ac:dyDescent="0.3">
      <c r="A73" s="3">
        <v>72</v>
      </c>
      <c r="B73" s="3">
        <v>2400</v>
      </c>
    </row>
    <row r="74" spans="1:2" x14ac:dyDescent="0.3">
      <c r="A74" s="3">
        <v>73</v>
      </c>
      <c r="B74" s="3">
        <v>600</v>
      </c>
    </row>
    <row r="75" spans="1:2" x14ac:dyDescent="0.3">
      <c r="A75" s="3">
        <v>74</v>
      </c>
      <c r="B75" s="3">
        <v>1200</v>
      </c>
    </row>
    <row r="76" spans="1:2" x14ac:dyDescent="0.3">
      <c r="A76" s="3">
        <v>75</v>
      </c>
      <c r="B76" s="3">
        <v>1800</v>
      </c>
    </row>
    <row r="77" spans="1:2" x14ac:dyDescent="0.3">
      <c r="A77" s="3">
        <v>76</v>
      </c>
      <c r="B77" s="3">
        <v>2400</v>
      </c>
    </row>
    <row r="78" spans="1:2" x14ac:dyDescent="0.3">
      <c r="A78" s="3">
        <v>77</v>
      </c>
      <c r="B78" s="3">
        <v>600</v>
      </c>
    </row>
    <row r="79" spans="1:2" x14ac:dyDescent="0.3">
      <c r="A79" s="3">
        <v>78</v>
      </c>
      <c r="B79" s="3">
        <v>1200</v>
      </c>
    </row>
    <row r="80" spans="1:2" x14ac:dyDescent="0.3">
      <c r="A80" s="3">
        <v>79</v>
      </c>
      <c r="B80" s="3">
        <v>1800</v>
      </c>
    </row>
    <row r="81" spans="1:2" x14ac:dyDescent="0.3">
      <c r="A81" s="3">
        <v>80</v>
      </c>
      <c r="B81" s="3">
        <v>2400</v>
      </c>
    </row>
    <row r="82" spans="1:2" x14ac:dyDescent="0.3">
      <c r="A82" s="3">
        <v>81</v>
      </c>
      <c r="B82" s="3">
        <v>600</v>
      </c>
    </row>
    <row r="83" spans="1:2" x14ac:dyDescent="0.3">
      <c r="A83" s="3">
        <v>82</v>
      </c>
      <c r="B83" s="3">
        <v>1200</v>
      </c>
    </row>
    <row r="84" spans="1:2" x14ac:dyDescent="0.3">
      <c r="A84" s="3">
        <v>83</v>
      </c>
      <c r="B84" s="3">
        <v>1800</v>
      </c>
    </row>
    <row r="85" spans="1:2" x14ac:dyDescent="0.3">
      <c r="A85" s="3">
        <v>84</v>
      </c>
      <c r="B85" s="3">
        <v>2400</v>
      </c>
    </row>
    <row r="86" spans="1:2" x14ac:dyDescent="0.3">
      <c r="A86" s="3">
        <v>85</v>
      </c>
      <c r="B86" s="3">
        <v>600</v>
      </c>
    </row>
    <row r="87" spans="1:2" x14ac:dyDescent="0.3">
      <c r="A87" s="3">
        <v>86</v>
      </c>
      <c r="B87" s="3">
        <v>1200</v>
      </c>
    </row>
    <row r="88" spans="1:2" x14ac:dyDescent="0.3">
      <c r="A88" s="3">
        <v>87</v>
      </c>
      <c r="B88" s="3">
        <v>1800</v>
      </c>
    </row>
    <row r="89" spans="1:2" x14ac:dyDescent="0.3">
      <c r="A89" s="3">
        <v>88</v>
      </c>
      <c r="B89" s="3">
        <v>2400</v>
      </c>
    </row>
    <row r="90" spans="1:2" x14ac:dyDescent="0.3">
      <c r="A90" s="3">
        <v>89</v>
      </c>
      <c r="B90" s="3">
        <v>600</v>
      </c>
    </row>
    <row r="91" spans="1:2" x14ac:dyDescent="0.3">
      <c r="A91" s="3">
        <v>90</v>
      </c>
      <c r="B91" s="3">
        <v>1200</v>
      </c>
    </row>
    <row r="92" spans="1:2" x14ac:dyDescent="0.3">
      <c r="A92" s="3">
        <v>91</v>
      </c>
      <c r="B92" s="3">
        <v>1800</v>
      </c>
    </row>
    <row r="93" spans="1:2" x14ac:dyDescent="0.3">
      <c r="A93" s="3">
        <v>92</v>
      </c>
      <c r="B93" s="3">
        <v>2400</v>
      </c>
    </row>
    <row r="94" spans="1:2" x14ac:dyDescent="0.3">
      <c r="A94" s="3">
        <v>93</v>
      </c>
      <c r="B94" s="3">
        <v>600</v>
      </c>
    </row>
    <row r="95" spans="1:2" x14ac:dyDescent="0.3">
      <c r="A95" s="3">
        <v>94</v>
      </c>
      <c r="B95" s="3">
        <v>1200</v>
      </c>
    </row>
    <row r="96" spans="1:2" x14ac:dyDescent="0.3">
      <c r="A96" s="3">
        <v>95</v>
      </c>
      <c r="B96" s="3">
        <v>1800</v>
      </c>
    </row>
    <row r="97" spans="1:2" x14ac:dyDescent="0.3">
      <c r="A97" s="3">
        <v>96</v>
      </c>
      <c r="B97" s="3">
        <v>2400</v>
      </c>
    </row>
    <row r="98" spans="1:2" x14ac:dyDescent="0.3">
      <c r="A98" s="3">
        <v>97</v>
      </c>
      <c r="B98" s="3">
        <v>600</v>
      </c>
    </row>
    <row r="99" spans="1:2" x14ac:dyDescent="0.3">
      <c r="A99" s="3">
        <v>98</v>
      </c>
      <c r="B99" s="3">
        <v>1200</v>
      </c>
    </row>
    <row r="100" spans="1:2" x14ac:dyDescent="0.3">
      <c r="A100" s="3">
        <v>99</v>
      </c>
      <c r="B100" s="3">
        <v>1800</v>
      </c>
    </row>
    <row r="101" spans="1:2" x14ac:dyDescent="0.3">
      <c r="A101" s="3">
        <v>100</v>
      </c>
      <c r="B101" s="3">
        <v>2400</v>
      </c>
    </row>
    <row r="102" spans="1:2" x14ac:dyDescent="0.3">
      <c r="A102" s="16"/>
      <c r="B10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skyoow</dc:creator>
  <cp:lastModifiedBy>admin</cp:lastModifiedBy>
  <dcterms:created xsi:type="dcterms:W3CDTF">2015-06-05T18:17:20Z</dcterms:created>
  <dcterms:modified xsi:type="dcterms:W3CDTF">2022-03-05T07:57:53Z</dcterms:modified>
</cp:coreProperties>
</file>