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simonwey/Repos/Inflation/"/>
    </mc:Choice>
  </mc:AlternateContent>
  <xr:revisionPtr revIDLastSave="0" documentId="13_ncr:1_{84DFC918-CD5C-A14F-9C76-251AC76BFDDF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2010-2018" sheetId="3" r:id="rId1"/>
    <sheet name="1976-2009" sheetId="2" r:id="rId2"/>
    <sheet name="Illustration" sheetId="4" r:id="rId3"/>
    <sheet name="1942-1975" sheetId="1" r:id="rId4"/>
    <sheet name="Tabelle1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3" i="5" l="1"/>
  <c r="B74" i="5"/>
  <c r="B75" i="5"/>
  <c r="B76" i="5"/>
  <c r="B77" i="5"/>
  <c r="B78" i="5"/>
  <c r="B79" i="5"/>
  <c r="B80" i="5"/>
  <c r="B81" i="5"/>
  <c r="B82" i="5"/>
  <c r="B72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38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4" i="5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C24" i="4"/>
  <c r="B24" i="4"/>
  <c r="C7" i="4"/>
  <c r="C8" i="4"/>
  <c r="C9" i="4"/>
  <c r="C10" i="4"/>
  <c r="C11" i="4"/>
  <c r="C12" i="4"/>
  <c r="C13" i="4"/>
  <c r="C14" i="4"/>
  <c r="C6" i="4"/>
  <c r="C5" i="4"/>
  <c r="C4" i="4"/>
  <c r="B7" i="4"/>
  <c r="B8" i="4"/>
  <c r="B9" i="4"/>
  <c r="B10" i="4"/>
  <c r="B11" i="4"/>
  <c r="B12" i="4"/>
  <c r="B13" i="4"/>
  <c r="B14" i="4"/>
  <c r="B6" i="4"/>
  <c r="B5" i="4"/>
  <c r="B4" i="4"/>
  <c r="P29" i="3"/>
  <c r="Q16" i="3"/>
</calcChain>
</file>

<file path=xl/sharedStrings.xml><?xml version="1.0" encoding="utf-8"?>
<sst xmlns="http://schemas.openxmlformats.org/spreadsheetml/2006/main" count="271" uniqueCount="121">
  <si>
    <t>Quelle: Bundesamt für Statistik, Schweizerischer Lohnindex, Landesindex der Konsumentenpreise</t>
  </si>
  <si>
    <t xml:space="preserve"> 3) 1939-1942: Jahresdurchschnittliche Veränderung in %</t>
  </si>
  <si>
    <t xml:space="preserve"> 2) Bis 1993: Konsumentenpreisindex vom Monat Oktober. Ab 1994: Jahresdurchschnittliche Veränderung in %</t>
  </si>
  <si>
    <t xml:space="preserve">     der Unfallversicherung (SSUV).</t>
  </si>
  <si>
    <t xml:space="preserve"> 1) Bis 1993: aufgrund der Resultate aus der Lohn- und Gehaltserhebung vom Oktober. Ab 1994: aufgrund der Daten der Sammelstelle für die Statistik</t>
  </si>
  <si>
    <t xml:space="preserve">  1975</t>
  </si>
  <si>
    <t xml:space="preserve">  1974</t>
  </si>
  <si>
    <t xml:space="preserve">  1973</t>
  </si>
  <si>
    <t xml:space="preserve">  1972</t>
  </si>
  <si>
    <t xml:space="preserve">  1971</t>
  </si>
  <si>
    <t xml:space="preserve">  1970</t>
  </si>
  <si>
    <t xml:space="preserve">  1969</t>
  </si>
  <si>
    <t xml:space="preserve">  1968</t>
  </si>
  <si>
    <t xml:space="preserve">  1967</t>
  </si>
  <si>
    <t xml:space="preserve">  1966</t>
  </si>
  <si>
    <t xml:space="preserve">  1965</t>
  </si>
  <si>
    <t xml:space="preserve">  1964</t>
  </si>
  <si>
    <t xml:space="preserve">  1963</t>
  </si>
  <si>
    <t xml:space="preserve">  1962</t>
  </si>
  <si>
    <t xml:space="preserve">  1961</t>
  </si>
  <si>
    <t xml:space="preserve">  1960</t>
  </si>
  <si>
    <t xml:space="preserve">  1959</t>
  </si>
  <si>
    <t xml:space="preserve">  1958</t>
  </si>
  <si>
    <t xml:space="preserve">  1957</t>
  </si>
  <si>
    <t xml:space="preserve">  1956</t>
  </si>
  <si>
    <t xml:space="preserve">  1955</t>
  </si>
  <si>
    <t xml:space="preserve">  1954</t>
  </si>
  <si>
    <t xml:space="preserve">  1953</t>
  </si>
  <si>
    <t xml:space="preserve">  1952</t>
  </si>
  <si>
    <t xml:space="preserve">  1951</t>
  </si>
  <si>
    <t xml:space="preserve">  1950</t>
  </si>
  <si>
    <t xml:space="preserve">  1949</t>
  </si>
  <si>
    <t xml:space="preserve">  1948</t>
  </si>
  <si>
    <t xml:space="preserve">  1947</t>
  </si>
  <si>
    <t xml:space="preserve">  1946</t>
  </si>
  <si>
    <t xml:space="preserve">  1945</t>
  </si>
  <si>
    <t xml:space="preserve">  1944</t>
  </si>
  <si>
    <t xml:space="preserve">  1943</t>
  </si>
  <si>
    <t xml:space="preserve">  1942</t>
  </si>
  <si>
    <t xml:space="preserve">-   </t>
  </si>
  <si>
    <t xml:space="preserve">  1941</t>
  </si>
  <si>
    <r>
      <t>-4.5</t>
    </r>
    <r>
      <rPr>
        <vertAlign val="superscript"/>
        <sz val="8"/>
        <rFont val="Arial Narrow"/>
        <family val="2"/>
      </rPr>
      <t>3)</t>
    </r>
  </si>
  <si>
    <r>
      <t xml:space="preserve">              12.8</t>
    </r>
    <r>
      <rPr>
        <vertAlign val="superscript"/>
        <sz val="8"/>
        <rFont val="Arial Narrow"/>
        <family val="2"/>
      </rPr>
      <t xml:space="preserve">3) </t>
    </r>
  </si>
  <si>
    <r>
      <t>7.8</t>
    </r>
    <r>
      <rPr>
        <vertAlign val="superscript"/>
        <sz val="8"/>
        <rFont val="Arial Narrow"/>
        <family val="2"/>
      </rPr>
      <t>3)</t>
    </r>
  </si>
  <si>
    <t xml:space="preserve">  1940</t>
  </si>
  <si>
    <t xml:space="preserve">  1939</t>
  </si>
  <si>
    <t>Frauen</t>
  </si>
  <si>
    <t>Männer</t>
  </si>
  <si>
    <t xml:space="preserve"> Total</t>
  </si>
  <si>
    <t xml:space="preserve"> Jahr</t>
  </si>
  <si>
    <t>Veränderung gegenüber
dem Vorjahr</t>
  </si>
  <si>
    <t>Index
 (basis 1939 = 100)</t>
  </si>
  <si>
    <t>Veränderung
gegenüber
dem Vorjahr</t>
  </si>
  <si>
    <r>
      <t xml:space="preserve"> preise </t>
    </r>
    <r>
      <rPr>
        <vertAlign val="superscript"/>
        <sz val="8"/>
        <rFont val="Arial Narrow"/>
        <family val="2"/>
      </rPr>
      <t>2)</t>
    </r>
  </si>
  <si>
    <t xml:space="preserve"> Reallöhne</t>
  </si>
  <si>
    <t xml:space="preserve"> Konsumenten-</t>
  </si>
  <si>
    <r>
      <t xml:space="preserve"> Nominallöhne</t>
    </r>
    <r>
      <rPr>
        <vertAlign val="superscript"/>
        <sz val="8"/>
        <rFont val="Arial Narrow"/>
        <family val="2"/>
      </rPr>
      <t>1)</t>
    </r>
  </si>
  <si>
    <t xml:space="preserve">  1976</t>
  </si>
  <si>
    <t xml:space="preserve">  1977</t>
  </si>
  <si>
    <t xml:space="preserve">  1978</t>
  </si>
  <si>
    <t xml:space="preserve">  1979</t>
  </si>
  <si>
    <t xml:space="preserve">  1980  </t>
  </si>
  <si>
    <t xml:space="preserve">  1981</t>
  </si>
  <si>
    <t xml:space="preserve">  1982</t>
  </si>
  <si>
    <t xml:space="preserve">  1983</t>
  </si>
  <si>
    <t xml:space="preserve">  1984</t>
  </si>
  <si>
    <t xml:space="preserve">  1985</t>
  </si>
  <si>
    <t xml:space="preserve">  1986</t>
  </si>
  <si>
    <t xml:space="preserve">  1987</t>
  </si>
  <si>
    <t xml:space="preserve">  1988</t>
  </si>
  <si>
    <t xml:space="preserve">  1989</t>
  </si>
  <si>
    <t xml:space="preserve">  1990</t>
  </si>
  <si>
    <t xml:space="preserve">  1991</t>
  </si>
  <si>
    <t xml:space="preserve">  1992</t>
  </si>
  <si>
    <t xml:space="preserve">  1993</t>
  </si>
  <si>
    <t xml:space="preserve">  1994</t>
  </si>
  <si>
    <t xml:space="preserve">  1995</t>
  </si>
  <si>
    <t xml:space="preserve">  1996</t>
  </si>
  <si>
    <t xml:space="preserve">  1997</t>
  </si>
  <si>
    <t xml:space="preserve">  1998</t>
  </si>
  <si>
    <t xml:space="preserve">  1999</t>
  </si>
  <si>
    <t xml:space="preserve">  2000</t>
  </si>
  <si>
    <t xml:space="preserve">  2001</t>
  </si>
  <si>
    <t xml:space="preserve">  2002</t>
  </si>
  <si>
    <t xml:space="preserve">  2003</t>
  </si>
  <si>
    <t xml:space="preserve">  2004</t>
  </si>
  <si>
    <t xml:space="preserve">  2005</t>
  </si>
  <si>
    <t xml:space="preserve">  2006</t>
  </si>
  <si>
    <t xml:space="preserve">  2007</t>
  </si>
  <si>
    <t xml:space="preserve">  2008</t>
  </si>
  <si>
    <t xml:space="preserve">  2009</t>
  </si>
  <si>
    <t xml:space="preserve">  2010</t>
  </si>
  <si>
    <t xml:space="preserve">  2011</t>
  </si>
  <si>
    <t>2012</t>
  </si>
  <si>
    <t>2013</t>
  </si>
  <si>
    <t>Auskunft: Sektion Löhne und Arbeitsbedingungen, 058 463 64 29, lohn@bfs.admin.ch</t>
  </si>
  <si>
    <t>© BFS - Statistisches Lexikon der Schweiz</t>
  </si>
  <si>
    <t>2015</t>
  </si>
  <si>
    <t>2017</t>
  </si>
  <si>
    <r>
      <t>T 39 Entwicklung der Nominallöhne, der Konsumentenpreise und der Reallöhne, 1976-2009</t>
    </r>
    <r>
      <rPr>
        <sz val="9"/>
        <rFont val="Arial"/>
        <family val="2"/>
      </rPr>
      <t xml:space="preserve"> (2/3)</t>
    </r>
  </si>
  <si>
    <r>
      <t>T 39 Entwicklung der Nominallöhne, der Konsumentenpreise und der Reallöhne, 1939-1975</t>
    </r>
    <r>
      <rPr>
        <sz val="9"/>
        <rFont val="Arial"/>
        <family val="2"/>
      </rPr>
      <t xml:space="preserve"> (1/3)</t>
    </r>
  </si>
  <si>
    <r>
      <t>T 39 Entwicklung der Nominallöhne, der Konsumentenpreise und der Reallöhne, 2010-2018</t>
    </r>
    <r>
      <rPr>
        <sz val="9"/>
        <rFont val="Arial"/>
        <family val="2"/>
      </rPr>
      <t xml:space="preserve"> (3/3)</t>
    </r>
  </si>
  <si>
    <t>2010 = 298</t>
  </si>
  <si>
    <t>1939 = 100</t>
  </si>
  <si>
    <t>Nominallöhne</t>
  </si>
  <si>
    <t>Reallöhne</t>
  </si>
  <si>
    <t>Produktivität</t>
  </si>
  <si>
    <t>Real</t>
  </si>
  <si>
    <t>Nominal</t>
  </si>
  <si>
    <t xml:space="preserve">  1980</t>
  </si>
  <si>
    <t xml:space="preserve">  2012</t>
  </si>
  <si>
    <t xml:space="preserve">  2013</t>
  </si>
  <si>
    <t xml:space="preserve">  2014</t>
  </si>
  <si>
    <t xml:space="preserve">  2015</t>
  </si>
  <si>
    <t xml:space="preserve">  2016</t>
  </si>
  <si>
    <t xml:space="preserve">  2017</t>
  </si>
  <si>
    <t xml:space="preserve">  2018</t>
  </si>
  <si>
    <t xml:space="preserve">  2019</t>
  </si>
  <si>
    <t xml:space="preserve">  2020</t>
  </si>
  <si>
    <t>Reallöhn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</si>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</sst>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#\ ##0\ \ "/>
    <numFmt numFmtId="166" formatCode="General\ \ "/>
    <numFmt numFmtId="167" formatCode="#\ ##0.0\ \ "/>
    <numFmt numFmtId="168" formatCode="#\ ##0.0\ \ \ "/>
    <numFmt numFmtId="169" formatCode="#\ ##0.0\ \ \ \ \ \ \ \ "/>
    <numFmt numFmtId="170" formatCode="0.0"/>
    <numFmt numFmtId="171" formatCode="###\ ##0.0\ \ "/>
    <numFmt numFmtId="172" formatCode="0.0000"/>
  </numFmts>
  <fonts count="12" x14ac:knownFonts="1">
    <font>
      <sz val="10"/>
      <name val="Arial"/>
    </font>
    <font>
      <sz val="12"/>
      <name val="Times New Roman"/>
      <family val="1"/>
    </font>
    <font>
      <sz val="8"/>
      <name val="Arial Narrow"/>
      <family val="2"/>
    </font>
    <font>
      <sz val="10"/>
      <name val="Helvetica"/>
    </font>
    <font>
      <sz val="8"/>
      <color indexed="8"/>
      <name val="Arial Narrow"/>
      <family val="2"/>
    </font>
    <font>
      <vertAlign val="superscript"/>
      <sz val="8"/>
      <name val="Arial Narrow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164" fontId="10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4" applyFont="1" applyFill="1" applyBorder="1"/>
    <xf numFmtId="165" fontId="2" fillId="0" borderId="0" xfId="3" applyNumberFormat="1" applyFont="1" applyFill="1" applyBorder="1" applyAlignment="1"/>
    <xf numFmtId="0" fontId="2" fillId="0" borderId="0" xfId="5" applyFont="1" applyFill="1" applyBorder="1"/>
    <xf numFmtId="0" fontId="2" fillId="0" borderId="0" xfId="1" applyFont="1" applyBorder="1"/>
    <xf numFmtId="0" fontId="2" fillId="0" borderId="0" xfId="2" applyFont="1" applyBorder="1"/>
    <xf numFmtId="0" fontId="2" fillId="0" borderId="0" xfId="5" quotePrefix="1" applyFont="1" applyFill="1" applyBorder="1" applyAlignment="1">
      <alignment horizontal="left"/>
    </xf>
    <xf numFmtId="165" fontId="4" fillId="0" borderId="0" xfId="6" applyNumberFormat="1" applyFont="1" applyFill="1" applyBorder="1" applyAlignment="1"/>
    <xf numFmtId="165" fontId="2" fillId="0" borderId="0" xfId="6" applyNumberFormat="1" applyFont="1" applyFill="1" applyBorder="1" applyAlignment="1">
      <alignment vertical="top"/>
    </xf>
    <xf numFmtId="165" fontId="2" fillId="0" borderId="0" xfId="6" applyNumberFormat="1" applyFont="1" applyFill="1" applyBorder="1" applyAlignment="1"/>
    <xf numFmtId="0" fontId="2" fillId="0" borderId="0" xfId="4" applyFont="1" applyFill="1" applyBorder="1" applyAlignment="1">
      <alignment vertical="center"/>
    </xf>
    <xf numFmtId="165" fontId="2" fillId="0" borderId="1" xfId="3" quotePrefix="1" applyNumberFormat="1" applyFont="1" applyFill="1" applyBorder="1" applyAlignment="1" applyProtection="1">
      <alignment vertical="center"/>
    </xf>
    <xf numFmtId="166" fontId="2" fillId="0" borderId="1" xfId="3" quotePrefix="1" applyNumberFormat="1" applyFont="1" applyFill="1" applyBorder="1" applyAlignment="1">
      <alignment horizontal="center" vertical="center"/>
    </xf>
    <xf numFmtId="167" fontId="2" fillId="2" borderId="0" xfId="3" quotePrefix="1" applyNumberFormat="1" applyFont="1" applyFill="1" applyBorder="1" applyAlignment="1" applyProtection="1">
      <alignment vertical="center"/>
    </xf>
    <xf numFmtId="168" fontId="2" fillId="2" borderId="0" xfId="3" quotePrefix="1" applyNumberFormat="1" applyFont="1" applyFill="1" applyBorder="1" applyAlignment="1" applyProtection="1">
      <alignment vertical="center"/>
    </xf>
    <xf numFmtId="165" fontId="2" fillId="2" borderId="0" xfId="3" quotePrefix="1" applyNumberFormat="1" applyFont="1" applyFill="1" applyBorder="1" applyAlignment="1" applyProtection="1">
      <alignment vertical="center"/>
    </xf>
    <xf numFmtId="169" fontId="2" fillId="2" borderId="0" xfId="3" quotePrefix="1" applyNumberFormat="1" applyFont="1" applyFill="1" applyBorder="1" applyAlignment="1" applyProtection="1">
      <alignment vertical="center"/>
    </xf>
    <xf numFmtId="166" fontId="2" fillId="2" borderId="0" xfId="3" quotePrefix="1" applyNumberFormat="1" applyFont="1" applyFill="1" applyBorder="1" applyAlignment="1">
      <alignment vertical="center"/>
    </xf>
    <xf numFmtId="167" fontId="2" fillId="0" borderId="0" xfId="3" quotePrefix="1" applyNumberFormat="1" applyFont="1" applyFill="1" applyBorder="1" applyAlignment="1" applyProtection="1">
      <alignment vertical="center"/>
    </xf>
    <xf numFmtId="168" fontId="2" fillId="0" borderId="0" xfId="3" quotePrefix="1" applyNumberFormat="1" applyFont="1" applyFill="1" applyBorder="1" applyAlignment="1" applyProtection="1">
      <alignment vertical="center"/>
    </xf>
    <xf numFmtId="165" fontId="2" fillId="0" borderId="0" xfId="3" quotePrefix="1" applyNumberFormat="1" applyFont="1" applyFill="1" applyBorder="1" applyAlignment="1" applyProtection="1">
      <alignment vertical="center"/>
    </xf>
    <xf numFmtId="169" fontId="2" fillId="0" borderId="0" xfId="3" quotePrefix="1" applyNumberFormat="1" applyFont="1" applyFill="1" applyBorder="1" applyAlignment="1" applyProtection="1">
      <alignment vertical="center"/>
    </xf>
    <xf numFmtId="166" fontId="2" fillId="0" borderId="0" xfId="3" quotePrefix="1" applyNumberFormat="1" applyFont="1" applyFill="1" applyBorder="1" applyAlignment="1">
      <alignment vertical="center"/>
    </xf>
    <xf numFmtId="165" fontId="2" fillId="0" borderId="0" xfId="3" quotePrefix="1" applyNumberFormat="1" applyFont="1" applyFill="1" applyBorder="1" applyAlignment="1" applyProtection="1">
      <alignment horizontal="right" vertical="center"/>
    </xf>
    <xf numFmtId="168" fontId="2" fillId="0" borderId="0" xfId="3" quotePrefix="1" applyNumberFormat="1" applyFont="1" applyFill="1" applyBorder="1" applyAlignment="1" applyProtection="1">
      <alignment horizontal="right" vertical="center"/>
    </xf>
    <xf numFmtId="165" fontId="2" fillId="2" borderId="0" xfId="3" quotePrefix="1" applyNumberFormat="1" applyFont="1" applyFill="1" applyBorder="1" applyAlignment="1" applyProtection="1">
      <alignment horizontal="right" vertical="center"/>
    </xf>
    <xf numFmtId="168" fontId="2" fillId="2" borderId="0" xfId="3" quotePrefix="1" applyNumberFormat="1" applyFont="1" applyFill="1" applyBorder="1" applyAlignment="1" applyProtection="1">
      <alignment horizontal="right" vertical="center"/>
    </xf>
    <xf numFmtId="165" fontId="2" fillId="0" borderId="0" xfId="3" quotePrefix="1" applyNumberFormat="1" applyFont="1" applyFill="1" applyBorder="1" applyAlignment="1" applyProtection="1">
      <alignment horizontal="right"/>
    </xf>
    <xf numFmtId="167" fontId="2" fillId="0" borderId="0" xfId="3" quotePrefix="1" applyNumberFormat="1" applyFont="1" applyFill="1" applyBorder="1" applyAlignment="1" applyProtection="1">
      <alignment horizontal="right"/>
    </xf>
    <xf numFmtId="0" fontId="2" fillId="0" borderId="0" xfId="3" quotePrefix="1" applyNumberFormat="1" applyFont="1" applyFill="1" applyBorder="1" applyAlignment="1" applyProtection="1"/>
    <xf numFmtId="168" fontId="2" fillId="0" borderId="0" xfId="3" quotePrefix="1" applyNumberFormat="1" applyFont="1" applyFill="1" applyBorder="1" applyAlignment="1" applyProtection="1">
      <alignment horizontal="right"/>
    </xf>
    <xf numFmtId="167" fontId="2" fillId="0" borderId="0" xfId="3" applyNumberFormat="1" applyFont="1" applyFill="1" applyBorder="1" applyAlignment="1" applyProtection="1">
      <alignment horizontal="right"/>
    </xf>
    <xf numFmtId="166" fontId="2" fillId="0" borderId="0" xfId="3" quotePrefix="1" applyNumberFormat="1" applyFont="1" applyFill="1" applyBorder="1" applyAlignment="1">
      <alignment horizontal="left" vertical="center"/>
    </xf>
    <xf numFmtId="165" fontId="4" fillId="0" borderId="0" xfId="3" applyNumberFormat="1" applyFont="1" applyFill="1" applyBorder="1" applyAlignment="1"/>
    <xf numFmtId="165" fontId="2" fillId="0" borderId="0" xfId="3" applyNumberFormat="1" applyFont="1" applyFill="1" applyBorder="1" applyAlignment="1">
      <alignment horizontal="right"/>
    </xf>
    <xf numFmtId="165" fontId="2" fillId="0" borderId="1" xfId="3" applyNumberFormat="1" applyFont="1" applyFill="1" applyBorder="1" applyAlignment="1">
      <alignment horizontal="center" vertical="center"/>
    </xf>
    <xf numFmtId="165" fontId="2" fillId="0" borderId="2" xfId="3" applyNumberFormat="1" applyFont="1" applyFill="1" applyBorder="1" applyAlignment="1">
      <alignment horizontal="center" vertical="center"/>
    </xf>
    <xf numFmtId="165" fontId="2" fillId="0" borderId="1" xfId="3" applyNumberFormat="1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horizontal="center" vertical="center"/>
    </xf>
    <xf numFmtId="165" fontId="2" fillId="0" borderId="3" xfId="3" applyNumberFormat="1" applyFont="1" applyFill="1" applyBorder="1" applyAlignment="1">
      <alignment horizontal="center" vertical="center"/>
    </xf>
    <xf numFmtId="165" fontId="2" fillId="0" borderId="3" xfId="3" applyNumberFormat="1" applyFont="1" applyFill="1" applyBorder="1" applyAlignment="1">
      <alignment horizontal="left" vertical="center"/>
    </xf>
    <xf numFmtId="165" fontId="2" fillId="0" borderId="0" xfId="3" applyNumberFormat="1" applyFont="1" applyFill="1" applyBorder="1" applyAlignment="1">
      <alignment vertical="center"/>
    </xf>
    <xf numFmtId="165" fontId="2" fillId="0" borderId="4" xfId="3" applyNumberFormat="1" applyFont="1" applyFill="1" applyBorder="1" applyAlignment="1">
      <alignment horizontal="center" vertical="center"/>
    </xf>
    <xf numFmtId="165" fontId="2" fillId="0" borderId="0" xfId="3" applyNumberFormat="1" applyFont="1" applyFill="1" applyBorder="1" applyAlignment="1">
      <alignment horizontal="center" vertical="center" wrapText="1"/>
    </xf>
    <xf numFmtId="165" fontId="4" fillId="0" borderId="0" xfId="3" applyNumberFormat="1" applyFont="1" applyFill="1" applyBorder="1" applyAlignment="1">
      <alignment horizontal="left" vertical="center"/>
    </xf>
    <xf numFmtId="165" fontId="2" fillId="0" borderId="0" xfId="3" applyNumberFormat="1" applyFont="1" applyFill="1" applyBorder="1" applyAlignment="1">
      <alignment horizontal="center" vertical="top" wrapText="1"/>
    </xf>
    <xf numFmtId="165" fontId="2" fillId="0" borderId="5" xfId="3" applyNumberFormat="1" applyFont="1" applyFill="1" applyBorder="1" applyAlignment="1">
      <alignment horizontal="center" vertical="center"/>
    </xf>
    <xf numFmtId="165" fontId="2" fillId="0" borderId="2" xfId="3" quotePrefix="1" applyNumberFormat="1" applyFont="1" applyFill="1" applyBorder="1" applyAlignment="1">
      <alignment vertical="center" wrapText="1"/>
    </xf>
    <xf numFmtId="165" fontId="2" fillId="0" borderId="6" xfId="3" applyNumberFormat="1" applyFont="1" applyFill="1" applyBorder="1" applyAlignment="1">
      <alignment horizontal="center" vertical="center"/>
    </xf>
    <xf numFmtId="165" fontId="2" fillId="0" borderId="0" xfId="3" applyNumberFormat="1" applyFont="1" applyFill="1" applyBorder="1" applyAlignment="1">
      <alignment horizontal="left" vertical="center"/>
    </xf>
    <xf numFmtId="165" fontId="2" fillId="0" borderId="7" xfId="3" quotePrefix="1" applyNumberFormat="1" applyFont="1" applyFill="1" applyBorder="1" applyAlignment="1">
      <alignment horizontal="left" vertical="center"/>
    </xf>
    <xf numFmtId="165" fontId="2" fillId="0" borderId="3" xfId="3" applyNumberFormat="1" applyFont="1" applyFill="1" applyBorder="1" applyAlignment="1">
      <alignment vertical="center" wrapText="1"/>
    </xf>
    <xf numFmtId="165" fontId="2" fillId="0" borderId="8" xfId="3" applyNumberFormat="1" applyFont="1" applyFill="1" applyBorder="1" applyAlignment="1">
      <alignment horizontal="left" vertical="center"/>
    </xf>
    <xf numFmtId="165" fontId="2" fillId="0" borderId="3" xfId="3" quotePrefix="1" applyNumberFormat="1" applyFont="1" applyFill="1" applyBorder="1" applyAlignment="1">
      <alignment vertical="center" wrapText="1"/>
    </xf>
    <xf numFmtId="165" fontId="2" fillId="0" borderId="9" xfId="3" applyNumberFormat="1" applyFont="1" applyFill="1" applyBorder="1" applyAlignment="1">
      <alignment horizontal="left" vertical="center"/>
    </xf>
    <xf numFmtId="165" fontId="2" fillId="0" borderId="10" xfId="3" applyNumberFormat="1" applyFont="1" applyFill="1" applyBorder="1" applyAlignment="1">
      <alignment horizontal="center" vertical="center"/>
    </xf>
    <xf numFmtId="165" fontId="2" fillId="0" borderId="4" xfId="3" applyNumberFormat="1" applyFont="1" applyFill="1" applyBorder="1" applyAlignment="1">
      <alignment vertical="center" wrapText="1"/>
    </xf>
    <xf numFmtId="165" fontId="2" fillId="0" borderId="11" xfId="3" applyNumberFormat="1" applyFont="1" applyFill="1" applyBorder="1" applyAlignment="1">
      <alignment horizontal="left" vertical="center"/>
    </xf>
    <xf numFmtId="165" fontId="2" fillId="0" borderId="9" xfId="3" applyNumberFormat="1" applyFont="1" applyFill="1" applyBorder="1" applyAlignment="1">
      <alignment horizontal="center" vertical="center" wrapText="1"/>
    </xf>
    <xf numFmtId="165" fontId="7" fillId="0" borderId="0" xfId="3" applyNumberFormat="1" applyFont="1" applyFill="1" applyBorder="1" applyAlignment="1"/>
    <xf numFmtId="165" fontId="8" fillId="0" borderId="0" xfId="3" quotePrefix="1" applyNumberFormat="1" applyFont="1" applyFill="1" applyBorder="1" applyAlignment="1"/>
    <xf numFmtId="0" fontId="9" fillId="0" borderId="0" xfId="4" applyFont="1" applyFill="1" applyBorder="1"/>
    <xf numFmtId="0" fontId="8" fillId="0" borderId="0" xfId="5" quotePrefix="1" applyFont="1" applyFill="1" applyBorder="1" applyAlignment="1">
      <alignment horizontal="left"/>
    </xf>
    <xf numFmtId="0" fontId="8" fillId="0" borderId="0" xfId="5" applyFont="1" applyFill="1" applyBorder="1" applyAlignment="1">
      <alignment horizontal="left"/>
    </xf>
    <xf numFmtId="170" fontId="2" fillId="0" borderId="0" xfId="5" applyNumberFormat="1" applyFont="1" applyFill="1" applyBorder="1"/>
    <xf numFmtId="1" fontId="2" fillId="0" borderId="0" xfId="5" applyNumberFormat="1" applyFont="1" applyFill="1" applyBorder="1"/>
    <xf numFmtId="171" fontId="2" fillId="0" borderId="0" xfId="3" quotePrefix="1" applyNumberFormat="1" applyFont="1" applyFill="1" applyBorder="1" applyAlignment="1" applyProtection="1">
      <alignment vertical="center"/>
    </xf>
    <xf numFmtId="172" fontId="2" fillId="0" borderId="0" xfId="4" applyNumberFormat="1" applyFont="1" applyFill="1" applyBorder="1" applyAlignment="1">
      <alignment vertical="center"/>
    </xf>
    <xf numFmtId="166" fontId="2" fillId="2" borderId="0" xfId="3" quotePrefix="1" applyNumberFormat="1" applyFont="1" applyFill="1" applyBorder="1" applyAlignment="1">
      <alignment horizontal="center" vertical="center"/>
    </xf>
    <xf numFmtId="166" fontId="2" fillId="0" borderId="0" xfId="3" quotePrefix="1" applyNumberFormat="1" applyFont="1" applyFill="1" applyBorder="1" applyAlignment="1">
      <alignment horizontal="center" vertical="center"/>
    </xf>
    <xf numFmtId="166" fontId="2" fillId="3" borderId="0" xfId="3" quotePrefix="1" applyNumberFormat="1" applyFont="1" applyFill="1" applyBorder="1" applyAlignment="1">
      <alignment horizontal="center" vertical="center"/>
    </xf>
    <xf numFmtId="165" fontId="2" fillId="3" borderId="0" xfId="3" quotePrefix="1" applyNumberFormat="1" applyFont="1" applyFill="1" applyBorder="1" applyAlignment="1" applyProtection="1">
      <alignment vertical="center"/>
    </xf>
    <xf numFmtId="167" fontId="2" fillId="3" borderId="0" xfId="3" quotePrefix="1" applyNumberFormat="1" applyFont="1" applyFill="1" applyBorder="1" applyAlignment="1" applyProtection="1">
      <alignment vertical="center"/>
    </xf>
    <xf numFmtId="169" fontId="2" fillId="3" borderId="0" xfId="3" quotePrefix="1" applyNumberFormat="1" applyFont="1" applyFill="1" applyBorder="1" applyAlignment="1" applyProtection="1">
      <alignment vertical="center"/>
    </xf>
    <xf numFmtId="168" fontId="2" fillId="3" borderId="0" xfId="3" quotePrefix="1" applyNumberFormat="1" applyFont="1" applyFill="1" applyBorder="1" applyAlignment="1" applyProtection="1">
      <alignment vertical="center"/>
    </xf>
    <xf numFmtId="170" fontId="2" fillId="0" borderId="0" xfId="4" applyNumberFormat="1" applyFont="1" applyFill="1" applyBorder="1" applyAlignment="1">
      <alignment vertical="center"/>
    </xf>
    <xf numFmtId="0" fontId="6" fillId="4" borderId="0" xfId="0" applyFont="1" applyFill="1" applyBorder="1"/>
    <xf numFmtId="164" fontId="6" fillId="0" borderId="0" xfId="7" applyFont="1" applyFill="1" applyBorder="1"/>
    <xf numFmtId="165" fontId="11" fillId="5" borderId="0" xfId="3" quotePrefix="1" applyNumberFormat="1" applyFont="1" applyFill="1" applyBorder="1" applyAlignment="1" applyProtection="1">
      <alignment vertical="center"/>
    </xf>
    <xf numFmtId="165" fontId="2" fillId="0" borderId="10" xfId="3" applyNumberFormat="1" applyFont="1" applyFill="1" applyBorder="1" applyAlignment="1">
      <alignment horizontal="center" vertical="center" wrapText="1"/>
    </xf>
    <xf numFmtId="165" fontId="2" fillId="0" borderId="9" xfId="3" quotePrefix="1" applyNumberFormat="1" applyFont="1" applyFill="1" applyBorder="1" applyAlignment="1">
      <alignment horizontal="center" vertical="center" wrapText="1"/>
    </xf>
    <xf numFmtId="165" fontId="2" fillId="0" borderId="7" xfId="3" quotePrefix="1" applyNumberFormat="1" applyFont="1" applyFill="1" applyBorder="1" applyAlignment="1">
      <alignment horizontal="center" vertical="center" wrapText="1"/>
    </xf>
    <xf numFmtId="165" fontId="2" fillId="0" borderId="0" xfId="3" quotePrefix="1" applyNumberFormat="1" applyFont="1" applyFill="1" applyBorder="1" applyAlignment="1">
      <alignment horizontal="center" vertical="center" wrapText="1"/>
    </xf>
    <xf numFmtId="165" fontId="2" fillId="0" borderId="5" xfId="3" quotePrefix="1" applyNumberFormat="1" applyFont="1" applyFill="1" applyBorder="1" applyAlignment="1">
      <alignment horizontal="center" vertical="center" wrapText="1"/>
    </xf>
    <xf numFmtId="165" fontId="2" fillId="0" borderId="1" xfId="3" quotePrefix="1" applyNumberFormat="1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vertical="top" wrapText="1"/>
    </xf>
    <xf numFmtId="165" fontId="2" fillId="0" borderId="11" xfId="3" quotePrefix="1" applyNumberFormat="1" applyFont="1" applyFill="1" applyBorder="1" applyAlignment="1">
      <alignment horizontal="center" vertical="center" wrapText="1"/>
    </xf>
    <xf numFmtId="165" fontId="2" fillId="0" borderId="8" xfId="3" quotePrefix="1" applyNumberFormat="1" applyFont="1" applyFill="1" applyBorder="1" applyAlignment="1">
      <alignment horizontal="center" vertical="center" wrapText="1"/>
    </xf>
    <xf numFmtId="165" fontId="2" fillId="0" borderId="6" xfId="3" quotePrefix="1" applyNumberFormat="1" applyFont="1" applyFill="1" applyBorder="1" applyAlignment="1">
      <alignment horizontal="center" vertical="center" wrapText="1"/>
    </xf>
    <xf numFmtId="165" fontId="2" fillId="0" borderId="4" xfId="3" applyNumberFormat="1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2" xfId="0" applyFont="1" applyBorder="1"/>
  </cellXfs>
  <cellStyles count="8">
    <cellStyle name="Komma" xfId="7" builtinId="3"/>
    <cellStyle name="Normal_cc-f-03.4.1-A01" xfId="1" xr:uid="{00000000-0005-0000-0000-000001000000}"/>
    <cellStyle name="Normal_cc-f-03.4.1-A03" xfId="2" xr:uid="{00000000-0005-0000-0000-000002000000}"/>
    <cellStyle name="Normal_HNTA" xfId="3" xr:uid="{00000000-0005-0000-0000-000003000000}"/>
    <cellStyle name="Normal_SN&amp;R39-98" xfId="4" xr:uid="{00000000-0005-0000-0000-000004000000}"/>
    <cellStyle name="Normal_SVOL_91T" xfId="5" xr:uid="{00000000-0005-0000-0000-000005000000}"/>
    <cellStyle name="Normal_VOL(i)_1" xfId="6" xr:uid="{00000000-0005-0000-0000-000006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Illustration!$B$3</c:f>
              <c:strCache>
                <c:ptCount val="1"/>
                <c:pt idx="0">
                  <c:v>Nominallöhne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Illustration!$A$4:$A$14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Illustration!$B$4:$B$14</c:f>
              <c:numCache>
                <c:formatCode>General</c:formatCode>
                <c:ptCount val="11"/>
                <c:pt idx="0">
                  <c:v>1</c:v>
                </c:pt>
                <c:pt idx="1">
                  <c:v>1.021180712032447</c:v>
                </c:pt>
                <c:pt idx="2">
                  <c:v>1.0297431275349256</c:v>
                </c:pt>
                <c:pt idx="3">
                  <c:v>1.0392068499324021</c:v>
                </c:pt>
                <c:pt idx="4">
                  <c:v>1.0482199188823795</c:v>
                </c:pt>
                <c:pt idx="5">
                  <c:v>1.0558810274898602</c:v>
                </c:pt>
                <c:pt idx="6">
                  <c:v>1.06399278954484</c:v>
                </c:pt>
                <c:pt idx="7">
                  <c:v>1.0680486705723298</c:v>
                </c:pt>
                <c:pt idx="8">
                  <c:v>1.0752591257323119</c:v>
                </c:pt>
                <c:pt idx="9">
                  <c:v>1.0793150067598016</c:v>
                </c:pt>
                <c:pt idx="10">
                  <c:v>1.0847228481297881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D-4C3B-A265-49B20A965DC9}"/>
            </c:ext>
          </c:extLst>
        </c:ser>
        <c:ser>
          <c:idx val="1"/>
          <c:order val="1"/>
          <c:tx>
            <c:strRef>
              <c:f>Illustration!$C$3</c:f>
              <c:strCache>
                <c:ptCount val="1"/>
                <c:pt idx="0">
                  <c:v>Reallöhne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Illustration!$A$4:$A$14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Illustration!$C$4:$C$14</c:f>
              <c:numCache>
                <c:formatCode>General</c:formatCode>
                <c:ptCount val="11"/>
                <c:pt idx="0">
                  <c:v>1</c:v>
                </c:pt>
                <c:pt idx="1">
                  <c:v>1.0275862068965518</c:v>
                </c:pt>
                <c:pt idx="2">
                  <c:v>1.0275862068965518</c:v>
                </c:pt>
                <c:pt idx="3">
                  <c:v>1.0379310344827586</c:v>
                </c:pt>
                <c:pt idx="4">
                  <c:v>1.0517241379310345</c:v>
                </c:pt>
                <c:pt idx="5">
                  <c:v>1.0620689655172413</c:v>
                </c:pt>
                <c:pt idx="6">
                  <c:v>1.0724137931034483</c:v>
                </c:pt>
                <c:pt idx="7">
                  <c:v>1.0862068965517242</c:v>
                </c:pt>
                <c:pt idx="8">
                  <c:v>1.1000000000000001</c:v>
                </c:pt>
                <c:pt idx="9">
                  <c:v>1.096551724137931</c:v>
                </c:pt>
                <c:pt idx="10">
                  <c:v>1.0931034482758621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D-4C3B-A265-49B20A965DC9}"/>
            </c:ext>
          </c:extLst>
        </c:ser>
        <c:ser>
          <c:idx val="2"/>
          <c:order val="2"/>
          <c:tx>
            <c:strRef>
              <c:f>Illustration!$D$3</c:f>
              <c:strCache>
                <c:ptCount val="1"/>
                <c:pt idx="0">
                  <c:v>Produktivität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Illustration!$A$4:$A$14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Illustration!$D$4:$D$14</c:f>
              <c:numCache>
                <c:formatCode>General</c:formatCode>
                <c:ptCount val="11"/>
                <c:pt idx="0">
                  <c:v>1</c:v>
                </c:pt>
                <c:pt idx="1">
                  <c:v>0.97833469472511103</c:v>
                </c:pt>
                <c:pt idx="2">
                  <c:v>1.0038014552399686</c:v>
                </c:pt>
                <c:pt idx="3">
                  <c:v>0.9985160710179688</c:v>
                </c:pt>
                <c:pt idx="4">
                  <c:v>1.0011735703032871</c:v>
                </c:pt>
                <c:pt idx="5">
                  <c:v>1.0199375717969879</c:v>
                </c:pt>
                <c:pt idx="6">
                  <c:v>1.030613121411686</c:v>
                </c:pt>
                <c:pt idx="7">
                  <c:v>1.0196424061655212</c:v>
                </c:pt>
                <c:pt idx="8">
                  <c:v>1.0225068603769158</c:v>
                </c:pt>
                <c:pt idx="9">
                  <c:v>1.0450523607044617</c:v>
                </c:pt>
                <c:pt idx="10">
                  <c:v>1.0696971057385052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D-4C3B-A265-49B20A96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07056"/>
        <c:axId val="391407384"/>
      </c:lineChart>
      <c:catAx>
        <c:axId val="3914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91407384"/>
        <c:crosses val="autoZero"/>
        <c:auto val="1"/>
        <c:lblAlgn val="ctr"/>
        <c:lblOffset val="100"/>
        <c:noMultiLvlLbl val="0"/>
      </c:catAx>
      <c:valAx>
        <c:axId val="391407384"/>
        <c:scaling>
          <c:orientation val="minMax"/>
          <c:max val="1.1100000000000001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3914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71338040265116E-3"/>
          <c:y val="0.93580263876411418"/>
          <c:w val="0.60612708715658536"/>
          <c:h val="5.3011678909263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Illustration!$C$23</c:f>
              <c:strCache>
                <c:ptCount val="1"/>
                <c:pt idx="0">
                  <c:v>Reallöhne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Illustration!$A$24:$A$36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Illustration!$C$24:$C$36</c:f>
              <c:numCache>
                <c:formatCode>General</c:formatCode>
                <c:ptCount val="13"/>
                <c:pt idx="0">
                  <c:v>1</c:v>
                </c:pt>
                <c:pt idx="1">
                  <c:v>1.0275862068965518</c:v>
                </c:pt>
                <c:pt idx="2">
                  <c:v>1.0275862068965518</c:v>
                </c:pt>
                <c:pt idx="3">
                  <c:v>1.0379310344827586</c:v>
                </c:pt>
                <c:pt idx="4">
                  <c:v>1.0517241379310345</c:v>
                </c:pt>
                <c:pt idx="5">
                  <c:v>1.0620689655172413</c:v>
                </c:pt>
                <c:pt idx="6">
                  <c:v>1.0724137931034483</c:v>
                </c:pt>
                <c:pt idx="7">
                  <c:v>1.0862068965517242</c:v>
                </c:pt>
                <c:pt idx="8">
                  <c:v>1.1000000000000001</c:v>
                </c:pt>
                <c:pt idx="9">
                  <c:v>1.096551724137931</c:v>
                </c:pt>
                <c:pt idx="10">
                  <c:v>1.0931034482758621</c:v>
                </c:pt>
                <c:pt idx="11">
                  <c:v>1.1000000000000001</c:v>
                </c:pt>
                <c:pt idx="12">
                  <c:v>1.1172413793103448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D-49DC-B275-C16CB3BE6E14}"/>
            </c:ext>
          </c:extLst>
        </c:ser>
        <c:ser>
          <c:idx val="2"/>
          <c:order val="1"/>
          <c:tx>
            <c:strRef>
              <c:f>Illustration!$D$23</c:f>
              <c:strCache>
                <c:ptCount val="1"/>
                <c:pt idx="0">
                  <c:v>Produktivität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Illustration!$A$24:$A$36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Illustration!$D$24:$D$36</c:f>
              <c:numCache>
                <c:formatCode>_ * #,##0.00_ ;_ * \-#,##0.00_ ;_ * "-"??_ ;_ @_ </c:formatCode>
                <c:ptCount val="13"/>
                <c:pt idx="0">
                  <c:v>1</c:v>
                </c:pt>
                <c:pt idx="1">
                  <c:v>0.97976024320963773</c:v>
                </c:pt>
                <c:pt idx="2">
                  <c:v>1.0078543318910698</c:v>
                </c:pt>
                <c:pt idx="3">
                  <c:v>1.0031430570286721</c:v>
                </c:pt>
                <c:pt idx="4">
                  <c:v>1.0074487837803223</c:v>
                </c:pt>
                <c:pt idx="5">
                  <c:v>1.0263543140636515</c:v>
                </c:pt>
                <c:pt idx="6">
                  <c:v>1.0374514410670117</c:v>
                </c:pt>
                <c:pt idx="7">
                  <c:v>1.0307357105651016</c:v>
                </c:pt>
                <c:pt idx="8">
                  <c:v>1.0371141697779878</c:v>
                </c:pt>
                <c:pt idx="9">
                  <c:v>1.0560558092146339</c:v>
                </c:pt>
                <c:pt idx="10">
                  <c:v>1.0810223784570026</c:v>
                </c:pt>
                <c:pt idx="11">
                  <c:v>1.0877665664163703</c:v>
                </c:pt>
                <c:pt idx="12">
                  <c:v>1.1028861378576127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D-49DC-B275-C16CB3BE6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269032"/>
        <c:axId val="646272640"/>
      </c:lineChart>
      <c:catAx>
        <c:axId val="64626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46272640"/>
        <c:crosses val="autoZero"/>
        <c:auto val="1"/>
        <c:lblAlgn val="ctr"/>
        <c:lblOffset val="100"/>
        <c:noMultiLvlLbl val="0"/>
      </c:catAx>
      <c:valAx>
        <c:axId val="6462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4626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959410278176096E-3"/>
          <c:y val="0.95786938397406207"/>
          <c:w val="0.96125447609011694"/>
          <c:h val="4.2130616025937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Tabelle1!$A$4:$A$82</c:f>
              <c:strCache>
                <c:ptCount val="79"/>
                <c:pt idx="0">
                  <c:v>  1942</c:v>
                </c:pt>
                <c:pt idx="1">
                  <c:v>  1943</c:v>
                </c:pt>
                <c:pt idx="2">
                  <c:v>  1944</c:v>
                </c:pt>
                <c:pt idx="3">
                  <c:v>  1945</c:v>
                </c:pt>
                <c:pt idx="4">
                  <c:v>  1946</c:v>
                </c:pt>
                <c:pt idx="5">
                  <c:v>  1947</c:v>
                </c:pt>
                <c:pt idx="6">
                  <c:v>  1948</c:v>
                </c:pt>
                <c:pt idx="7">
                  <c:v>  1949</c:v>
                </c:pt>
                <c:pt idx="8">
                  <c:v>  1950</c:v>
                </c:pt>
                <c:pt idx="9">
                  <c:v>  1951</c:v>
                </c:pt>
                <c:pt idx="10">
                  <c:v>  1952</c:v>
                </c:pt>
                <c:pt idx="11">
                  <c:v>  1953</c:v>
                </c:pt>
                <c:pt idx="12">
                  <c:v>  1954</c:v>
                </c:pt>
                <c:pt idx="13">
                  <c:v>  1955</c:v>
                </c:pt>
                <c:pt idx="14">
                  <c:v>  1956</c:v>
                </c:pt>
                <c:pt idx="15">
                  <c:v>  1957</c:v>
                </c:pt>
                <c:pt idx="16">
                  <c:v>  1958</c:v>
                </c:pt>
                <c:pt idx="17">
                  <c:v>  1959</c:v>
                </c:pt>
                <c:pt idx="18">
                  <c:v>  1960</c:v>
                </c:pt>
                <c:pt idx="19">
                  <c:v>  1961</c:v>
                </c:pt>
                <c:pt idx="20">
                  <c:v>  1962</c:v>
                </c:pt>
                <c:pt idx="21">
                  <c:v>  1963</c:v>
                </c:pt>
                <c:pt idx="22">
                  <c:v>  1964</c:v>
                </c:pt>
                <c:pt idx="23">
                  <c:v>  1965</c:v>
                </c:pt>
                <c:pt idx="24">
                  <c:v>  1966</c:v>
                </c:pt>
                <c:pt idx="25">
                  <c:v>  1967</c:v>
                </c:pt>
                <c:pt idx="26">
                  <c:v>  1968</c:v>
                </c:pt>
                <c:pt idx="27">
                  <c:v>  1969</c:v>
                </c:pt>
                <c:pt idx="28">
                  <c:v>  1970</c:v>
                </c:pt>
                <c:pt idx="29">
                  <c:v>  1971</c:v>
                </c:pt>
                <c:pt idx="30">
                  <c:v>  1972</c:v>
                </c:pt>
                <c:pt idx="31">
                  <c:v>  1973</c:v>
                </c:pt>
                <c:pt idx="32">
                  <c:v>  1974</c:v>
                </c:pt>
                <c:pt idx="33">
                  <c:v>  1975</c:v>
                </c:pt>
                <c:pt idx="34">
                  <c:v>  1976</c:v>
                </c:pt>
                <c:pt idx="35">
                  <c:v>  1977</c:v>
                </c:pt>
                <c:pt idx="36">
                  <c:v>  1978</c:v>
                </c:pt>
                <c:pt idx="37">
                  <c:v>  1979</c:v>
                </c:pt>
                <c:pt idx="38">
                  <c:v>  1980</c:v>
                </c:pt>
                <c:pt idx="39">
                  <c:v>  1981</c:v>
                </c:pt>
                <c:pt idx="40">
                  <c:v>  1982</c:v>
                </c:pt>
                <c:pt idx="41">
                  <c:v>  1983</c:v>
                </c:pt>
                <c:pt idx="42">
                  <c:v>  1984</c:v>
                </c:pt>
                <c:pt idx="43">
                  <c:v>  1985</c:v>
                </c:pt>
                <c:pt idx="44">
                  <c:v>  1986</c:v>
                </c:pt>
                <c:pt idx="45">
                  <c:v>  1987</c:v>
                </c:pt>
                <c:pt idx="46">
                  <c:v>  1988</c:v>
                </c:pt>
                <c:pt idx="47">
                  <c:v>  1989</c:v>
                </c:pt>
                <c:pt idx="48">
                  <c:v>  1990</c:v>
                </c:pt>
                <c:pt idx="49">
                  <c:v>  1991</c:v>
                </c:pt>
                <c:pt idx="50">
                  <c:v>  1992</c:v>
                </c:pt>
                <c:pt idx="51">
                  <c:v>  1993</c:v>
                </c:pt>
                <c:pt idx="52">
                  <c:v>  1994</c:v>
                </c:pt>
                <c:pt idx="53">
                  <c:v>  1995</c:v>
                </c:pt>
                <c:pt idx="54">
                  <c:v>  1996</c:v>
                </c:pt>
                <c:pt idx="55">
                  <c:v>  1997</c:v>
                </c:pt>
                <c:pt idx="56">
                  <c:v>  1998</c:v>
                </c:pt>
                <c:pt idx="57">
                  <c:v>  1999</c:v>
                </c:pt>
                <c:pt idx="58">
                  <c:v>  2000</c:v>
                </c:pt>
                <c:pt idx="59">
                  <c:v>  2001</c:v>
                </c:pt>
                <c:pt idx="60">
                  <c:v>  2002</c:v>
                </c:pt>
                <c:pt idx="61">
                  <c:v>  2003</c:v>
                </c:pt>
                <c:pt idx="62">
                  <c:v>  2004</c:v>
                </c:pt>
                <c:pt idx="63">
                  <c:v>  2005</c:v>
                </c:pt>
                <c:pt idx="64">
                  <c:v>  2006</c:v>
                </c:pt>
                <c:pt idx="65">
                  <c:v>  2007</c:v>
                </c:pt>
                <c:pt idx="66">
                  <c:v>  2008</c:v>
                </c:pt>
                <c:pt idx="67">
                  <c:v>  2009</c:v>
                </c:pt>
                <c:pt idx="68">
                  <c:v>  2010</c:v>
                </c:pt>
                <c:pt idx="69">
                  <c:v>  2011</c:v>
                </c:pt>
                <c:pt idx="70">
                  <c:v>  2012</c:v>
                </c:pt>
                <c:pt idx="71">
                  <c:v>  2013</c:v>
                </c:pt>
                <c:pt idx="72">
                  <c:v>  2014</c:v>
                </c:pt>
                <c:pt idx="73">
                  <c:v>  2015</c:v>
                </c:pt>
                <c:pt idx="74">
                  <c:v>  2016</c:v>
                </c:pt>
                <c:pt idx="75">
                  <c:v>  2017</c:v>
                </c:pt>
                <c:pt idx="76">
                  <c:v>  2018</c:v>
                </c:pt>
                <c:pt idx="77">
                  <c:v>  2019</c:v>
                </c:pt>
                <c:pt idx="78">
                  <c:v>  2020</c:v>
                </c:pt>
              </c:strCache>
            </c:strRef>
          </c:cat>
          <c:val>
            <c:numRef>
              <c:f>Tabelle1!$B$4:$B$82</c:f>
              <c:numCache>
                <c:formatCode>General</c:formatCode>
                <c:ptCount val="79"/>
                <c:pt idx="0">
                  <c:v>1</c:v>
                </c:pt>
                <c:pt idx="1">
                  <c:v>1.0344827586206897</c:v>
                </c:pt>
                <c:pt idx="2">
                  <c:v>1.0804597701149425</c:v>
                </c:pt>
                <c:pt idx="3">
                  <c:v>1.1609195402298851</c:v>
                </c:pt>
                <c:pt idx="4">
                  <c:v>1.264367816091954</c:v>
                </c:pt>
                <c:pt idx="5">
                  <c:v>1.2988505747126438</c:v>
                </c:pt>
                <c:pt idx="6">
                  <c:v>1.367816091954023</c:v>
                </c:pt>
                <c:pt idx="7">
                  <c:v>1.3908045977011494</c:v>
                </c:pt>
                <c:pt idx="8">
                  <c:v>1.4137931034482758</c:v>
                </c:pt>
                <c:pt idx="9">
                  <c:v>1.3908045977011494</c:v>
                </c:pt>
                <c:pt idx="10">
                  <c:v>1.4252873563218391</c:v>
                </c:pt>
                <c:pt idx="11">
                  <c:v>1.4482758620689655</c:v>
                </c:pt>
                <c:pt idx="12">
                  <c:v>1.4482758620689655</c:v>
                </c:pt>
                <c:pt idx="13">
                  <c:v>1.4827586206896552</c:v>
                </c:pt>
                <c:pt idx="14">
                  <c:v>1.5172413793103448</c:v>
                </c:pt>
                <c:pt idx="15">
                  <c:v>1.5517241379310345</c:v>
                </c:pt>
                <c:pt idx="16">
                  <c:v>1.5862068965517242</c:v>
                </c:pt>
                <c:pt idx="17">
                  <c:v>1.6436781609195403</c:v>
                </c:pt>
                <c:pt idx="18">
                  <c:v>1.6896551724137931</c:v>
                </c:pt>
                <c:pt idx="19">
                  <c:v>1.7586206896551724</c:v>
                </c:pt>
                <c:pt idx="20">
                  <c:v>1.8160919540229885</c:v>
                </c:pt>
                <c:pt idx="21">
                  <c:v>1.8850574712643677</c:v>
                </c:pt>
                <c:pt idx="22">
                  <c:v>1.9655172413793103</c:v>
                </c:pt>
                <c:pt idx="23">
                  <c:v>2.0229885057471266</c:v>
                </c:pt>
                <c:pt idx="24">
                  <c:v>2.0919540229885056</c:v>
                </c:pt>
                <c:pt idx="25">
                  <c:v>2.1379310344827585</c:v>
                </c:pt>
                <c:pt idx="26">
                  <c:v>2.1954022988505746</c:v>
                </c:pt>
                <c:pt idx="27">
                  <c:v>2.2758620689655173</c:v>
                </c:pt>
                <c:pt idx="28">
                  <c:v>2.3793103448275863</c:v>
                </c:pt>
                <c:pt idx="29">
                  <c:v>2.5057471264367814</c:v>
                </c:pt>
                <c:pt idx="30">
                  <c:v>2.5977011494252875</c:v>
                </c:pt>
                <c:pt idx="31">
                  <c:v>2.6551724137931036</c:v>
                </c:pt>
                <c:pt idx="32">
                  <c:v>2.7126436781609193</c:v>
                </c:pt>
                <c:pt idx="33">
                  <c:v>2.7816091954022988</c:v>
                </c:pt>
                <c:pt idx="34">
                  <c:v>2.8160919540229883</c:v>
                </c:pt>
                <c:pt idx="35">
                  <c:v>2.8390804597701149</c:v>
                </c:pt>
                <c:pt idx="36">
                  <c:v>2.9195402298850577</c:v>
                </c:pt>
                <c:pt idx="37">
                  <c:v>2.8735632183908044</c:v>
                </c:pt>
                <c:pt idx="38">
                  <c:v>2.9195402298850577</c:v>
                </c:pt>
                <c:pt idx="39">
                  <c:v>2.8850574712643677</c:v>
                </c:pt>
                <c:pt idx="40">
                  <c:v>2.9080459770114944</c:v>
                </c:pt>
                <c:pt idx="41">
                  <c:v>2.9770114942528734</c:v>
                </c:pt>
                <c:pt idx="42">
                  <c:v>2.9655172413793105</c:v>
                </c:pt>
                <c:pt idx="43">
                  <c:v>2.9770114942528734</c:v>
                </c:pt>
                <c:pt idx="44">
                  <c:v>3.0689655172413794</c:v>
                </c:pt>
                <c:pt idx="45">
                  <c:v>3.0804597701149423</c:v>
                </c:pt>
                <c:pt idx="46">
                  <c:v>3.1379310344827585</c:v>
                </c:pt>
                <c:pt idx="47">
                  <c:v>3.1494252873563218</c:v>
                </c:pt>
                <c:pt idx="48">
                  <c:v>3.1264367816091956</c:v>
                </c:pt>
                <c:pt idx="49">
                  <c:v>3.1839080459770117</c:v>
                </c:pt>
                <c:pt idx="50">
                  <c:v>3.2183908045977012</c:v>
                </c:pt>
                <c:pt idx="51">
                  <c:v>3.1954022988505746</c:v>
                </c:pt>
                <c:pt idx="52">
                  <c:v>3.2183908045977012</c:v>
                </c:pt>
                <c:pt idx="53">
                  <c:v>3.2068965517241379</c:v>
                </c:pt>
                <c:pt idx="54">
                  <c:v>3.2183908045977012</c:v>
                </c:pt>
                <c:pt idx="55">
                  <c:v>3.2183908045977012</c:v>
                </c:pt>
                <c:pt idx="56">
                  <c:v>3.2413793103448274</c:v>
                </c:pt>
                <c:pt idx="57">
                  <c:v>3.2183908045977012</c:v>
                </c:pt>
                <c:pt idx="58">
                  <c:v>3.2068965517241379</c:v>
                </c:pt>
                <c:pt idx="59">
                  <c:v>3.264367816091954</c:v>
                </c:pt>
                <c:pt idx="60">
                  <c:v>3.2988505747126435</c:v>
                </c:pt>
                <c:pt idx="61">
                  <c:v>3.3218390804597702</c:v>
                </c:pt>
                <c:pt idx="62">
                  <c:v>3.3218390804597702</c:v>
                </c:pt>
                <c:pt idx="63">
                  <c:v>3.3218390804597702</c:v>
                </c:pt>
                <c:pt idx="64">
                  <c:v>3.3218390804597702</c:v>
                </c:pt>
                <c:pt idx="65">
                  <c:v>3.3563218390804597</c:v>
                </c:pt>
                <c:pt idx="66">
                  <c:v>3.3333333333333335</c:v>
                </c:pt>
                <c:pt idx="67">
                  <c:v>3.4252873563218391</c:v>
                </c:pt>
                <c:pt idx="68">
                  <c:v>3.4252873563218391</c:v>
                </c:pt>
                <c:pt idx="69">
                  <c:v>3.4597701149425286</c:v>
                </c:pt>
                <c:pt idx="70">
                  <c:v>3.5057471264367814</c:v>
                </c:pt>
                <c:pt idx="71">
                  <c:v>3.5402298850574714</c:v>
                </c:pt>
                <c:pt idx="72">
                  <c:v>3.5747126436781609</c:v>
                </c:pt>
                <c:pt idx="73">
                  <c:v>3.6206896551724137</c:v>
                </c:pt>
                <c:pt idx="74">
                  <c:v>3.6666666666666665</c:v>
                </c:pt>
                <c:pt idx="75">
                  <c:v>3.6551724137931036</c:v>
                </c:pt>
                <c:pt idx="76">
                  <c:v>3.6436781609195403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5-480A-9B3D-0C969ED1B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79136"/>
        <c:axId val="516971592"/>
      </c:lineChart>
      <c:catAx>
        <c:axId val="5169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971592"/>
        <c:crosses val="autoZero"/>
        <c:auto val="1"/>
        <c:lblAlgn val="ctr"/>
        <c:lblOffset val="100"/>
        <c:noMultiLvlLbl val="0"/>
      </c:catAx>
      <c:valAx>
        <c:axId val="51697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9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51</xdr:row>
      <xdr:rowOff>142875</xdr:rowOff>
    </xdr:from>
    <xdr:to>
      <xdr:col>19</xdr:col>
      <xdr:colOff>485774</xdr:colOff>
      <xdr:row>86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2</xdr:row>
      <xdr:rowOff>133350</xdr:rowOff>
    </xdr:from>
    <xdr:to>
      <xdr:col>25</xdr:col>
      <xdr:colOff>66675</xdr:colOff>
      <xdr:row>43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66675</xdr:rowOff>
    </xdr:from>
    <xdr:to>
      <xdr:col>4</xdr:col>
      <xdr:colOff>114300</xdr:colOff>
      <xdr:row>16</xdr:row>
      <xdr:rowOff>85725</xdr:rowOff>
    </xdr:to>
    <xdr:sp macro="" textlink="">
      <xdr:nvSpPr>
        <xdr:cNvPr id="2094" name="AutoShape 1">
          <a:extLst>
            <a:ext uri="{FF2B5EF4-FFF2-40B4-BE49-F238E27FC236}">
              <a16:creationId xmlns:a16="http://schemas.microsoft.com/office/drawing/2014/main" id="{00000000-0008-0000-0300-00002E080000}"/>
            </a:ext>
          </a:extLst>
        </xdr:cNvPr>
        <xdr:cNvSpPr>
          <a:spLocks/>
        </xdr:cNvSpPr>
      </xdr:nvSpPr>
      <xdr:spPr bwMode="auto">
        <a:xfrm>
          <a:off x="1685925" y="1485900"/>
          <a:ext cx="114300" cy="561975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9525</xdr:colOff>
      <xdr:row>13</xdr:row>
      <xdr:rowOff>66675</xdr:rowOff>
    </xdr:from>
    <xdr:to>
      <xdr:col>7</xdr:col>
      <xdr:colOff>123825</xdr:colOff>
      <xdr:row>16</xdr:row>
      <xdr:rowOff>85725</xdr:rowOff>
    </xdr:to>
    <xdr:sp macro="" textlink="">
      <xdr:nvSpPr>
        <xdr:cNvPr id="2095" name="AutoShape 2">
          <a:extLst>
            <a:ext uri="{FF2B5EF4-FFF2-40B4-BE49-F238E27FC236}">
              <a16:creationId xmlns:a16="http://schemas.microsoft.com/office/drawing/2014/main" id="{00000000-0008-0000-0300-00002F080000}"/>
            </a:ext>
          </a:extLst>
        </xdr:cNvPr>
        <xdr:cNvSpPr>
          <a:spLocks/>
        </xdr:cNvSpPr>
      </xdr:nvSpPr>
      <xdr:spPr bwMode="auto">
        <a:xfrm>
          <a:off x="3009900" y="1485900"/>
          <a:ext cx="114300" cy="561975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66675</xdr:rowOff>
    </xdr:from>
    <xdr:to>
      <xdr:col>11</xdr:col>
      <xdr:colOff>114300</xdr:colOff>
      <xdr:row>16</xdr:row>
      <xdr:rowOff>85725</xdr:rowOff>
    </xdr:to>
    <xdr:sp macro="" textlink="">
      <xdr:nvSpPr>
        <xdr:cNvPr id="2096" name="AutoShape 3">
          <a:extLst>
            <a:ext uri="{FF2B5EF4-FFF2-40B4-BE49-F238E27FC236}">
              <a16:creationId xmlns:a16="http://schemas.microsoft.com/office/drawing/2014/main" id="{00000000-0008-0000-0300-000030080000}"/>
            </a:ext>
          </a:extLst>
        </xdr:cNvPr>
        <xdr:cNvSpPr>
          <a:spLocks/>
        </xdr:cNvSpPr>
      </xdr:nvSpPr>
      <xdr:spPr bwMode="auto">
        <a:xfrm>
          <a:off x="5057775" y="1485900"/>
          <a:ext cx="114300" cy="561975"/>
        </a:xfrm>
        <a:prstGeom prst="rightBrace">
          <a:avLst>
            <a:gd name="adj1" fmla="val 40972"/>
            <a:gd name="adj2" fmla="val 40676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59</xdr:row>
      <xdr:rowOff>4762</xdr:rowOff>
    </xdr:from>
    <xdr:to>
      <xdr:col>11</xdr:col>
      <xdr:colOff>657225</xdr:colOff>
      <xdr:row>75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R431"/>
  <sheetViews>
    <sheetView workbookViewId="0">
      <selection activeCell="P18" sqref="P18"/>
    </sheetView>
  </sheetViews>
  <sheetFormatPr baseColWidth="10" defaultRowHeight="13" x14ac:dyDescent="0.15"/>
  <cols>
    <col min="1" max="1" width="5.5" style="2" customWidth="1"/>
    <col min="2" max="7" width="6.5" style="2" customWidth="1"/>
    <col min="8" max="8" width="11.1640625" style="2" customWidth="1"/>
    <col min="9" max="14" width="6.5" style="2" customWidth="1"/>
  </cols>
  <sheetData>
    <row r="1" spans="1:18" x14ac:dyDescent="0.15">
      <c r="A1" s="63" t="s">
        <v>101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8" x14ac:dyDescent="0.1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8" x14ac:dyDescent="0.15">
      <c r="A3" s="58"/>
      <c r="B3" s="55"/>
      <c r="C3" s="54"/>
      <c r="D3" s="54"/>
      <c r="E3" s="54"/>
      <c r="F3" s="54"/>
      <c r="G3" s="57"/>
      <c r="H3" s="56"/>
      <c r="I3" s="55"/>
      <c r="J3" s="54"/>
      <c r="K3" s="54"/>
      <c r="L3" s="54"/>
      <c r="M3" s="54"/>
      <c r="N3" s="54"/>
    </row>
    <row r="4" spans="1:18" x14ac:dyDescent="0.15">
      <c r="A4" s="41"/>
      <c r="B4" s="50" t="s">
        <v>56</v>
      </c>
      <c r="C4" s="49"/>
      <c r="D4" s="49"/>
      <c r="E4" s="49"/>
      <c r="F4" s="49"/>
      <c r="G4" s="52"/>
      <c r="H4" s="53" t="s">
        <v>55</v>
      </c>
      <c r="I4" s="50" t="s">
        <v>54</v>
      </c>
      <c r="J4" s="49"/>
      <c r="K4" s="49"/>
      <c r="L4" s="49"/>
      <c r="M4" s="49"/>
      <c r="N4" s="49"/>
    </row>
    <row r="5" spans="1:18" ht="14" x14ac:dyDescent="0.15">
      <c r="A5" s="41"/>
      <c r="B5" s="50"/>
      <c r="C5" s="49"/>
      <c r="D5" s="49"/>
      <c r="E5" s="49"/>
      <c r="F5" s="49"/>
      <c r="G5" s="52"/>
      <c r="H5" s="51" t="s">
        <v>53</v>
      </c>
      <c r="I5" s="50"/>
      <c r="J5" s="49"/>
      <c r="K5" s="49"/>
      <c r="L5" s="49"/>
      <c r="M5" s="49"/>
      <c r="N5" s="49"/>
    </row>
    <row r="6" spans="1:18" x14ac:dyDescent="0.15">
      <c r="A6" s="43"/>
      <c r="B6" s="46"/>
      <c r="C6" s="35"/>
      <c r="D6" s="35"/>
      <c r="E6" s="35"/>
      <c r="F6" s="35"/>
      <c r="G6" s="48"/>
      <c r="H6" s="47"/>
      <c r="I6" s="46"/>
      <c r="J6" s="35"/>
      <c r="K6" s="35"/>
      <c r="L6" s="35"/>
      <c r="M6" s="35"/>
      <c r="N6" s="35"/>
    </row>
    <row r="7" spans="1:18" x14ac:dyDescent="0.15">
      <c r="A7" s="43"/>
      <c r="B7" s="79" t="s">
        <v>51</v>
      </c>
      <c r="C7" s="80"/>
      <c r="D7" s="86"/>
      <c r="E7" s="79" t="s">
        <v>50</v>
      </c>
      <c r="F7" s="80"/>
      <c r="G7" s="86"/>
      <c r="H7" s="89" t="s">
        <v>52</v>
      </c>
      <c r="I7" s="79" t="s">
        <v>51</v>
      </c>
      <c r="J7" s="80"/>
      <c r="K7" s="86"/>
      <c r="L7" s="79" t="s">
        <v>50</v>
      </c>
      <c r="M7" s="80"/>
      <c r="N7" s="80"/>
    </row>
    <row r="8" spans="1:18" x14ac:dyDescent="0.15">
      <c r="A8" s="45"/>
      <c r="B8" s="81"/>
      <c r="C8" s="82"/>
      <c r="D8" s="87"/>
      <c r="E8" s="81"/>
      <c r="F8" s="82"/>
      <c r="G8" s="87"/>
      <c r="H8" s="90"/>
      <c r="I8" s="81"/>
      <c r="J8" s="82"/>
      <c r="K8" s="87"/>
      <c r="L8" s="81"/>
      <c r="M8" s="82"/>
      <c r="N8" s="82"/>
    </row>
    <row r="9" spans="1:18" x14ac:dyDescent="0.15">
      <c r="A9" s="43"/>
      <c r="B9" s="83"/>
      <c r="C9" s="84"/>
      <c r="D9" s="88"/>
      <c r="E9" s="83"/>
      <c r="F9" s="84"/>
      <c r="G9" s="88"/>
      <c r="H9" s="90"/>
      <c r="I9" s="83"/>
      <c r="J9" s="84"/>
      <c r="K9" s="88"/>
      <c r="L9" s="83"/>
      <c r="M9" s="84"/>
      <c r="N9" s="84"/>
    </row>
    <row r="10" spans="1:18" x14ac:dyDescent="0.15">
      <c r="A10" s="43"/>
      <c r="B10" s="42"/>
      <c r="C10" s="42"/>
      <c r="D10" s="42"/>
      <c r="E10" s="42"/>
      <c r="F10" s="42"/>
      <c r="G10" s="42"/>
      <c r="H10" s="90"/>
      <c r="I10" s="42"/>
      <c r="J10" s="42"/>
      <c r="K10" s="42"/>
      <c r="L10" s="42"/>
      <c r="M10" s="42"/>
      <c r="N10" s="38"/>
    </row>
    <row r="11" spans="1:18" x14ac:dyDescent="0.15">
      <c r="A11" s="41" t="s">
        <v>49</v>
      </c>
      <c r="B11" s="40" t="s">
        <v>48</v>
      </c>
      <c r="C11" s="39" t="s">
        <v>47</v>
      </c>
      <c r="D11" s="39" t="s">
        <v>46</v>
      </c>
      <c r="E11" s="40" t="s">
        <v>48</v>
      </c>
      <c r="F11" s="39" t="s">
        <v>47</v>
      </c>
      <c r="G11" s="39" t="s">
        <v>46</v>
      </c>
      <c r="H11" s="90"/>
      <c r="I11" s="40" t="s">
        <v>48</v>
      </c>
      <c r="J11" s="39" t="s">
        <v>47</v>
      </c>
      <c r="K11" s="39" t="s">
        <v>46</v>
      </c>
      <c r="L11" s="40" t="s">
        <v>48</v>
      </c>
      <c r="M11" s="39" t="s">
        <v>47</v>
      </c>
      <c r="N11" s="38" t="s">
        <v>46</v>
      </c>
    </row>
    <row r="12" spans="1:18" x14ac:dyDescent="0.15">
      <c r="A12" s="37"/>
      <c r="B12" s="36"/>
      <c r="C12" s="36"/>
      <c r="D12" s="36"/>
      <c r="E12" s="36"/>
      <c r="F12" s="36"/>
      <c r="G12" s="36"/>
      <c r="H12" s="91"/>
      <c r="I12" s="36"/>
      <c r="J12" s="36"/>
      <c r="K12" s="36"/>
      <c r="L12" s="36"/>
      <c r="M12" s="36"/>
      <c r="N12" s="35"/>
    </row>
    <row r="13" spans="1:18" x14ac:dyDescent="0.15">
      <c r="B13" s="34"/>
      <c r="E13" s="34"/>
      <c r="F13" s="34"/>
      <c r="G13" s="34"/>
      <c r="H13" s="34"/>
      <c r="I13" s="34"/>
      <c r="L13" s="34"/>
      <c r="M13" s="34"/>
      <c r="N13" s="34"/>
    </row>
    <row r="14" spans="1:18" s="10" customFormat="1" ht="11" x14ac:dyDescent="0.15">
      <c r="A14" s="17" t="s">
        <v>91</v>
      </c>
      <c r="B14" s="15">
        <v>2285</v>
      </c>
      <c r="C14" s="15">
        <v>2151</v>
      </c>
      <c r="D14" s="15">
        <v>2579</v>
      </c>
      <c r="E14" s="13">
        <v>0.8</v>
      </c>
      <c r="F14" s="13">
        <v>0.7</v>
      </c>
      <c r="G14" s="13">
        <v>1.1000000000000001</v>
      </c>
      <c r="H14" s="16">
        <v>0.7</v>
      </c>
      <c r="I14" s="15">
        <v>298</v>
      </c>
      <c r="J14" s="15">
        <v>280</v>
      </c>
      <c r="K14" s="15">
        <v>336</v>
      </c>
      <c r="L14" s="13">
        <v>0.1</v>
      </c>
      <c r="M14" s="13">
        <v>0</v>
      </c>
      <c r="N14" s="13">
        <v>0.4</v>
      </c>
      <c r="O14" s="75"/>
      <c r="P14" s="75" t="s">
        <v>102</v>
      </c>
    </row>
    <row r="15" spans="1:18" s="10" customFormat="1" ht="14.25" customHeight="1" x14ac:dyDescent="0.15">
      <c r="A15" s="22" t="s">
        <v>92</v>
      </c>
      <c r="B15" s="20">
        <v>2306</v>
      </c>
      <c r="C15" s="20">
        <v>2171</v>
      </c>
      <c r="D15" s="20">
        <v>2604</v>
      </c>
      <c r="E15" s="66">
        <v>1</v>
      </c>
      <c r="F15" s="66">
        <v>1</v>
      </c>
      <c r="G15" s="66">
        <v>1</v>
      </c>
      <c r="H15" s="21">
        <v>0.2</v>
      </c>
      <c r="I15" s="20">
        <v>301</v>
      </c>
      <c r="J15" s="20">
        <v>282</v>
      </c>
      <c r="K15" s="20">
        <v>338</v>
      </c>
      <c r="L15" s="19">
        <v>0.7</v>
      </c>
      <c r="M15" s="18">
        <v>0.7</v>
      </c>
      <c r="N15" s="18">
        <v>0.7</v>
      </c>
      <c r="P15" s="67" t="s">
        <v>103</v>
      </c>
      <c r="Q15" s="67"/>
      <c r="R15" s="67"/>
    </row>
    <row r="16" spans="1:18" s="10" customFormat="1" ht="14.25" customHeight="1" x14ac:dyDescent="0.15">
      <c r="A16" s="68" t="s">
        <v>93</v>
      </c>
      <c r="B16" s="15">
        <v>2326</v>
      </c>
      <c r="C16" s="15">
        <v>2188</v>
      </c>
      <c r="D16" s="15">
        <v>2630</v>
      </c>
      <c r="E16" s="13">
        <v>0.8</v>
      </c>
      <c r="F16" s="13">
        <v>0.8</v>
      </c>
      <c r="G16" s="13">
        <v>1</v>
      </c>
      <c r="H16" s="16">
        <v>-0.7</v>
      </c>
      <c r="I16" s="15">
        <v>305</v>
      </c>
      <c r="J16" s="15">
        <v>286</v>
      </c>
      <c r="K16" s="15">
        <v>344</v>
      </c>
      <c r="L16" s="14">
        <v>1.5</v>
      </c>
      <c r="M16" s="13">
        <v>1.5</v>
      </c>
      <c r="N16" s="13">
        <v>1.7</v>
      </c>
      <c r="Q16" s="10">
        <f>100/298*100</f>
        <v>33.557046979865774</v>
      </c>
    </row>
    <row r="17" spans="1:16" s="10" customFormat="1" ht="14.25" customHeight="1" x14ac:dyDescent="0.15">
      <c r="A17" s="69" t="s">
        <v>94</v>
      </c>
      <c r="B17" s="20">
        <v>2343</v>
      </c>
      <c r="C17" s="20">
        <v>2204</v>
      </c>
      <c r="D17" s="20">
        <v>2648</v>
      </c>
      <c r="E17" s="18">
        <v>0.7</v>
      </c>
      <c r="F17" s="18">
        <v>0.8</v>
      </c>
      <c r="G17" s="18">
        <v>0.7</v>
      </c>
      <c r="H17" s="21">
        <v>-0.2</v>
      </c>
      <c r="I17" s="20">
        <v>308</v>
      </c>
      <c r="J17" s="20">
        <v>289</v>
      </c>
      <c r="K17" s="20">
        <v>347</v>
      </c>
      <c r="L17" s="19">
        <v>1</v>
      </c>
      <c r="M17" s="18">
        <v>1</v>
      </c>
      <c r="N17" s="18">
        <v>0.9</v>
      </c>
    </row>
    <row r="18" spans="1:16" s="10" customFormat="1" ht="14.25" customHeight="1" x14ac:dyDescent="0.15">
      <c r="A18" s="68">
        <v>2014</v>
      </c>
      <c r="B18" s="15">
        <v>2361</v>
      </c>
      <c r="C18" s="15">
        <v>2220</v>
      </c>
      <c r="D18" s="15">
        <v>2673</v>
      </c>
      <c r="E18" s="13">
        <v>0.8</v>
      </c>
      <c r="F18" s="13">
        <v>0.7</v>
      </c>
      <c r="G18" s="13">
        <v>1</v>
      </c>
      <c r="H18" s="16">
        <v>0</v>
      </c>
      <c r="I18" s="15">
        <v>311</v>
      </c>
      <c r="J18" s="15">
        <v>291</v>
      </c>
      <c r="K18" s="15">
        <v>351</v>
      </c>
      <c r="L18" s="14">
        <v>0.8</v>
      </c>
      <c r="M18" s="13">
        <v>0.7</v>
      </c>
      <c r="N18" s="13">
        <v>1</v>
      </c>
      <c r="P18" s="10">
        <v>2219</v>
      </c>
    </row>
    <row r="19" spans="1:16" s="10" customFormat="1" ht="14.25" customHeight="1" x14ac:dyDescent="0.15">
      <c r="A19" s="69" t="s">
        <v>97</v>
      </c>
      <c r="B19" s="20">
        <v>2370</v>
      </c>
      <c r="C19" s="20">
        <v>2226</v>
      </c>
      <c r="D19" s="20">
        <v>2686</v>
      </c>
      <c r="E19" s="18">
        <v>0.4</v>
      </c>
      <c r="F19" s="18">
        <v>0.3</v>
      </c>
      <c r="G19" s="18">
        <v>0.5</v>
      </c>
      <c r="H19" s="21">
        <v>-1.1438999999999999</v>
      </c>
      <c r="I19" s="20">
        <v>315</v>
      </c>
      <c r="J19" s="20">
        <v>296</v>
      </c>
      <c r="K19" s="20">
        <v>357</v>
      </c>
      <c r="L19" s="19">
        <v>1.5</v>
      </c>
      <c r="M19" s="18">
        <v>1.5</v>
      </c>
      <c r="N19" s="18">
        <v>1.7</v>
      </c>
    </row>
    <row r="20" spans="1:16" s="10" customFormat="1" ht="16.5" customHeight="1" x14ac:dyDescent="0.15">
      <c r="A20" s="70">
        <v>2016</v>
      </c>
      <c r="B20" s="71">
        <v>2386</v>
      </c>
      <c r="C20" s="71">
        <v>2239</v>
      </c>
      <c r="D20" s="71">
        <v>2709</v>
      </c>
      <c r="E20" s="72">
        <v>0.7</v>
      </c>
      <c r="F20" s="72">
        <v>0.6</v>
      </c>
      <c r="G20" s="72">
        <v>0.8</v>
      </c>
      <c r="H20" s="73">
        <v>-0.43459999999999999</v>
      </c>
      <c r="I20" s="71">
        <v>319</v>
      </c>
      <c r="J20" s="71">
        <v>299</v>
      </c>
      <c r="K20" s="71">
        <v>361</v>
      </c>
      <c r="L20" s="74">
        <v>1.1000000000000001</v>
      </c>
      <c r="M20" s="72">
        <v>1</v>
      </c>
      <c r="N20" s="72">
        <v>1.3</v>
      </c>
      <c r="O20" s="75"/>
      <c r="P20" s="75"/>
    </row>
    <row r="21" spans="1:16" s="10" customFormat="1" ht="14.25" customHeight="1" x14ac:dyDescent="0.15">
      <c r="A21" s="69" t="s">
        <v>98</v>
      </c>
      <c r="B21" s="20">
        <v>2395</v>
      </c>
      <c r="C21" s="20">
        <v>2249</v>
      </c>
      <c r="D21" s="20">
        <v>2719</v>
      </c>
      <c r="E21" s="18">
        <v>0.4</v>
      </c>
      <c r="F21" s="18">
        <v>0.4</v>
      </c>
      <c r="G21" s="18">
        <v>0.4</v>
      </c>
      <c r="H21" s="21">
        <v>0.5</v>
      </c>
      <c r="I21" s="20">
        <v>318</v>
      </c>
      <c r="J21" s="20">
        <v>298</v>
      </c>
      <c r="K21" s="20">
        <v>361</v>
      </c>
      <c r="L21" s="19">
        <v>-0.1</v>
      </c>
      <c r="M21" s="18">
        <v>-0.1</v>
      </c>
      <c r="N21" s="18">
        <v>-0.2</v>
      </c>
      <c r="O21" s="75"/>
      <c r="P21" s="75"/>
    </row>
    <row r="22" spans="1:16" s="10" customFormat="1" ht="16.5" customHeight="1" x14ac:dyDescent="0.15">
      <c r="A22" s="70">
        <v>2018</v>
      </c>
      <c r="B22" s="71">
        <v>2407</v>
      </c>
      <c r="C22" s="71">
        <v>2260</v>
      </c>
      <c r="D22" s="71">
        <v>2732</v>
      </c>
      <c r="E22" s="72">
        <v>0.5</v>
      </c>
      <c r="F22" s="72">
        <v>0.5</v>
      </c>
      <c r="G22" s="72">
        <v>0.5</v>
      </c>
      <c r="H22" s="73">
        <v>0.9</v>
      </c>
      <c r="I22" s="71">
        <v>317</v>
      </c>
      <c r="J22" s="71">
        <v>297</v>
      </c>
      <c r="K22" s="71">
        <v>359</v>
      </c>
      <c r="L22" s="74">
        <v>-0.4</v>
      </c>
      <c r="M22" s="72">
        <v>-0.4</v>
      </c>
      <c r="N22" s="72">
        <v>-0.5</v>
      </c>
      <c r="O22" s="75"/>
      <c r="P22" s="75"/>
    </row>
    <row r="23" spans="1:16" s="10" customFormat="1" ht="14.25" customHeight="1" x14ac:dyDescent="0.15">
      <c r="A23" s="69"/>
      <c r="B23" s="20"/>
      <c r="C23" s="20"/>
      <c r="D23" s="20"/>
      <c r="E23" s="18"/>
      <c r="F23" s="18"/>
      <c r="G23" s="18"/>
      <c r="H23" s="21"/>
      <c r="I23" s="20"/>
      <c r="J23" s="20"/>
      <c r="K23" s="20"/>
      <c r="L23" s="19"/>
      <c r="M23" s="18"/>
      <c r="N23" s="18"/>
    </row>
    <row r="24" spans="1:16" x14ac:dyDescent="0.15">
      <c r="A24" s="8" t="s">
        <v>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6" x14ac:dyDescent="0.15">
      <c r="A25" s="8" t="s">
        <v>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6" x14ac:dyDescent="0.15">
      <c r="A26" s="3" t="s">
        <v>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6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x14ac:dyDescent="0.15">
      <c r="A28" s="4" t="s">
        <v>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x14ac:dyDescent="0.15">
      <c r="A29" s="85" t="s">
        <v>95</v>
      </c>
      <c r="B29" s="85"/>
      <c r="C29" s="85"/>
      <c r="D29" s="85"/>
      <c r="E29" s="85"/>
      <c r="F29" s="85"/>
      <c r="G29" s="85"/>
      <c r="H29" s="85"/>
      <c r="I29" s="85"/>
      <c r="J29" s="85"/>
      <c r="K29" s="4"/>
      <c r="L29" s="4"/>
      <c r="M29" s="4"/>
      <c r="N29" s="4"/>
      <c r="P29">
        <f>2407-2219</f>
        <v>188</v>
      </c>
    </row>
    <row r="30" spans="1:16" x14ac:dyDescent="0.15">
      <c r="A30" s="85" t="s">
        <v>96</v>
      </c>
      <c r="B30" s="85"/>
      <c r="C30" s="85"/>
      <c r="D30" s="85"/>
      <c r="E30" s="85"/>
      <c r="F30" s="85"/>
      <c r="G30" s="85"/>
      <c r="H30" s="85"/>
      <c r="I30" s="85"/>
      <c r="J30" s="85"/>
      <c r="K30" s="4"/>
      <c r="L30" s="4"/>
      <c r="M30" s="4"/>
      <c r="N30" s="4"/>
    </row>
    <row r="31" spans="1:16" x14ac:dyDescent="0.15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6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15">
      <c r="A34" s="3"/>
      <c r="B34" s="3"/>
      <c r="C34" s="3"/>
      <c r="D34" s="3"/>
      <c r="E34" s="3"/>
      <c r="F34" s="3"/>
      <c r="G34" s="3"/>
      <c r="H34" s="3"/>
      <c r="I34" s="64"/>
      <c r="J34" s="65"/>
      <c r="K34" s="3"/>
      <c r="L34" s="3"/>
      <c r="M34" s="3"/>
      <c r="N34" s="3"/>
    </row>
    <row r="35" spans="1:14" x14ac:dyDescent="0.15">
      <c r="A35" s="3"/>
      <c r="B35" s="3"/>
      <c r="C35" s="3"/>
      <c r="D35" s="3"/>
      <c r="E35" s="3"/>
      <c r="F35" s="3"/>
      <c r="G35" s="3"/>
      <c r="H35" s="3"/>
      <c r="I35" s="64"/>
      <c r="J35" s="65"/>
      <c r="K35" s="3"/>
      <c r="L35" s="3"/>
      <c r="M35" s="3"/>
    </row>
    <row r="36" spans="1:14" x14ac:dyDescent="0.15">
      <c r="A36" s="3"/>
      <c r="B36" s="3"/>
      <c r="C36" s="3"/>
      <c r="D36" s="3"/>
      <c r="E36" s="3"/>
      <c r="F36" s="3"/>
      <c r="G36" s="3"/>
      <c r="H36" s="3"/>
      <c r="I36" s="64"/>
      <c r="J36" s="65"/>
      <c r="K36" s="3"/>
      <c r="L36" s="3"/>
      <c r="M36" s="3"/>
      <c r="N36" s="3"/>
    </row>
    <row r="37" spans="1:14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1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1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1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</sheetData>
  <mergeCells count="7">
    <mergeCell ref="L7:N9"/>
    <mergeCell ref="A29:J29"/>
    <mergeCell ref="A30:J30"/>
    <mergeCell ref="B7:D9"/>
    <mergeCell ref="E7:G9"/>
    <mergeCell ref="H7:H12"/>
    <mergeCell ref="I7:K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N456"/>
  <sheetViews>
    <sheetView workbookViewId="0">
      <selection activeCell="B46" sqref="B46"/>
    </sheetView>
  </sheetViews>
  <sheetFormatPr baseColWidth="10" defaultRowHeight="13" x14ac:dyDescent="0.15"/>
  <cols>
    <col min="1" max="1" width="5.5" style="2" customWidth="1"/>
    <col min="2" max="7" width="6.5" style="2" customWidth="1"/>
    <col min="8" max="8" width="11.1640625" style="2" customWidth="1"/>
    <col min="9" max="14" width="6.5" style="2" customWidth="1"/>
  </cols>
  <sheetData>
    <row r="1" spans="1:14" x14ac:dyDescent="0.15">
      <c r="A1" s="63" t="s">
        <v>99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4" x14ac:dyDescent="0.1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4" x14ac:dyDescent="0.15">
      <c r="A3" s="58"/>
      <c r="B3" s="55"/>
      <c r="C3" s="54"/>
      <c r="D3" s="54"/>
      <c r="E3" s="54"/>
      <c r="F3" s="54"/>
      <c r="G3" s="57"/>
      <c r="H3" s="56"/>
      <c r="I3" s="55"/>
      <c r="J3" s="54"/>
      <c r="K3" s="54"/>
      <c r="L3" s="54"/>
      <c r="M3" s="54"/>
      <c r="N3" s="54"/>
    </row>
    <row r="4" spans="1:14" x14ac:dyDescent="0.15">
      <c r="A4" s="41"/>
      <c r="B4" s="50" t="s">
        <v>56</v>
      </c>
      <c r="C4" s="49"/>
      <c r="D4" s="49"/>
      <c r="E4" s="49"/>
      <c r="F4" s="49"/>
      <c r="G4" s="52"/>
      <c r="H4" s="53" t="s">
        <v>55</v>
      </c>
      <c r="I4" s="50" t="s">
        <v>54</v>
      </c>
      <c r="J4" s="49"/>
      <c r="K4" s="49"/>
      <c r="L4" s="49"/>
      <c r="M4" s="49"/>
      <c r="N4" s="49"/>
    </row>
    <row r="5" spans="1:14" ht="14" x14ac:dyDescent="0.15">
      <c r="A5" s="41"/>
      <c r="B5" s="50"/>
      <c r="C5" s="49"/>
      <c r="D5" s="49"/>
      <c r="E5" s="49"/>
      <c r="F5" s="49"/>
      <c r="G5" s="52"/>
      <c r="H5" s="51" t="s">
        <v>53</v>
      </c>
      <c r="I5" s="50"/>
      <c r="J5" s="49"/>
      <c r="K5" s="49"/>
      <c r="L5" s="49"/>
      <c r="M5" s="49"/>
      <c r="N5" s="49"/>
    </row>
    <row r="6" spans="1:14" x14ac:dyDescent="0.15">
      <c r="A6" s="43"/>
      <c r="B6" s="46"/>
      <c r="C6" s="35"/>
      <c r="D6" s="35"/>
      <c r="E6" s="35"/>
      <c r="F6" s="35"/>
      <c r="G6" s="48"/>
      <c r="H6" s="47"/>
      <c r="I6" s="46"/>
      <c r="J6" s="35"/>
      <c r="K6" s="35"/>
      <c r="L6" s="35"/>
      <c r="M6" s="35"/>
      <c r="N6" s="35"/>
    </row>
    <row r="7" spans="1:14" x14ac:dyDescent="0.15">
      <c r="A7" s="43"/>
      <c r="B7" s="79" t="s">
        <v>51</v>
      </c>
      <c r="C7" s="80"/>
      <c r="D7" s="86"/>
      <c r="E7" s="79" t="s">
        <v>50</v>
      </c>
      <c r="F7" s="80"/>
      <c r="G7" s="86"/>
      <c r="H7" s="89" t="s">
        <v>52</v>
      </c>
      <c r="I7" s="79" t="s">
        <v>51</v>
      </c>
      <c r="J7" s="80"/>
      <c r="K7" s="86"/>
      <c r="L7" s="79" t="s">
        <v>50</v>
      </c>
      <c r="M7" s="80"/>
      <c r="N7" s="80"/>
    </row>
    <row r="8" spans="1:14" x14ac:dyDescent="0.15">
      <c r="A8" s="45"/>
      <c r="B8" s="81"/>
      <c r="C8" s="82"/>
      <c r="D8" s="87"/>
      <c r="E8" s="81"/>
      <c r="F8" s="82"/>
      <c r="G8" s="87"/>
      <c r="H8" s="90"/>
      <c r="I8" s="81"/>
      <c r="J8" s="82"/>
      <c r="K8" s="87"/>
      <c r="L8" s="81"/>
      <c r="M8" s="82"/>
      <c r="N8" s="82"/>
    </row>
    <row r="9" spans="1:14" x14ac:dyDescent="0.15">
      <c r="A9" s="43"/>
      <c r="B9" s="83"/>
      <c r="C9" s="84"/>
      <c r="D9" s="88"/>
      <c r="E9" s="83"/>
      <c r="F9" s="84"/>
      <c r="G9" s="88"/>
      <c r="H9" s="90"/>
      <c r="I9" s="83"/>
      <c r="J9" s="84"/>
      <c r="K9" s="88"/>
      <c r="L9" s="83"/>
      <c r="M9" s="84"/>
      <c r="N9" s="84"/>
    </row>
    <row r="10" spans="1:14" x14ac:dyDescent="0.15">
      <c r="A10" s="43"/>
      <c r="B10" s="42"/>
      <c r="C10" s="42"/>
      <c r="D10" s="42"/>
      <c r="E10" s="42"/>
      <c r="F10" s="42"/>
      <c r="G10" s="42"/>
      <c r="H10" s="90"/>
      <c r="I10" s="42"/>
      <c r="J10" s="42"/>
      <c r="K10" s="42"/>
      <c r="L10" s="42"/>
      <c r="M10" s="42"/>
      <c r="N10" s="38"/>
    </row>
    <row r="11" spans="1:14" x14ac:dyDescent="0.15">
      <c r="A11" s="41" t="s">
        <v>49</v>
      </c>
      <c r="B11" s="40" t="s">
        <v>48</v>
      </c>
      <c r="C11" s="39" t="s">
        <v>47</v>
      </c>
      <c r="D11" s="39" t="s">
        <v>46</v>
      </c>
      <c r="E11" s="40" t="s">
        <v>48</v>
      </c>
      <c r="F11" s="39" t="s">
        <v>47</v>
      </c>
      <c r="G11" s="39" t="s">
        <v>46</v>
      </c>
      <c r="H11" s="90"/>
      <c r="I11" s="40" t="s">
        <v>48</v>
      </c>
      <c r="J11" s="39" t="s">
        <v>47</v>
      </c>
      <c r="K11" s="39" t="s">
        <v>46</v>
      </c>
      <c r="L11" s="40" t="s">
        <v>48</v>
      </c>
      <c r="M11" s="39" t="s">
        <v>47</v>
      </c>
      <c r="N11" s="38" t="s">
        <v>46</v>
      </c>
    </row>
    <row r="12" spans="1:14" x14ac:dyDescent="0.15">
      <c r="A12" s="37"/>
      <c r="B12" s="36"/>
      <c r="C12" s="36"/>
      <c r="D12" s="36"/>
      <c r="E12" s="36"/>
      <c r="F12" s="36"/>
      <c r="G12" s="36"/>
      <c r="H12" s="91"/>
      <c r="I12" s="36"/>
      <c r="J12" s="36"/>
      <c r="K12" s="36"/>
      <c r="L12" s="36"/>
      <c r="M12" s="36"/>
      <c r="N12" s="35"/>
    </row>
    <row r="13" spans="1:14" x14ac:dyDescent="0.15">
      <c r="B13" s="34"/>
      <c r="E13" s="34"/>
      <c r="F13" s="34"/>
      <c r="G13" s="34"/>
      <c r="H13" s="34"/>
      <c r="I13" s="34"/>
      <c r="L13" s="34"/>
      <c r="M13" s="34"/>
      <c r="N13" s="34"/>
    </row>
    <row r="14" spans="1:14" x14ac:dyDescent="0.15">
      <c r="A14" s="17" t="s">
        <v>57</v>
      </c>
      <c r="B14" s="15">
        <v>920</v>
      </c>
      <c r="C14" s="15">
        <v>875</v>
      </c>
      <c r="D14" s="15">
        <v>1005</v>
      </c>
      <c r="E14" s="13">
        <v>2.2000000000000002</v>
      </c>
      <c r="F14" s="13">
        <v>1.9</v>
      </c>
      <c r="G14" s="13">
        <v>2.9</v>
      </c>
      <c r="H14" s="16">
        <v>1</v>
      </c>
      <c r="I14" s="15">
        <v>245</v>
      </c>
      <c r="J14" s="15">
        <v>233</v>
      </c>
      <c r="K14" s="15">
        <v>267</v>
      </c>
      <c r="L14" s="13">
        <v>1.2</v>
      </c>
      <c r="M14" s="13">
        <v>0.8</v>
      </c>
      <c r="N14" s="13">
        <v>1.9</v>
      </c>
    </row>
    <row r="15" spans="1:14" x14ac:dyDescent="0.15">
      <c r="A15" s="22" t="s">
        <v>58</v>
      </c>
      <c r="B15" s="20">
        <v>942</v>
      </c>
      <c r="C15" s="20">
        <v>897</v>
      </c>
      <c r="D15" s="20">
        <v>1025</v>
      </c>
      <c r="E15" s="18">
        <v>2.4</v>
      </c>
      <c r="F15" s="18">
        <v>2.6</v>
      </c>
      <c r="G15" s="18">
        <v>2</v>
      </c>
      <c r="H15" s="21">
        <v>1.6</v>
      </c>
      <c r="I15" s="20">
        <v>247</v>
      </c>
      <c r="J15" s="20">
        <v>235</v>
      </c>
      <c r="K15" s="20">
        <v>269</v>
      </c>
      <c r="L15" s="18">
        <v>0.8</v>
      </c>
      <c r="M15" s="18">
        <v>1</v>
      </c>
      <c r="N15" s="18">
        <v>0.5</v>
      </c>
    </row>
    <row r="16" spans="1:14" x14ac:dyDescent="0.15">
      <c r="A16" s="17" t="s">
        <v>59</v>
      </c>
      <c r="B16" s="15">
        <v>972</v>
      </c>
      <c r="C16" s="15">
        <v>924</v>
      </c>
      <c r="D16" s="15">
        <v>1064</v>
      </c>
      <c r="E16" s="13">
        <v>3.1</v>
      </c>
      <c r="F16" s="13">
        <v>3</v>
      </c>
      <c r="G16" s="13">
        <v>3.8</v>
      </c>
      <c r="H16" s="16">
        <v>0.4</v>
      </c>
      <c r="I16" s="15">
        <v>254</v>
      </c>
      <c r="J16" s="15">
        <v>241</v>
      </c>
      <c r="K16" s="15">
        <v>277</v>
      </c>
      <c r="L16" s="13">
        <v>2.7</v>
      </c>
      <c r="M16" s="13">
        <v>2.5</v>
      </c>
      <c r="N16" s="13">
        <v>3.3</v>
      </c>
    </row>
    <row r="17" spans="1:14" x14ac:dyDescent="0.15">
      <c r="A17" s="22" t="s">
        <v>60</v>
      </c>
      <c r="B17" s="20">
        <v>1004</v>
      </c>
      <c r="C17" s="20">
        <v>955</v>
      </c>
      <c r="D17" s="20">
        <v>1101</v>
      </c>
      <c r="E17" s="18">
        <v>3.4</v>
      </c>
      <c r="F17" s="18">
        <v>3.3</v>
      </c>
      <c r="G17" s="18">
        <v>3.5</v>
      </c>
      <c r="H17" s="21">
        <v>5</v>
      </c>
      <c r="I17" s="20">
        <v>250</v>
      </c>
      <c r="J17" s="20">
        <v>237</v>
      </c>
      <c r="K17" s="20">
        <v>274</v>
      </c>
      <c r="L17" s="18">
        <v>-1.5</v>
      </c>
      <c r="M17" s="18">
        <v>-1.6</v>
      </c>
      <c r="N17" s="18">
        <v>-1.4</v>
      </c>
    </row>
    <row r="18" spans="1:14" x14ac:dyDescent="0.15">
      <c r="A18" s="17" t="s">
        <v>61</v>
      </c>
      <c r="B18" s="15">
        <v>1058</v>
      </c>
      <c r="C18" s="15">
        <v>1005</v>
      </c>
      <c r="D18" s="15">
        <v>1162</v>
      </c>
      <c r="E18" s="13">
        <v>5.3</v>
      </c>
      <c r="F18" s="13">
        <v>5.2</v>
      </c>
      <c r="G18" s="13">
        <v>5.6</v>
      </c>
      <c r="H18" s="16">
        <v>3.6</v>
      </c>
      <c r="I18" s="15">
        <v>254</v>
      </c>
      <c r="J18" s="15">
        <v>241</v>
      </c>
      <c r="K18" s="15">
        <v>279</v>
      </c>
      <c r="L18" s="13">
        <v>1.6</v>
      </c>
      <c r="M18" s="13">
        <v>1.6</v>
      </c>
      <c r="N18" s="13">
        <v>1.9</v>
      </c>
    </row>
    <row r="19" spans="1:14" x14ac:dyDescent="0.15">
      <c r="A19" s="22" t="s">
        <v>62</v>
      </c>
      <c r="B19" s="20">
        <v>1124</v>
      </c>
      <c r="C19" s="20">
        <v>1067</v>
      </c>
      <c r="D19" s="20">
        <v>1239</v>
      </c>
      <c r="E19" s="18">
        <v>6.3</v>
      </c>
      <c r="F19" s="18">
        <v>6.2</v>
      </c>
      <c r="G19" s="18">
        <v>6.6</v>
      </c>
      <c r="H19" s="21">
        <v>7.3</v>
      </c>
      <c r="I19" s="20">
        <v>251</v>
      </c>
      <c r="J19" s="20">
        <v>238</v>
      </c>
      <c r="K19" s="20">
        <v>277</v>
      </c>
      <c r="L19" s="18">
        <v>-1</v>
      </c>
      <c r="M19" s="18">
        <v>-1</v>
      </c>
      <c r="N19" s="18">
        <v>-0.7</v>
      </c>
    </row>
    <row r="20" spans="1:14" x14ac:dyDescent="0.15">
      <c r="A20" s="17" t="s">
        <v>63</v>
      </c>
      <c r="B20" s="15">
        <v>1203</v>
      </c>
      <c r="C20" s="15">
        <v>1143</v>
      </c>
      <c r="D20" s="15">
        <v>1322</v>
      </c>
      <c r="E20" s="13">
        <v>7</v>
      </c>
      <c r="F20" s="13">
        <v>7.1</v>
      </c>
      <c r="G20" s="13">
        <v>6.7</v>
      </c>
      <c r="H20" s="16">
        <v>6.2</v>
      </c>
      <c r="I20" s="15">
        <v>253</v>
      </c>
      <c r="J20" s="15">
        <v>241</v>
      </c>
      <c r="K20" s="15">
        <v>278</v>
      </c>
      <c r="L20" s="13">
        <v>0.8</v>
      </c>
      <c r="M20" s="13">
        <v>0.9</v>
      </c>
      <c r="N20" s="13">
        <v>0.5</v>
      </c>
    </row>
    <row r="21" spans="1:14" x14ac:dyDescent="0.15">
      <c r="A21" s="22" t="s">
        <v>64</v>
      </c>
      <c r="B21" s="20">
        <v>1248</v>
      </c>
      <c r="C21" s="20">
        <v>1186</v>
      </c>
      <c r="D21" s="20">
        <v>1371</v>
      </c>
      <c r="E21" s="18">
        <v>3.8</v>
      </c>
      <c r="F21" s="18">
        <v>3.8</v>
      </c>
      <c r="G21" s="18">
        <v>3.8</v>
      </c>
      <c r="H21" s="21">
        <v>1.4</v>
      </c>
      <c r="I21" s="23">
        <v>259</v>
      </c>
      <c r="J21" s="20">
        <v>246</v>
      </c>
      <c r="K21" s="20">
        <v>285</v>
      </c>
      <c r="L21" s="18">
        <v>2.2999999999999998</v>
      </c>
      <c r="M21" s="18">
        <v>2.2999999999999998</v>
      </c>
      <c r="N21" s="18">
        <v>2.2999999999999998</v>
      </c>
    </row>
    <row r="22" spans="1:14" x14ac:dyDescent="0.15">
      <c r="A22" s="17" t="s">
        <v>65</v>
      </c>
      <c r="B22" s="15">
        <v>1283</v>
      </c>
      <c r="C22" s="15">
        <v>1218</v>
      </c>
      <c r="D22" s="15">
        <v>1411</v>
      </c>
      <c r="E22" s="13">
        <v>2.7</v>
      </c>
      <c r="F22" s="13">
        <v>2.7</v>
      </c>
      <c r="G22" s="13">
        <v>2.9</v>
      </c>
      <c r="H22" s="16">
        <v>3.1</v>
      </c>
      <c r="I22" s="15">
        <v>258</v>
      </c>
      <c r="J22" s="15">
        <v>245</v>
      </c>
      <c r="K22" s="15">
        <v>284</v>
      </c>
      <c r="L22" s="13">
        <v>-0.4</v>
      </c>
      <c r="M22" s="13">
        <v>-0.4</v>
      </c>
      <c r="N22" s="13">
        <v>-0.2</v>
      </c>
    </row>
    <row r="23" spans="1:14" x14ac:dyDescent="0.15">
      <c r="A23" s="22" t="s">
        <v>66</v>
      </c>
      <c r="B23" s="20">
        <v>1323</v>
      </c>
      <c r="C23" s="20">
        <v>1256</v>
      </c>
      <c r="D23" s="20">
        <v>1459</v>
      </c>
      <c r="E23" s="18">
        <v>3.1</v>
      </c>
      <c r="F23" s="18">
        <v>3.1</v>
      </c>
      <c r="G23" s="18">
        <v>3.4</v>
      </c>
      <c r="H23" s="21">
        <v>3</v>
      </c>
      <c r="I23" s="23">
        <v>259</v>
      </c>
      <c r="J23" s="20">
        <v>246</v>
      </c>
      <c r="K23" s="20">
        <v>285</v>
      </c>
      <c r="L23" s="18">
        <v>0.2</v>
      </c>
      <c r="M23" s="18">
        <v>0.1</v>
      </c>
      <c r="N23" s="18">
        <v>0.4</v>
      </c>
    </row>
    <row r="24" spans="1:14" x14ac:dyDescent="0.15">
      <c r="A24" s="17" t="s">
        <v>67</v>
      </c>
      <c r="B24" s="15">
        <v>1370</v>
      </c>
      <c r="C24" s="15">
        <v>1300</v>
      </c>
      <c r="D24" s="15">
        <v>1516</v>
      </c>
      <c r="E24" s="13">
        <v>3.6</v>
      </c>
      <c r="F24" s="13">
        <v>3.5</v>
      </c>
      <c r="G24" s="13">
        <v>3.9</v>
      </c>
      <c r="H24" s="16">
        <v>0.4</v>
      </c>
      <c r="I24" s="15">
        <v>267</v>
      </c>
      <c r="J24" s="15">
        <v>253</v>
      </c>
      <c r="K24" s="15">
        <v>295</v>
      </c>
      <c r="L24" s="13">
        <v>3.2</v>
      </c>
      <c r="M24" s="13">
        <v>3.2</v>
      </c>
      <c r="N24" s="13">
        <v>3.5</v>
      </c>
    </row>
    <row r="25" spans="1:14" x14ac:dyDescent="0.15">
      <c r="A25" s="22" t="s">
        <v>68</v>
      </c>
      <c r="B25" s="20">
        <v>1403</v>
      </c>
      <c r="C25" s="20">
        <v>1330</v>
      </c>
      <c r="D25" s="20">
        <v>1557</v>
      </c>
      <c r="E25" s="18">
        <v>2.4</v>
      </c>
      <c r="F25" s="18">
        <v>2.2999999999999998</v>
      </c>
      <c r="G25" s="18">
        <v>2.7</v>
      </c>
      <c r="H25" s="21">
        <v>2</v>
      </c>
      <c r="I25" s="23">
        <v>268</v>
      </c>
      <c r="J25" s="20">
        <v>254</v>
      </c>
      <c r="K25" s="20">
        <v>298</v>
      </c>
      <c r="L25" s="18">
        <v>0.4</v>
      </c>
      <c r="M25" s="18">
        <v>0.3</v>
      </c>
      <c r="N25" s="18">
        <v>0.7</v>
      </c>
    </row>
    <row r="26" spans="1:14" x14ac:dyDescent="0.15">
      <c r="A26" s="17" t="s">
        <v>69</v>
      </c>
      <c r="B26" s="15">
        <v>1452</v>
      </c>
      <c r="C26" s="15">
        <v>1375</v>
      </c>
      <c r="D26" s="15">
        <v>1615</v>
      </c>
      <c r="E26" s="13">
        <v>3.4</v>
      </c>
      <c r="F26" s="13">
        <v>3.4</v>
      </c>
      <c r="G26" s="13">
        <v>3.7</v>
      </c>
      <c r="H26" s="16">
        <v>1.8</v>
      </c>
      <c r="I26" s="15">
        <v>273</v>
      </c>
      <c r="J26" s="15">
        <v>258</v>
      </c>
      <c r="K26" s="15">
        <v>303</v>
      </c>
      <c r="L26" s="13">
        <v>1.7</v>
      </c>
      <c r="M26" s="13">
        <v>1.6</v>
      </c>
      <c r="N26" s="13">
        <v>1.9</v>
      </c>
    </row>
    <row r="27" spans="1:14" x14ac:dyDescent="0.15">
      <c r="A27" s="22" t="s">
        <v>70</v>
      </c>
      <c r="B27" s="20">
        <v>1507</v>
      </c>
      <c r="C27" s="20">
        <v>1427</v>
      </c>
      <c r="D27" s="20">
        <v>1680</v>
      </c>
      <c r="E27" s="18">
        <v>3.8</v>
      </c>
      <c r="F27" s="18">
        <v>3.8</v>
      </c>
      <c r="G27" s="18">
        <v>4</v>
      </c>
      <c r="H27" s="21">
        <v>3.6</v>
      </c>
      <c r="I27" s="23">
        <v>274</v>
      </c>
      <c r="J27" s="20">
        <v>259</v>
      </c>
      <c r="K27" s="20">
        <v>304</v>
      </c>
      <c r="L27" s="18">
        <v>0.2</v>
      </c>
      <c r="M27" s="18">
        <v>0.2</v>
      </c>
      <c r="N27" s="18">
        <v>0.4</v>
      </c>
    </row>
    <row r="28" spans="1:14" x14ac:dyDescent="0.15">
      <c r="A28" s="17" t="s">
        <v>71</v>
      </c>
      <c r="B28" s="15">
        <v>1595</v>
      </c>
      <c r="C28" s="15">
        <v>1511</v>
      </c>
      <c r="D28" s="15">
        <v>1775</v>
      </c>
      <c r="E28" s="13">
        <v>5.9</v>
      </c>
      <c r="F28" s="13">
        <v>5.9</v>
      </c>
      <c r="G28" s="13">
        <v>5.7</v>
      </c>
      <c r="H28" s="16">
        <v>6.4</v>
      </c>
      <c r="I28" s="15">
        <v>272</v>
      </c>
      <c r="J28" s="15">
        <v>257</v>
      </c>
      <c r="K28" s="15">
        <v>302</v>
      </c>
      <c r="L28" s="13">
        <v>-0.5</v>
      </c>
      <c r="M28" s="13">
        <v>-0.5</v>
      </c>
      <c r="N28" s="13">
        <v>-0.7</v>
      </c>
    </row>
    <row r="29" spans="1:14" x14ac:dyDescent="0.15">
      <c r="A29" s="22" t="s">
        <v>72</v>
      </c>
      <c r="B29" s="20">
        <v>1706</v>
      </c>
      <c r="C29" s="20">
        <v>1619</v>
      </c>
      <c r="D29" s="20">
        <v>1887</v>
      </c>
      <c r="E29" s="18">
        <v>7</v>
      </c>
      <c r="F29" s="18">
        <v>7.2</v>
      </c>
      <c r="G29" s="18">
        <v>6.3</v>
      </c>
      <c r="H29" s="21">
        <v>5.0999999999999996</v>
      </c>
      <c r="I29" s="23">
        <v>277</v>
      </c>
      <c r="J29" s="20">
        <v>262</v>
      </c>
      <c r="K29" s="20">
        <v>306</v>
      </c>
      <c r="L29" s="18">
        <v>1.8</v>
      </c>
      <c r="M29" s="18">
        <v>1.9</v>
      </c>
      <c r="N29" s="18">
        <v>1.1000000000000001</v>
      </c>
    </row>
    <row r="30" spans="1:14" x14ac:dyDescent="0.15">
      <c r="A30" s="17" t="s">
        <v>73</v>
      </c>
      <c r="B30" s="15">
        <v>1788</v>
      </c>
      <c r="C30" s="15">
        <v>1699</v>
      </c>
      <c r="D30" s="15">
        <v>1969</v>
      </c>
      <c r="E30" s="13">
        <v>4.8</v>
      </c>
      <c r="F30" s="13">
        <v>4.9000000000000004</v>
      </c>
      <c r="G30" s="13">
        <v>4.3</v>
      </c>
      <c r="H30" s="16">
        <v>3.5</v>
      </c>
      <c r="I30" s="15">
        <v>280</v>
      </c>
      <c r="J30" s="15">
        <v>266</v>
      </c>
      <c r="K30" s="15">
        <v>308</v>
      </c>
      <c r="L30" s="13">
        <v>1.2</v>
      </c>
      <c r="M30" s="13">
        <v>1.3</v>
      </c>
      <c r="N30" s="13">
        <v>0.8</v>
      </c>
    </row>
    <row r="31" spans="1:14" x14ac:dyDescent="0.15">
      <c r="A31" s="22" t="s">
        <v>74</v>
      </c>
      <c r="B31" s="20">
        <v>1836</v>
      </c>
      <c r="C31" s="20">
        <v>1743</v>
      </c>
      <c r="D31" s="20">
        <v>2024</v>
      </c>
      <c r="E31" s="18">
        <v>2.7</v>
      </c>
      <c r="F31" s="18">
        <v>2.6</v>
      </c>
      <c r="G31" s="18">
        <v>2.8</v>
      </c>
      <c r="H31" s="21">
        <v>3.4</v>
      </c>
      <c r="I31" s="23">
        <v>278</v>
      </c>
      <c r="J31" s="20">
        <v>264</v>
      </c>
      <c r="K31" s="20">
        <v>306</v>
      </c>
      <c r="L31" s="18">
        <v>-0.7</v>
      </c>
      <c r="M31" s="18">
        <v>-0.7</v>
      </c>
      <c r="N31" s="18">
        <v>-0.5</v>
      </c>
    </row>
    <row r="32" spans="1:14" x14ac:dyDescent="0.15">
      <c r="A32" s="17" t="s">
        <v>75</v>
      </c>
      <c r="B32" s="15">
        <v>1862</v>
      </c>
      <c r="C32" s="15">
        <v>1769</v>
      </c>
      <c r="D32" s="15">
        <v>2051</v>
      </c>
      <c r="E32" s="13">
        <v>1.5</v>
      </c>
      <c r="F32" s="13">
        <v>1.5</v>
      </c>
      <c r="G32" s="13">
        <v>1.4</v>
      </c>
      <c r="H32" s="16">
        <v>0.9</v>
      </c>
      <c r="I32" s="15">
        <v>280</v>
      </c>
      <c r="J32" s="15">
        <v>265</v>
      </c>
      <c r="K32" s="15">
        <v>308</v>
      </c>
      <c r="L32" s="13">
        <v>0.5</v>
      </c>
      <c r="M32" s="13">
        <v>0.6</v>
      </c>
      <c r="N32" s="13">
        <v>0.4</v>
      </c>
    </row>
    <row r="33" spans="1:14" x14ac:dyDescent="0.15">
      <c r="A33" s="22" t="s">
        <v>76</v>
      </c>
      <c r="B33" s="20">
        <v>1887</v>
      </c>
      <c r="C33" s="20">
        <v>1789</v>
      </c>
      <c r="D33" s="20">
        <v>2087</v>
      </c>
      <c r="E33" s="18">
        <v>1.3</v>
      </c>
      <c r="F33" s="18">
        <v>1.1000000000000001</v>
      </c>
      <c r="G33" s="18">
        <v>1.8</v>
      </c>
      <c r="H33" s="21">
        <v>1.8</v>
      </c>
      <c r="I33" s="20">
        <v>279</v>
      </c>
      <c r="J33" s="20">
        <v>264</v>
      </c>
      <c r="K33" s="20">
        <v>307</v>
      </c>
      <c r="L33" s="18">
        <v>-0.5</v>
      </c>
      <c r="M33" s="18">
        <v>-0.6</v>
      </c>
      <c r="N33" s="18">
        <v>0</v>
      </c>
    </row>
    <row r="34" spans="1:14" x14ac:dyDescent="0.15">
      <c r="A34" s="17" t="s">
        <v>77</v>
      </c>
      <c r="B34" s="15">
        <v>1910</v>
      </c>
      <c r="C34" s="15">
        <v>1811</v>
      </c>
      <c r="D34" s="15">
        <v>2117</v>
      </c>
      <c r="E34" s="13">
        <v>1.3</v>
      </c>
      <c r="F34" s="13">
        <v>1.2</v>
      </c>
      <c r="G34" s="13">
        <v>1.4</v>
      </c>
      <c r="H34" s="16">
        <v>0.8</v>
      </c>
      <c r="I34" s="15">
        <v>280</v>
      </c>
      <c r="J34" s="15">
        <v>265</v>
      </c>
      <c r="K34" s="15">
        <v>309</v>
      </c>
      <c r="L34" s="13">
        <v>0.5</v>
      </c>
      <c r="M34" s="13">
        <v>0.4</v>
      </c>
      <c r="N34" s="13">
        <v>0.6</v>
      </c>
    </row>
    <row r="35" spans="1:14" x14ac:dyDescent="0.15">
      <c r="A35" s="22" t="s">
        <v>78</v>
      </c>
      <c r="B35" s="20">
        <v>1919</v>
      </c>
      <c r="C35" s="20">
        <v>1818</v>
      </c>
      <c r="D35" s="20">
        <v>2130</v>
      </c>
      <c r="E35" s="18">
        <v>0.5</v>
      </c>
      <c r="F35" s="18">
        <v>0.4</v>
      </c>
      <c r="G35" s="18">
        <v>0.6</v>
      </c>
      <c r="H35" s="21">
        <v>0.5</v>
      </c>
      <c r="I35" s="20">
        <v>280</v>
      </c>
      <c r="J35" s="20">
        <v>265</v>
      </c>
      <c r="K35" s="20">
        <v>310</v>
      </c>
      <c r="L35" s="18">
        <v>0</v>
      </c>
      <c r="M35" s="18">
        <v>-0.1</v>
      </c>
      <c r="N35" s="18">
        <v>0.1</v>
      </c>
    </row>
    <row r="36" spans="1:14" x14ac:dyDescent="0.15">
      <c r="A36" s="17" t="s">
        <v>79</v>
      </c>
      <c r="B36" s="15">
        <v>1932</v>
      </c>
      <c r="C36" s="15">
        <v>1832</v>
      </c>
      <c r="D36" s="15">
        <v>2142</v>
      </c>
      <c r="E36" s="13">
        <v>0.7</v>
      </c>
      <c r="F36" s="13">
        <v>0.7</v>
      </c>
      <c r="G36" s="13">
        <v>0.5</v>
      </c>
      <c r="H36" s="16">
        <v>0</v>
      </c>
      <c r="I36" s="15">
        <v>282</v>
      </c>
      <c r="J36" s="15">
        <v>266</v>
      </c>
      <c r="K36" s="15">
        <v>311</v>
      </c>
      <c r="L36" s="13">
        <v>0.6</v>
      </c>
      <c r="M36" s="13">
        <v>0.7</v>
      </c>
      <c r="N36" s="13">
        <v>0.5</v>
      </c>
    </row>
    <row r="37" spans="1:14" x14ac:dyDescent="0.15">
      <c r="A37" s="22" t="s">
        <v>80</v>
      </c>
      <c r="B37" s="20">
        <v>1938</v>
      </c>
      <c r="C37" s="20">
        <v>1835</v>
      </c>
      <c r="D37" s="20">
        <v>2156</v>
      </c>
      <c r="E37" s="18">
        <v>0.3</v>
      </c>
      <c r="F37" s="18">
        <v>0.1</v>
      </c>
      <c r="G37" s="18">
        <v>0.7</v>
      </c>
      <c r="H37" s="21">
        <v>0.8</v>
      </c>
      <c r="I37" s="20">
        <v>280</v>
      </c>
      <c r="J37" s="20">
        <v>265</v>
      </c>
      <c r="K37" s="20">
        <v>311</v>
      </c>
      <c r="L37" s="18">
        <v>-0.5</v>
      </c>
      <c r="M37" s="18">
        <v>-0.7</v>
      </c>
      <c r="N37" s="18">
        <v>-0.1</v>
      </c>
    </row>
    <row r="38" spans="1:14" x14ac:dyDescent="0.15">
      <c r="A38" s="17" t="s">
        <v>81</v>
      </c>
      <c r="B38" s="15">
        <v>1963</v>
      </c>
      <c r="C38" s="15">
        <v>1856</v>
      </c>
      <c r="D38" s="15">
        <v>2190</v>
      </c>
      <c r="E38" s="13">
        <v>1.3</v>
      </c>
      <c r="F38" s="13">
        <v>1.2</v>
      </c>
      <c r="G38" s="13">
        <v>1.6</v>
      </c>
      <c r="H38" s="16">
        <v>1.6</v>
      </c>
      <c r="I38" s="15">
        <v>279</v>
      </c>
      <c r="J38" s="15">
        <v>264</v>
      </c>
      <c r="K38" s="15">
        <v>311</v>
      </c>
      <c r="L38" s="13">
        <v>-0.3</v>
      </c>
      <c r="M38" s="13">
        <v>-0.4</v>
      </c>
      <c r="N38" s="13">
        <v>0</v>
      </c>
    </row>
    <row r="39" spans="1:14" x14ac:dyDescent="0.15">
      <c r="A39" s="22" t="s">
        <v>82</v>
      </c>
      <c r="B39" s="20">
        <v>2011</v>
      </c>
      <c r="C39" s="20">
        <v>1902</v>
      </c>
      <c r="D39" s="20">
        <v>2245</v>
      </c>
      <c r="E39" s="18">
        <v>2.5</v>
      </c>
      <c r="F39" s="18">
        <v>2.5</v>
      </c>
      <c r="G39" s="18">
        <v>2.5</v>
      </c>
      <c r="H39" s="21">
        <v>1</v>
      </c>
      <c r="I39" s="20">
        <v>284</v>
      </c>
      <c r="J39" s="20">
        <v>268</v>
      </c>
      <c r="K39" s="20">
        <v>316</v>
      </c>
      <c r="L39" s="18">
        <v>1.5</v>
      </c>
      <c r="M39" s="18">
        <v>1.5</v>
      </c>
      <c r="N39" s="18">
        <v>1.5</v>
      </c>
    </row>
    <row r="40" spans="1:14" x14ac:dyDescent="0.15">
      <c r="A40" s="17" t="s">
        <v>83</v>
      </c>
      <c r="B40" s="15">
        <v>2047</v>
      </c>
      <c r="C40" s="15">
        <v>1933</v>
      </c>
      <c r="D40" s="15">
        <v>2296</v>
      </c>
      <c r="E40" s="13">
        <v>1.8</v>
      </c>
      <c r="F40" s="13">
        <v>1.6</v>
      </c>
      <c r="G40" s="13">
        <v>2.2999999999999998</v>
      </c>
      <c r="H40" s="16">
        <v>0.6</v>
      </c>
      <c r="I40" s="15">
        <v>287</v>
      </c>
      <c r="J40" s="15">
        <v>270</v>
      </c>
      <c r="K40" s="15">
        <v>321</v>
      </c>
      <c r="L40" s="13">
        <v>1.1000000000000001</v>
      </c>
      <c r="M40" s="13">
        <v>1</v>
      </c>
      <c r="N40" s="13">
        <v>1.6</v>
      </c>
    </row>
    <row r="41" spans="1:14" x14ac:dyDescent="0.15">
      <c r="A41" s="22" t="s">
        <v>84</v>
      </c>
      <c r="B41" s="20">
        <v>2076</v>
      </c>
      <c r="C41" s="20">
        <v>1958</v>
      </c>
      <c r="D41" s="20">
        <v>2334</v>
      </c>
      <c r="E41" s="18">
        <v>1.4</v>
      </c>
      <c r="F41" s="18">
        <v>1.3</v>
      </c>
      <c r="G41" s="18">
        <v>1.7</v>
      </c>
      <c r="H41" s="21">
        <v>0.6</v>
      </c>
      <c r="I41" s="20">
        <v>289</v>
      </c>
      <c r="J41" s="20">
        <v>272</v>
      </c>
      <c r="K41" s="20">
        <v>324</v>
      </c>
      <c r="L41" s="18">
        <v>0.8</v>
      </c>
      <c r="M41" s="18">
        <v>0.7</v>
      </c>
      <c r="N41" s="18">
        <v>1</v>
      </c>
    </row>
    <row r="42" spans="1:14" x14ac:dyDescent="0.15">
      <c r="A42" s="17" t="s">
        <v>85</v>
      </c>
      <c r="B42" s="15">
        <v>2095</v>
      </c>
      <c r="C42" s="15">
        <v>1975</v>
      </c>
      <c r="D42" s="15">
        <v>2360</v>
      </c>
      <c r="E42" s="13">
        <v>0.9</v>
      </c>
      <c r="F42" s="13">
        <v>0.9</v>
      </c>
      <c r="G42" s="13">
        <v>1.1000000000000001</v>
      </c>
      <c r="H42" s="16">
        <v>0.8</v>
      </c>
      <c r="I42" s="15">
        <v>289</v>
      </c>
      <c r="J42" s="15">
        <v>272</v>
      </c>
      <c r="K42" s="15">
        <v>325</v>
      </c>
      <c r="L42" s="13">
        <v>0.1</v>
      </c>
      <c r="M42" s="13">
        <v>0.1</v>
      </c>
      <c r="N42" s="13">
        <v>0.3</v>
      </c>
    </row>
    <row r="43" spans="1:14" x14ac:dyDescent="0.15">
      <c r="A43" s="22" t="s">
        <v>86</v>
      </c>
      <c r="B43" s="20">
        <v>2115</v>
      </c>
      <c r="C43" s="20">
        <v>1992</v>
      </c>
      <c r="D43" s="20">
        <v>2386</v>
      </c>
      <c r="E43" s="18">
        <v>1</v>
      </c>
      <c r="F43" s="18">
        <v>0.9</v>
      </c>
      <c r="G43" s="18">
        <v>1.1000000000000001</v>
      </c>
      <c r="H43" s="21">
        <v>1.2</v>
      </c>
      <c r="I43" s="20">
        <v>289</v>
      </c>
      <c r="J43" s="20">
        <v>271</v>
      </c>
      <c r="K43" s="20">
        <v>325</v>
      </c>
      <c r="L43" s="18">
        <v>-0.2</v>
      </c>
      <c r="M43" s="18">
        <v>-0.3</v>
      </c>
      <c r="N43" s="18">
        <v>-0.1</v>
      </c>
    </row>
    <row r="44" spans="1:14" x14ac:dyDescent="0.15">
      <c r="A44" s="17" t="s">
        <v>87</v>
      </c>
      <c r="B44" s="15">
        <v>2140</v>
      </c>
      <c r="C44" s="15">
        <v>2014</v>
      </c>
      <c r="D44" s="15">
        <v>2417</v>
      </c>
      <c r="E44" s="13">
        <v>1.2</v>
      </c>
      <c r="F44" s="13">
        <v>1.1000000000000001</v>
      </c>
      <c r="G44" s="13">
        <v>1.3</v>
      </c>
      <c r="H44" s="16">
        <v>1.1000000000000001</v>
      </c>
      <c r="I44" s="15">
        <v>289</v>
      </c>
      <c r="J44" s="15">
        <v>271</v>
      </c>
      <c r="K44" s="15">
        <v>326</v>
      </c>
      <c r="L44" s="13">
        <v>0.1</v>
      </c>
      <c r="M44" s="13">
        <v>0.1</v>
      </c>
      <c r="N44" s="13">
        <v>0.2</v>
      </c>
    </row>
    <row r="45" spans="1:14" x14ac:dyDescent="0.15">
      <c r="A45" s="22" t="s">
        <v>88</v>
      </c>
      <c r="B45" s="20">
        <v>2175</v>
      </c>
      <c r="C45" s="20">
        <v>2047</v>
      </c>
      <c r="D45" s="20">
        <v>2454</v>
      </c>
      <c r="E45" s="18">
        <v>1.6</v>
      </c>
      <c r="F45" s="18">
        <v>1.6</v>
      </c>
      <c r="G45" s="18">
        <v>1.5</v>
      </c>
      <c r="H45" s="21">
        <v>0.7</v>
      </c>
      <c r="I45" s="20">
        <v>292</v>
      </c>
      <c r="J45" s="20">
        <v>274</v>
      </c>
      <c r="K45" s="20">
        <v>328</v>
      </c>
      <c r="L45" s="18">
        <v>0.9</v>
      </c>
      <c r="M45" s="18">
        <v>0.9</v>
      </c>
      <c r="N45" s="18">
        <v>0.8</v>
      </c>
    </row>
    <row r="46" spans="1:14" x14ac:dyDescent="0.15">
      <c r="A46" s="17" t="s">
        <v>89</v>
      </c>
      <c r="B46" s="15">
        <v>2219</v>
      </c>
      <c r="C46" s="15">
        <v>2092</v>
      </c>
      <c r="D46" s="15">
        <v>2499</v>
      </c>
      <c r="E46" s="13">
        <v>2</v>
      </c>
      <c r="F46" s="13">
        <v>2.2000000000000002</v>
      </c>
      <c r="G46" s="13">
        <v>1.8</v>
      </c>
      <c r="H46" s="16">
        <v>2.4</v>
      </c>
      <c r="I46" s="15">
        <v>290</v>
      </c>
      <c r="J46" s="15">
        <v>273</v>
      </c>
      <c r="K46" s="15">
        <v>326</v>
      </c>
      <c r="L46" s="13">
        <v>-0.4</v>
      </c>
      <c r="M46" s="13">
        <v>-0.2</v>
      </c>
      <c r="N46" s="13">
        <v>-0.6</v>
      </c>
    </row>
    <row r="47" spans="1:14" x14ac:dyDescent="0.15">
      <c r="A47" s="22" t="s">
        <v>90</v>
      </c>
      <c r="B47" s="20">
        <v>2266</v>
      </c>
      <c r="C47" s="20">
        <v>2136</v>
      </c>
      <c r="D47" s="20">
        <v>2552</v>
      </c>
      <c r="E47" s="18">
        <v>2.1</v>
      </c>
      <c r="F47" s="18">
        <v>2.1</v>
      </c>
      <c r="G47" s="18">
        <v>2.1</v>
      </c>
      <c r="H47" s="21">
        <v>-0.5</v>
      </c>
      <c r="I47" s="20">
        <v>298</v>
      </c>
      <c r="J47" s="20">
        <v>280</v>
      </c>
      <c r="K47" s="20">
        <v>335</v>
      </c>
      <c r="L47" s="18">
        <v>2.6</v>
      </c>
      <c r="M47" s="18">
        <v>2.6</v>
      </c>
      <c r="N47" s="18">
        <v>2.6</v>
      </c>
    </row>
    <row r="48" spans="1:14" s="10" customFormat="1" ht="14.25" customHeight="1" x14ac:dyDescent="0.15">
      <c r="A48" s="69"/>
      <c r="B48" s="20"/>
      <c r="C48" s="20"/>
      <c r="D48" s="20"/>
      <c r="E48" s="18"/>
      <c r="F48" s="18"/>
      <c r="G48" s="18"/>
      <c r="H48" s="21"/>
      <c r="I48" s="20"/>
      <c r="J48" s="20"/>
      <c r="K48" s="20"/>
      <c r="L48" s="19"/>
      <c r="M48" s="18"/>
      <c r="N48" s="18"/>
    </row>
    <row r="49" spans="1:14" x14ac:dyDescent="0.15">
      <c r="A49" s="8" t="s">
        <v>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15">
      <c r="A50" s="8" t="s">
        <v>3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15">
      <c r="A51" s="3" t="s">
        <v>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15">
      <c r="A53" s="4" t="s">
        <v>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15">
      <c r="A54" s="85" t="s">
        <v>95</v>
      </c>
      <c r="B54" s="85"/>
      <c r="C54" s="85"/>
      <c r="D54" s="85"/>
      <c r="E54" s="85"/>
      <c r="F54" s="85"/>
      <c r="G54" s="85"/>
      <c r="H54" s="85"/>
      <c r="I54" s="85"/>
      <c r="J54" s="85"/>
      <c r="K54" s="4"/>
      <c r="L54" s="4"/>
      <c r="M54" s="4"/>
      <c r="N54" s="4"/>
    </row>
    <row r="55" spans="1:14" x14ac:dyDescent="0.15">
      <c r="A55" s="85" t="s">
        <v>96</v>
      </c>
      <c r="B55" s="85"/>
      <c r="C55" s="85"/>
      <c r="D55" s="85"/>
      <c r="E55" s="85"/>
      <c r="F55" s="85"/>
      <c r="G55" s="85"/>
      <c r="H55" s="85"/>
      <c r="I55" s="85"/>
      <c r="J55" s="85"/>
      <c r="K55" s="4"/>
      <c r="L55" s="4"/>
      <c r="M55" s="4"/>
      <c r="N55" s="4"/>
    </row>
    <row r="56" spans="1:14" x14ac:dyDescent="0.15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15">
      <c r="A59" s="3"/>
      <c r="B59" s="3"/>
      <c r="C59" s="3"/>
      <c r="D59" s="3"/>
      <c r="E59" s="3"/>
      <c r="F59" s="3"/>
      <c r="G59" s="3"/>
      <c r="H59" s="3"/>
      <c r="I59" s="64"/>
      <c r="J59" s="65"/>
      <c r="K59" s="3"/>
      <c r="L59" s="3"/>
      <c r="M59" s="3"/>
      <c r="N59" s="3"/>
    </row>
    <row r="60" spans="1:14" x14ac:dyDescent="0.15">
      <c r="A60" s="3"/>
      <c r="B60" s="3"/>
      <c r="C60" s="3"/>
      <c r="D60" s="3"/>
      <c r="E60" s="3"/>
      <c r="F60" s="3"/>
      <c r="G60" s="3"/>
      <c r="H60" s="3"/>
      <c r="I60" s="64"/>
      <c r="J60" s="65"/>
      <c r="K60" s="3"/>
      <c r="L60" s="3"/>
      <c r="M60" s="3"/>
    </row>
    <row r="61" spans="1:14" x14ac:dyDescent="0.15">
      <c r="A61" s="3"/>
      <c r="B61" s="3"/>
      <c r="C61" s="3"/>
      <c r="D61" s="3"/>
      <c r="E61" s="3"/>
      <c r="F61" s="3"/>
      <c r="G61" s="3"/>
      <c r="H61" s="3"/>
      <c r="I61" s="64"/>
      <c r="J61" s="65"/>
      <c r="K61" s="3"/>
      <c r="L61" s="3"/>
      <c r="M61" s="3"/>
      <c r="N61" s="3"/>
    </row>
    <row r="62" spans="1:14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1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1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1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</sheetData>
  <mergeCells count="7">
    <mergeCell ref="L7:N9"/>
    <mergeCell ref="A54:J54"/>
    <mergeCell ref="A55:J55"/>
    <mergeCell ref="B7:D9"/>
    <mergeCell ref="E7:G9"/>
    <mergeCell ref="H7:H12"/>
    <mergeCell ref="I7:K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3:G36"/>
  <sheetViews>
    <sheetView tabSelected="1" topLeftCell="A3" workbookViewId="0">
      <selection activeCell="C23" sqref="C23"/>
    </sheetView>
  </sheetViews>
  <sheetFormatPr baseColWidth="10" defaultRowHeight="13" x14ac:dyDescent="0.15"/>
  <sheetData>
    <row r="3" spans="1:5" x14ac:dyDescent="0.15">
      <c r="B3" t="s">
        <v>104</v>
      </c>
      <c r="C3" t="s">
        <v>105</v>
      </c>
      <c r="D3" t="s">
        <v>106</v>
      </c>
    </row>
    <row r="4" spans="1:5" x14ac:dyDescent="0.15">
      <c r="A4">
        <v>2008</v>
      </c>
      <c r="B4">
        <f>'1976-2009'!B46/'1976-2009'!B$46</f>
        <v>1</v>
      </c>
      <c r="C4">
        <f>'1976-2009'!I46/'1976-2009'!I$46</f>
        <v>1</v>
      </c>
      <c r="D4" s="76">
        <v>1</v>
      </c>
      <c r="E4" s="77">
        <v>1</v>
      </c>
    </row>
    <row r="5" spans="1:5" x14ac:dyDescent="0.15">
      <c r="A5">
        <v>2009</v>
      </c>
      <c r="B5">
        <f>'1976-2009'!B47/'1976-2009'!B$46</f>
        <v>1.021180712032447</v>
      </c>
      <c r="C5">
        <f>'1976-2009'!I47/'1976-2009'!I$46</f>
        <v>1.0275862068965518</v>
      </c>
      <c r="D5" s="76">
        <v>0.97833469472511103</v>
      </c>
      <c r="E5" s="77">
        <v>0.97976024320963773</v>
      </c>
    </row>
    <row r="6" spans="1:5" x14ac:dyDescent="0.15">
      <c r="A6">
        <v>2010</v>
      </c>
      <c r="B6">
        <f>'2010-2018'!B14/'1976-2009'!B$46</f>
        <v>1.0297431275349256</v>
      </c>
      <c r="C6">
        <f>'2010-2018'!I14/'1976-2009'!I$46</f>
        <v>1.0275862068965518</v>
      </c>
      <c r="D6" s="76">
        <v>1.0038014552399686</v>
      </c>
      <c r="E6" s="77">
        <v>1.0078543318910698</v>
      </c>
    </row>
    <row r="7" spans="1:5" x14ac:dyDescent="0.15">
      <c r="A7">
        <v>2011</v>
      </c>
      <c r="B7">
        <f>'2010-2018'!B15/'1976-2009'!B$46</f>
        <v>1.0392068499324021</v>
      </c>
      <c r="C7">
        <f>'2010-2018'!I15/'1976-2009'!I$46</f>
        <v>1.0379310344827586</v>
      </c>
      <c r="D7" s="76">
        <v>0.9985160710179688</v>
      </c>
      <c r="E7" s="77">
        <v>1.0031430570286721</v>
      </c>
    </row>
    <row r="8" spans="1:5" x14ac:dyDescent="0.15">
      <c r="A8">
        <v>2012</v>
      </c>
      <c r="B8">
        <f>'2010-2018'!B16/'1976-2009'!B$46</f>
        <v>1.0482199188823795</v>
      </c>
      <c r="C8">
        <f>'2010-2018'!I16/'1976-2009'!I$46</f>
        <v>1.0517241379310345</v>
      </c>
      <c r="D8" s="76">
        <v>1.0011735703032871</v>
      </c>
      <c r="E8" s="77">
        <v>1.0074487837803223</v>
      </c>
    </row>
    <row r="9" spans="1:5" x14ac:dyDescent="0.15">
      <c r="A9">
        <v>2013</v>
      </c>
      <c r="B9">
        <f>'2010-2018'!B17/'1976-2009'!B$46</f>
        <v>1.0558810274898602</v>
      </c>
      <c r="C9">
        <f>'2010-2018'!I17/'1976-2009'!I$46</f>
        <v>1.0620689655172413</v>
      </c>
      <c r="D9" s="76">
        <v>1.0199375717969879</v>
      </c>
      <c r="E9" s="77">
        <v>1.0263543140636515</v>
      </c>
    </row>
    <row r="10" spans="1:5" x14ac:dyDescent="0.15">
      <c r="A10">
        <v>2014</v>
      </c>
      <c r="B10">
        <f>'2010-2018'!B18/'1976-2009'!B$46</f>
        <v>1.06399278954484</v>
      </c>
      <c r="C10">
        <f>'2010-2018'!I18/'1976-2009'!I$46</f>
        <v>1.0724137931034483</v>
      </c>
      <c r="D10" s="76">
        <v>1.030613121411686</v>
      </c>
      <c r="E10" s="77">
        <v>1.0374514410670117</v>
      </c>
    </row>
    <row r="11" spans="1:5" x14ac:dyDescent="0.15">
      <c r="A11">
        <v>2015</v>
      </c>
      <c r="B11">
        <f>'2010-2018'!B19/'1976-2009'!B$46</f>
        <v>1.0680486705723298</v>
      </c>
      <c r="C11">
        <f>'2010-2018'!I19/'1976-2009'!I$46</f>
        <v>1.0862068965517242</v>
      </c>
      <c r="D11" s="76">
        <v>1.0196424061655212</v>
      </c>
      <c r="E11" s="77">
        <v>1.0307357105651016</v>
      </c>
    </row>
    <row r="12" spans="1:5" x14ac:dyDescent="0.15">
      <c r="A12">
        <v>2016</v>
      </c>
      <c r="B12">
        <f>'2010-2018'!B20/'1976-2009'!B$46</f>
        <v>1.0752591257323119</v>
      </c>
      <c r="C12">
        <f>'2010-2018'!I20/'1976-2009'!I$46</f>
        <v>1.1000000000000001</v>
      </c>
      <c r="D12" s="76">
        <v>1.0225068603769158</v>
      </c>
      <c r="E12" s="77">
        <v>1.0371141697779878</v>
      </c>
    </row>
    <row r="13" spans="1:5" x14ac:dyDescent="0.15">
      <c r="A13">
        <v>2017</v>
      </c>
      <c r="B13">
        <f>'2010-2018'!B21/'1976-2009'!B$46</f>
        <v>1.0793150067598016</v>
      </c>
      <c r="C13">
        <f>'2010-2018'!I21/'1976-2009'!I$46</f>
        <v>1.096551724137931</v>
      </c>
      <c r="D13" s="76">
        <v>1.0450523607044617</v>
      </c>
      <c r="E13" s="77">
        <v>1.0560558092146339</v>
      </c>
    </row>
    <row r="14" spans="1:5" x14ac:dyDescent="0.15">
      <c r="A14">
        <v>2018</v>
      </c>
      <c r="B14">
        <f>'2010-2018'!B22/'1976-2009'!B$46</f>
        <v>1.0847228481297881</v>
      </c>
      <c r="C14">
        <f>'2010-2018'!I22/'1976-2009'!I$46</f>
        <v>1.0931034482758621</v>
      </c>
      <c r="D14" s="76">
        <v>1.0696971057385052</v>
      </c>
      <c r="E14" s="77">
        <v>1.0810223784570026</v>
      </c>
    </row>
    <row r="15" spans="1:5" x14ac:dyDescent="0.15">
      <c r="E15" s="77">
        <v>1.0877665664163703</v>
      </c>
    </row>
    <row r="16" spans="1:5" x14ac:dyDescent="0.15">
      <c r="E16" s="77">
        <v>1.1028861378576127</v>
      </c>
    </row>
    <row r="20" spans="1:7" x14ac:dyDescent="0.15">
      <c r="F20" t="s">
        <v>108</v>
      </c>
      <c r="G20" t="s">
        <v>107</v>
      </c>
    </row>
    <row r="21" spans="1:7" x14ac:dyDescent="0.15">
      <c r="F21">
        <v>2219</v>
      </c>
      <c r="G21" s="15">
        <v>290</v>
      </c>
    </row>
    <row r="22" spans="1:7" x14ac:dyDescent="0.15">
      <c r="F22">
        <v>2266</v>
      </c>
      <c r="G22" s="20">
        <v>298</v>
      </c>
    </row>
    <row r="23" spans="1:7" x14ac:dyDescent="0.15">
      <c r="A23" t="s">
        <v>120</v>
      </c>
      <c r="B23" t="s">
        <v>104</v>
      </c>
      <c r="C23" t="s">
        <v>105</v>
      </c>
      <c r="D23" t="s">
        <v>106</v>
      </c>
      <c r="F23" s="78">
        <v>2285</v>
      </c>
      <c r="G23">
        <v>298</v>
      </c>
    </row>
    <row r="24" spans="1:7" x14ac:dyDescent="0.15">
      <c r="A24">
        <v>2008</v>
      </c>
      <c r="B24">
        <f>F21/F$21</f>
        <v>1</v>
      </c>
      <c r="C24">
        <f>G21/G$21</f>
        <v>1</v>
      </c>
      <c r="D24" s="77">
        <v>1</v>
      </c>
      <c r="F24" s="78">
        <v>2306</v>
      </c>
      <c r="G24">
        <v>301</v>
      </c>
    </row>
    <row r="25" spans="1:7" x14ac:dyDescent="0.15">
      <c r="A25">
        <v>2009</v>
      </c>
      <c r="B25">
        <f t="shared" ref="B25:C25" si="0">F22/F$21</f>
        <v>1.021180712032447</v>
      </c>
      <c r="C25">
        <f t="shared" si="0"/>
        <v>1.0275862068965518</v>
      </c>
      <c r="D25" s="77">
        <v>0.97976024320963773</v>
      </c>
      <c r="F25" s="78">
        <v>2326</v>
      </c>
      <c r="G25">
        <v>305</v>
      </c>
    </row>
    <row r="26" spans="1:7" x14ac:dyDescent="0.15">
      <c r="A26">
        <v>2010</v>
      </c>
      <c r="B26">
        <f t="shared" ref="B26:C26" si="1">F23/F$21</f>
        <v>1.0297431275349256</v>
      </c>
      <c r="C26">
        <f t="shared" si="1"/>
        <v>1.0275862068965518</v>
      </c>
      <c r="D26" s="77">
        <v>1.0078543318910698</v>
      </c>
      <c r="F26" s="78">
        <v>2343</v>
      </c>
      <c r="G26">
        <v>308</v>
      </c>
    </row>
    <row r="27" spans="1:7" x14ac:dyDescent="0.15">
      <c r="A27">
        <v>2011</v>
      </c>
      <c r="B27">
        <f t="shared" ref="B27:C27" si="2">F24/F$21</f>
        <v>1.0392068499324021</v>
      </c>
      <c r="C27">
        <f t="shared" si="2"/>
        <v>1.0379310344827586</v>
      </c>
      <c r="D27" s="77">
        <v>1.0031430570286721</v>
      </c>
      <c r="F27" s="78">
        <v>2361</v>
      </c>
      <c r="G27">
        <v>311</v>
      </c>
    </row>
    <row r="28" spans="1:7" x14ac:dyDescent="0.15">
      <c r="A28">
        <v>2012</v>
      </c>
      <c r="B28">
        <f t="shared" ref="B28:C28" si="3">F25/F$21</f>
        <v>1.0482199188823795</v>
      </c>
      <c r="C28">
        <f t="shared" si="3"/>
        <v>1.0517241379310345</v>
      </c>
      <c r="D28" s="77">
        <v>1.0074487837803223</v>
      </c>
      <c r="F28" s="78">
        <v>2370</v>
      </c>
      <c r="G28">
        <v>315</v>
      </c>
    </row>
    <row r="29" spans="1:7" x14ac:dyDescent="0.15">
      <c r="A29">
        <v>2013</v>
      </c>
      <c r="B29">
        <f t="shared" ref="B29:C29" si="4">F26/F$21</f>
        <v>1.0558810274898602</v>
      </c>
      <c r="C29">
        <f t="shared" si="4"/>
        <v>1.0620689655172413</v>
      </c>
      <c r="D29" s="77">
        <v>1.0263543140636515</v>
      </c>
      <c r="F29" s="78">
        <v>2386</v>
      </c>
      <c r="G29">
        <v>319</v>
      </c>
    </row>
    <row r="30" spans="1:7" x14ac:dyDescent="0.15">
      <c r="A30">
        <v>2014</v>
      </c>
      <c r="B30">
        <f t="shared" ref="B30:C30" si="5">F27/F$21</f>
        <v>1.06399278954484</v>
      </c>
      <c r="C30">
        <f t="shared" si="5"/>
        <v>1.0724137931034483</v>
      </c>
      <c r="D30" s="77">
        <v>1.0374514410670117</v>
      </c>
      <c r="F30" s="78">
        <v>2395</v>
      </c>
      <c r="G30">
        <v>318</v>
      </c>
    </row>
    <row r="31" spans="1:7" x14ac:dyDescent="0.15">
      <c r="A31">
        <v>2015</v>
      </c>
      <c r="B31">
        <f t="shared" ref="B31:C31" si="6">F28/F$21</f>
        <v>1.0680486705723298</v>
      </c>
      <c r="C31">
        <f t="shared" si="6"/>
        <v>1.0862068965517242</v>
      </c>
      <c r="D31" s="77">
        <v>1.0307357105651016</v>
      </c>
      <c r="F31" s="78">
        <v>2407</v>
      </c>
      <c r="G31">
        <v>317</v>
      </c>
    </row>
    <row r="32" spans="1:7" x14ac:dyDescent="0.15">
      <c r="A32">
        <v>2016</v>
      </c>
      <c r="B32">
        <f t="shared" ref="B32:C32" si="7">F29/F$21</f>
        <v>1.0752591257323119</v>
      </c>
      <c r="C32">
        <f t="shared" si="7"/>
        <v>1.1000000000000001</v>
      </c>
      <c r="D32" s="77">
        <v>1.0371141697779878</v>
      </c>
      <c r="F32" s="78">
        <v>2429</v>
      </c>
      <c r="G32">
        <v>319</v>
      </c>
    </row>
    <row r="33" spans="1:7" x14ac:dyDescent="0.15">
      <c r="A33">
        <v>2017</v>
      </c>
      <c r="B33">
        <f t="shared" ref="B33:C33" si="8">F30/F$21</f>
        <v>1.0793150067598016</v>
      </c>
      <c r="C33">
        <f t="shared" si="8"/>
        <v>1.096551724137931</v>
      </c>
      <c r="D33" s="77">
        <v>1.0560558092146339</v>
      </c>
      <c r="F33" s="78">
        <v>2449</v>
      </c>
      <c r="G33">
        <v>324</v>
      </c>
    </row>
    <row r="34" spans="1:7" x14ac:dyDescent="0.15">
      <c r="A34">
        <v>2018</v>
      </c>
      <c r="B34">
        <f t="shared" ref="B34:C34" si="9">F31/F$21</f>
        <v>1.0847228481297881</v>
      </c>
      <c r="C34">
        <f t="shared" si="9"/>
        <v>1.0931034482758621</v>
      </c>
      <c r="D34" s="77">
        <v>1.0810223784570026</v>
      </c>
    </row>
    <row r="35" spans="1:7" x14ac:dyDescent="0.15">
      <c r="A35">
        <v>2019</v>
      </c>
      <c r="B35">
        <f t="shared" ref="B35:C35" si="10">F32/F$21</f>
        <v>1.0946372239747635</v>
      </c>
      <c r="C35">
        <f t="shared" si="10"/>
        <v>1.1000000000000001</v>
      </c>
      <c r="D35" s="77">
        <v>1.0877665664163703</v>
      </c>
    </row>
    <row r="36" spans="1:7" x14ac:dyDescent="0.15">
      <c r="A36">
        <v>2020</v>
      </c>
      <c r="B36">
        <f t="shared" ref="B36:C36" si="11">F33/F$21</f>
        <v>1.1036502929247409</v>
      </c>
      <c r="C36">
        <f t="shared" si="11"/>
        <v>1.1172413793103448</v>
      </c>
      <c r="D36" s="77">
        <v>1.1028861378576127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FP461"/>
  <sheetViews>
    <sheetView topLeftCell="A2" workbookViewId="0">
      <selection activeCell="A17" sqref="A17:A50"/>
    </sheetView>
  </sheetViews>
  <sheetFormatPr baseColWidth="10" defaultColWidth="11.5" defaultRowHeight="11" x14ac:dyDescent="0.15"/>
  <cols>
    <col min="1" max="1" width="5.5" style="2" customWidth="1"/>
    <col min="2" max="7" width="6.5" style="2" customWidth="1"/>
    <col min="8" max="8" width="11.1640625" style="2" customWidth="1"/>
    <col min="9" max="14" width="6.5" style="2" customWidth="1"/>
    <col min="15" max="16384" width="11.5" style="1"/>
  </cols>
  <sheetData>
    <row r="1" spans="1:14" s="61" customFormat="1" ht="12" x14ac:dyDescent="0.15">
      <c r="A1" s="63" t="s">
        <v>100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4" s="59" customFormat="1" ht="12" x14ac:dyDescent="0.1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4" s="33" customFormat="1" ht="4" customHeight="1" x14ac:dyDescent="0.15">
      <c r="A3" s="58"/>
      <c r="B3" s="55"/>
      <c r="C3" s="54"/>
      <c r="D3" s="54"/>
      <c r="E3" s="54"/>
      <c r="F3" s="54"/>
      <c r="G3" s="57"/>
      <c r="H3" s="56"/>
      <c r="I3" s="55"/>
      <c r="J3" s="54"/>
      <c r="K3" s="54"/>
      <c r="L3" s="54"/>
      <c r="M3" s="54"/>
      <c r="N3" s="54"/>
    </row>
    <row r="4" spans="1:14" s="33" customFormat="1" ht="12" customHeight="1" x14ac:dyDescent="0.15">
      <c r="A4" s="41"/>
      <c r="B4" s="50" t="s">
        <v>56</v>
      </c>
      <c r="C4" s="49"/>
      <c r="D4" s="49"/>
      <c r="E4" s="49"/>
      <c r="F4" s="49"/>
      <c r="G4" s="52"/>
      <c r="H4" s="53" t="s">
        <v>55</v>
      </c>
      <c r="I4" s="50" t="s">
        <v>54</v>
      </c>
      <c r="J4" s="49"/>
      <c r="K4" s="49"/>
      <c r="L4" s="49"/>
      <c r="M4" s="49"/>
      <c r="N4" s="49"/>
    </row>
    <row r="5" spans="1:14" s="33" customFormat="1" ht="12" customHeight="1" x14ac:dyDescent="0.15">
      <c r="A5" s="41"/>
      <c r="B5" s="50"/>
      <c r="C5" s="49"/>
      <c r="D5" s="49"/>
      <c r="E5" s="49"/>
      <c r="F5" s="49"/>
      <c r="G5" s="52"/>
      <c r="H5" s="51" t="s">
        <v>53</v>
      </c>
      <c r="I5" s="50"/>
      <c r="J5" s="49"/>
      <c r="K5" s="49"/>
      <c r="L5" s="49"/>
      <c r="M5" s="49"/>
      <c r="N5" s="49"/>
    </row>
    <row r="6" spans="1:14" s="33" customFormat="1" ht="4" customHeight="1" x14ac:dyDescent="0.15">
      <c r="A6" s="43"/>
      <c r="B6" s="46"/>
      <c r="C6" s="35"/>
      <c r="D6" s="35"/>
      <c r="E6" s="35"/>
      <c r="F6" s="35"/>
      <c r="G6" s="48"/>
      <c r="H6" s="47"/>
      <c r="I6" s="46"/>
      <c r="J6" s="35"/>
      <c r="K6" s="35"/>
      <c r="L6" s="35"/>
      <c r="M6" s="35"/>
      <c r="N6" s="35"/>
    </row>
    <row r="7" spans="1:14" s="33" customFormat="1" ht="4" customHeight="1" x14ac:dyDescent="0.15">
      <c r="A7" s="43"/>
      <c r="B7" s="79" t="s">
        <v>51</v>
      </c>
      <c r="C7" s="80"/>
      <c r="D7" s="86"/>
      <c r="E7" s="79" t="s">
        <v>50</v>
      </c>
      <c r="F7" s="80"/>
      <c r="G7" s="86"/>
      <c r="H7" s="89" t="s">
        <v>52</v>
      </c>
      <c r="I7" s="79" t="s">
        <v>51</v>
      </c>
      <c r="J7" s="80"/>
      <c r="K7" s="86"/>
      <c r="L7" s="79" t="s">
        <v>50</v>
      </c>
      <c r="M7" s="80"/>
      <c r="N7" s="80"/>
    </row>
    <row r="8" spans="1:14" s="44" customFormat="1" ht="24.75" customHeight="1" x14ac:dyDescent="0.15">
      <c r="A8" s="45"/>
      <c r="B8" s="81"/>
      <c r="C8" s="82"/>
      <c r="D8" s="87"/>
      <c r="E8" s="81"/>
      <c r="F8" s="82"/>
      <c r="G8" s="87"/>
      <c r="H8" s="90"/>
      <c r="I8" s="81"/>
      <c r="J8" s="82"/>
      <c r="K8" s="87"/>
      <c r="L8" s="81"/>
      <c r="M8" s="82"/>
      <c r="N8" s="82"/>
    </row>
    <row r="9" spans="1:14" s="33" customFormat="1" ht="4" customHeight="1" x14ac:dyDescent="0.15">
      <c r="A9" s="43"/>
      <c r="B9" s="83"/>
      <c r="C9" s="84"/>
      <c r="D9" s="88"/>
      <c r="E9" s="83"/>
      <c r="F9" s="84"/>
      <c r="G9" s="88"/>
      <c r="H9" s="90"/>
      <c r="I9" s="83"/>
      <c r="J9" s="84"/>
      <c r="K9" s="88"/>
      <c r="L9" s="83"/>
      <c r="M9" s="84"/>
      <c r="N9" s="84"/>
    </row>
    <row r="10" spans="1:14" s="33" customFormat="1" ht="4" customHeight="1" x14ac:dyDescent="0.15">
      <c r="A10" s="43"/>
      <c r="B10" s="42"/>
      <c r="C10" s="42"/>
      <c r="D10" s="42"/>
      <c r="E10" s="42"/>
      <c r="F10" s="42"/>
      <c r="G10" s="42"/>
      <c r="H10" s="90"/>
      <c r="I10" s="42"/>
      <c r="J10" s="42"/>
      <c r="K10" s="42"/>
      <c r="L10" s="42"/>
      <c r="M10" s="42"/>
      <c r="N10" s="38"/>
    </row>
    <row r="11" spans="1:14" s="33" customFormat="1" ht="12" customHeight="1" x14ac:dyDescent="0.15">
      <c r="A11" s="41" t="s">
        <v>49</v>
      </c>
      <c r="B11" s="40" t="s">
        <v>48</v>
      </c>
      <c r="C11" s="39" t="s">
        <v>47</v>
      </c>
      <c r="D11" s="39" t="s">
        <v>46</v>
      </c>
      <c r="E11" s="40" t="s">
        <v>48</v>
      </c>
      <c r="F11" s="39" t="s">
        <v>47</v>
      </c>
      <c r="G11" s="39" t="s">
        <v>46</v>
      </c>
      <c r="H11" s="90"/>
      <c r="I11" s="40" t="s">
        <v>48</v>
      </c>
      <c r="J11" s="39" t="s">
        <v>47</v>
      </c>
      <c r="K11" s="39" t="s">
        <v>46</v>
      </c>
      <c r="L11" s="40" t="s">
        <v>48</v>
      </c>
      <c r="M11" s="39" t="s">
        <v>47</v>
      </c>
      <c r="N11" s="38" t="s">
        <v>46</v>
      </c>
    </row>
    <row r="12" spans="1:14" s="33" customFormat="1" ht="4" customHeight="1" x14ac:dyDescent="0.15">
      <c r="A12" s="37"/>
      <c r="B12" s="36"/>
      <c r="C12" s="36"/>
      <c r="D12" s="36"/>
      <c r="E12" s="36"/>
      <c r="F12" s="36"/>
      <c r="G12" s="36"/>
      <c r="H12" s="91"/>
      <c r="I12" s="36"/>
      <c r="J12" s="36"/>
      <c r="K12" s="36"/>
      <c r="L12" s="36"/>
      <c r="M12" s="36"/>
      <c r="N12" s="35"/>
    </row>
    <row r="13" spans="1:14" s="33" customFormat="1" ht="4.5" customHeight="1" x14ac:dyDescent="0.15">
      <c r="A13" s="2"/>
      <c r="B13" s="34"/>
      <c r="C13" s="2"/>
      <c r="D13" s="2"/>
      <c r="E13" s="34"/>
      <c r="F13" s="34"/>
      <c r="G13" s="34"/>
      <c r="H13" s="34"/>
      <c r="I13" s="34"/>
      <c r="J13" s="2"/>
      <c r="K13" s="2"/>
      <c r="L13" s="34"/>
      <c r="M13" s="34"/>
      <c r="N13" s="34"/>
    </row>
    <row r="14" spans="1:14" s="10" customFormat="1" ht="14.25" customHeight="1" x14ac:dyDescent="0.15">
      <c r="A14" s="17" t="s">
        <v>45</v>
      </c>
      <c r="B14" s="25">
        <v>100</v>
      </c>
      <c r="C14" s="25">
        <v>100</v>
      </c>
      <c r="D14" s="25">
        <v>100</v>
      </c>
      <c r="E14" s="13"/>
      <c r="F14" s="26"/>
      <c r="G14" s="26"/>
      <c r="H14" s="16"/>
      <c r="I14" s="25">
        <v>100</v>
      </c>
      <c r="J14" s="25">
        <v>100</v>
      </c>
      <c r="K14" s="25">
        <v>100</v>
      </c>
      <c r="L14" s="13"/>
      <c r="M14" s="26"/>
      <c r="N14" s="26"/>
    </row>
    <row r="15" spans="1:14" s="10" customFormat="1" ht="14.25" customHeight="1" x14ac:dyDescent="0.15">
      <c r="A15" s="32" t="s">
        <v>44</v>
      </c>
      <c r="B15" s="23" t="s">
        <v>39</v>
      </c>
      <c r="C15" s="23" t="s">
        <v>39</v>
      </c>
      <c r="D15" s="23" t="s">
        <v>39</v>
      </c>
      <c r="E15" s="31" t="s">
        <v>43</v>
      </c>
      <c r="F15" s="30"/>
      <c r="G15" s="30"/>
      <c r="H15" s="29" t="s">
        <v>42</v>
      </c>
      <c r="I15" s="23" t="s">
        <v>39</v>
      </c>
      <c r="J15" s="23" t="s">
        <v>39</v>
      </c>
      <c r="K15" s="23" t="s">
        <v>39</v>
      </c>
      <c r="L15" s="28" t="s">
        <v>41</v>
      </c>
      <c r="M15" s="27"/>
      <c r="N15" s="27"/>
    </row>
    <row r="16" spans="1:14" s="10" customFormat="1" ht="14.25" customHeight="1" x14ac:dyDescent="0.15">
      <c r="A16" s="17" t="s">
        <v>40</v>
      </c>
      <c r="B16" s="25" t="s">
        <v>39</v>
      </c>
      <c r="C16" s="25" t="s">
        <v>39</v>
      </c>
      <c r="D16" s="25" t="s">
        <v>39</v>
      </c>
      <c r="E16" s="26"/>
      <c r="F16" s="26"/>
      <c r="G16" s="26"/>
      <c r="H16" s="26"/>
      <c r="I16" s="25" t="s">
        <v>39</v>
      </c>
      <c r="J16" s="25" t="s">
        <v>39</v>
      </c>
      <c r="K16" s="25" t="s">
        <v>39</v>
      </c>
      <c r="L16" s="26"/>
      <c r="M16" s="25"/>
      <c r="N16" s="25"/>
    </row>
    <row r="17" spans="1:14" s="10" customFormat="1" ht="14.25" customHeight="1" x14ac:dyDescent="0.15">
      <c r="A17" s="22" t="s">
        <v>38</v>
      </c>
      <c r="B17" s="20">
        <v>125</v>
      </c>
      <c r="C17" s="20">
        <v>125</v>
      </c>
      <c r="D17" s="20">
        <v>127</v>
      </c>
      <c r="E17" s="18"/>
      <c r="F17" s="24"/>
      <c r="G17" s="24"/>
      <c r="H17" s="21"/>
      <c r="I17" s="20">
        <v>87</v>
      </c>
      <c r="J17" s="20">
        <v>87</v>
      </c>
      <c r="K17" s="20">
        <v>88</v>
      </c>
      <c r="L17" s="18"/>
      <c r="M17" s="24"/>
      <c r="N17" s="24"/>
    </row>
    <row r="18" spans="1:14" s="10" customFormat="1" ht="14.25" customHeight="1" x14ac:dyDescent="0.15">
      <c r="A18" s="17" t="s">
        <v>37</v>
      </c>
      <c r="B18" s="15">
        <v>134</v>
      </c>
      <c r="C18" s="15">
        <v>133</v>
      </c>
      <c r="D18" s="15">
        <v>138</v>
      </c>
      <c r="E18" s="13">
        <v>7.1</v>
      </c>
      <c r="F18" s="13">
        <v>6.5</v>
      </c>
      <c r="G18" s="13">
        <v>8.6</v>
      </c>
      <c r="H18" s="16">
        <v>3.8</v>
      </c>
      <c r="I18" s="15">
        <v>90</v>
      </c>
      <c r="J18" s="15">
        <v>89</v>
      </c>
      <c r="K18" s="15">
        <v>92</v>
      </c>
      <c r="L18" s="13">
        <v>3.2</v>
      </c>
      <c r="M18" s="13">
        <v>2.7</v>
      </c>
      <c r="N18" s="13">
        <v>4.8</v>
      </c>
    </row>
    <row r="19" spans="1:14" s="10" customFormat="1" ht="14.25" customHeight="1" x14ac:dyDescent="0.15">
      <c r="A19" s="22" t="s">
        <v>36</v>
      </c>
      <c r="B19" s="20">
        <v>143</v>
      </c>
      <c r="C19" s="20">
        <v>140</v>
      </c>
      <c r="D19" s="20">
        <v>148</v>
      </c>
      <c r="E19" s="18">
        <v>6.3</v>
      </c>
      <c r="F19" s="18">
        <v>5.6</v>
      </c>
      <c r="G19" s="18">
        <v>7.7</v>
      </c>
      <c r="H19" s="21">
        <v>1.6</v>
      </c>
      <c r="I19" s="20">
        <v>94</v>
      </c>
      <c r="J19" s="20">
        <v>92</v>
      </c>
      <c r="K19" s="20">
        <v>98</v>
      </c>
      <c r="L19" s="18">
        <v>4.5999999999999996</v>
      </c>
      <c r="M19" s="18">
        <v>3.9</v>
      </c>
      <c r="N19" s="18">
        <v>6</v>
      </c>
    </row>
    <row r="20" spans="1:14" s="10" customFormat="1" ht="14.25" customHeight="1" x14ac:dyDescent="0.15">
      <c r="A20" s="17" t="s">
        <v>35</v>
      </c>
      <c r="B20" s="15">
        <v>153</v>
      </c>
      <c r="C20" s="15">
        <v>149</v>
      </c>
      <c r="D20" s="15">
        <v>163</v>
      </c>
      <c r="E20" s="13">
        <v>7.5</v>
      </c>
      <c r="F20" s="13">
        <v>6.1</v>
      </c>
      <c r="G20" s="13">
        <v>10.199999999999999</v>
      </c>
      <c r="H20" s="16">
        <v>0</v>
      </c>
      <c r="I20" s="15">
        <v>101</v>
      </c>
      <c r="J20" s="15">
        <v>98</v>
      </c>
      <c r="K20" s="15">
        <v>108</v>
      </c>
      <c r="L20" s="13">
        <v>7.4</v>
      </c>
      <c r="M20" s="13">
        <v>6</v>
      </c>
      <c r="N20" s="13">
        <v>10.1</v>
      </c>
    </row>
    <row r="21" spans="1:14" s="10" customFormat="1" ht="14.25" customHeight="1" x14ac:dyDescent="0.15">
      <c r="A21" s="22" t="s">
        <v>34</v>
      </c>
      <c r="B21" s="20">
        <v>169</v>
      </c>
      <c r="C21" s="20">
        <v>163</v>
      </c>
      <c r="D21" s="20">
        <v>182</v>
      </c>
      <c r="E21" s="18">
        <v>10.4</v>
      </c>
      <c r="F21" s="18">
        <v>9.6999999999999993</v>
      </c>
      <c r="G21" s="18">
        <v>11.6</v>
      </c>
      <c r="H21" s="21">
        <v>1.5</v>
      </c>
      <c r="I21" s="23">
        <v>110</v>
      </c>
      <c r="J21" s="20">
        <v>106</v>
      </c>
      <c r="K21" s="20">
        <v>118</v>
      </c>
      <c r="L21" s="18">
        <v>8.6999999999999993</v>
      </c>
      <c r="M21" s="18">
        <v>8</v>
      </c>
      <c r="N21" s="18">
        <v>9.8000000000000007</v>
      </c>
    </row>
    <row r="22" spans="1:14" s="10" customFormat="1" ht="14.25" customHeight="1" x14ac:dyDescent="0.15">
      <c r="A22" s="17" t="s">
        <v>33</v>
      </c>
      <c r="B22" s="15">
        <v>183</v>
      </c>
      <c r="C22" s="15">
        <v>175</v>
      </c>
      <c r="D22" s="15">
        <v>198</v>
      </c>
      <c r="E22" s="13">
        <v>8</v>
      </c>
      <c r="F22" s="13">
        <v>7.6</v>
      </c>
      <c r="G22" s="13">
        <v>8.6</v>
      </c>
      <c r="H22" s="16">
        <v>5.3</v>
      </c>
      <c r="I22" s="15">
        <v>113</v>
      </c>
      <c r="J22" s="15">
        <v>108</v>
      </c>
      <c r="K22" s="15">
        <v>122</v>
      </c>
      <c r="L22" s="13">
        <v>2.6</v>
      </c>
      <c r="M22" s="13">
        <v>2.2999999999999998</v>
      </c>
      <c r="N22" s="13">
        <v>3.2</v>
      </c>
    </row>
    <row r="23" spans="1:14" s="10" customFormat="1" ht="14.25" customHeight="1" x14ac:dyDescent="0.15">
      <c r="A23" s="22" t="s">
        <v>32</v>
      </c>
      <c r="B23" s="20">
        <v>193</v>
      </c>
      <c r="C23" s="20">
        <v>185</v>
      </c>
      <c r="D23" s="20">
        <v>210</v>
      </c>
      <c r="E23" s="18">
        <v>5.5</v>
      </c>
      <c r="F23" s="18">
        <v>5.3</v>
      </c>
      <c r="G23" s="18">
        <v>5.8</v>
      </c>
      <c r="H23" s="21">
        <v>0.2</v>
      </c>
      <c r="I23" s="23">
        <v>119</v>
      </c>
      <c r="J23" s="20">
        <v>114</v>
      </c>
      <c r="K23" s="20">
        <v>129</v>
      </c>
      <c r="L23" s="18">
        <v>5.3</v>
      </c>
      <c r="M23" s="18">
        <v>5.0999999999999996</v>
      </c>
      <c r="N23" s="18">
        <v>5.6</v>
      </c>
    </row>
    <row r="24" spans="1:14" s="10" customFormat="1" ht="14.25" customHeight="1" x14ac:dyDescent="0.15">
      <c r="A24" s="17" t="s">
        <v>31</v>
      </c>
      <c r="B24" s="15">
        <v>195</v>
      </c>
      <c r="C24" s="15">
        <v>187</v>
      </c>
      <c r="D24" s="15">
        <v>211</v>
      </c>
      <c r="E24" s="13">
        <v>1</v>
      </c>
      <c r="F24" s="13">
        <v>1.2</v>
      </c>
      <c r="G24" s="13">
        <v>0.7</v>
      </c>
      <c r="H24" s="16">
        <v>-0.9</v>
      </c>
      <c r="I24" s="15">
        <v>121</v>
      </c>
      <c r="J24" s="15">
        <v>116</v>
      </c>
      <c r="K24" s="15">
        <v>131</v>
      </c>
      <c r="L24" s="13">
        <v>1.9</v>
      </c>
      <c r="M24" s="13">
        <v>2</v>
      </c>
      <c r="N24" s="13">
        <v>1.6</v>
      </c>
    </row>
    <row r="25" spans="1:14" s="10" customFormat="1" ht="14.25" customHeight="1" x14ac:dyDescent="0.15">
      <c r="A25" s="22" t="s">
        <v>30</v>
      </c>
      <c r="B25" s="20">
        <v>197</v>
      </c>
      <c r="C25" s="20">
        <v>189</v>
      </c>
      <c r="D25" s="20">
        <v>213</v>
      </c>
      <c r="E25" s="18">
        <v>1.1000000000000001</v>
      </c>
      <c r="F25" s="18">
        <v>1.1000000000000001</v>
      </c>
      <c r="G25" s="18">
        <v>0.9</v>
      </c>
      <c r="H25" s="21">
        <v>-0.5</v>
      </c>
      <c r="I25" s="23">
        <v>123</v>
      </c>
      <c r="J25" s="20">
        <v>118</v>
      </c>
      <c r="K25" s="20">
        <v>132</v>
      </c>
      <c r="L25" s="18">
        <v>1.4</v>
      </c>
      <c r="M25" s="18">
        <v>1.5</v>
      </c>
      <c r="N25" s="18">
        <v>1.2</v>
      </c>
    </row>
    <row r="26" spans="1:14" s="10" customFormat="1" ht="14.25" customHeight="1" x14ac:dyDescent="0.15">
      <c r="A26" s="17" t="s">
        <v>29</v>
      </c>
      <c r="B26" s="15">
        <v>206</v>
      </c>
      <c r="C26" s="15">
        <v>197</v>
      </c>
      <c r="D26" s="15">
        <v>222</v>
      </c>
      <c r="E26" s="13">
        <v>4.4000000000000004</v>
      </c>
      <c r="F26" s="13">
        <v>4.4000000000000004</v>
      </c>
      <c r="G26" s="13">
        <v>4.4000000000000004</v>
      </c>
      <c r="H26" s="16">
        <v>5.7</v>
      </c>
      <c r="I26" s="15">
        <v>121</v>
      </c>
      <c r="J26" s="15">
        <v>116</v>
      </c>
      <c r="K26" s="15">
        <v>131</v>
      </c>
      <c r="L26" s="13">
        <v>-1.2</v>
      </c>
      <c r="M26" s="13">
        <v>-1.2</v>
      </c>
      <c r="N26" s="13">
        <v>-1.2</v>
      </c>
    </row>
    <row r="27" spans="1:14" s="10" customFormat="1" ht="14.25" customHeight="1" x14ac:dyDescent="0.15">
      <c r="A27" s="22" t="s">
        <v>28</v>
      </c>
      <c r="B27" s="20">
        <v>212</v>
      </c>
      <c r="C27" s="20">
        <v>204</v>
      </c>
      <c r="D27" s="20">
        <v>229</v>
      </c>
      <c r="E27" s="18">
        <v>2.9</v>
      </c>
      <c r="F27" s="18">
        <v>3.1</v>
      </c>
      <c r="G27" s="18">
        <v>2.8</v>
      </c>
      <c r="H27" s="21">
        <v>0.7</v>
      </c>
      <c r="I27" s="23">
        <v>124</v>
      </c>
      <c r="J27" s="20">
        <v>119</v>
      </c>
      <c r="K27" s="20">
        <v>134</v>
      </c>
      <c r="L27" s="18">
        <v>2.2000000000000002</v>
      </c>
      <c r="M27" s="18">
        <v>2.2999999999999998</v>
      </c>
      <c r="N27" s="18">
        <v>2</v>
      </c>
    </row>
    <row r="28" spans="1:14" s="10" customFormat="1" ht="14.25" customHeight="1" x14ac:dyDescent="0.15">
      <c r="A28" s="17" t="s">
        <v>27</v>
      </c>
      <c r="B28" s="15">
        <v>215</v>
      </c>
      <c r="C28" s="15">
        <v>206</v>
      </c>
      <c r="D28" s="15">
        <v>232</v>
      </c>
      <c r="E28" s="13">
        <v>1.4</v>
      </c>
      <c r="F28" s="13">
        <v>1.2</v>
      </c>
      <c r="G28" s="13">
        <v>1.6</v>
      </c>
      <c r="H28" s="16">
        <v>-0.3</v>
      </c>
      <c r="I28" s="15">
        <v>126</v>
      </c>
      <c r="J28" s="15">
        <v>121</v>
      </c>
      <c r="K28" s="15">
        <v>136</v>
      </c>
      <c r="L28" s="13">
        <v>1.8</v>
      </c>
      <c r="M28" s="13">
        <v>1.7</v>
      </c>
      <c r="N28" s="13">
        <v>2.1</v>
      </c>
    </row>
    <row r="29" spans="1:14" s="10" customFormat="1" ht="14.25" customHeight="1" x14ac:dyDescent="0.15">
      <c r="A29" s="22" t="s">
        <v>26</v>
      </c>
      <c r="B29" s="20">
        <v>218</v>
      </c>
      <c r="C29" s="20">
        <v>210</v>
      </c>
      <c r="D29" s="20">
        <v>235</v>
      </c>
      <c r="E29" s="18">
        <v>1.6</v>
      </c>
      <c r="F29" s="18">
        <v>1.9</v>
      </c>
      <c r="G29" s="18">
        <v>1.1000000000000001</v>
      </c>
      <c r="H29" s="21">
        <v>1.1000000000000001</v>
      </c>
      <c r="I29" s="23">
        <v>126</v>
      </c>
      <c r="J29" s="20">
        <v>122</v>
      </c>
      <c r="K29" s="20">
        <v>136</v>
      </c>
      <c r="L29" s="18">
        <v>0.4</v>
      </c>
      <c r="M29" s="18">
        <v>0.7</v>
      </c>
      <c r="N29" s="18">
        <v>-0.2</v>
      </c>
    </row>
    <row r="30" spans="1:14" s="10" customFormat="1" ht="14.25" customHeight="1" x14ac:dyDescent="0.15">
      <c r="A30" s="17" t="s">
        <v>25</v>
      </c>
      <c r="B30" s="15">
        <v>224</v>
      </c>
      <c r="C30" s="15">
        <v>216</v>
      </c>
      <c r="D30" s="15">
        <v>240</v>
      </c>
      <c r="E30" s="13">
        <v>2.8</v>
      </c>
      <c r="F30" s="13">
        <v>3.1</v>
      </c>
      <c r="G30" s="13">
        <v>2.2999999999999998</v>
      </c>
      <c r="H30" s="16">
        <v>0.7</v>
      </c>
      <c r="I30" s="15">
        <v>129</v>
      </c>
      <c r="J30" s="15">
        <v>125</v>
      </c>
      <c r="K30" s="15">
        <v>139</v>
      </c>
      <c r="L30" s="13">
        <v>2.2999999999999998</v>
      </c>
      <c r="M30" s="13">
        <v>2.6</v>
      </c>
      <c r="N30" s="13">
        <v>1.8</v>
      </c>
    </row>
    <row r="31" spans="1:14" s="10" customFormat="1" ht="14.25" customHeight="1" x14ac:dyDescent="0.15">
      <c r="A31" s="22" t="s">
        <v>24</v>
      </c>
      <c r="B31" s="20">
        <v>233</v>
      </c>
      <c r="C31" s="20">
        <v>225</v>
      </c>
      <c r="D31" s="20">
        <v>251</v>
      </c>
      <c r="E31" s="18">
        <v>4.2</v>
      </c>
      <c r="F31" s="18">
        <v>4.0999999999999996</v>
      </c>
      <c r="G31" s="18">
        <v>4.3</v>
      </c>
      <c r="H31" s="21">
        <v>1.9</v>
      </c>
      <c r="I31" s="23">
        <v>132</v>
      </c>
      <c r="J31" s="20">
        <v>128</v>
      </c>
      <c r="K31" s="20">
        <v>142</v>
      </c>
      <c r="L31" s="18">
        <v>2.2999999999999998</v>
      </c>
      <c r="M31" s="18">
        <v>2.2000000000000002</v>
      </c>
      <c r="N31" s="18">
        <v>2.5</v>
      </c>
    </row>
    <row r="32" spans="1:14" s="10" customFormat="1" ht="14.25" customHeight="1" x14ac:dyDescent="0.15">
      <c r="A32" s="17" t="s">
        <v>23</v>
      </c>
      <c r="B32" s="15">
        <v>244</v>
      </c>
      <c r="C32" s="15">
        <v>235</v>
      </c>
      <c r="D32" s="15">
        <v>262</v>
      </c>
      <c r="E32" s="13">
        <v>4.4000000000000004</v>
      </c>
      <c r="F32" s="13">
        <v>4.3</v>
      </c>
      <c r="G32" s="13">
        <v>4.5</v>
      </c>
      <c r="H32" s="16">
        <v>2.2000000000000002</v>
      </c>
      <c r="I32" s="15">
        <v>135</v>
      </c>
      <c r="J32" s="15">
        <v>130</v>
      </c>
      <c r="K32" s="15">
        <v>145</v>
      </c>
      <c r="L32" s="13">
        <v>2.2000000000000002</v>
      </c>
      <c r="M32" s="13">
        <v>2.1</v>
      </c>
      <c r="N32" s="13">
        <v>2.2999999999999998</v>
      </c>
    </row>
    <row r="33" spans="1:14" s="10" customFormat="1" ht="14.25" customHeight="1" x14ac:dyDescent="0.15">
      <c r="A33" s="22" t="s">
        <v>22</v>
      </c>
      <c r="B33" s="20">
        <v>252</v>
      </c>
      <c r="C33" s="20">
        <v>245</v>
      </c>
      <c r="D33" s="20">
        <v>269</v>
      </c>
      <c r="E33" s="18">
        <v>3.6</v>
      </c>
      <c r="F33" s="18">
        <v>4.0999999999999996</v>
      </c>
      <c r="G33" s="18">
        <v>2.8</v>
      </c>
      <c r="H33" s="21">
        <v>1.3</v>
      </c>
      <c r="I33" s="20">
        <v>138</v>
      </c>
      <c r="J33" s="20">
        <v>134</v>
      </c>
      <c r="K33" s="20">
        <v>147</v>
      </c>
      <c r="L33" s="18">
        <v>2.2999999999999998</v>
      </c>
      <c r="M33" s="18">
        <v>2.8</v>
      </c>
      <c r="N33" s="18">
        <v>1.5</v>
      </c>
    </row>
    <row r="34" spans="1:14" s="10" customFormat="1" ht="14.25" customHeight="1" x14ac:dyDescent="0.15">
      <c r="A34" s="17" t="s">
        <v>21</v>
      </c>
      <c r="B34" s="15">
        <v>260</v>
      </c>
      <c r="C34" s="15">
        <v>251</v>
      </c>
      <c r="D34" s="15">
        <v>277</v>
      </c>
      <c r="E34" s="13">
        <v>2.8</v>
      </c>
      <c r="F34" s="13">
        <v>2.8</v>
      </c>
      <c r="G34" s="13">
        <v>2.9</v>
      </c>
      <c r="H34" s="16">
        <v>-0.8</v>
      </c>
      <c r="I34" s="15">
        <v>143</v>
      </c>
      <c r="J34" s="15">
        <v>139</v>
      </c>
      <c r="K34" s="15">
        <v>153</v>
      </c>
      <c r="L34" s="13">
        <v>3.6</v>
      </c>
      <c r="M34" s="13">
        <v>3.6</v>
      </c>
      <c r="N34" s="13">
        <v>3.7</v>
      </c>
    </row>
    <row r="35" spans="1:14" s="10" customFormat="1" ht="14.25" customHeight="1" x14ac:dyDescent="0.15">
      <c r="A35" s="22" t="s">
        <v>20</v>
      </c>
      <c r="B35" s="20">
        <v>272</v>
      </c>
      <c r="C35" s="20">
        <v>264</v>
      </c>
      <c r="D35" s="20">
        <v>291</v>
      </c>
      <c r="E35" s="18">
        <v>4.9000000000000004</v>
      </c>
      <c r="F35" s="18">
        <v>4.9000000000000004</v>
      </c>
      <c r="G35" s="18">
        <v>4.9000000000000004</v>
      </c>
      <c r="H35" s="21">
        <v>1.9</v>
      </c>
      <c r="I35" s="20">
        <v>147</v>
      </c>
      <c r="J35" s="20">
        <v>143</v>
      </c>
      <c r="K35" s="20">
        <v>157</v>
      </c>
      <c r="L35" s="18">
        <v>2.9</v>
      </c>
      <c r="M35" s="18">
        <v>2.9</v>
      </c>
      <c r="N35" s="18">
        <v>2.9</v>
      </c>
    </row>
    <row r="36" spans="1:14" s="10" customFormat="1" ht="14.25" customHeight="1" x14ac:dyDescent="0.15">
      <c r="A36" s="17" t="s">
        <v>19</v>
      </c>
      <c r="B36" s="15">
        <v>289</v>
      </c>
      <c r="C36" s="15">
        <v>280</v>
      </c>
      <c r="D36" s="15">
        <v>308</v>
      </c>
      <c r="E36" s="13">
        <v>6.2</v>
      </c>
      <c r="F36" s="13">
        <v>6.2</v>
      </c>
      <c r="G36" s="13">
        <v>6.1</v>
      </c>
      <c r="H36" s="16">
        <v>1.9</v>
      </c>
      <c r="I36" s="15">
        <v>153</v>
      </c>
      <c r="J36" s="15">
        <v>149</v>
      </c>
      <c r="K36" s="15">
        <v>164</v>
      </c>
      <c r="L36" s="13">
        <v>4.2</v>
      </c>
      <c r="M36" s="13">
        <v>4.2</v>
      </c>
      <c r="N36" s="13">
        <v>4.0999999999999996</v>
      </c>
    </row>
    <row r="37" spans="1:14" s="10" customFormat="1" ht="14.25" customHeight="1" x14ac:dyDescent="0.15">
      <c r="A37" s="22" t="s">
        <v>18</v>
      </c>
      <c r="B37" s="20">
        <v>310</v>
      </c>
      <c r="C37" s="20">
        <v>301</v>
      </c>
      <c r="D37" s="20">
        <v>328</v>
      </c>
      <c r="E37" s="18">
        <v>7.2</v>
      </c>
      <c r="F37" s="18">
        <v>7.6</v>
      </c>
      <c r="G37" s="18">
        <v>6.5</v>
      </c>
      <c r="H37" s="21">
        <v>4.0999999999999996</v>
      </c>
      <c r="I37" s="20">
        <v>158</v>
      </c>
      <c r="J37" s="20">
        <v>154</v>
      </c>
      <c r="K37" s="20">
        <v>167</v>
      </c>
      <c r="L37" s="18">
        <v>3</v>
      </c>
      <c r="M37" s="18">
        <v>3.4</v>
      </c>
      <c r="N37" s="18">
        <v>2.2999999999999998</v>
      </c>
    </row>
    <row r="38" spans="1:14" s="10" customFormat="1" ht="14.25" customHeight="1" x14ac:dyDescent="0.15">
      <c r="A38" s="17" t="s">
        <v>17</v>
      </c>
      <c r="B38" s="15">
        <v>332</v>
      </c>
      <c r="C38" s="15">
        <v>324</v>
      </c>
      <c r="D38" s="15">
        <v>352</v>
      </c>
      <c r="E38" s="13">
        <v>7.5</v>
      </c>
      <c r="F38" s="13">
        <v>7.5</v>
      </c>
      <c r="G38" s="13">
        <v>7.3</v>
      </c>
      <c r="H38" s="16">
        <v>3.8</v>
      </c>
      <c r="I38" s="15">
        <v>164</v>
      </c>
      <c r="J38" s="15">
        <v>159</v>
      </c>
      <c r="K38" s="15">
        <v>173</v>
      </c>
      <c r="L38" s="13">
        <v>3.6</v>
      </c>
      <c r="M38" s="13">
        <v>3.6</v>
      </c>
      <c r="N38" s="13">
        <v>3.4</v>
      </c>
    </row>
    <row r="39" spans="1:14" s="10" customFormat="1" ht="14.25" customHeight="1" x14ac:dyDescent="0.15">
      <c r="A39" s="22" t="s">
        <v>16</v>
      </c>
      <c r="B39" s="20">
        <v>358</v>
      </c>
      <c r="C39" s="20">
        <v>349</v>
      </c>
      <c r="D39" s="20">
        <v>378</v>
      </c>
      <c r="E39" s="18">
        <v>7.6</v>
      </c>
      <c r="F39" s="18">
        <v>7.8</v>
      </c>
      <c r="G39" s="18">
        <v>7.4</v>
      </c>
      <c r="H39" s="21">
        <v>2.8</v>
      </c>
      <c r="I39" s="20">
        <v>171</v>
      </c>
      <c r="J39" s="20">
        <v>167</v>
      </c>
      <c r="K39" s="20">
        <v>181</v>
      </c>
      <c r="L39" s="18">
        <v>4.7</v>
      </c>
      <c r="M39" s="18">
        <v>4.8</v>
      </c>
      <c r="N39" s="18">
        <v>4.5</v>
      </c>
    </row>
    <row r="40" spans="1:14" s="10" customFormat="1" ht="14.25" customHeight="1" x14ac:dyDescent="0.15">
      <c r="A40" s="17" t="s">
        <v>15</v>
      </c>
      <c r="B40" s="15">
        <v>384</v>
      </c>
      <c r="C40" s="15">
        <v>374</v>
      </c>
      <c r="D40" s="15">
        <v>406</v>
      </c>
      <c r="E40" s="13">
        <v>7.2</v>
      </c>
      <c r="F40" s="13">
        <v>7.1</v>
      </c>
      <c r="G40" s="13">
        <v>7.3</v>
      </c>
      <c r="H40" s="16">
        <v>4</v>
      </c>
      <c r="I40" s="15">
        <v>176</v>
      </c>
      <c r="J40" s="15">
        <v>172</v>
      </c>
      <c r="K40" s="15">
        <v>186</v>
      </c>
      <c r="L40" s="13">
        <v>3.1</v>
      </c>
      <c r="M40" s="13">
        <v>3</v>
      </c>
      <c r="N40" s="13">
        <v>3.2</v>
      </c>
    </row>
    <row r="41" spans="1:14" s="10" customFormat="1" ht="14.25" customHeight="1" x14ac:dyDescent="0.15">
      <c r="A41" s="22" t="s">
        <v>14</v>
      </c>
      <c r="B41" s="20">
        <v>412</v>
      </c>
      <c r="C41" s="20">
        <v>401</v>
      </c>
      <c r="D41" s="20">
        <v>438</v>
      </c>
      <c r="E41" s="18">
        <v>7.3</v>
      </c>
      <c r="F41" s="18">
        <v>7.2</v>
      </c>
      <c r="G41" s="18">
        <v>7.9</v>
      </c>
      <c r="H41" s="21">
        <v>4</v>
      </c>
      <c r="I41" s="20">
        <v>182</v>
      </c>
      <c r="J41" s="20">
        <v>177</v>
      </c>
      <c r="K41" s="20">
        <v>193</v>
      </c>
      <c r="L41" s="18">
        <v>3.2</v>
      </c>
      <c r="M41" s="18">
        <v>3</v>
      </c>
      <c r="N41" s="18">
        <v>3.8</v>
      </c>
    </row>
    <row r="42" spans="1:14" s="10" customFormat="1" ht="14.25" customHeight="1" x14ac:dyDescent="0.15">
      <c r="A42" s="17" t="s">
        <v>13</v>
      </c>
      <c r="B42" s="15">
        <v>439</v>
      </c>
      <c r="C42" s="15">
        <v>426</v>
      </c>
      <c r="D42" s="15">
        <v>467</v>
      </c>
      <c r="E42" s="13">
        <v>6.4</v>
      </c>
      <c r="F42" s="13">
        <v>6.4</v>
      </c>
      <c r="G42" s="13">
        <v>6.6</v>
      </c>
      <c r="H42" s="16">
        <v>4</v>
      </c>
      <c r="I42" s="15">
        <v>186</v>
      </c>
      <c r="J42" s="15">
        <v>181</v>
      </c>
      <c r="K42" s="15">
        <v>198</v>
      </c>
      <c r="L42" s="13">
        <v>2.2999999999999998</v>
      </c>
      <c r="M42" s="13">
        <v>2.2999999999999998</v>
      </c>
      <c r="N42" s="13">
        <v>2.5</v>
      </c>
    </row>
    <row r="43" spans="1:14" s="10" customFormat="1" ht="14.25" customHeight="1" x14ac:dyDescent="0.15">
      <c r="A43" s="22" t="s">
        <v>12</v>
      </c>
      <c r="B43" s="20">
        <v>460</v>
      </c>
      <c r="C43" s="20">
        <v>447</v>
      </c>
      <c r="D43" s="20">
        <v>490</v>
      </c>
      <c r="E43" s="18">
        <v>4.9000000000000004</v>
      </c>
      <c r="F43" s="18">
        <v>4.8</v>
      </c>
      <c r="G43" s="18">
        <v>5.0999999999999996</v>
      </c>
      <c r="H43" s="21">
        <v>2.2000000000000002</v>
      </c>
      <c r="I43" s="20">
        <v>191</v>
      </c>
      <c r="J43" s="20">
        <v>186</v>
      </c>
      <c r="K43" s="20">
        <v>204</v>
      </c>
      <c r="L43" s="18">
        <v>2.6</v>
      </c>
      <c r="M43" s="18">
        <v>2.5</v>
      </c>
      <c r="N43" s="18">
        <v>2.8</v>
      </c>
    </row>
    <row r="44" spans="1:14" s="10" customFormat="1" ht="14.25" customHeight="1" x14ac:dyDescent="0.15">
      <c r="A44" s="17" t="s">
        <v>11</v>
      </c>
      <c r="B44" s="15">
        <v>488</v>
      </c>
      <c r="C44" s="15">
        <v>467</v>
      </c>
      <c r="D44" s="15">
        <v>522</v>
      </c>
      <c r="E44" s="13">
        <v>6.1</v>
      </c>
      <c r="F44" s="13">
        <v>4.5999999999999996</v>
      </c>
      <c r="G44" s="13">
        <v>6.4</v>
      </c>
      <c r="H44" s="16">
        <v>2.2999999999999998</v>
      </c>
      <c r="I44" s="15">
        <v>198</v>
      </c>
      <c r="J44" s="15">
        <v>190</v>
      </c>
      <c r="K44" s="15">
        <v>212</v>
      </c>
      <c r="L44" s="13">
        <v>3.7</v>
      </c>
      <c r="M44" s="13">
        <v>2.2000000000000002</v>
      </c>
      <c r="N44" s="13">
        <v>4</v>
      </c>
    </row>
    <row r="45" spans="1:14" s="10" customFormat="1" ht="14.25" customHeight="1" x14ac:dyDescent="0.15">
      <c r="A45" s="22" t="s">
        <v>10</v>
      </c>
      <c r="B45" s="20">
        <v>534</v>
      </c>
      <c r="C45" s="20">
        <v>510</v>
      </c>
      <c r="D45" s="20">
        <v>576</v>
      </c>
      <c r="E45" s="18">
        <v>9.5</v>
      </c>
      <c r="F45" s="18">
        <v>9.1999999999999993</v>
      </c>
      <c r="G45" s="18">
        <v>10.4</v>
      </c>
      <c r="H45" s="21">
        <v>4.9000000000000004</v>
      </c>
      <c r="I45" s="20">
        <v>207</v>
      </c>
      <c r="J45" s="20">
        <v>198</v>
      </c>
      <c r="K45" s="20">
        <v>223</v>
      </c>
      <c r="L45" s="18">
        <v>4.4000000000000004</v>
      </c>
      <c r="M45" s="18">
        <v>4.2</v>
      </c>
      <c r="N45" s="18">
        <v>5.2</v>
      </c>
    </row>
    <row r="46" spans="1:14" s="10" customFormat="1" ht="14.25" customHeight="1" x14ac:dyDescent="0.15">
      <c r="A46" s="17" t="s">
        <v>9</v>
      </c>
      <c r="B46" s="15">
        <v>601</v>
      </c>
      <c r="C46" s="15">
        <v>574</v>
      </c>
      <c r="D46" s="15">
        <v>648</v>
      </c>
      <c r="E46" s="13">
        <v>12.4</v>
      </c>
      <c r="F46" s="13">
        <v>12.4</v>
      </c>
      <c r="G46" s="13">
        <v>12.6</v>
      </c>
      <c r="H46" s="16">
        <v>6.6</v>
      </c>
      <c r="I46" s="15">
        <v>218</v>
      </c>
      <c r="J46" s="15">
        <v>209</v>
      </c>
      <c r="K46" s="15">
        <v>236</v>
      </c>
      <c r="L46" s="13">
        <v>5.4</v>
      </c>
      <c r="M46" s="13">
        <v>5.5</v>
      </c>
      <c r="N46" s="13">
        <v>5.7</v>
      </c>
    </row>
    <row r="47" spans="1:14" s="10" customFormat="1" ht="14.25" customHeight="1" x14ac:dyDescent="0.15">
      <c r="A47" s="22" t="s">
        <v>8</v>
      </c>
      <c r="B47" s="20">
        <v>667</v>
      </c>
      <c r="C47" s="20">
        <v>637</v>
      </c>
      <c r="D47" s="20">
        <v>719</v>
      </c>
      <c r="E47" s="18">
        <v>11</v>
      </c>
      <c r="F47" s="18">
        <v>11.1</v>
      </c>
      <c r="G47" s="18">
        <v>11</v>
      </c>
      <c r="H47" s="21">
        <v>7.3</v>
      </c>
      <c r="I47" s="20">
        <v>226</v>
      </c>
      <c r="J47" s="20">
        <v>216</v>
      </c>
      <c r="K47" s="20">
        <v>244</v>
      </c>
      <c r="L47" s="18">
        <v>3.4</v>
      </c>
      <c r="M47" s="18">
        <v>3.5</v>
      </c>
      <c r="N47" s="18">
        <v>3.4</v>
      </c>
    </row>
    <row r="48" spans="1:14" s="10" customFormat="1" ht="14.25" customHeight="1" x14ac:dyDescent="0.15">
      <c r="A48" s="17" t="s">
        <v>7</v>
      </c>
      <c r="B48" s="15">
        <v>747</v>
      </c>
      <c r="C48" s="15">
        <v>713</v>
      </c>
      <c r="D48" s="15">
        <v>808</v>
      </c>
      <c r="E48" s="13">
        <v>12</v>
      </c>
      <c r="F48" s="13">
        <v>11.9</v>
      </c>
      <c r="G48" s="13">
        <v>12.4</v>
      </c>
      <c r="H48" s="16">
        <v>9.5</v>
      </c>
      <c r="I48" s="15">
        <v>231</v>
      </c>
      <c r="J48" s="15">
        <v>221</v>
      </c>
      <c r="K48" s="15">
        <v>250</v>
      </c>
      <c r="L48" s="13">
        <v>2.2999999999999998</v>
      </c>
      <c r="M48" s="13">
        <v>2.2000000000000002</v>
      </c>
      <c r="N48" s="13">
        <v>2.7</v>
      </c>
    </row>
    <row r="49" spans="1:172" s="10" customFormat="1" ht="14.25" customHeight="1" x14ac:dyDescent="0.15">
      <c r="A49" s="22" t="s">
        <v>6</v>
      </c>
      <c r="B49" s="20">
        <v>838</v>
      </c>
      <c r="C49" s="20">
        <v>800</v>
      </c>
      <c r="D49" s="20">
        <v>908</v>
      </c>
      <c r="E49" s="18">
        <v>12.2</v>
      </c>
      <c r="F49" s="18">
        <v>12.1</v>
      </c>
      <c r="G49" s="18">
        <v>12.4</v>
      </c>
      <c r="H49" s="21">
        <v>9.8000000000000007</v>
      </c>
      <c r="I49" s="20">
        <v>236</v>
      </c>
      <c r="J49" s="20">
        <v>225</v>
      </c>
      <c r="K49" s="20">
        <v>256</v>
      </c>
      <c r="L49" s="19">
        <v>2.2000000000000002</v>
      </c>
      <c r="M49" s="18">
        <v>2.2000000000000002</v>
      </c>
      <c r="N49" s="18">
        <v>2.4</v>
      </c>
    </row>
    <row r="50" spans="1:172" s="10" customFormat="1" ht="14.25" customHeight="1" x14ac:dyDescent="0.15">
      <c r="A50" s="17" t="s">
        <v>5</v>
      </c>
      <c r="B50" s="15">
        <v>901</v>
      </c>
      <c r="C50" s="15">
        <v>859</v>
      </c>
      <c r="D50" s="15">
        <v>976</v>
      </c>
      <c r="E50" s="13">
        <v>7.4</v>
      </c>
      <c r="F50" s="13">
        <v>7.4</v>
      </c>
      <c r="G50" s="13">
        <v>7.5</v>
      </c>
      <c r="H50" s="16">
        <v>4.8</v>
      </c>
      <c r="I50" s="15">
        <v>242</v>
      </c>
      <c r="J50" s="15">
        <v>231</v>
      </c>
      <c r="K50" s="15">
        <v>262</v>
      </c>
      <c r="L50" s="14">
        <v>2.5</v>
      </c>
      <c r="M50" s="13">
        <v>2.4</v>
      </c>
      <c r="N50" s="13">
        <v>2.5</v>
      </c>
    </row>
    <row r="51" spans="1:172" s="10" customFormat="1" ht="6" customHeight="1" x14ac:dyDescent="0.15">
      <c r="A51" s="1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</row>
    <row r="52" spans="1:172" s="7" customFormat="1" ht="4" customHeight="1" x14ac:dyDescent="0.15">
      <c r="A52" s="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72" s="7" customFormat="1" x14ac:dyDescent="0.15">
      <c r="A53" s="8" t="s">
        <v>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72" s="7" customFormat="1" x14ac:dyDescent="0.15">
      <c r="A54" s="8" t="s">
        <v>3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72" s="7" customFormat="1" x14ac:dyDescent="0.15">
      <c r="A55" s="3" t="s">
        <v>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72" s="7" customFormat="1" x14ac:dyDescent="0.15">
      <c r="A56" s="3" t="s">
        <v>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72" s="4" customFormat="1" x14ac:dyDescent="0.15"/>
    <row r="58" spans="1:172" s="4" customFormat="1" x14ac:dyDescent="0.15">
      <c r="A58" s="4" t="s">
        <v>0</v>
      </c>
    </row>
    <row r="59" spans="1:172" customFormat="1" ht="13" x14ac:dyDescent="0.15">
      <c r="A59" s="85" t="s">
        <v>95</v>
      </c>
      <c r="B59" s="85"/>
      <c r="C59" s="85"/>
      <c r="D59" s="85"/>
      <c r="E59" s="85"/>
      <c r="F59" s="85"/>
      <c r="G59" s="85"/>
      <c r="H59" s="85"/>
      <c r="I59" s="85"/>
      <c r="J59" s="85"/>
      <c r="K59" s="4"/>
      <c r="L59" s="4"/>
      <c r="M59" s="4"/>
      <c r="N59" s="4"/>
    </row>
    <row r="60" spans="1:172" customFormat="1" ht="13" x14ac:dyDescent="0.15">
      <c r="A60" s="85" t="s">
        <v>96</v>
      </c>
      <c r="B60" s="85"/>
      <c r="C60" s="85"/>
      <c r="D60" s="85"/>
      <c r="E60" s="85"/>
      <c r="F60" s="85"/>
      <c r="G60" s="85"/>
      <c r="H60" s="85"/>
      <c r="I60" s="85"/>
      <c r="J60" s="85"/>
      <c r="K60" s="4"/>
      <c r="L60" s="4"/>
      <c r="M60" s="4"/>
      <c r="N60" s="4"/>
    </row>
    <row r="61" spans="1:172" x14ac:dyDescent="0.15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72" s="4" customFormat="1" x14ac:dyDescent="0.15"/>
    <row r="63" spans="1:172" s="4" customFormat="1" x14ac:dyDescent="0.15"/>
    <row r="64" spans="1:172" s="4" customFormat="1" x14ac:dyDescent="0.15"/>
    <row r="65" spans="1:14" s="4" customFormat="1" x14ac:dyDescent="0.15">
      <c r="A65" s="5"/>
    </row>
    <row r="66" spans="1:14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1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1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1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</sheetData>
  <mergeCells count="7">
    <mergeCell ref="A60:J60"/>
    <mergeCell ref="E7:G9"/>
    <mergeCell ref="L7:N9"/>
    <mergeCell ref="H7:H12"/>
    <mergeCell ref="B7:D9"/>
    <mergeCell ref="I7:K9"/>
    <mergeCell ref="A59:J59"/>
  </mergeCells>
  <pageMargins left="0.39370078740157483" right="0.39370078740157483" top="0.59055118110236227" bottom="0.59055118110236227" header="0.39370078740157483" footer="0.39370078740157483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82"/>
  <sheetViews>
    <sheetView topLeftCell="A52" workbookViewId="0">
      <selection activeCell="B80" sqref="B80"/>
    </sheetView>
  </sheetViews>
  <sheetFormatPr baseColWidth="10" defaultRowHeight="13" x14ac:dyDescent="0.15"/>
  <sheetData>
    <row r="3" spans="1:2" x14ac:dyDescent="0.15">
      <c r="B3" t="s">
        <v>119</v>
      </c>
    </row>
    <row r="4" spans="1:2" x14ac:dyDescent="0.15">
      <c r="A4" s="22" t="s">
        <v>38</v>
      </c>
      <c r="B4">
        <f>'1942-1975'!I17/'1942-1975'!I$17</f>
        <v>1</v>
      </c>
    </row>
    <row r="5" spans="1:2" x14ac:dyDescent="0.15">
      <c r="A5" s="17" t="s">
        <v>37</v>
      </c>
      <c r="B5">
        <f>'1942-1975'!I18/'1942-1975'!I$17</f>
        <v>1.0344827586206897</v>
      </c>
    </row>
    <row r="6" spans="1:2" x14ac:dyDescent="0.15">
      <c r="A6" s="22" t="s">
        <v>36</v>
      </c>
      <c r="B6">
        <f>'1942-1975'!I19/'1942-1975'!I$17</f>
        <v>1.0804597701149425</v>
      </c>
    </row>
    <row r="7" spans="1:2" x14ac:dyDescent="0.15">
      <c r="A7" s="17" t="s">
        <v>35</v>
      </c>
      <c r="B7">
        <f>'1942-1975'!I20/'1942-1975'!I$17</f>
        <v>1.1609195402298851</v>
      </c>
    </row>
    <row r="8" spans="1:2" x14ac:dyDescent="0.15">
      <c r="A8" s="22" t="s">
        <v>34</v>
      </c>
      <c r="B8">
        <f>'1942-1975'!I21/'1942-1975'!I$17</f>
        <v>1.264367816091954</v>
      </c>
    </row>
    <row r="9" spans="1:2" x14ac:dyDescent="0.15">
      <c r="A9" s="17" t="s">
        <v>33</v>
      </c>
      <c r="B9">
        <f>'1942-1975'!I22/'1942-1975'!I$17</f>
        <v>1.2988505747126438</v>
      </c>
    </row>
    <row r="10" spans="1:2" x14ac:dyDescent="0.15">
      <c r="A10" s="22" t="s">
        <v>32</v>
      </c>
      <c r="B10">
        <f>'1942-1975'!I23/'1942-1975'!I$17</f>
        <v>1.367816091954023</v>
      </c>
    </row>
    <row r="11" spans="1:2" x14ac:dyDescent="0.15">
      <c r="A11" s="17" t="s">
        <v>31</v>
      </c>
      <c r="B11">
        <f>'1942-1975'!I24/'1942-1975'!I$17</f>
        <v>1.3908045977011494</v>
      </c>
    </row>
    <row r="12" spans="1:2" x14ac:dyDescent="0.15">
      <c r="A12" s="22" t="s">
        <v>30</v>
      </c>
      <c r="B12">
        <f>'1942-1975'!I25/'1942-1975'!I$17</f>
        <v>1.4137931034482758</v>
      </c>
    </row>
    <row r="13" spans="1:2" x14ac:dyDescent="0.15">
      <c r="A13" s="17" t="s">
        <v>29</v>
      </c>
      <c r="B13">
        <f>'1942-1975'!I26/'1942-1975'!I$17</f>
        <v>1.3908045977011494</v>
      </c>
    </row>
    <row r="14" spans="1:2" x14ac:dyDescent="0.15">
      <c r="A14" s="22" t="s">
        <v>28</v>
      </c>
      <c r="B14">
        <f>'1942-1975'!I27/'1942-1975'!I$17</f>
        <v>1.4252873563218391</v>
      </c>
    </row>
    <row r="15" spans="1:2" x14ac:dyDescent="0.15">
      <c r="A15" s="17" t="s">
        <v>27</v>
      </c>
      <c r="B15">
        <f>'1942-1975'!I28/'1942-1975'!I$17</f>
        <v>1.4482758620689655</v>
      </c>
    </row>
    <row r="16" spans="1:2" x14ac:dyDescent="0.15">
      <c r="A16" s="22" t="s">
        <v>26</v>
      </c>
      <c r="B16">
        <f>'1942-1975'!I29/'1942-1975'!I$17</f>
        <v>1.4482758620689655</v>
      </c>
    </row>
    <row r="17" spans="1:2" x14ac:dyDescent="0.15">
      <c r="A17" s="17" t="s">
        <v>25</v>
      </c>
      <c r="B17">
        <f>'1942-1975'!I30/'1942-1975'!I$17</f>
        <v>1.4827586206896552</v>
      </c>
    </row>
    <row r="18" spans="1:2" x14ac:dyDescent="0.15">
      <c r="A18" s="22" t="s">
        <v>24</v>
      </c>
      <c r="B18">
        <f>'1942-1975'!I31/'1942-1975'!I$17</f>
        <v>1.5172413793103448</v>
      </c>
    </row>
    <row r="19" spans="1:2" x14ac:dyDescent="0.15">
      <c r="A19" s="17" t="s">
        <v>23</v>
      </c>
      <c r="B19">
        <f>'1942-1975'!I32/'1942-1975'!I$17</f>
        <v>1.5517241379310345</v>
      </c>
    </row>
    <row r="20" spans="1:2" x14ac:dyDescent="0.15">
      <c r="A20" s="22" t="s">
        <v>22</v>
      </c>
      <c r="B20">
        <f>'1942-1975'!I33/'1942-1975'!I$17</f>
        <v>1.5862068965517242</v>
      </c>
    </row>
    <row r="21" spans="1:2" x14ac:dyDescent="0.15">
      <c r="A21" s="17" t="s">
        <v>21</v>
      </c>
      <c r="B21">
        <f>'1942-1975'!I34/'1942-1975'!I$17</f>
        <v>1.6436781609195403</v>
      </c>
    </row>
    <row r="22" spans="1:2" x14ac:dyDescent="0.15">
      <c r="A22" s="22" t="s">
        <v>20</v>
      </c>
      <c r="B22">
        <f>'1942-1975'!I35/'1942-1975'!I$17</f>
        <v>1.6896551724137931</v>
      </c>
    </row>
    <row r="23" spans="1:2" x14ac:dyDescent="0.15">
      <c r="A23" s="17" t="s">
        <v>19</v>
      </c>
      <c r="B23">
        <f>'1942-1975'!I36/'1942-1975'!I$17</f>
        <v>1.7586206896551724</v>
      </c>
    </row>
    <row r="24" spans="1:2" x14ac:dyDescent="0.15">
      <c r="A24" s="22" t="s">
        <v>18</v>
      </c>
      <c r="B24">
        <f>'1942-1975'!I37/'1942-1975'!I$17</f>
        <v>1.8160919540229885</v>
      </c>
    </row>
    <row r="25" spans="1:2" x14ac:dyDescent="0.15">
      <c r="A25" s="17" t="s">
        <v>17</v>
      </c>
      <c r="B25">
        <f>'1942-1975'!I38/'1942-1975'!I$17</f>
        <v>1.8850574712643677</v>
      </c>
    </row>
    <row r="26" spans="1:2" x14ac:dyDescent="0.15">
      <c r="A26" s="22" t="s">
        <v>16</v>
      </c>
      <c r="B26">
        <f>'1942-1975'!I39/'1942-1975'!I$17</f>
        <v>1.9655172413793103</v>
      </c>
    </row>
    <row r="27" spans="1:2" x14ac:dyDescent="0.15">
      <c r="A27" s="17" t="s">
        <v>15</v>
      </c>
      <c r="B27">
        <f>'1942-1975'!I40/'1942-1975'!I$17</f>
        <v>2.0229885057471266</v>
      </c>
    </row>
    <row r="28" spans="1:2" x14ac:dyDescent="0.15">
      <c r="A28" s="22" t="s">
        <v>14</v>
      </c>
      <c r="B28">
        <f>'1942-1975'!I41/'1942-1975'!I$17</f>
        <v>2.0919540229885056</v>
      </c>
    </row>
    <row r="29" spans="1:2" x14ac:dyDescent="0.15">
      <c r="A29" s="17" t="s">
        <v>13</v>
      </c>
      <c r="B29">
        <f>'1942-1975'!I42/'1942-1975'!I$17</f>
        <v>2.1379310344827585</v>
      </c>
    </row>
    <row r="30" spans="1:2" x14ac:dyDescent="0.15">
      <c r="A30" s="22" t="s">
        <v>12</v>
      </c>
      <c r="B30">
        <f>'1942-1975'!I43/'1942-1975'!I$17</f>
        <v>2.1954022988505746</v>
      </c>
    </row>
    <row r="31" spans="1:2" x14ac:dyDescent="0.15">
      <c r="A31" s="17" t="s">
        <v>11</v>
      </c>
      <c r="B31">
        <f>'1942-1975'!I44/'1942-1975'!I$17</f>
        <v>2.2758620689655173</v>
      </c>
    </row>
    <row r="32" spans="1:2" x14ac:dyDescent="0.15">
      <c r="A32" s="22" t="s">
        <v>10</v>
      </c>
      <c r="B32">
        <f>'1942-1975'!I45/'1942-1975'!I$17</f>
        <v>2.3793103448275863</v>
      </c>
    </row>
    <row r="33" spans="1:2" x14ac:dyDescent="0.15">
      <c r="A33" s="17" t="s">
        <v>9</v>
      </c>
      <c r="B33">
        <f>'1942-1975'!I46/'1942-1975'!I$17</f>
        <v>2.5057471264367814</v>
      </c>
    </row>
    <row r="34" spans="1:2" x14ac:dyDescent="0.15">
      <c r="A34" s="22" t="s">
        <v>8</v>
      </c>
      <c r="B34">
        <f>'1942-1975'!I47/'1942-1975'!I$17</f>
        <v>2.5977011494252875</v>
      </c>
    </row>
    <row r="35" spans="1:2" x14ac:dyDescent="0.15">
      <c r="A35" s="17" t="s">
        <v>7</v>
      </c>
      <c r="B35">
        <f>'1942-1975'!I48/'1942-1975'!I$17</f>
        <v>2.6551724137931036</v>
      </c>
    </row>
    <row r="36" spans="1:2" x14ac:dyDescent="0.15">
      <c r="A36" s="22" t="s">
        <v>6</v>
      </c>
      <c r="B36">
        <f>'1942-1975'!I49/'1942-1975'!I$17</f>
        <v>2.7126436781609193</v>
      </c>
    </row>
    <row r="37" spans="1:2" x14ac:dyDescent="0.15">
      <c r="A37" s="17" t="s">
        <v>5</v>
      </c>
      <c r="B37">
        <f>'1942-1975'!I50/'1942-1975'!I$17</f>
        <v>2.7816091954022988</v>
      </c>
    </row>
    <row r="38" spans="1:2" x14ac:dyDescent="0.15">
      <c r="A38" s="22" t="s">
        <v>57</v>
      </c>
      <c r="B38">
        <f>'1976-2009'!I14/'1942-1975'!I$17</f>
        <v>2.8160919540229883</v>
      </c>
    </row>
    <row r="39" spans="1:2" x14ac:dyDescent="0.15">
      <c r="A39" s="17" t="s">
        <v>58</v>
      </c>
      <c r="B39">
        <f>'1976-2009'!I15/'1942-1975'!I$17</f>
        <v>2.8390804597701149</v>
      </c>
    </row>
    <row r="40" spans="1:2" x14ac:dyDescent="0.15">
      <c r="A40" s="22" t="s">
        <v>59</v>
      </c>
      <c r="B40">
        <f>'1976-2009'!I16/'1942-1975'!I$17</f>
        <v>2.9195402298850577</v>
      </c>
    </row>
    <row r="41" spans="1:2" x14ac:dyDescent="0.15">
      <c r="A41" s="17" t="s">
        <v>60</v>
      </c>
      <c r="B41">
        <f>'1976-2009'!I17/'1942-1975'!I$17</f>
        <v>2.8735632183908044</v>
      </c>
    </row>
    <row r="42" spans="1:2" x14ac:dyDescent="0.15">
      <c r="A42" s="22" t="s">
        <v>109</v>
      </c>
      <c r="B42">
        <f>'1976-2009'!I18/'1942-1975'!I$17</f>
        <v>2.9195402298850577</v>
      </c>
    </row>
    <row r="43" spans="1:2" x14ac:dyDescent="0.15">
      <c r="A43" s="17" t="s">
        <v>62</v>
      </c>
      <c r="B43">
        <f>'1976-2009'!I19/'1942-1975'!I$17</f>
        <v>2.8850574712643677</v>
      </c>
    </row>
    <row r="44" spans="1:2" x14ac:dyDescent="0.15">
      <c r="A44" s="22" t="s">
        <v>63</v>
      </c>
      <c r="B44">
        <f>'1976-2009'!I20/'1942-1975'!I$17</f>
        <v>2.9080459770114944</v>
      </c>
    </row>
    <row r="45" spans="1:2" x14ac:dyDescent="0.15">
      <c r="A45" s="17" t="s">
        <v>64</v>
      </c>
      <c r="B45">
        <f>'1976-2009'!I21/'1942-1975'!I$17</f>
        <v>2.9770114942528734</v>
      </c>
    </row>
    <row r="46" spans="1:2" x14ac:dyDescent="0.15">
      <c r="A46" s="22" t="s">
        <v>65</v>
      </c>
      <c r="B46">
        <f>'1976-2009'!I22/'1942-1975'!I$17</f>
        <v>2.9655172413793105</v>
      </c>
    </row>
    <row r="47" spans="1:2" x14ac:dyDescent="0.15">
      <c r="A47" s="22" t="s">
        <v>66</v>
      </c>
      <c r="B47">
        <f>'1976-2009'!I23/'1942-1975'!I$17</f>
        <v>2.9770114942528734</v>
      </c>
    </row>
    <row r="48" spans="1:2" x14ac:dyDescent="0.15">
      <c r="A48" s="17" t="s">
        <v>67</v>
      </c>
      <c r="B48">
        <f>'1976-2009'!I24/'1942-1975'!I$17</f>
        <v>3.0689655172413794</v>
      </c>
    </row>
    <row r="49" spans="1:2" x14ac:dyDescent="0.15">
      <c r="A49" s="22" t="s">
        <v>68</v>
      </c>
      <c r="B49">
        <f>'1976-2009'!I25/'1942-1975'!I$17</f>
        <v>3.0804597701149423</v>
      </c>
    </row>
    <row r="50" spans="1:2" x14ac:dyDescent="0.15">
      <c r="A50" s="17" t="s">
        <v>69</v>
      </c>
      <c r="B50">
        <f>'1976-2009'!I26/'1942-1975'!I$17</f>
        <v>3.1379310344827585</v>
      </c>
    </row>
    <row r="51" spans="1:2" x14ac:dyDescent="0.15">
      <c r="A51" s="22" t="s">
        <v>70</v>
      </c>
      <c r="B51">
        <f>'1976-2009'!I27/'1942-1975'!I$17</f>
        <v>3.1494252873563218</v>
      </c>
    </row>
    <row r="52" spans="1:2" x14ac:dyDescent="0.15">
      <c r="A52" s="17" t="s">
        <v>71</v>
      </c>
      <c r="B52">
        <f>'1976-2009'!I28/'1942-1975'!I$17</f>
        <v>3.1264367816091956</v>
      </c>
    </row>
    <row r="53" spans="1:2" x14ac:dyDescent="0.15">
      <c r="A53" s="22" t="s">
        <v>72</v>
      </c>
      <c r="B53">
        <f>'1976-2009'!I29/'1942-1975'!I$17</f>
        <v>3.1839080459770117</v>
      </c>
    </row>
    <row r="54" spans="1:2" x14ac:dyDescent="0.15">
      <c r="A54" s="17" t="s">
        <v>73</v>
      </c>
      <c r="B54">
        <f>'1976-2009'!I30/'1942-1975'!I$17</f>
        <v>3.2183908045977012</v>
      </c>
    </row>
    <row r="55" spans="1:2" x14ac:dyDescent="0.15">
      <c r="A55" s="22" t="s">
        <v>74</v>
      </c>
      <c r="B55">
        <f>'1976-2009'!I31/'1942-1975'!I$17</f>
        <v>3.1954022988505746</v>
      </c>
    </row>
    <row r="56" spans="1:2" x14ac:dyDescent="0.15">
      <c r="A56" s="17" t="s">
        <v>75</v>
      </c>
      <c r="B56">
        <f>'1976-2009'!I32/'1942-1975'!I$17</f>
        <v>3.2183908045977012</v>
      </c>
    </row>
    <row r="57" spans="1:2" x14ac:dyDescent="0.15">
      <c r="A57" s="22" t="s">
        <v>76</v>
      </c>
      <c r="B57">
        <f>'1976-2009'!I33/'1942-1975'!I$17</f>
        <v>3.2068965517241379</v>
      </c>
    </row>
    <row r="58" spans="1:2" x14ac:dyDescent="0.15">
      <c r="A58" s="22" t="s">
        <v>77</v>
      </c>
      <c r="B58">
        <f>'1976-2009'!I34/'1942-1975'!I$17</f>
        <v>3.2183908045977012</v>
      </c>
    </row>
    <row r="59" spans="1:2" x14ac:dyDescent="0.15">
      <c r="A59" s="17" t="s">
        <v>78</v>
      </c>
      <c r="B59">
        <f>'1976-2009'!I35/'1942-1975'!I$17</f>
        <v>3.2183908045977012</v>
      </c>
    </row>
    <row r="60" spans="1:2" x14ac:dyDescent="0.15">
      <c r="A60" s="22" t="s">
        <v>79</v>
      </c>
      <c r="B60">
        <f>'1976-2009'!I36/'1942-1975'!I$17</f>
        <v>3.2413793103448274</v>
      </c>
    </row>
    <row r="61" spans="1:2" x14ac:dyDescent="0.15">
      <c r="A61" s="17" t="s">
        <v>80</v>
      </c>
      <c r="B61">
        <f>'1976-2009'!I37/'1942-1975'!I$17</f>
        <v>3.2183908045977012</v>
      </c>
    </row>
    <row r="62" spans="1:2" x14ac:dyDescent="0.15">
      <c r="A62" s="22" t="s">
        <v>81</v>
      </c>
      <c r="B62">
        <f>'1976-2009'!I38/'1942-1975'!I$17</f>
        <v>3.2068965517241379</v>
      </c>
    </row>
    <row r="63" spans="1:2" x14ac:dyDescent="0.15">
      <c r="A63" s="17" t="s">
        <v>82</v>
      </c>
      <c r="B63">
        <f>'1976-2009'!I39/'1942-1975'!I$17</f>
        <v>3.264367816091954</v>
      </c>
    </row>
    <row r="64" spans="1:2" x14ac:dyDescent="0.15">
      <c r="A64" s="22" t="s">
        <v>83</v>
      </c>
      <c r="B64">
        <f>'1976-2009'!I40/'1942-1975'!I$17</f>
        <v>3.2988505747126435</v>
      </c>
    </row>
    <row r="65" spans="1:2" x14ac:dyDescent="0.15">
      <c r="A65" s="17" t="s">
        <v>84</v>
      </c>
      <c r="B65">
        <f>'1976-2009'!I41/'1942-1975'!I$17</f>
        <v>3.3218390804597702</v>
      </c>
    </row>
    <row r="66" spans="1:2" x14ac:dyDescent="0.15">
      <c r="A66" s="22" t="s">
        <v>85</v>
      </c>
      <c r="B66">
        <f>'1976-2009'!I42/'1942-1975'!I$17</f>
        <v>3.3218390804597702</v>
      </c>
    </row>
    <row r="67" spans="1:2" x14ac:dyDescent="0.15">
      <c r="A67" s="17" t="s">
        <v>86</v>
      </c>
      <c r="B67">
        <f>'1976-2009'!I43/'1942-1975'!I$17</f>
        <v>3.3218390804597702</v>
      </c>
    </row>
    <row r="68" spans="1:2" x14ac:dyDescent="0.15">
      <c r="A68" s="22" t="s">
        <v>87</v>
      </c>
      <c r="B68">
        <f>'1976-2009'!I44/'1942-1975'!I$17</f>
        <v>3.3218390804597702</v>
      </c>
    </row>
    <row r="69" spans="1:2" x14ac:dyDescent="0.15">
      <c r="A69" s="22" t="s">
        <v>88</v>
      </c>
      <c r="B69">
        <f>'1976-2009'!I45/'1942-1975'!I$17</f>
        <v>3.3563218390804597</v>
      </c>
    </row>
    <row r="70" spans="1:2" x14ac:dyDescent="0.15">
      <c r="A70" s="17" t="s">
        <v>89</v>
      </c>
      <c r="B70">
        <f>'1976-2009'!I46/'1942-1975'!I$17</f>
        <v>3.3333333333333335</v>
      </c>
    </row>
    <row r="71" spans="1:2" x14ac:dyDescent="0.15">
      <c r="A71" s="22" t="s">
        <v>90</v>
      </c>
      <c r="B71">
        <f>'1976-2009'!I47/'1942-1975'!I$17</f>
        <v>3.4252873563218391</v>
      </c>
    </row>
    <row r="72" spans="1:2" x14ac:dyDescent="0.15">
      <c r="A72" s="17" t="s">
        <v>91</v>
      </c>
      <c r="B72">
        <f>'2010-2018'!I14/'1942-1975'!I$17</f>
        <v>3.4252873563218391</v>
      </c>
    </row>
    <row r="73" spans="1:2" x14ac:dyDescent="0.15">
      <c r="A73" s="22" t="s">
        <v>92</v>
      </c>
      <c r="B73">
        <f>'2010-2018'!I15/'1942-1975'!I$17</f>
        <v>3.4597701149425286</v>
      </c>
    </row>
    <row r="74" spans="1:2" x14ac:dyDescent="0.15">
      <c r="A74" s="17" t="s">
        <v>110</v>
      </c>
      <c r="B74">
        <f>'2010-2018'!I16/'1942-1975'!I$17</f>
        <v>3.5057471264367814</v>
      </c>
    </row>
    <row r="75" spans="1:2" x14ac:dyDescent="0.15">
      <c r="A75" s="22" t="s">
        <v>111</v>
      </c>
      <c r="B75">
        <f>'2010-2018'!I17/'1942-1975'!I$17</f>
        <v>3.5402298850574714</v>
      </c>
    </row>
    <row r="76" spans="1:2" x14ac:dyDescent="0.15">
      <c r="A76" s="17" t="s">
        <v>112</v>
      </c>
      <c r="B76">
        <f>'2010-2018'!I18/'1942-1975'!I$17</f>
        <v>3.5747126436781609</v>
      </c>
    </row>
    <row r="77" spans="1:2" x14ac:dyDescent="0.15">
      <c r="A77" s="22" t="s">
        <v>113</v>
      </c>
      <c r="B77">
        <f>'2010-2018'!I19/'1942-1975'!I$17</f>
        <v>3.6206896551724137</v>
      </c>
    </row>
    <row r="78" spans="1:2" x14ac:dyDescent="0.15">
      <c r="A78" s="17" t="s">
        <v>114</v>
      </c>
      <c r="B78">
        <f>'2010-2018'!I20/'1942-1975'!I$17</f>
        <v>3.6666666666666665</v>
      </c>
    </row>
    <row r="79" spans="1:2" x14ac:dyDescent="0.15">
      <c r="A79" s="22" t="s">
        <v>115</v>
      </c>
      <c r="B79">
        <f>'2010-2018'!I21/'1942-1975'!I$17</f>
        <v>3.6551724137931036</v>
      </c>
    </row>
    <row r="80" spans="1:2" x14ac:dyDescent="0.15">
      <c r="A80" s="22" t="s">
        <v>116</v>
      </c>
      <c r="B80">
        <f>'2010-2018'!I22/'1942-1975'!I$17</f>
        <v>3.6436781609195403</v>
      </c>
    </row>
    <row r="81" spans="1:2" x14ac:dyDescent="0.15">
      <c r="A81" s="17" t="s">
        <v>117</v>
      </c>
      <c r="B81">
        <f>'2010-2018'!I23/'1942-1975'!I$17</f>
        <v>0</v>
      </c>
    </row>
    <row r="82" spans="1:2" x14ac:dyDescent="0.15">
      <c r="A82" s="22" t="s">
        <v>118</v>
      </c>
      <c r="B82">
        <f>'2010-2018'!I24/'1942-1975'!I$17</f>
        <v>0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ECF547DE2CD84CAB4B4AA210DA23AB" ma:contentTypeVersion="6" ma:contentTypeDescription="Ein neues Dokument erstellen." ma:contentTypeScope="" ma:versionID="8582e7208723931a8c282df92fa6bdc5">
  <xsd:schema xmlns:xsd="http://www.w3.org/2001/XMLSchema" xmlns:xs="http://www.w3.org/2001/XMLSchema" xmlns:p="http://schemas.microsoft.com/office/2006/metadata/properties" xmlns:ns2="b9d4d475-2de3-4730-9160-e825be2f22c7" xmlns:ns3="674aa1d9-2a43-4261-aa95-69e6f23356c2" targetNamespace="http://schemas.microsoft.com/office/2006/metadata/properties" ma:root="true" ma:fieldsID="51cbd7ec8055db394358c247c4d5c85f" ns2:_="" ns3:_="">
    <xsd:import namespace="b9d4d475-2de3-4730-9160-e825be2f22c7"/>
    <xsd:import namespace="674aa1d9-2a43-4261-aa95-69e6f23356c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d4d475-2de3-4730-9160-e825be2f22c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aa1d9-2a43-4261-aa95-69e6f23356c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DCCEE2-9890-4059-BAD4-7281FAA88A2B}">
  <ds:schemaRefs>
    <ds:schemaRef ds:uri="674aa1d9-2a43-4261-aa95-69e6f23356c2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b9d4d475-2de3-4730-9160-e825be2f22c7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F2F232A-4CCD-4B3B-A3F7-E573563381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67A741-7CE0-498F-9F29-D983CC10BD7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722E937-7ADC-4217-9891-4ADB90FC6B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d4d475-2de3-4730-9160-e825be2f22c7"/>
    <ds:schemaRef ds:uri="674aa1d9-2a43-4261-aa95-69e6f23356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2010-2018</vt:lpstr>
      <vt:lpstr>1976-2009</vt:lpstr>
      <vt:lpstr>Illustration</vt:lpstr>
      <vt:lpstr>1942-1975</vt:lpstr>
      <vt:lpstr>Tabelle1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U80715077</dc:creator>
  <cp:lastModifiedBy>Wey Simon</cp:lastModifiedBy>
  <dcterms:created xsi:type="dcterms:W3CDTF">2012-08-15T06:41:11Z</dcterms:created>
  <dcterms:modified xsi:type="dcterms:W3CDTF">2022-06-25T21:02:43Z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0x010100D6ECF547DE2CD84CAB4B4AA210DA23AB</vt:lpwstr>
  </property>
</Properties>
</file>