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<sst xmlns="http://schemas.openxmlformats.org/spreadsheetml/2006/main" count="104" uniqueCount="20">
  <si>
    <t>Ei, j=1</t>
  </si>
  <si>
    <t>Ex</t>
  </si>
  <si>
    <t>Ez</t>
  </si>
  <si>
    <t>sigma_i</t>
  </si>
  <si>
    <t>G</t>
  </si>
  <si>
    <t>sigma_sr</t>
  </si>
  <si>
    <t>sigma_x</t>
  </si>
  <si>
    <t>sigma_z</t>
  </si>
  <si>
    <t>Ei, j=2</t>
  </si>
  <si>
    <t>Ei, j=3</t>
  </si>
  <si>
    <t>Ei, j=4</t>
  </si>
  <si>
    <t>Ei, j=5</t>
  </si>
  <si>
    <t>j=6</t>
  </si>
  <si>
    <t>j=7</t>
  </si>
  <si>
    <t>j=8</t>
  </si>
  <si>
    <t>j=9</t>
  </si>
  <si>
    <t>j=10</t>
  </si>
  <si>
    <t>j=11</t>
  </si>
  <si>
    <t>j=12</t>
  </si>
  <si>
    <t>j=13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</si>
</sst>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1.069</v>
      </c>
      <c r="B2" s="2">
        <v>0.534</v>
      </c>
      <c r="C2" s="2">
        <v>-1.069</v>
      </c>
      <c r="D2" s="3">
        <f t="shared" ref="D2:D7" si="1">400*POWER(A2, 0.14)</f>
        <v>403.7540299</v>
      </c>
      <c r="E2" s="3">
        <f t="shared" ref="E2:E7" si="2">D2/A2</f>
        <v>377.6931991</v>
      </c>
      <c r="F2" s="2">
        <f t="shared" ref="F2:F7" si="3">-(B2+C2)*2*(1+0.34)*E2/(1-2*0.34)</f>
        <v>1692.30159</v>
      </c>
      <c r="G2" s="3">
        <f t="shared" ref="G2:G7" si="4">(2*E2/3)*(B2-(1-2*0.34)*F2/E2) </f>
        <v>-226.5655604</v>
      </c>
      <c r="H2" s="3">
        <f t="shared" ref="H2:H7" si="5">(2*E2/3)*(C2-(1-2*0.34)*F2/E2) </f>
        <v>-630.1936925</v>
      </c>
    </row>
    <row r="3">
      <c r="A3" s="2">
        <v>1.164</v>
      </c>
      <c r="B3" s="2">
        <v>0.582</v>
      </c>
      <c r="C3" s="2">
        <v>-1.164</v>
      </c>
      <c r="D3" s="3">
        <f t="shared" si="1"/>
        <v>408.5953394</v>
      </c>
      <c r="E3" s="3">
        <f t="shared" si="2"/>
        <v>351.0269239</v>
      </c>
      <c r="F3" s="2">
        <f t="shared" si="3"/>
        <v>1710.992984</v>
      </c>
      <c r="G3" s="3">
        <f t="shared" si="4"/>
        <v>-228.8133901</v>
      </c>
      <c r="H3" s="3">
        <f t="shared" si="5"/>
        <v>-637.4087294</v>
      </c>
    </row>
    <row r="4">
      <c r="A4" s="2">
        <v>0.968</v>
      </c>
      <c r="B4" s="2">
        <v>0.484</v>
      </c>
      <c r="C4" s="2">
        <v>-0.968</v>
      </c>
      <c r="D4" s="3">
        <f t="shared" si="1"/>
        <v>398.1828414</v>
      </c>
      <c r="E4" s="3">
        <f t="shared" si="2"/>
        <v>411.3459105</v>
      </c>
      <c r="F4" s="2">
        <f t="shared" si="3"/>
        <v>1667.390648</v>
      </c>
      <c r="G4" s="3">
        <f t="shared" si="4"/>
        <v>-222.9823912</v>
      </c>
      <c r="H4" s="3">
        <f t="shared" si="5"/>
        <v>-621.1652326</v>
      </c>
    </row>
    <row r="5">
      <c r="A5" s="2">
        <v>0.634</v>
      </c>
      <c r="B5" s="2">
        <v>0.317</v>
      </c>
      <c r="C5" s="2">
        <v>-0.634</v>
      </c>
      <c r="D5" s="3">
        <f t="shared" si="1"/>
        <v>375.277466</v>
      </c>
      <c r="E5" s="3">
        <f t="shared" si="2"/>
        <v>591.9202934</v>
      </c>
      <c r="F5" s="2">
        <f t="shared" si="3"/>
        <v>1571.474389</v>
      </c>
      <c r="G5" s="3">
        <f t="shared" si="4"/>
        <v>-210.155381</v>
      </c>
      <c r="H5" s="3">
        <f t="shared" si="5"/>
        <v>-585.4328469</v>
      </c>
    </row>
    <row r="6">
      <c r="A6" s="2">
        <v>0.634</v>
      </c>
      <c r="B6" s="2">
        <v>0.317</v>
      </c>
      <c r="C6" s="2">
        <v>-0.634</v>
      </c>
      <c r="D6" s="3">
        <f t="shared" si="1"/>
        <v>375.277466</v>
      </c>
      <c r="E6" s="3">
        <f t="shared" si="2"/>
        <v>591.9202934</v>
      </c>
      <c r="F6" s="2">
        <f t="shared" si="3"/>
        <v>1571.474389</v>
      </c>
      <c r="G6" s="3">
        <f t="shared" si="4"/>
        <v>-210.155381</v>
      </c>
      <c r="H6" s="3">
        <f t="shared" si="5"/>
        <v>-585.4328469</v>
      </c>
    </row>
    <row r="7">
      <c r="A7" s="2">
        <v>0.375</v>
      </c>
      <c r="B7" s="2">
        <v>0.188</v>
      </c>
      <c r="C7" s="2">
        <v>-0.375</v>
      </c>
      <c r="D7" s="3">
        <f t="shared" si="1"/>
        <v>348.6778576</v>
      </c>
      <c r="E7" s="3">
        <f t="shared" si="2"/>
        <v>929.8076202</v>
      </c>
      <c r="F7" s="2">
        <f t="shared" si="3"/>
        <v>1456.194959</v>
      </c>
      <c r="G7" s="3">
        <f t="shared" si="4"/>
        <v>-194.1190362</v>
      </c>
      <c r="H7" s="3">
        <f t="shared" si="5"/>
        <v>-543.1068296</v>
      </c>
    </row>
    <row r="8">
      <c r="B8" s="2"/>
    </row>
    <row r="9">
      <c r="A9" s="1" t="s">
        <v>8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>
      <c r="A10" s="2">
        <v>1.104</v>
      </c>
      <c r="B10" s="2">
        <v>0.57</v>
      </c>
      <c r="C10" s="2">
        <v>-1.081</v>
      </c>
      <c r="D10" s="3">
        <f t="shared" ref="D10:D15" si="6">400*POWER(A10, 0.14)</f>
        <v>405.5791882</v>
      </c>
      <c r="E10" s="3">
        <f t="shared" ref="E10:E15" si="7">D10/A10</f>
        <v>367.3724531</v>
      </c>
      <c r="F10" s="2">
        <f t="shared" ref="F10:F15" si="8">-(B10+C10)*2*(1+0.34)*E10/(1-2*0.34)</f>
        <v>1572.216334</v>
      </c>
      <c r="G10" s="3">
        <f t="shared" ref="G10:G15" si="9">(2*E10/3)*(B10-(1-2*0.34)*F10/E10) </f>
        <v>-195.8046192</v>
      </c>
      <c r="H10" s="3">
        <f t="shared" ref="H10:H15" si="10">(2*E10/3)*(C10-(1-2*0.34)*F10/E10) </f>
        <v>-600.1592325</v>
      </c>
    </row>
    <row r="11">
      <c r="A11" s="2">
        <v>1.137</v>
      </c>
      <c r="B11" s="2">
        <v>0.576</v>
      </c>
      <c r="C11" s="2">
        <v>-1.136</v>
      </c>
      <c r="D11" s="3">
        <f t="shared" si="6"/>
        <v>407.2550294</v>
      </c>
      <c r="E11" s="3">
        <f t="shared" si="7"/>
        <v>358.183843</v>
      </c>
      <c r="F11" s="2">
        <f t="shared" si="8"/>
        <v>1679.882223</v>
      </c>
      <c r="G11" s="3">
        <f t="shared" si="9"/>
        <v>-220.8322786</v>
      </c>
      <c r="H11" s="3">
        <f t="shared" si="10"/>
        <v>-629.6394381</v>
      </c>
    </row>
    <row r="12">
      <c r="A12" s="2">
        <v>1.03</v>
      </c>
      <c r="B12" s="2">
        <v>0.552</v>
      </c>
      <c r="C12" s="2">
        <v>-1.011</v>
      </c>
      <c r="D12" s="3">
        <f t="shared" si="6"/>
        <v>401.6587226</v>
      </c>
      <c r="E12" s="3">
        <f t="shared" si="7"/>
        <v>389.9599249</v>
      </c>
      <c r="F12" s="2">
        <f t="shared" si="8"/>
        <v>1499.054696</v>
      </c>
      <c r="G12" s="3">
        <f t="shared" si="9"/>
        <v>-176.2930828</v>
      </c>
      <c r="H12" s="3">
        <f t="shared" si="10"/>
        <v>-582.6313246</v>
      </c>
    </row>
    <row r="13">
      <c r="A13" s="2">
        <v>0.85</v>
      </c>
      <c r="B13" s="2">
        <v>0.546</v>
      </c>
      <c r="C13" s="2">
        <v>-0.834</v>
      </c>
      <c r="D13" s="3">
        <f t="shared" si="6"/>
        <v>391.0016958</v>
      </c>
      <c r="E13" s="3">
        <f t="shared" si="7"/>
        <v>460.001995</v>
      </c>
      <c r="F13" s="2">
        <f t="shared" si="8"/>
        <v>1109.524812</v>
      </c>
      <c r="G13" s="3">
        <f t="shared" si="9"/>
        <v>-69.25790037</v>
      </c>
      <c r="H13" s="3">
        <f t="shared" si="10"/>
        <v>-492.4597358</v>
      </c>
    </row>
    <row r="14">
      <c r="A14" s="2">
        <v>0.783</v>
      </c>
      <c r="B14" s="2">
        <v>0.455</v>
      </c>
      <c r="C14" s="2">
        <v>-0.742</v>
      </c>
      <c r="D14" s="3">
        <f t="shared" si="6"/>
        <v>386.5330539</v>
      </c>
      <c r="E14" s="3">
        <f t="shared" si="7"/>
        <v>493.6565184</v>
      </c>
      <c r="F14" s="2">
        <f t="shared" si="8"/>
        <v>1186.565149</v>
      </c>
      <c r="G14" s="3">
        <f t="shared" si="9"/>
        <v>-103.3914212</v>
      </c>
      <c r="H14" s="3">
        <f t="shared" si="10"/>
        <v>-497.3293229</v>
      </c>
    </row>
    <row r="15">
      <c r="A15" s="2">
        <v>0.594</v>
      </c>
      <c r="B15" s="2">
        <v>0.384</v>
      </c>
      <c r="C15" s="2">
        <v>-0.538</v>
      </c>
      <c r="D15" s="3">
        <f t="shared" si="6"/>
        <v>371.8691008</v>
      </c>
      <c r="E15" s="3">
        <f t="shared" si="7"/>
        <v>626.0422572</v>
      </c>
      <c r="F15" s="2">
        <f t="shared" si="8"/>
        <v>807.4380013</v>
      </c>
      <c r="G15" s="3">
        <f t="shared" si="9"/>
        <v>-11.98662242</v>
      </c>
      <c r="H15" s="3">
        <f t="shared" si="10"/>
        <v>-396.7939299</v>
      </c>
    </row>
    <row r="17">
      <c r="A17" s="1" t="s">
        <v>9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>
      <c r="A18" s="2">
        <v>0.826</v>
      </c>
      <c r="B18" s="2">
        <v>0.411</v>
      </c>
      <c r="C18" s="2">
        <v>0.411</v>
      </c>
      <c r="D18" s="3">
        <f t="shared" ref="D18:D23" si="11">400*POWER(A18, 0.14)</f>
        <v>389.4369883</v>
      </c>
      <c r="E18" s="3">
        <f t="shared" ref="E18:E23" si="12">D18/A18</f>
        <v>471.4733514</v>
      </c>
      <c r="F18" s="2">
        <f t="shared" ref="F18:F23" si="13">-(B18+C18)*2*(1+0.34)*E18/(1-2*0.34)</f>
        <v>-3245.74042</v>
      </c>
      <c r="G18" s="3">
        <f t="shared" ref="G18:G23" si="14">(2*E18/3)*(B18-(1-2*0.34)*F18/E18) </f>
        <v>821.6083212</v>
      </c>
      <c r="H18" s="3">
        <f t="shared" ref="H18:H23" si="15">(2*E18/3)*(C18-(1-2*0.34)*F18/E18) </f>
        <v>821.6083212</v>
      </c>
    </row>
    <row r="19">
      <c r="A19" s="2">
        <v>0.952</v>
      </c>
      <c r="B19" s="2">
        <v>0.486</v>
      </c>
      <c r="C19" s="2">
        <v>0.486</v>
      </c>
      <c r="D19" s="3">
        <f t="shared" si="11"/>
        <v>397.2548097</v>
      </c>
      <c r="E19" s="3">
        <f t="shared" si="12"/>
        <v>417.284464</v>
      </c>
      <c r="F19" s="2">
        <f t="shared" si="13"/>
        <v>-3396.904179</v>
      </c>
      <c r="G19" s="3">
        <f t="shared" si="14"/>
        <v>859.8730579</v>
      </c>
      <c r="H19" s="3">
        <f t="shared" si="15"/>
        <v>859.8730579</v>
      </c>
    </row>
    <row r="20">
      <c r="A20" s="2">
        <v>1.017</v>
      </c>
      <c r="B20" s="2">
        <v>0.531</v>
      </c>
      <c r="C20" s="2">
        <v>0.531</v>
      </c>
      <c r="D20" s="3">
        <f t="shared" si="11"/>
        <v>400.9451133</v>
      </c>
      <c r="E20" s="3">
        <f t="shared" si="12"/>
        <v>394.2429826</v>
      </c>
      <c r="F20" s="2">
        <f t="shared" si="13"/>
        <v>-3506.495648</v>
      </c>
      <c r="G20" s="3">
        <f t="shared" si="14"/>
        <v>887.6144208</v>
      </c>
      <c r="H20" s="3">
        <f t="shared" si="15"/>
        <v>887.6144208</v>
      </c>
    </row>
    <row r="21">
      <c r="A21" s="2">
        <v>0.943</v>
      </c>
      <c r="B21" s="2">
        <v>0.533</v>
      </c>
      <c r="C21" s="2">
        <v>0.533</v>
      </c>
      <c r="D21" s="3">
        <f t="shared" si="11"/>
        <v>396.7268813</v>
      </c>
      <c r="E21" s="3">
        <f t="shared" si="12"/>
        <v>420.7071912</v>
      </c>
      <c r="F21" s="2">
        <f t="shared" si="13"/>
        <v>-3755.968627</v>
      </c>
      <c r="G21" s="3">
        <f t="shared" si="14"/>
        <v>950.7645956</v>
      </c>
      <c r="H21" s="3">
        <f t="shared" si="15"/>
        <v>950.7645956</v>
      </c>
    </row>
    <row r="22">
      <c r="A22" s="2">
        <v>0.833</v>
      </c>
      <c r="B22" s="2">
        <v>0.48</v>
      </c>
      <c r="C22" s="2">
        <v>0.48</v>
      </c>
      <c r="D22" s="3">
        <f t="shared" si="11"/>
        <v>389.8973573</v>
      </c>
      <c r="E22" s="3">
        <f t="shared" si="12"/>
        <v>468.0640543</v>
      </c>
      <c r="F22" s="2">
        <f t="shared" si="13"/>
        <v>-3763.234997</v>
      </c>
      <c r="G22" s="3">
        <f t="shared" si="14"/>
        <v>952.6039634</v>
      </c>
      <c r="H22" s="3">
        <f t="shared" si="15"/>
        <v>952.6039634</v>
      </c>
    </row>
    <row r="23">
      <c r="A23" s="2">
        <v>0.828</v>
      </c>
      <c r="B23" s="2">
        <v>0.489</v>
      </c>
      <c r="C23" s="2">
        <v>0.489</v>
      </c>
      <c r="D23" s="3">
        <f t="shared" si="11"/>
        <v>389.5688636</v>
      </c>
      <c r="E23" s="3">
        <f t="shared" si="12"/>
        <v>470.4937966</v>
      </c>
      <c r="F23" s="2">
        <f t="shared" si="13"/>
        <v>-3853.697065</v>
      </c>
      <c r="G23" s="3">
        <f t="shared" si="14"/>
        <v>975.5030181</v>
      </c>
      <c r="H23" s="3">
        <f t="shared" si="15"/>
        <v>975.5030181</v>
      </c>
    </row>
    <row r="25">
      <c r="A25" s="1" t="s">
        <v>10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>
      <c r="A26" s="2">
        <v>0.889</v>
      </c>
      <c r="B26" s="2">
        <v>0.546</v>
      </c>
      <c r="C26" s="2">
        <v>-0.874</v>
      </c>
      <c r="D26" s="3">
        <f t="shared" ref="D26:D31" si="16">400*POWER(A26, 0.14)</f>
        <v>393.465119</v>
      </c>
      <c r="E26" s="3">
        <f t="shared" ref="E26:E31" si="17">D26/A26</f>
        <v>442.5929348</v>
      </c>
      <c r="F26" s="2">
        <f t="shared" ref="F26:F31" si="18">-(B26+C26)*2*(1+0.34)*E26/(1-2*0.34)</f>
        <v>1215.802792</v>
      </c>
      <c r="G26" s="3">
        <f t="shared" ref="G26:G31" si="19">(2*E26/3)*(B26-(1-2*0.34)*F26/E26) </f>
        <v>-98.267434</v>
      </c>
      <c r="H26" s="3">
        <f t="shared" ref="H26:H31" si="20">(2*E26/3)*(C26-(1-2*0.34)*F26/E26) </f>
        <v>-517.2554123</v>
      </c>
    </row>
    <row r="27">
      <c r="A27" s="2">
        <v>0.885</v>
      </c>
      <c r="B27" s="2">
        <v>0.466</v>
      </c>
      <c r="C27" s="2">
        <v>-0.872</v>
      </c>
      <c r="D27" s="3">
        <f t="shared" si="16"/>
        <v>393.2167861</v>
      </c>
      <c r="E27" s="3">
        <f t="shared" si="17"/>
        <v>444.3127527</v>
      </c>
      <c r="F27" s="2">
        <f t="shared" si="18"/>
        <v>1510.774437</v>
      </c>
      <c r="G27" s="3">
        <f t="shared" si="19"/>
        <v>-184.2653848</v>
      </c>
      <c r="H27" s="3">
        <f t="shared" si="20"/>
        <v>-580.5923601</v>
      </c>
    </row>
    <row r="28">
      <c r="A28" s="2">
        <v>0.789</v>
      </c>
      <c r="B28" s="2">
        <v>0.353</v>
      </c>
      <c r="C28" s="2">
        <v>-0.777</v>
      </c>
      <c r="D28" s="3">
        <f t="shared" si="16"/>
        <v>386.9463655</v>
      </c>
      <c r="E28" s="3">
        <f t="shared" si="17"/>
        <v>490.4263187</v>
      </c>
      <c r="F28" s="2">
        <f t="shared" si="18"/>
        <v>1741.503858</v>
      </c>
      <c r="G28" s="3">
        <f t="shared" si="19"/>
        <v>-256.1071627</v>
      </c>
      <c r="H28" s="3">
        <f t="shared" si="20"/>
        <v>-625.5616561</v>
      </c>
    </row>
    <row r="29">
      <c r="A29" s="2">
        <v>0.859</v>
      </c>
      <c r="B29" s="2">
        <v>0.485</v>
      </c>
      <c r="C29" s="2">
        <v>-0.853</v>
      </c>
      <c r="D29" s="3">
        <f t="shared" si="16"/>
        <v>391.5786766</v>
      </c>
      <c r="E29" s="3">
        <f t="shared" si="17"/>
        <v>455.8541054</v>
      </c>
      <c r="F29" s="2">
        <f t="shared" si="18"/>
        <v>1404.942353</v>
      </c>
      <c r="G29" s="3">
        <f t="shared" si="19"/>
        <v>-152.3282079</v>
      </c>
      <c r="H29" s="3">
        <f t="shared" si="20"/>
        <v>-558.9500699</v>
      </c>
    </row>
    <row r="30">
      <c r="A30" s="2">
        <v>0.762</v>
      </c>
      <c r="B30" s="2">
        <v>0.431</v>
      </c>
      <c r="C30" s="2">
        <v>-0.759</v>
      </c>
      <c r="D30" s="3">
        <f t="shared" si="16"/>
        <v>385.0646822</v>
      </c>
      <c r="E30" s="3">
        <f t="shared" si="17"/>
        <v>505.3342286</v>
      </c>
      <c r="F30" s="2">
        <f t="shared" si="18"/>
        <v>1388.153126</v>
      </c>
      <c r="G30" s="3">
        <f t="shared" si="19"/>
        <v>-150.9399652</v>
      </c>
      <c r="H30" s="3">
        <f t="shared" si="20"/>
        <v>-551.8384532</v>
      </c>
    </row>
    <row r="31">
      <c r="A31" s="2">
        <v>0.697</v>
      </c>
      <c r="B31" s="2">
        <v>0.4</v>
      </c>
      <c r="C31" s="2">
        <v>-0.687</v>
      </c>
      <c r="D31" s="3">
        <f t="shared" si="16"/>
        <v>380.2879639</v>
      </c>
      <c r="E31" s="3">
        <f t="shared" si="17"/>
        <v>545.6068349</v>
      </c>
      <c r="F31" s="2">
        <f t="shared" si="18"/>
        <v>1311.434229</v>
      </c>
      <c r="G31" s="3">
        <f t="shared" si="19"/>
        <v>-134.2774795</v>
      </c>
      <c r="H31" s="3">
        <f t="shared" si="20"/>
        <v>-529.6605658</v>
      </c>
    </row>
    <row r="33">
      <c r="A33" s="1" t="s">
        <v>11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</row>
    <row r="34">
      <c r="A34" s="2">
        <v>0.842</v>
      </c>
      <c r="B34" s="2">
        <v>0.454</v>
      </c>
      <c r="C34" s="2">
        <v>-0.831</v>
      </c>
      <c r="D34" s="3">
        <f t="shared" ref="D34:D39" si="21">400*POWER(A34, 0.14)</f>
        <v>390.4843962</v>
      </c>
      <c r="E34" s="3">
        <f t="shared" ref="E34:E39" si="22">D34/A34</f>
        <v>463.7581903</v>
      </c>
      <c r="F34" s="2">
        <f t="shared" ref="F34:F39" si="23">-(B34+C34)*2*(1+0.34)*E34/(1-2*0.34)</f>
        <v>1464.258516</v>
      </c>
      <c r="G34" s="3">
        <f t="shared" ref="G34:G39" si="24">(2*E34/3)*(B34-(1-2*0.34)*F34/E34) </f>
        <v>-172.0110045</v>
      </c>
      <c r="H34" s="3">
        <f t="shared" ref="H34:H39" si="25">(2*E34/3)*(C34-(1-2*0.34)*F34/E34) </f>
        <v>-569.2971875</v>
      </c>
    </row>
    <row r="35">
      <c r="A35" s="2">
        <v>0.704</v>
      </c>
      <c r="B35" s="2">
        <v>0.303</v>
      </c>
      <c r="C35" s="2">
        <v>-0.694</v>
      </c>
      <c r="D35" s="3">
        <f t="shared" si="21"/>
        <v>380.8203638</v>
      </c>
      <c r="E35" s="3">
        <f t="shared" si="22"/>
        <v>540.9380168</v>
      </c>
      <c r="F35" s="2">
        <f t="shared" si="23"/>
        <v>1771.369153</v>
      </c>
      <c r="G35" s="3">
        <f t="shared" si="24"/>
        <v>-268.6226066</v>
      </c>
      <c r="H35" s="3">
        <f t="shared" si="25"/>
        <v>-628.1660751</v>
      </c>
    </row>
    <row r="36">
      <c r="A36" s="2">
        <v>0.644</v>
      </c>
      <c r="B36" s="2">
        <v>0.25</v>
      </c>
      <c r="C36" s="2">
        <v>-0.613</v>
      </c>
      <c r="D36" s="3">
        <f t="shared" si="21"/>
        <v>376.1005883</v>
      </c>
      <c r="E36" s="3">
        <f t="shared" si="22"/>
        <v>584.0071247</v>
      </c>
      <c r="F36" s="2">
        <f t="shared" si="23"/>
        <v>1775.45466</v>
      </c>
      <c r="G36" s="3">
        <f t="shared" si="24"/>
        <v>-281.42914</v>
      </c>
      <c r="H36" s="3">
        <f t="shared" si="25"/>
        <v>-617.4279058</v>
      </c>
    </row>
    <row r="37">
      <c r="A37" s="2">
        <v>0.663</v>
      </c>
      <c r="B37" s="2">
        <v>0.286</v>
      </c>
      <c r="C37" s="2">
        <v>-0.635</v>
      </c>
      <c r="D37" s="3">
        <f t="shared" si="21"/>
        <v>377.6346926</v>
      </c>
      <c r="E37" s="3">
        <f t="shared" si="22"/>
        <v>569.5847551</v>
      </c>
      <c r="F37" s="2">
        <f t="shared" si="23"/>
        <v>1664.825041</v>
      </c>
      <c r="G37" s="3">
        <f t="shared" si="24"/>
        <v>-246.5618488</v>
      </c>
      <c r="H37" s="3">
        <f t="shared" si="25"/>
        <v>-596.2868884</v>
      </c>
    </row>
    <row r="38">
      <c r="A38" s="2">
        <v>0.651</v>
      </c>
      <c r="B38" s="2">
        <v>0.315</v>
      </c>
      <c r="C38" s="2">
        <v>-0.634</v>
      </c>
      <c r="D38" s="3">
        <f t="shared" si="21"/>
        <v>376.6702582</v>
      </c>
      <c r="E38" s="3">
        <f t="shared" si="22"/>
        <v>578.6025471</v>
      </c>
      <c r="F38" s="2">
        <f t="shared" si="23"/>
        <v>1545.80903</v>
      </c>
      <c r="G38" s="3">
        <f t="shared" si="24"/>
        <v>-208.2660582</v>
      </c>
      <c r="H38" s="3">
        <f t="shared" si="25"/>
        <v>-574.328603</v>
      </c>
    </row>
    <row r="39">
      <c r="A39" s="2">
        <v>0.667</v>
      </c>
      <c r="B39" s="2">
        <v>0.342</v>
      </c>
      <c r="C39" s="2">
        <v>-0.63</v>
      </c>
      <c r="D39" s="3">
        <f t="shared" si="21"/>
        <v>377.9528357</v>
      </c>
      <c r="E39" s="3">
        <f t="shared" si="22"/>
        <v>566.6459305</v>
      </c>
      <c r="F39" s="2">
        <f t="shared" si="23"/>
        <v>1366.749984</v>
      </c>
      <c r="G39" s="3">
        <f t="shared" si="24"/>
        <v>-162.3780579</v>
      </c>
      <c r="H39" s="3">
        <f t="shared" si="25"/>
        <v>-529.5646208</v>
      </c>
    </row>
    <row r="41">
      <c r="A41" s="1" t="s">
        <v>12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</row>
    <row r="42">
      <c r="A42" s="2">
        <v>0.645</v>
      </c>
      <c r="B42" s="2">
        <v>0.179</v>
      </c>
      <c r="C42" s="2">
        <v>-0.479</v>
      </c>
      <c r="D42" s="3">
        <f t="shared" ref="D42:D47" si="26">400*POWER(A42, 0.14)</f>
        <v>376.1822948</v>
      </c>
      <c r="E42" s="3">
        <f t="shared" ref="E42:E47" si="27">D42/A42</f>
        <v>583.228364</v>
      </c>
      <c r="F42" s="2">
        <f t="shared" ref="F42:F47" si="28">-(B42+C42)*2*(1+0.34)*E42/(1-2*0.34)</f>
        <v>1465.361264</v>
      </c>
      <c r="G42" s="3">
        <f t="shared" ref="G42:G47" si="29">(2*E42/3)*(B42-(1-2*0.34)*F42/E42) </f>
        <v>-243.0118183</v>
      </c>
      <c r="H42" s="3">
        <f t="shared" ref="H42:H47" si="30">(2*E42/3)*(C42-(1-2*0.34)*F42/E42) </f>
        <v>-498.8546607</v>
      </c>
    </row>
    <row r="43">
      <c r="A43" s="2">
        <v>0.591</v>
      </c>
      <c r="B43" s="2">
        <v>0.217</v>
      </c>
      <c r="C43" s="2">
        <v>-0.517</v>
      </c>
      <c r="D43" s="3">
        <f t="shared" si="26"/>
        <v>371.6055902</v>
      </c>
      <c r="E43" s="3">
        <f t="shared" si="27"/>
        <v>628.7742643</v>
      </c>
      <c r="F43" s="2">
        <f t="shared" si="28"/>
        <v>1579.795339</v>
      </c>
      <c r="G43" s="3">
        <f t="shared" si="29"/>
        <v>-246.0603288</v>
      </c>
      <c r="H43" s="3">
        <f t="shared" si="30"/>
        <v>-553.7405355</v>
      </c>
    </row>
    <row r="44">
      <c r="A44" s="2">
        <v>0.528</v>
      </c>
      <c r="B44" s="2">
        <v>0.225</v>
      </c>
      <c r="C44" s="2">
        <v>-0.513</v>
      </c>
      <c r="D44" s="3">
        <f t="shared" si="26"/>
        <v>365.7873991</v>
      </c>
      <c r="E44" s="3">
        <f t="shared" si="27"/>
        <v>692.7791649</v>
      </c>
      <c r="F44" s="2">
        <f t="shared" si="28"/>
        <v>1670.983346</v>
      </c>
      <c r="G44" s="3">
        <f t="shared" si="29"/>
        <v>-252.5595724</v>
      </c>
      <c r="H44" s="3">
        <f t="shared" si="30"/>
        <v>-593.4069215</v>
      </c>
    </row>
    <row r="45">
      <c r="A45" s="2">
        <v>0.611</v>
      </c>
      <c r="B45" s="2">
        <v>0.323</v>
      </c>
      <c r="C45" s="2">
        <v>-0.61</v>
      </c>
      <c r="D45" s="3">
        <f t="shared" si="26"/>
        <v>373.3410639</v>
      </c>
      <c r="E45" s="3">
        <f t="shared" si="27"/>
        <v>611.0328378</v>
      </c>
      <c r="F45" s="2">
        <f t="shared" si="28"/>
        <v>1468.693805</v>
      </c>
      <c r="G45" s="3">
        <f t="shared" si="29"/>
        <v>-181.7456073</v>
      </c>
      <c r="H45" s="3">
        <f t="shared" si="30"/>
        <v>-561.8080324</v>
      </c>
    </row>
    <row r="46">
      <c r="A46" s="2">
        <v>0.673</v>
      </c>
      <c r="B46" s="2">
        <v>0.382</v>
      </c>
      <c r="C46" s="2">
        <v>-0.669</v>
      </c>
      <c r="D46" s="3">
        <f t="shared" si="26"/>
        <v>378.4269873</v>
      </c>
      <c r="E46" s="3">
        <f t="shared" si="27"/>
        <v>562.2986439</v>
      </c>
      <c r="F46" s="2">
        <f t="shared" si="28"/>
        <v>1351.555078</v>
      </c>
      <c r="G46" s="3">
        <f t="shared" si="29"/>
        <v>-145.1330286</v>
      </c>
      <c r="H46" s="3">
        <f t="shared" si="30"/>
        <v>-539.1169451</v>
      </c>
    </row>
    <row r="47">
      <c r="A47" s="2">
        <v>0.608</v>
      </c>
      <c r="B47" s="2">
        <v>0.335</v>
      </c>
      <c r="C47" s="2">
        <v>-0.597</v>
      </c>
      <c r="D47" s="3">
        <f t="shared" si="26"/>
        <v>373.0838866</v>
      </c>
      <c r="E47" s="3">
        <f t="shared" si="27"/>
        <v>613.6248136</v>
      </c>
      <c r="F47" s="2">
        <f t="shared" si="28"/>
        <v>1346.446247</v>
      </c>
      <c r="G47" s="3">
        <f t="shared" si="29"/>
        <v>-150.198991</v>
      </c>
      <c r="H47" s="3">
        <f t="shared" si="30"/>
        <v>-531.4645419</v>
      </c>
    </row>
    <row r="49">
      <c r="A49" s="1" t="s">
        <v>13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</row>
    <row r="50">
      <c r="A50" s="2">
        <v>0.75</v>
      </c>
      <c r="B50" s="2">
        <v>0.453</v>
      </c>
      <c r="C50" s="2">
        <v>-0.74</v>
      </c>
      <c r="D50" s="3">
        <f t="shared" ref="D50:D55" si="31">400*POWER(A50, 0.14)</f>
        <v>384.209915</v>
      </c>
      <c r="E50" s="3">
        <f t="shared" ref="E50:E55" si="32">D50/A50</f>
        <v>512.2798867</v>
      </c>
      <c r="F50" s="2">
        <f t="shared" ref="F50:F55" si="33">-(B50+C50)*2*(1+0.34)*E50/(1-2*0.34)</f>
        <v>1231.328743</v>
      </c>
      <c r="G50" s="3">
        <f t="shared" ref="G50:G55" si="34">(2*E50/3)*(B50-(1-2*0.34)*F50/E50) </f>
        <v>-107.9749393</v>
      </c>
      <c r="H50" s="3">
        <f t="shared" ref="H50:H55" si="35">(2*E50/3)*(C50-(1-2*0.34)*F50/E50) </f>
        <v>-515.4082092</v>
      </c>
    </row>
    <row r="51">
      <c r="A51" s="2">
        <v>0.782</v>
      </c>
      <c r="B51" s="2">
        <v>0.477</v>
      </c>
      <c r="C51" s="2">
        <v>-0.775</v>
      </c>
      <c r="D51" s="3">
        <f t="shared" si="31"/>
        <v>386.463904</v>
      </c>
      <c r="E51" s="3">
        <f t="shared" si="32"/>
        <v>494.1993657</v>
      </c>
      <c r="F51" s="2">
        <f t="shared" si="33"/>
        <v>1233.398067</v>
      </c>
      <c r="G51" s="3">
        <f t="shared" si="34"/>
        <v>-105.9695227</v>
      </c>
      <c r="H51" s="3">
        <f t="shared" si="35"/>
        <v>-518.4612599</v>
      </c>
    </row>
    <row r="52">
      <c r="A52" s="2">
        <v>0.839</v>
      </c>
      <c r="B52" s="2">
        <v>0.537</v>
      </c>
      <c r="C52" s="2">
        <v>-0.825</v>
      </c>
      <c r="D52" s="3">
        <f t="shared" si="31"/>
        <v>390.2893187</v>
      </c>
      <c r="E52" s="3">
        <f t="shared" si="32"/>
        <v>465.1839317</v>
      </c>
      <c r="F52" s="2">
        <f t="shared" si="33"/>
        <v>1122.023643</v>
      </c>
      <c r="G52" s="3">
        <f t="shared" si="34"/>
        <v>-72.82919635</v>
      </c>
      <c r="H52" s="3">
        <f t="shared" si="35"/>
        <v>-495.2162064</v>
      </c>
    </row>
    <row r="53">
      <c r="A53" s="2">
        <v>0.799</v>
      </c>
      <c r="B53" s="2">
        <v>0.5</v>
      </c>
      <c r="C53" s="2">
        <v>-0.788</v>
      </c>
      <c r="D53" s="3">
        <f t="shared" si="31"/>
        <v>387.6292496</v>
      </c>
      <c r="E53" s="3">
        <f t="shared" si="32"/>
        <v>485.1429907</v>
      </c>
      <c r="F53" s="2">
        <f t="shared" si="33"/>
        <v>1170.164894</v>
      </c>
      <c r="G53" s="3">
        <f t="shared" si="34"/>
        <v>-87.92084706</v>
      </c>
      <c r="H53" s="3">
        <f t="shared" si="35"/>
        <v>-504.4969617</v>
      </c>
    </row>
    <row r="54">
      <c r="A54" s="2">
        <v>0.691</v>
      </c>
      <c r="B54" s="2">
        <v>0.396</v>
      </c>
      <c r="C54" s="2">
        <v>-0.684</v>
      </c>
      <c r="D54" s="3">
        <f t="shared" si="31"/>
        <v>379.8279486</v>
      </c>
      <c r="E54" s="3">
        <f t="shared" si="32"/>
        <v>549.6786521</v>
      </c>
      <c r="F54" s="2">
        <f t="shared" si="33"/>
        <v>1325.824909</v>
      </c>
      <c r="G54" s="3">
        <f t="shared" si="34"/>
        <v>-137.7274831</v>
      </c>
      <c r="H54" s="3">
        <f t="shared" si="35"/>
        <v>-533.4961126</v>
      </c>
    </row>
    <row r="55">
      <c r="A55" s="2">
        <v>0.668</v>
      </c>
      <c r="B55" s="2">
        <v>0.393</v>
      </c>
      <c r="C55" s="2">
        <v>-0.66</v>
      </c>
      <c r="D55" s="3">
        <f t="shared" si="31"/>
        <v>378.032115</v>
      </c>
      <c r="E55" s="3">
        <f t="shared" si="32"/>
        <v>565.9163398</v>
      </c>
      <c r="F55" s="2">
        <f t="shared" si="33"/>
        <v>1265.459675</v>
      </c>
      <c r="G55" s="3">
        <f t="shared" si="34"/>
        <v>-121.6946497</v>
      </c>
      <c r="H55" s="3">
        <f t="shared" si="35"/>
        <v>-518.9679203</v>
      </c>
    </row>
    <row r="57">
      <c r="A57" s="1" t="s">
        <v>14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</row>
    <row r="58">
      <c r="A58" s="2">
        <v>0.842</v>
      </c>
      <c r="B58" s="2">
        <v>0.532</v>
      </c>
      <c r="C58" s="2">
        <v>-0.828</v>
      </c>
      <c r="D58" s="3">
        <f t="shared" ref="D58:D63" si="36">400*POWER(A58, 0.14)</f>
        <v>390.4843962</v>
      </c>
      <c r="E58" s="3">
        <f t="shared" ref="E58:E63" si="37">D58/A58</f>
        <v>463.7581903</v>
      </c>
      <c r="F58" s="2">
        <f t="shared" ref="F58:F63" si="38">-(B58+C58)*2*(1+0.34)*E58/(1-2*0.34)</f>
        <v>1149.656554</v>
      </c>
      <c r="G58" s="3">
        <f t="shared" ref="G58:G63" si="39">(2*E58/3)*(B58-(1-2*0.34)*F58/E58) </f>
        <v>-80.78049331</v>
      </c>
      <c r="H58" s="3">
        <f t="shared" ref="H58:H63" si="40">(2*E58/3)*(C58-(1-2*0.34)*F58/E58) </f>
        <v>-501.2545858</v>
      </c>
    </row>
    <row r="59">
      <c r="A59" s="2">
        <v>0.8</v>
      </c>
      <c r="B59" s="2">
        <v>0.483</v>
      </c>
      <c r="C59" s="2">
        <v>-0.788</v>
      </c>
      <c r="D59" s="3">
        <f t="shared" si="36"/>
        <v>387.6971331</v>
      </c>
      <c r="E59" s="3">
        <f t="shared" si="37"/>
        <v>484.6214163</v>
      </c>
      <c r="F59" s="2">
        <f t="shared" si="38"/>
        <v>1237.90483</v>
      </c>
      <c r="G59" s="3">
        <f t="shared" si="39"/>
        <v>-108.0382677</v>
      </c>
      <c r="H59" s="3">
        <f t="shared" si="40"/>
        <v>-518.6741479</v>
      </c>
    </row>
    <row r="60">
      <c r="A60" s="2">
        <v>0.832</v>
      </c>
      <c r="B60" s="2">
        <v>0.508</v>
      </c>
      <c r="C60" s="2">
        <v>-0.822</v>
      </c>
      <c r="D60" s="3">
        <f t="shared" si="36"/>
        <v>389.8317944</v>
      </c>
      <c r="E60" s="3">
        <f t="shared" si="37"/>
        <v>468.5478298</v>
      </c>
      <c r="F60" s="2">
        <f t="shared" si="38"/>
        <v>1232.163656</v>
      </c>
      <c r="G60" s="3">
        <f t="shared" si="39"/>
        <v>-104.1800481</v>
      </c>
      <c r="H60" s="3">
        <f t="shared" si="40"/>
        <v>-519.6257906</v>
      </c>
    </row>
    <row r="61">
      <c r="A61" s="2">
        <v>0.805</v>
      </c>
      <c r="B61" s="2">
        <v>0.424</v>
      </c>
      <c r="C61" s="2">
        <v>-0.729</v>
      </c>
      <c r="D61" s="3">
        <f t="shared" si="36"/>
        <v>388.0354599</v>
      </c>
      <c r="E61" s="3">
        <f t="shared" si="37"/>
        <v>482.0316272</v>
      </c>
      <c r="F61" s="2">
        <f t="shared" si="38"/>
        <v>1231.289538</v>
      </c>
      <c r="G61" s="3">
        <f t="shared" si="39"/>
        <v>-126.4208281</v>
      </c>
      <c r="H61" s="3">
        <f t="shared" si="40"/>
        <v>-496.9424722</v>
      </c>
    </row>
    <row r="62">
      <c r="A62" s="2">
        <v>0.697</v>
      </c>
      <c r="B62" s="2">
        <v>0.375</v>
      </c>
      <c r="C62" s="2">
        <v>-0.663</v>
      </c>
      <c r="D62" s="3">
        <f t="shared" si="36"/>
        <v>380.2879639</v>
      </c>
      <c r="E62" s="3">
        <f t="shared" si="37"/>
        <v>545.6068349</v>
      </c>
      <c r="F62" s="2">
        <f t="shared" si="38"/>
        <v>1316.003686</v>
      </c>
      <c r="G62" s="3">
        <f t="shared" si="39"/>
        <v>-144.3457442</v>
      </c>
      <c r="H62" s="3">
        <f t="shared" si="40"/>
        <v>-521.905674</v>
      </c>
    </row>
    <row r="63">
      <c r="A63" s="2">
        <v>0.735</v>
      </c>
      <c r="B63" s="2">
        <v>0.445</v>
      </c>
      <c r="C63" s="2">
        <v>-0.715</v>
      </c>
      <c r="D63" s="3">
        <f t="shared" si="36"/>
        <v>383.1247591</v>
      </c>
      <c r="E63" s="3">
        <f t="shared" si="37"/>
        <v>521.2581757</v>
      </c>
      <c r="F63" s="2">
        <f t="shared" si="38"/>
        <v>1178.69505</v>
      </c>
      <c r="G63" s="3">
        <f t="shared" si="39"/>
        <v>-96.81501849</v>
      </c>
      <c r="H63" s="3">
        <f t="shared" si="40"/>
        <v>-499.921341</v>
      </c>
    </row>
    <row r="65">
      <c r="A65" s="1" t="s">
        <v>15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</row>
    <row r="66">
      <c r="A66" s="2">
        <v>0.726</v>
      </c>
      <c r="B66" s="2">
        <v>0.406</v>
      </c>
      <c r="C66" s="2">
        <v>-0.709</v>
      </c>
      <c r="D66" s="3">
        <f t="shared" ref="D66:D71" si="41">400*POWER(A66, 0.14)</f>
        <v>382.4644891</v>
      </c>
      <c r="E66" s="3">
        <f t="shared" ref="E66:E71" si="42">D66/A66</f>
        <v>526.8105911</v>
      </c>
      <c r="F66" s="2">
        <f t="shared" ref="F66:F71" si="43">-(B66+C66)*2*(1+0.34)*E66/(1-2*0.34)</f>
        <v>1336.847726</v>
      </c>
      <c r="G66" s="3">
        <f t="shared" ref="G66:G71" si="44">(2*E66/3)*(B66-(1-2*0.34)*F66/E66) </f>
        <v>-142.6041149</v>
      </c>
      <c r="H66" s="3">
        <f t="shared" ref="H66:H71" si="45">(2*E66/3)*(C66-(1-2*0.34)*F66/E66) </f>
        <v>-534.1999877</v>
      </c>
    </row>
    <row r="67">
      <c r="A67" s="2">
        <v>0.753</v>
      </c>
      <c r="B67" s="2">
        <v>0.431</v>
      </c>
      <c r="C67" s="2">
        <v>-0.742</v>
      </c>
      <c r="D67" s="3">
        <f t="shared" si="41"/>
        <v>384.4247034</v>
      </c>
      <c r="E67" s="3">
        <f t="shared" si="42"/>
        <v>510.5241745</v>
      </c>
      <c r="F67" s="2">
        <f t="shared" si="43"/>
        <v>1329.724028</v>
      </c>
      <c r="G67" s="3">
        <f t="shared" si="44"/>
        <v>-136.9838465</v>
      </c>
      <c r="H67" s="3">
        <f t="shared" si="45"/>
        <v>-536.213751</v>
      </c>
    </row>
    <row r="68">
      <c r="A68" s="2">
        <v>0.755</v>
      </c>
      <c r="B68" s="2">
        <v>0.389</v>
      </c>
      <c r="C68" s="2">
        <v>-0.7</v>
      </c>
      <c r="D68" s="3">
        <f t="shared" si="41"/>
        <v>384.5674872</v>
      </c>
      <c r="E68" s="3">
        <f t="shared" si="42"/>
        <v>509.3609102</v>
      </c>
      <c r="F68" s="2">
        <f t="shared" si="43"/>
        <v>1326.694161</v>
      </c>
      <c r="G68" s="3">
        <f t="shared" si="44"/>
        <v>-150.9338249</v>
      </c>
      <c r="H68" s="3">
        <f t="shared" si="45"/>
        <v>-520.7298457</v>
      </c>
    </row>
    <row r="69">
      <c r="A69" s="2">
        <v>0.819</v>
      </c>
      <c r="B69" s="2">
        <v>0.427</v>
      </c>
      <c r="C69" s="2">
        <v>-0.73</v>
      </c>
      <c r="D69" s="3">
        <f t="shared" si="41"/>
        <v>388.9732518</v>
      </c>
      <c r="E69" s="3">
        <f t="shared" si="42"/>
        <v>474.9368154</v>
      </c>
      <c r="F69" s="2">
        <f t="shared" si="43"/>
        <v>1205.211536</v>
      </c>
      <c r="G69" s="3">
        <f t="shared" si="44"/>
        <v>-121.9131143</v>
      </c>
      <c r="H69" s="3">
        <f t="shared" si="45"/>
        <v>-488.2477112</v>
      </c>
    </row>
    <row r="70">
      <c r="A70" s="2">
        <v>0.8</v>
      </c>
      <c r="B70" s="2">
        <v>0.464</v>
      </c>
      <c r="C70" s="2">
        <v>-0.752</v>
      </c>
      <c r="D70" s="3">
        <f t="shared" si="41"/>
        <v>387.6971331</v>
      </c>
      <c r="E70" s="3">
        <f t="shared" si="42"/>
        <v>484.6214163</v>
      </c>
      <c r="F70" s="2">
        <f t="shared" si="43"/>
        <v>1168.906856</v>
      </c>
      <c r="G70" s="3">
        <f t="shared" si="44"/>
        <v>-99.45723787</v>
      </c>
      <c r="H70" s="3">
        <f t="shared" si="45"/>
        <v>-492.323666</v>
      </c>
    </row>
    <row r="71">
      <c r="A71" s="2">
        <v>0.818</v>
      </c>
      <c r="B71" s="2">
        <v>0.509</v>
      </c>
      <c r="C71" s="2">
        <v>-0.796</v>
      </c>
      <c r="D71" s="3">
        <f t="shared" si="41"/>
        <v>388.9067257</v>
      </c>
      <c r="E71" s="3">
        <f t="shared" si="42"/>
        <v>475.436095</v>
      </c>
      <c r="F71" s="2">
        <f t="shared" si="43"/>
        <v>1142.770084</v>
      </c>
      <c r="G71" s="3">
        <f t="shared" si="44"/>
        <v>-82.45963631</v>
      </c>
      <c r="H71" s="3">
        <f t="shared" si="45"/>
        <v>-496.089039</v>
      </c>
    </row>
    <row r="73">
      <c r="A73" s="1" t="s">
        <v>16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</row>
    <row r="74">
      <c r="A74" s="2">
        <v>0.645</v>
      </c>
      <c r="B74" s="2">
        <v>0.341</v>
      </c>
      <c r="C74" s="2">
        <v>-0.629</v>
      </c>
      <c r="D74" s="3">
        <f t="shared" ref="D74:D79" si="46">400*POWER(A74, 0.14)</f>
        <v>376.1822948</v>
      </c>
      <c r="E74" s="3">
        <f t="shared" ref="E74:E79" si="47">D74/A74</f>
        <v>583.228364</v>
      </c>
      <c r="F74" s="2">
        <f t="shared" ref="F74:F79" si="48">-(B74+C74)*2*(1+0.34)*E74/(1-2*0.34)</f>
        <v>1406.746814</v>
      </c>
      <c r="G74" s="3">
        <f t="shared" ref="G74:G79" si="49">(2*E74/3)*(B74-(1-2*0.34)*F74/E74) </f>
        <v>-167.5187389</v>
      </c>
      <c r="H74" s="3">
        <f t="shared" ref="H74:H79" si="50">(2*E74/3)*(C74-(1-2*0.34)*F74/E74) </f>
        <v>-544.6730809</v>
      </c>
    </row>
    <row r="75">
      <c r="A75" s="2">
        <v>0.595</v>
      </c>
      <c r="B75" s="2">
        <v>0.291</v>
      </c>
      <c r="C75" s="2">
        <v>-0.592</v>
      </c>
      <c r="D75" s="3">
        <f t="shared" si="46"/>
        <v>371.9566833</v>
      </c>
      <c r="E75" s="3">
        <f t="shared" si="47"/>
        <v>625.1372829</v>
      </c>
      <c r="F75" s="2">
        <f t="shared" si="48"/>
        <v>1575.892948</v>
      </c>
      <c r="G75" s="3">
        <f t="shared" si="49"/>
        <v>-214.9138627</v>
      </c>
      <c r="H75" s="3">
        <f t="shared" si="50"/>
        <v>-582.9113432</v>
      </c>
    </row>
    <row r="76">
      <c r="A76" s="2">
        <v>0.644</v>
      </c>
      <c r="B76" s="2">
        <v>0.333</v>
      </c>
      <c r="C76" s="2">
        <v>-0.642</v>
      </c>
      <c r="D76" s="3">
        <f t="shared" si="46"/>
        <v>376.1005883</v>
      </c>
      <c r="E76" s="3">
        <f t="shared" si="47"/>
        <v>584.0071247</v>
      </c>
      <c r="F76" s="2">
        <f t="shared" si="48"/>
        <v>1511.337438</v>
      </c>
      <c r="G76" s="3">
        <f t="shared" si="49"/>
        <v>-192.7690717</v>
      </c>
      <c r="H76" s="3">
        <f t="shared" si="50"/>
        <v>-572.3737028</v>
      </c>
    </row>
    <row r="77">
      <c r="A77" s="2">
        <v>0.825</v>
      </c>
      <c r="B77" s="2">
        <v>0.502</v>
      </c>
      <c r="C77" s="2">
        <v>-0.818</v>
      </c>
      <c r="D77" s="3">
        <f t="shared" si="46"/>
        <v>389.3709476</v>
      </c>
      <c r="E77" s="3">
        <f t="shared" si="47"/>
        <v>471.964785</v>
      </c>
      <c r="F77" s="2">
        <f t="shared" si="48"/>
        <v>1249.054804</v>
      </c>
      <c r="G77" s="3">
        <f t="shared" si="49"/>
        <v>-108.5141434</v>
      </c>
      <c r="H77" s="3">
        <f t="shared" si="50"/>
        <v>-523.8431542</v>
      </c>
    </row>
    <row r="78">
      <c r="A78" s="2">
        <v>0.871</v>
      </c>
      <c r="B78" s="2">
        <v>0.557</v>
      </c>
      <c r="C78" s="2">
        <v>-0.858</v>
      </c>
      <c r="D78" s="3">
        <f t="shared" si="46"/>
        <v>392.3399506</v>
      </c>
      <c r="E78" s="3">
        <f t="shared" si="47"/>
        <v>450.4477044</v>
      </c>
      <c r="F78" s="2">
        <f t="shared" si="48"/>
        <v>1135.522357</v>
      </c>
      <c r="G78" s="3">
        <f t="shared" si="49"/>
        <v>-74.9785219</v>
      </c>
      <c r="H78" s="3">
        <f t="shared" si="50"/>
        <v>-499.9008564</v>
      </c>
    </row>
    <row r="79">
      <c r="A79" s="2">
        <v>0.847</v>
      </c>
      <c r="B79" s="2">
        <v>0.509</v>
      </c>
      <c r="C79" s="2">
        <v>-0.81</v>
      </c>
      <c r="D79" s="3">
        <f t="shared" si="46"/>
        <v>390.8082011</v>
      </c>
      <c r="E79" s="3">
        <f t="shared" si="47"/>
        <v>461.4028348</v>
      </c>
      <c r="F79" s="2">
        <f t="shared" si="48"/>
        <v>1163.138871</v>
      </c>
      <c r="G79" s="3">
        <f t="shared" si="49"/>
        <v>-91.56693058</v>
      </c>
      <c r="H79" s="3">
        <f t="shared" si="50"/>
        <v>-497.2938233</v>
      </c>
    </row>
    <row r="81">
      <c r="A81" s="1" t="s">
        <v>17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</row>
    <row r="82">
      <c r="A82" s="2">
        <v>0.685</v>
      </c>
      <c r="B82" s="2">
        <v>0.398</v>
      </c>
      <c r="C82" s="2">
        <v>-0.673</v>
      </c>
      <c r="D82" s="3">
        <f t="shared" ref="D82:D87" si="51">400*POWER(A82, 0.14)</f>
        <v>379.3644852</v>
      </c>
      <c r="E82" s="3">
        <f t="shared" ref="E82:E87" si="52">D82/A82</f>
        <v>553.8167668</v>
      </c>
      <c r="F82" s="2">
        <f t="shared" ref="F82:F87" si="53">-(B82+C82)*2*(1+0.34)*E82/(1-2*0.34)</f>
        <v>1275.509241</v>
      </c>
      <c r="G82" s="3">
        <f t="shared" ref="G82:G87" si="54">(2*E82/3)*(B82-(1-2*0.34)*F82/E82) </f>
        <v>-125.1625893</v>
      </c>
      <c r="H82" s="3">
        <f t="shared" ref="H82:H87" si="55">(2*E82/3)*(C82-(1-2*0.34)*F82/E82) </f>
        <v>-520.5877608</v>
      </c>
    </row>
    <row r="83">
      <c r="A83" s="2">
        <v>0.716</v>
      </c>
      <c r="B83" s="2">
        <v>0.424</v>
      </c>
      <c r="C83" s="2">
        <v>-0.712</v>
      </c>
      <c r="D83" s="3">
        <f t="shared" si="51"/>
        <v>381.7225483</v>
      </c>
      <c r="E83" s="3">
        <f t="shared" si="52"/>
        <v>533.1320507</v>
      </c>
      <c r="F83" s="2">
        <f t="shared" si="53"/>
        <v>1285.914506</v>
      </c>
      <c r="G83" s="3">
        <f t="shared" si="54"/>
        <v>-123.6297684</v>
      </c>
      <c r="H83" s="3">
        <f t="shared" si="55"/>
        <v>-527.3884414</v>
      </c>
    </row>
    <row r="84">
      <c r="A84" s="2">
        <v>0.71</v>
      </c>
      <c r="B84" s="2">
        <v>0.416</v>
      </c>
      <c r="C84" s="2">
        <v>-0.704</v>
      </c>
      <c r="D84" s="3">
        <f t="shared" si="51"/>
        <v>381.2730953</v>
      </c>
      <c r="E84" s="3">
        <f t="shared" si="52"/>
        <v>537.0043595</v>
      </c>
      <c r="F84" s="2">
        <f t="shared" si="53"/>
        <v>1295.254515</v>
      </c>
      <c r="G84" s="3">
        <f t="shared" si="54"/>
        <v>-127.3917542</v>
      </c>
      <c r="H84" s="3">
        <f t="shared" si="55"/>
        <v>-528.3550093</v>
      </c>
    </row>
    <row r="85">
      <c r="A85" s="2">
        <v>0.8</v>
      </c>
      <c r="B85" s="2">
        <v>0.472</v>
      </c>
      <c r="C85" s="2">
        <v>-0.784</v>
      </c>
      <c r="D85" s="3">
        <f t="shared" si="51"/>
        <v>387.6971331</v>
      </c>
      <c r="E85" s="3">
        <f t="shared" si="52"/>
        <v>484.6214163</v>
      </c>
      <c r="F85" s="2">
        <f t="shared" si="53"/>
        <v>1266.315761</v>
      </c>
      <c r="G85" s="3">
        <f t="shared" si="54"/>
        <v>-117.6531566</v>
      </c>
      <c r="H85" s="3">
        <f t="shared" si="55"/>
        <v>-523.4428226</v>
      </c>
    </row>
    <row r="86">
      <c r="A86" s="2">
        <v>0.729</v>
      </c>
      <c r="B86" s="2">
        <v>0.405</v>
      </c>
      <c r="C86" s="2">
        <v>-0.723</v>
      </c>
      <c r="D86" s="3">
        <f t="shared" si="51"/>
        <v>382.6853575</v>
      </c>
      <c r="E86" s="3">
        <f t="shared" si="52"/>
        <v>524.9456206</v>
      </c>
      <c r="F86" s="2">
        <f t="shared" si="53"/>
        <v>1398.061424</v>
      </c>
      <c r="G86" s="3">
        <f t="shared" si="54"/>
        <v>-156.5177863</v>
      </c>
      <c r="H86" s="3">
        <f t="shared" si="55"/>
        <v>-551.276893</v>
      </c>
    </row>
    <row r="87">
      <c r="A87" s="2">
        <v>0.661</v>
      </c>
      <c r="B87" s="2">
        <v>0.345</v>
      </c>
      <c r="C87" s="2">
        <v>-0.657</v>
      </c>
      <c r="D87" s="3">
        <f t="shared" si="51"/>
        <v>377.4750016</v>
      </c>
      <c r="E87" s="3">
        <f t="shared" si="52"/>
        <v>571.0665683</v>
      </c>
      <c r="F87" s="2">
        <f t="shared" si="53"/>
        <v>1492.196943</v>
      </c>
      <c r="G87" s="3">
        <f t="shared" si="54"/>
        <v>-186.9900371</v>
      </c>
      <c r="H87" s="3">
        <f t="shared" si="55"/>
        <v>-568.4625047</v>
      </c>
    </row>
    <row r="89">
      <c r="A89" s="1" t="s">
        <v>18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</row>
    <row r="90">
      <c r="A90" s="2">
        <v>0.729</v>
      </c>
      <c r="B90" s="2">
        <v>0.442</v>
      </c>
      <c r="C90" s="2">
        <v>-0.718</v>
      </c>
      <c r="D90" s="3">
        <f t="shared" ref="D90:D95" si="56">400*POWER(A90, 0.14)</f>
        <v>382.6853575</v>
      </c>
      <c r="E90" s="3">
        <f t="shared" ref="E90:E95" si="57">D90/A90</f>
        <v>524.9456206</v>
      </c>
      <c r="F90" s="2">
        <f t="shared" ref="F90:F95" si="58">-(B90+C90)*2*(1+0.34)*E90/(1-2*0.34)</f>
        <v>1213.411802</v>
      </c>
      <c r="G90" s="3">
        <f t="shared" ref="G90:G95" si="59">(2*E90/3)*(B90-(1-2*0.34)*F90/E90) </f>
        <v>-104.1772082</v>
      </c>
      <c r="H90" s="3">
        <f t="shared" ref="H90:H95" si="60">(2*E90/3)*(C90-(1-2*0.34)*F90/E90) </f>
        <v>-510.1351549</v>
      </c>
    </row>
    <row r="91">
      <c r="A91" s="2">
        <v>0.678</v>
      </c>
      <c r="B91" s="2">
        <v>0.379</v>
      </c>
      <c r="C91" s="2">
        <v>-0.667</v>
      </c>
      <c r="D91" s="3">
        <f t="shared" si="56"/>
        <v>378.8193447</v>
      </c>
      <c r="E91" s="3">
        <f t="shared" si="57"/>
        <v>558.7305969</v>
      </c>
      <c r="F91" s="2">
        <f t="shared" si="58"/>
        <v>1347.6582</v>
      </c>
      <c r="G91" s="3">
        <f t="shared" si="59"/>
        <v>-146.3278185</v>
      </c>
      <c r="H91" s="3">
        <f t="shared" si="60"/>
        <v>-535.949288</v>
      </c>
    </row>
    <row r="92">
      <c r="A92" s="2">
        <v>0.651</v>
      </c>
      <c r="B92" s="2">
        <v>0.347</v>
      </c>
      <c r="C92" s="2">
        <v>-0.646</v>
      </c>
      <c r="D92" s="3">
        <f t="shared" si="56"/>
        <v>376.6702582</v>
      </c>
      <c r="E92" s="3">
        <f t="shared" si="57"/>
        <v>578.6025471</v>
      </c>
      <c r="F92" s="2">
        <f t="shared" si="58"/>
        <v>1448.893103</v>
      </c>
      <c r="G92" s="3">
        <f t="shared" si="59"/>
        <v>-175.2471395</v>
      </c>
      <c r="H92" s="3">
        <f t="shared" si="60"/>
        <v>-558.2820257</v>
      </c>
    </row>
    <row r="93">
      <c r="A93" s="2">
        <v>0.683</v>
      </c>
      <c r="B93" s="2">
        <v>0.372</v>
      </c>
      <c r="C93" s="2">
        <v>-0.682</v>
      </c>
      <c r="D93" s="3">
        <f t="shared" si="56"/>
        <v>379.2092215</v>
      </c>
      <c r="E93" s="3">
        <f t="shared" si="57"/>
        <v>555.2111589</v>
      </c>
      <c r="F93" s="2">
        <f t="shared" si="58"/>
        <v>1441.466971</v>
      </c>
      <c r="G93" s="3">
        <f t="shared" si="59"/>
        <v>-169.8205865</v>
      </c>
      <c r="H93" s="3">
        <f t="shared" si="60"/>
        <v>-559.9489607</v>
      </c>
    </row>
    <row r="94">
      <c r="A94" s="2">
        <v>0.632</v>
      </c>
      <c r="B94" s="2">
        <v>0.272</v>
      </c>
      <c r="C94" s="2">
        <v>-0.571</v>
      </c>
      <c r="D94" s="3">
        <f t="shared" si="56"/>
        <v>375.111503</v>
      </c>
      <c r="E94" s="3">
        <f t="shared" si="57"/>
        <v>593.5308593</v>
      </c>
      <c r="F94" s="2">
        <f t="shared" si="58"/>
        <v>1486.275463</v>
      </c>
      <c r="G94" s="3">
        <f t="shared" si="59"/>
        <v>-209.4451696</v>
      </c>
      <c r="H94" s="3">
        <f t="shared" si="60"/>
        <v>-543.0095125</v>
      </c>
    </row>
    <row r="95">
      <c r="A95" s="2">
        <v>0.526</v>
      </c>
      <c r="B95" s="2">
        <v>0.237</v>
      </c>
      <c r="C95" s="2">
        <v>-0.525</v>
      </c>
      <c r="D95" s="3">
        <f t="shared" si="56"/>
        <v>365.5931042</v>
      </c>
      <c r="E95" s="3">
        <f t="shared" si="57"/>
        <v>695.0439244</v>
      </c>
      <c r="F95" s="2">
        <f t="shared" si="58"/>
        <v>1676.445946</v>
      </c>
      <c r="G95" s="3">
        <f t="shared" si="59"/>
        <v>-247.8248617</v>
      </c>
      <c r="H95" s="3">
        <f t="shared" si="60"/>
        <v>-600.9071752</v>
      </c>
    </row>
    <row r="97">
      <c r="A97" s="1" t="s">
        <v>19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</row>
    <row r="98">
      <c r="A98" s="2">
        <v>0.731</v>
      </c>
      <c r="B98" s="2">
        <v>0.447</v>
      </c>
      <c r="C98" s="2">
        <v>-0.714</v>
      </c>
      <c r="D98" s="3">
        <f t="shared" ref="D98:D103" si="61">400*POWER(A98, 0.14)</f>
        <v>382.8321691</v>
      </c>
      <c r="E98" s="3">
        <f t="shared" ref="E98:E103" si="62">D98/A98</f>
        <v>523.7102177</v>
      </c>
      <c r="F98" s="2">
        <f t="shared" ref="F98:F103" si="63">-(B98+C98)*2*(1+0.34)*E98/(1-2*0.34)</f>
        <v>1171.081511</v>
      </c>
      <c r="G98" s="3">
        <f t="shared" ref="G98:G103" si="64">(2*E98/3)*(B98-(1-2*0.34)*F98/E98) </f>
        <v>-93.76507737</v>
      </c>
      <c r="H98" s="3">
        <f t="shared" ref="H98:H103" si="65">(2*E98/3)*(C98-(1-2*0.34)*F98/E98) </f>
        <v>-499.1167859</v>
      </c>
    </row>
    <row r="99">
      <c r="A99" s="2">
        <v>0.725</v>
      </c>
      <c r="B99" s="2">
        <v>0.439</v>
      </c>
      <c r="C99" s="2">
        <v>-0.717</v>
      </c>
      <c r="D99" s="3">
        <f t="shared" si="61"/>
        <v>382.3906919</v>
      </c>
      <c r="E99" s="3">
        <f t="shared" si="62"/>
        <v>527.4354372</v>
      </c>
      <c r="F99" s="2">
        <f t="shared" si="63"/>
        <v>1228.001557</v>
      </c>
      <c r="G99" s="3">
        <f t="shared" si="64"/>
        <v>-107.6108941</v>
      </c>
      <c r="H99" s="3">
        <f t="shared" si="65"/>
        <v>-514.0878044</v>
      </c>
    </row>
    <row r="100">
      <c r="A100" s="2">
        <v>0.663</v>
      </c>
      <c r="B100" s="2">
        <v>0.376</v>
      </c>
      <c r="C100" s="2">
        <v>-0.653</v>
      </c>
      <c r="D100" s="3">
        <f t="shared" si="61"/>
        <v>377.6346926</v>
      </c>
      <c r="E100" s="3">
        <f t="shared" si="62"/>
        <v>569.5847551</v>
      </c>
      <c r="F100" s="2">
        <f t="shared" si="63"/>
        <v>1321.365434</v>
      </c>
      <c r="G100" s="3">
        <f t="shared" si="64"/>
        <v>-139.1153806</v>
      </c>
      <c r="H100" s="3">
        <f t="shared" si="65"/>
        <v>-529.8505226</v>
      </c>
    </row>
    <row r="101">
      <c r="A101" s="2">
        <v>0.645</v>
      </c>
      <c r="B101" s="2">
        <v>0.352</v>
      </c>
      <c r="C101" s="2">
        <v>-0.64</v>
      </c>
      <c r="D101" s="3">
        <f t="shared" si="61"/>
        <v>376.1822948</v>
      </c>
      <c r="E101" s="3">
        <f t="shared" si="62"/>
        <v>583.228364</v>
      </c>
      <c r="F101" s="2">
        <f t="shared" si="63"/>
        <v>1406.746814</v>
      </c>
      <c r="G101" s="3">
        <f t="shared" si="64"/>
        <v>-163.2417309</v>
      </c>
      <c r="H101" s="3">
        <f t="shared" si="65"/>
        <v>-548.9500889</v>
      </c>
    </row>
    <row r="102">
      <c r="A102" s="2">
        <v>0.739</v>
      </c>
      <c r="B102" s="2">
        <v>0.381</v>
      </c>
      <c r="C102" s="2">
        <v>-0.674</v>
      </c>
      <c r="D102" s="3">
        <f t="shared" si="61"/>
        <v>383.4159829</v>
      </c>
      <c r="E102" s="3">
        <f t="shared" si="62"/>
        <v>518.8308293</v>
      </c>
      <c r="F102" s="2">
        <f t="shared" si="63"/>
        <v>1273.146001</v>
      </c>
      <c r="G102" s="3">
        <f t="shared" si="64"/>
        <v>-139.8214496</v>
      </c>
      <c r="H102" s="3">
        <f t="shared" si="65"/>
        <v>-504.7324663</v>
      </c>
    </row>
    <row r="103">
      <c r="A103" s="2">
        <v>0.749</v>
      </c>
      <c r="B103" s="2">
        <v>0.451</v>
      </c>
      <c r="C103" s="2">
        <v>-0.739</v>
      </c>
      <c r="D103" s="3">
        <f t="shared" si="61"/>
        <v>384.1381547</v>
      </c>
      <c r="E103" s="3">
        <f t="shared" si="62"/>
        <v>512.8680303</v>
      </c>
      <c r="F103" s="2">
        <f t="shared" si="63"/>
        <v>1237.037689</v>
      </c>
      <c r="G103" s="3">
        <f t="shared" si="64"/>
        <v>-109.6990526</v>
      </c>
      <c r="H103" s="3">
        <f t="shared" si="65"/>
        <v>-516.5743566</v>
      </c>
    </row>
  </sheetData>
  <drawing r:id="rId1"/>
</worksheet>
</file>