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hidePivotFieldList="1"/>
  <mc:AlternateContent xmlns:mc="http://schemas.openxmlformats.org/markup-compatibility/2006">
    <mc:Choice Requires="x15">
      <x15ac:absPath xmlns:x15ac="http://schemas.microsoft.com/office/spreadsheetml/2010/11/ac" url="/Users/siyudong/Desktop/"/>
    </mc:Choice>
  </mc:AlternateContent>
  <bookViews>
    <workbookView xWindow="440" yWindow="1300" windowWidth="26680" windowHeight="12840" tabRatio="500" activeTab="2"/>
  </bookViews>
  <sheets>
    <sheet name="percentage diff." sheetId="2" r:id="rId1"/>
    <sheet name="votes difference" sheetId="3" r:id="rId2"/>
    <sheet name="Sheet1" sheetId="1" r:id="rId3"/>
  </sheets>
  <definedNames>
    <definedName name="_xlnm._FilterDatabase" localSheetId="0" hidden="1">'percentage diff.'!$K$4:$P$60</definedName>
    <definedName name="_xlnm._FilterDatabase" localSheetId="2" hidden="1">Sheet1!$A$1:$S$113</definedName>
    <definedName name="_xlnm._FilterDatabase" localSheetId="1" hidden="1">'votes difference'!$I$4:$M$60</definedName>
  </definedNames>
  <calcPr calcId="150000" concurrentCalc="0"/>
  <pivotCaches>
    <pivotCache cacheId="33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9" i="2" l="1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60" i="2"/>
  <c r="M14" i="3"/>
  <c r="M24" i="3"/>
  <c r="M47" i="3"/>
  <c r="M30" i="3"/>
  <c r="M9" i="3"/>
  <c r="M60" i="3"/>
  <c r="M49" i="3"/>
  <c r="M59" i="3"/>
  <c r="M20" i="3"/>
  <c r="M58" i="3"/>
  <c r="M55" i="3"/>
  <c r="M22" i="3"/>
  <c r="M37" i="3"/>
  <c r="M21" i="3"/>
  <c r="M43" i="3"/>
  <c r="M12" i="3"/>
  <c r="M23" i="3"/>
  <c r="M35" i="3"/>
  <c r="M6" i="3"/>
  <c r="M36" i="3"/>
  <c r="M31" i="3"/>
  <c r="M13" i="3"/>
  <c r="M16" i="3"/>
  <c r="M19" i="3"/>
  <c r="M26" i="3"/>
  <c r="M32" i="3"/>
  <c r="M10" i="3"/>
  <c r="M28" i="3"/>
  <c r="M18" i="3"/>
  <c r="M34" i="3"/>
  <c r="M40" i="3"/>
  <c r="M48" i="3"/>
  <c r="M27" i="3"/>
  <c r="M17" i="3"/>
  <c r="M57" i="3"/>
  <c r="M52" i="3"/>
  <c r="M54" i="3"/>
  <c r="M45" i="3"/>
  <c r="M11" i="3"/>
  <c r="M8" i="3"/>
  <c r="M29" i="3"/>
  <c r="M46" i="3"/>
  <c r="M44" i="3"/>
  <c r="M42" i="3"/>
  <c r="M41" i="3"/>
  <c r="M51" i="3"/>
  <c r="M50" i="3"/>
  <c r="M33" i="3"/>
  <c r="M15" i="3"/>
  <c r="M53" i="3"/>
  <c r="M38" i="3"/>
  <c r="M56" i="3"/>
  <c r="M7" i="3"/>
  <c r="M25" i="3"/>
  <c r="M5" i="3"/>
  <c r="M39" i="3"/>
  <c r="O8" i="2"/>
  <c r="O56" i="2"/>
  <c r="O31" i="2"/>
  <c r="O33" i="2"/>
  <c r="O27" i="2"/>
  <c r="O23" i="2"/>
  <c r="O48" i="2"/>
  <c r="O14" i="2"/>
  <c r="O20" i="2"/>
  <c r="O17" i="2"/>
  <c r="O9" i="2"/>
  <c r="O28" i="2"/>
  <c r="O15" i="2"/>
  <c r="O41" i="2"/>
  <c r="O26" i="2"/>
  <c r="O13" i="2"/>
  <c r="O37" i="2"/>
  <c r="O6" i="2"/>
  <c r="O12" i="2"/>
  <c r="O29" i="2"/>
  <c r="O54" i="2"/>
  <c r="O60" i="2"/>
  <c r="O16" i="2"/>
  <c r="O44" i="2"/>
  <c r="O49" i="2"/>
  <c r="O57" i="2"/>
  <c r="O53" i="2"/>
  <c r="O22" i="2"/>
  <c r="O59" i="2"/>
  <c r="O5" i="2"/>
  <c r="O45" i="2"/>
  <c r="O10" i="2"/>
  <c r="O47" i="2"/>
  <c r="O24" i="2"/>
  <c r="O11" i="2"/>
  <c r="O42" i="2"/>
  <c r="O18" i="2"/>
  <c r="O7" i="2"/>
  <c r="O30" i="2"/>
  <c r="O51" i="2"/>
  <c r="O34" i="2"/>
  <c r="O50" i="2"/>
  <c r="O25" i="2"/>
  <c r="O46" i="2"/>
  <c r="O19" i="2"/>
  <c r="O36" i="2"/>
  <c r="O39" i="2"/>
  <c r="O32" i="2"/>
  <c r="O52" i="2"/>
  <c r="O38" i="2"/>
  <c r="O40" i="2"/>
  <c r="O55" i="2"/>
  <c r="O43" i="2"/>
  <c r="O58" i="2"/>
  <c r="O21" i="2"/>
  <c r="O35" i="2"/>
  <c r="E6" i="2"/>
  <c r="E5" i="2"/>
</calcChain>
</file>

<file path=xl/sharedStrings.xml><?xml version="1.0" encoding="utf-8"?>
<sst xmlns="http://schemas.openxmlformats.org/spreadsheetml/2006/main" count="1386" uniqueCount="95">
  <si>
    <t>ElectionId</t>
  </si>
  <si>
    <t>Date</t>
  </si>
  <si>
    <t>Description</t>
  </si>
  <si>
    <t>Type</t>
  </si>
  <si>
    <t>OfficialResults</t>
  </si>
  <si>
    <t>CountyName</t>
  </si>
  <si>
    <t>Name</t>
  </si>
  <si>
    <t>PartyCode</t>
  </si>
  <si>
    <t>PartyName</t>
  </si>
  <si>
    <t>TicketCode</t>
  </si>
  <si>
    <t>OfficeCode</t>
  </si>
  <si>
    <t>OfficeDescription</t>
  </si>
  <si>
    <t>District</t>
  </si>
  <si>
    <t>DistrictName</t>
  </si>
  <si>
    <t>Division</t>
  </si>
  <si>
    <t>DivisionName</t>
  </si>
  <si>
    <t>Votes</t>
  </si>
  <si>
    <t>TotalVotes</t>
  </si>
  <si>
    <t>Percentage</t>
  </si>
  <si>
    <t>General Election - November 6 2012</t>
  </si>
  <si>
    <t>County</t>
  </si>
  <si>
    <t>Yes</t>
  </si>
  <si>
    <t>Barbour</t>
  </si>
  <si>
    <t>BARACK OBAMA</t>
  </si>
  <si>
    <t>D</t>
  </si>
  <si>
    <t>Democrat</t>
  </si>
  <si>
    <t>N</t>
  </si>
  <si>
    <t>AA</t>
  </si>
  <si>
    <t>U.S. President</t>
  </si>
  <si>
    <t>Berkeley</t>
  </si>
  <si>
    <t>Boone</t>
  </si>
  <si>
    <t>Braxton</t>
  </si>
  <si>
    <t>Brooke</t>
  </si>
  <si>
    <t>Cabell</t>
  </si>
  <si>
    <t>Calhoun</t>
  </si>
  <si>
    <t>Clay</t>
  </si>
  <si>
    <t>Doddridge</t>
  </si>
  <si>
    <t>Fayette</t>
  </si>
  <si>
    <t>Gilmer</t>
  </si>
  <si>
    <t>Grant</t>
  </si>
  <si>
    <t>Greenbrier</t>
  </si>
  <si>
    <t>Hampshire</t>
  </si>
  <si>
    <t>Hancock</t>
  </si>
  <si>
    <t>Hardy</t>
  </si>
  <si>
    <t>Harrison</t>
  </si>
  <si>
    <t>Jackson</t>
  </si>
  <si>
    <t>Jefferson</t>
  </si>
  <si>
    <t>Kanawha</t>
  </si>
  <si>
    <t>Lewis</t>
  </si>
  <si>
    <t>Lincoln</t>
  </si>
  <si>
    <t>Logan</t>
  </si>
  <si>
    <t>Marion</t>
  </si>
  <si>
    <t>Marshall</t>
  </si>
  <si>
    <t>Mason</t>
  </si>
  <si>
    <t>McDowell</t>
  </si>
  <si>
    <t>Mercer</t>
  </si>
  <si>
    <t>Mineral</t>
  </si>
  <si>
    <t>Mingo</t>
  </si>
  <si>
    <t>Monongalia</t>
  </si>
  <si>
    <t>Monroe</t>
  </si>
  <si>
    <t>Morgan</t>
  </si>
  <si>
    <t>Nicholas</t>
  </si>
  <si>
    <t>Ohio</t>
  </si>
  <si>
    <t>Pendleton</t>
  </si>
  <si>
    <t>Pleasants</t>
  </si>
  <si>
    <t>Pocahontas</t>
  </si>
  <si>
    <t>Preston</t>
  </si>
  <si>
    <t>Putnam</t>
  </si>
  <si>
    <t>Raleigh</t>
  </si>
  <si>
    <t>Randolph</t>
  </si>
  <si>
    <t>Ritchie</t>
  </si>
  <si>
    <t>Roane</t>
  </si>
  <si>
    <t>Summers</t>
  </si>
  <si>
    <t>Taylor</t>
  </si>
  <si>
    <t>Tucker</t>
  </si>
  <si>
    <t>Tyler</t>
  </si>
  <si>
    <t>Upshur</t>
  </si>
  <si>
    <t>Wayne</t>
  </si>
  <si>
    <t>Webster</t>
  </si>
  <si>
    <t>Wetzel</t>
  </si>
  <si>
    <t>Wirt</t>
  </si>
  <si>
    <t>Wood</t>
  </si>
  <si>
    <t>Wyoming</t>
  </si>
  <si>
    <t>JOE  MANCHIN III</t>
  </si>
  <si>
    <t>BA</t>
  </si>
  <si>
    <t>U.S. Senate</t>
  </si>
  <si>
    <t>Statewide</t>
  </si>
  <si>
    <t>Row Labels</t>
  </si>
  <si>
    <t>(blank)</t>
  </si>
  <si>
    <t>Grand Total</t>
  </si>
  <si>
    <t>Column Labels</t>
  </si>
  <si>
    <t>Sum of Percentage</t>
  </si>
  <si>
    <t>percent difference</t>
  </si>
  <si>
    <t>Sum of Votes</t>
  </si>
  <si>
    <t>difference in 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</si>
</sst>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</fills>
  <borders count="4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theme="9" tint="-0.249977111117893"/>
      </top>
      <bottom style="thin">
        <color theme="9" tint="0.79998168889431442"/>
      </bottom>
      <diagonal/>
    </border>
    <border>
      <left/>
      <right/>
      <top style="thin">
        <color theme="9" tint="-0.249977111117893"/>
      </top>
      <bottom style="thin">
        <color theme="9" tint="0.59999389629810485"/>
      </bottom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/>
    <xf numFmtId="10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0" fontId="1" fillId="2" borderId="3" xfId="0" applyFont="1" applyFill="1" applyBorder="1"/>
    <xf numFmtId="0" fontId="1" fillId="2" borderId="2" xfId="0" applyFont="1" applyFill="1" applyBorder="1"/>
    <xf numFmtId="0" fontId="0" fillId="0" borderId="1" xfId="0" applyNumberFormat="1" applyFont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773.312739236113" createdVersion="4" refreshedVersion="4" minRefreshableVersion="3" recordCount="112">
  <cacheSource type="worksheet">
    <worksheetSource ref="A1:S113" sheet="Sheet1"/>
  </cacheSource>
  <cacheFields count="19">
    <cacheField name="ElectionId" numFmtId="0">
      <sharedItems containsSemiMixedTypes="0" containsString="0" containsNumber="1" containsInteger="1" minValue="13" maxValue="13"/>
    </cacheField>
    <cacheField name="Date" numFmtId="22">
      <sharedItems containsSemiMixedTypes="0" containsNonDate="0" containsDate="1" containsString="0" minDate="2012-11-05T00:00:00" maxDate="2012-11-06T00:00:00"/>
    </cacheField>
    <cacheField name="Description" numFmtId="0">
      <sharedItems/>
    </cacheField>
    <cacheField name="Type" numFmtId="0">
      <sharedItems/>
    </cacheField>
    <cacheField name="OfficialResults" numFmtId="0">
      <sharedItems/>
    </cacheField>
    <cacheField name="CountyName" numFmtId="0">
      <sharedItems containsBlank="1" count="56">
        <s v="Jefferson"/>
        <s v="Monongalia"/>
        <s v="Kanawha"/>
        <s v="Brooke"/>
        <s v="Cabell"/>
        <s v="Braxton"/>
        <s v="Marion"/>
        <s v="Mason"/>
        <s v="Fayette"/>
        <s v="Roane"/>
        <s v="Berkeley"/>
        <s v="Hancock"/>
        <s v="Ohio"/>
        <s v="Wetzel"/>
        <s v="Harrison"/>
        <s v="Calhoun"/>
        <s v="Pocahontas"/>
        <s v="Greenbrier"/>
        <m/>
        <s v="Wayne"/>
        <s v="Marshall"/>
        <s v="Webster"/>
        <s v="Randolph"/>
        <s v="Summers"/>
        <s v="McDowell"/>
        <s v="Pleasants"/>
        <s v="Morgan"/>
        <s v="Gilmer"/>
        <s v="Jackson"/>
        <s v="Pendleton"/>
        <s v="Wood"/>
        <s v="Taylor"/>
        <s v="Boone"/>
        <s v="Lincoln"/>
        <s v="Wirt"/>
        <s v="Clay"/>
        <s v="Barbour"/>
        <s v="Putnam"/>
        <s v="Nicholas"/>
        <s v="Logan"/>
        <s v="Hampshire"/>
        <s v="Hardy"/>
        <s v="Tucker"/>
        <s v="Monroe"/>
        <s v="Lewis"/>
        <s v="Mingo"/>
        <s v="Tyler"/>
        <s v="Raleigh"/>
        <s v="Mineral"/>
        <s v="Preston"/>
        <s v="Upshur"/>
        <s v="Mercer"/>
        <s v="Wyoming"/>
        <s v="Doddridge"/>
        <s v="Ritchie"/>
        <s v="Grant"/>
      </sharedItems>
    </cacheField>
    <cacheField name="Name" numFmtId="0">
      <sharedItems count="2">
        <s v="BARACK OBAMA"/>
        <s v="JOE  MANCHIN III"/>
      </sharedItems>
    </cacheField>
    <cacheField name="PartyCode" numFmtId="0">
      <sharedItems/>
    </cacheField>
    <cacheField name="PartyName" numFmtId="0">
      <sharedItems/>
    </cacheField>
    <cacheField name="TicketCode" numFmtId="0">
      <sharedItems/>
    </cacheField>
    <cacheField name="OfficeCode" numFmtId="0">
      <sharedItems/>
    </cacheField>
    <cacheField name="OfficeDescription" numFmtId="0">
      <sharedItems/>
    </cacheField>
    <cacheField name="District" numFmtId="0">
      <sharedItems containsSemiMixedTypes="0" containsString="0" containsNumber="1" containsInteger="1" minValue="0" maxValue="0"/>
    </cacheField>
    <cacheField name="DistrictName" numFmtId="0">
      <sharedItems containsNonDate="0" containsString="0" containsBlank="1"/>
    </cacheField>
    <cacheField name="Division" numFmtId="0">
      <sharedItems containsSemiMixedTypes="0" containsString="0" containsNumber="1" containsInteger="1" minValue="0" maxValue="0"/>
    </cacheField>
    <cacheField name="DivisionName" numFmtId="0">
      <sharedItems containsNonDate="0" containsString="0" containsBlank="1"/>
    </cacheField>
    <cacheField name="Votes" numFmtId="0">
      <sharedItems containsSemiMixedTypes="0" containsString="0" containsNumber="1" containsInteger="1" minValue="575" maxValue="399939" count="112">
        <n v="10398"/>
        <n v="13826"/>
        <n v="32480"/>
        <n v="4005"/>
        <n v="13568"/>
        <n v="1998"/>
        <n v="8959"/>
        <n v="3778"/>
        <n v="5419"/>
        <n v="1939"/>
        <n v="14275"/>
        <n v="4627"/>
        <n v="6786"/>
        <n v="2217"/>
        <n v="9732"/>
        <n v="818"/>
        <n v="1303"/>
        <n v="4710"/>
        <n v="238269"/>
        <n v="4931"/>
        <n v="4484"/>
        <n v="947"/>
        <n v="3342"/>
        <n v="1621"/>
        <n v="2109"/>
        <n v="955"/>
        <n v="2363"/>
        <n v="840"/>
        <n v="3854"/>
        <n v="1074"/>
        <n v="11230"/>
        <n v="1941"/>
        <n v="2790"/>
        <n v="2227"/>
        <n v="676"/>
        <n v="931"/>
        <n v="1768"/>
        <n v="7256"/>
        <n v="2664"/>
        <n v="3469"/>
        <n v="2299"/>
        <n v="1482"/>
        <n v="880"/>
        <n v="1455"/>
        <n v="1736"/>
        <n v="2428"/>
        <n v="890"/>
        <n v="7739"/>
        <n v="2885"/>
        <n v="2931"/>
        <n v="2158"/>
        <n v="5432"/>
        <n v="1583"/>
        <n v="575"/>
        <n v="768"/>
        <n v="3358"/>
        <n v="19306"/>
        <n v="5955"/>
        <n v="3160"/>
        <n v="6441"/>
        <n v="22007"/>
        <n v="1360"/>
        <n v="1893"/>
        <n v="1142"/>
        <n v="8764"/>
        <n v="1409"/>
        <n v="1473"/>
        <n v="7952"/>
        <n v="3955"/>
        <n v="7920"/>
        <n v="2763"/>
        <n v="15009"/>
        <n v="7039"/>
        <n v="12338"/>
        <n v="46255"/>
        <n v="3455"/>
        <n v="4504"/>
        <n v="8642"/>
        <n v="13606"/>
        <n v="8270"/>
        <n v="6771"/>
        <n v="4385"/>
        <n v="12243"/>
        <n v="5623"/>
        <n v="6336"/>
        <n v="15896"/>
        <n v="2997"/>
        <n v="3417"/>
        <n v="5440"/>
        <n v="11210"/>
        <n v="1670"/>
        <n v="1779"/>
        <n v="2092"/>
        <n v="4159"/>
        <n v="13509"/>
        <n v="16748"/>
        <n v="5979"/>
        <n v="1969"/>
        <n v="3205"/>
        <n v="3028"/>
        <n v="3353"/>
        <n v="1780"/>
        <n v="1803"/>
        <n v="4403"/>
        <n v="9580"/>
        <n v="1750"/>
        <n v="3866"/>
        <n v="1401"/>
        <n v="20891"/>
        <n v="4649"/>
        <n v="718"/>
        <n v="399939"/>
      </sharedItems>
    </cacheField>
    <cacheField name="TotalVotes" numFmtId="0">
      <sharedItems containsSemiMixedTypes="0" containsString="0" containsNumber="1" containsInteger="1" minValue="2144" maxValue="670438"/>
    </cacheField>
    <cacheField name="Percentage" numFmtId="10">
      <sharedItems containsSemiMixedTypes="0" containsString="0" containsNumber="1" minValue="0.15659999999999999" maxValue="0.74639999999999995" count="109">
        <n v="0.46970000000000001"/>
        <n v="0.43930000000000002"/>
        <n v="0.43259999999999998"/>
        <n v="0.43090000000000001"/>
        <n v="0.42209999999999998"/>
        <n v="0.41589999999999999"/>
        <n v="0.38590000000000002"/>
        <n v="0.3851"/>
        <n v="0.38419999999999999"/>
        <n v="0.38400000000000001"/>
        <n v="0.38179999999999997"/>
        <n v="0.37890000000000001"/>
        <n v="0.37859999999999999"/>
        <n v="0.37219999999999998"/>
        <n v="0.37059999999999998"/>
        <n v="0.3644"/>
        <n v="0.36330000000000001"/>
        <n v="0.35539999999999999"/>
        <n v="0.35339999999999999"/>
        <n v="0.34720000000000001"/>
        <n v="0.34370000000000001"/>
        <n v="0.34260000000000002"/>
        <n v="0.34229999999999999"/>
        <n v="0.34079999999999999"/>
        <n v="0.33629999999999999"/>
        <n v="0.33550000000000002"/>
        <n v="0.33479999999999999"/>
        <n v="0.33389999999999997"/>
        <n v="0.33160000000000001"/>
        <n v="0.33050000000000002"/>
        <n v="0.32850000000000001"/>
        <n v="0.32819999999999999"/>
        <n v="0.3266"/>
        <n v="0.31140000000000001"/>
        <n v="0.30909999999999999"/>
        <n v="0.30690000000000001"/>
        <n v="0.30649999999999999"/>
        <n v="0.30320000000000003"/>
        <n v="0.29039999999999999"/>
        <n v="0.28789999999999999"/>
        <n v="0.2868"/>
        <n v="0.28039999999999998"/>
        <n v="0.2792"/>
        <n v="0.27610000000000001"/>
        <n v="0.27500000000000002"/>
        <n v="0.27139999999999997"/>
        <n v="0.26840000000000003"/>
        <n v="0.26279999999999998"/>
        <n v="0.26079999999999998"/>
        <n v="0.25530000000000003"/>
        <n v="0.2104"/>
        <n v="0.2077"/>
        <n v="0.20269999999999999"/>
        <n v="0.58830000000000005"/>
        <n v="0.53320000000000001"/>
        <n v="0.69940000000000002"/>
        <n v="0.68859999999999999"/>
        <n v="0.70979999999999999"/>
        <n v="0.68730000000000002"/>
        <n v="0.62619999999999998"/>
        <n v="0.62719999999999998"/>
        <n v="0.41889999999999999"/>
        <n v="0.63060000000000005"/>
        <n v="0.55740000000000001"/>
        <n v="0.32679999999999998"/>
        <n v="0.62880000000000003"/>
        <n v="0.4995"/>
        <n v="0.67500000000000004"/>
        <n v="0.5464"/>
        <n v="0.57279999999999998"/>
        <n v="0.61870000000000003"/>
        <n v="0.56599999999999995"/>
        <n v="0.62319999999999998"/>
        <n v="0.54320000000000002"/>
        <n v="0.66839999999999999"/>
        <n v="0.74639999999999995"/>
        <n v="0.63839999999999997"/>
        <n v="0.65010000000000001"/>
        <n v="0.70409999999999995"/>
        <n v="0.72309999999999997"/>
        <n v="0.59560000000000002"/>
        <n v="0.51359999999999995"/>
        <n v="0.72829999999999995"/>
        <n v="0.51470000000000005"/>
        <n v="0.58720000000000006"/>
        <n v="0.51019999999999999"/>
        <n v="0.61480000000000001"/>
        <n v="0.63690000000000002"/>
        <n v="0.51400000000000001"/>
        <n v="0.63629999999999998"/>
        <n v="0.60219999999999996"/>
        <n v="0.38240000000000002"/>
        <n v="0.5756"/>
        <n v="0.59440000000000004"/>
        <n v="0.622"/>
        <n v="0.52329999999999999"/>
        <n v="0.64239999999999997"/>
        <n v="0.65290000000000004"/>
        <n v="0.56669999999999998"/>
        <n v="0.56220000000000003"/>
        <n v="0.55979999999999996"/>
        <n v="0.53890000000000005"/>
        <n v="0.6925"/>
        <n v="0.63090000000000002"/>
        <n v="0.66830000000000001"/>
        <n v="0.65349999999999997"/>
        <n v="0.62960000000000005"/>
        <n v="0.15659999999999999"/>
        <n v="0.6057000000000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">
  <r>
    <n v="13"/>
    <d v="2012-11-05T00:00:00"/>
    <s v="General Election - November 6 2012"/>
    <s v="County"/>
    <s v="Yes"/>
    <x v="0"/>
    <x v="0"/>
    <s v="D"/>
    <s v="Democrat"/>
    <s v="N"/>
    <s v="AA"/>
    <s v="U.S. President"/>
    <n v="0"/>
    <m/>
    <n v="0"/>
    <m/>
    <x v="0"/>
    <n v="22138"/>
    <x v="0"/>
  </r>
  <r>
    <n v="13"/>
    <d v="2012-11-05T00:00:00"/>
    <s v="General Election - November 6 2012"/>
    <s v="County"/>
    <s v="Yes"/>
    <x v="1"/>
    <x v="0"/>
    <s v="D"/>
    <s v="Democrat"/>
    <s v="N"/>
    <s v="AA"/>
    <s v="U.S. President"/>
    <n v="0"/>
    <m/>
    <n v="0"/>
    <m/>
    <x v="1"/>
    <n v="31475"/>
    <x v="1"/>
  </r>
  <r>
    <n v="13"/>
    <d v="2012-11-05T00:00:00"/>
    <s v="General Election - November 6 2012"/>
    <s v="County"/>
    <s v="Yes"/>
    <x v="2"/>
    <x v="0"/>
    <s v="D"/>
    <s v="Democrat"/>
    <s v="N"/>
    <s v="AA"/>
    <s v="U.S. President"/>
    <n v="0"/>
    <m/>
    <n v="0"/>
    <m/>
    <x v="2"/>
    <n v="75077"/>
    <x v="2"/>
  </r>
  <r>
    <n v="13"/>
    <d v="2012-11-05T00:00:00"/>
    <s v="General Election - November 6 2012"/>
    <s v="County"/>
    <s v="Yes"/>
    <x v="3"/>
    <x v="0"/>
    <s v="D"/>
    <s v="Democrat"/>
    <s v="N"/>
    <s v="AA"/>
    <s v="U.S. President"/>
    <n v="0"/>
    <m/>
    <n v="0"/>
    <m/>
    <x v="3"/>
    <n v="9294"/>
    <x v="3"/>
  </r>
  <r>
    <n v="13"/>
    <d v="2012-11-05T00:00:00"/>
    <s v="General Election - November 6 2012"/>
    <s v="County"/>
    <s v="Yes"/>
    <x v="4"/>
    <x v="0"/>
    <s v="D"/>
    <s v="Democrat"/>
    <s v="N"/>
    <s v="AA"/>
    <s v="U.S. President"/>
    <n v="0"/>
    <m/>
    <n v="0"/>
    <m/>
    <x v="4"/>
    <n v="32144"/>
    <x v="4"/>
  </r>
  <r>
    <n v="13"/>
    <d v="2012-11-05T00:00:00"/>
    <s v="General Election - November 6 2012"/>
    <s v="County"/>
    <s v="Yes"/>
    <x v="5"/>
    <x v="0"/>
    <s v="D"/>
    <s v="Democrat"/>
    <s v="N"/>
    <s v="AA"/>
    <s v="U.S. President"/>
    <n v="0"/>
    <m/>
    <n v="0"/>
    <m/>
    <x v="5"/>
    <n v="4804"/>
    <x v="5"/>
  </r>
  <r>
    <n v="13"/>
    <d v="2012-11-05T00:00:00"/>
    <s v="General Election - November 6 2012"/>
    <s v="County"/>
    <s v="Yes"/>
    <x v="6"/>
    <x v="0"/>
    <s v="D"/>
    <s v="Democrat"/>
    <s v="N"/>
    <s v="AA"/>
    <s v="U.S. President"/>
    <n v="0"/>
    <m/>
    <n v="0"/>
    <m/>
    <x v="6"/>
    <n v="21542"/>
    <x v="5"/>
  </r>
  <r>
    <n v="13"/>
    <d v="2012-11-05T00:00:00"/>
    <s v="General Election - November 6 2012"/>
    <s v="County"/>
    <s v="Yes"/>
    <x v="7"/>
    <x v="0"/>
    <s v="D"/>
    <s v="Democrat"/>
    <s v="N"/>
    <s v="AA"/>
    <s v="U.S. President"/>
    <n v="0"/>
    <m/>
    <n v="0"/>
    <m/>
    <x v="7"/>
    <n v="9789"/>
    <x v="6"/>
  </r>
  <r>
    <n v="13"/>
    <d v="2012-11-05T00:00:00"/>
    <s v="General Election - November 6 2012"/>
    <s v="County"/>
    <s v="Yes"/>
    <x v="8"/>
    <x v="0"/>
    <s v="D"/>
    <s v="Democrat"/>
    <s v="N"/>
    <s v="AA"/>
    <s v="U.S. President"/>
    <n v="0"/>
    <m/>
    <n v="0"/>
    <m/>
    <x v="8"/>
    <n v="14070"/>
    <x v="7"/>
  </r>
  <r>
    <n v="13"/>
    <d v="2012-11-05T00:00:00"/>
    <s v="General Election - November 6 2012"/>
    <s v="County"/>
    <s v="Yes"/>
    <x v="9"/>
    <x v="0"/>
    <s v="D"/>
    <s v="Democrat"/>
    <s v="N"/>
    <s v="AA"/>
    <s v="U.S. President"/>
    <n v="0"/>
    <m/>
    <n v="0"/>
    <m/>
    <x v="9"/>
    <n v="5047"/>
    <x v="8"/>
  </r>
  <r>
    <n v="13"/>
    <d v="2012-11-05T00:00:00"/>
    <s v="General Election - November 6 2012"/>
    <s v="County"/>
    <s v="Yes"/>
    <x v="10"/>
    <x v="0"/>
    <s v="D"/>
    <s v="Democrat"/>
    <s v="N"/>
    <s v="AA"/>
    <s v="U.S. President"/>
    <n v="0"/>
    <m/>
    <n v="0"/>
    <m/>
    <x v="10"/>
    <n v="37172"/>
    <x v="9"/>
  </r>
  <r>
    <n v="13"/>
    <d v="2012-11-05T00:00:00"/>
    <s v="General Election - November 6 2012"/>
    <s v="County"/>
    <s v="Yes"/>
    <x v="11"/>
    <x v="0"/>
    <s v="D"/>
    <s v="Democrat"/>
    <s v="N"/>
    <s v="AA"/>
    <s v="U.S. President"/>
    <n v="0"/>
    <m/>
    <n v="0"/>
    <m/>
    <x v="11"/>
    <n v="12118"/>
    <x v="10"/>
  </r>
  <r>
    <n v="13"/>
    <d v="2012-11-05T00:00:00"/>
    <s v="General Election - November 6 2012"/>
    <s v="County"/>
    <s v="Yes"/>
    <x v="12"/>
    <x v="0"/>
    <s v="D"/>
    <s v="Democrat"/>
    <s v="N"/>
    <s v="AA"/>
    <s v="U.S. President"/>
    <n v="0"/>
    <m/>
    <n v="0"/>
    <m/>
    <x v="12"/>
    <n v="17911"/>
    <x v="11"/>
  </r>
  <r>
    <n v="13"/>
    <d v="2012-11-05T00:00:00"/>
    <s v="General Election - November 6 2012"/>
    <s v="County"/>
    <s v="Yes"/>
    <x v="13"/>
    <x v="0"/>
    <s v="D"/>
    <s v="Democrat"/>
    <s v="N"/>
    <s v="AA"/>
    <s v="U.S. President"/>
    <n v="0"/>
    <m/>
    <n v="0"/>
    <m/>
    <x v="13"/>
    <n v="5856"/>
    <x v="12"/>
  </r>
  <r>
    <n v="13"/>
    <d v="2012-11-05T00:00:00"/>
    <s v="General Election - November 6 2012"/>
    <s v="County"/>
    <s v="Yes"/>
    <x v="14"/>
    <x v="0"/>
    <s v="D"/>
    <s v="Democrat"/>
    <s v="N"/>
    <s v="AA"/>
    <s v="U.S. President"/>
    <n v="0"/>
    <m/>
    <n v="0"/>
    <m/>
    <x v="14"/>
    <n v="26147"/>
    <x v="13"/>
  </r>
  <r>
    <n v="13"/>
    <d v="2012-11-05T00:00:00"/>
    <s v="General Election - November 6 2012"/>
    <s v="County"/>
    <s v="Yes"/>
    <x v="15"/>
    <x v="0"/>
    <s v="D"/>
    <s v="Democrat"/>
    <s v="N"/>
    <s v="AA"/>
    <s v="U.S. President"/>
    <n v="0"/>
    <m/>
    <n v="0"/>
    <m/>
    <x v="15"/>
    <n v="2207"/>
    <x v="14"/>
  </r>
  <r>
    <n v="13"/>
    <d v="2012-11-05T00:00:00"/>
    <s v="General Election - November 6 2012"/>
    <s v="County"/>
    <s v="Yes"/>
    <x v="16"/>
    <x v="0"/>
    <s v="D"/>
    <s v="Democrat"/>
    <s v="N"/>
    <s v="AA"/>
    <s v="U.S. President"/>
    <n v="0"/>
    <m/>
    <n v="0"/>
    <m/>
    <x v="16"/>
    <n v="3576"/>
    <x v="15"/>
  </r>
  <r>
    <n v="13"/>
    <d v="2012-11-05T00:00:00"/>
    <s v="General Election - November 6 2012"/>
    <s v="County"/>
    <s v="Yes"/>
    <x v="17"/>
    <x v="0"/>
    <s v="D"/>
    <s v="Democrat"/>
    <s v="N"/>
    <s v="AA"/>
    <s v="U.S. President"/>
    <n v="0"/>
    <m/>
    <n v="0"/>
    <m/>
    <x v="17"/>
    <n v="12963"/>
    <x v="16"/>
  </r>
  <r>
    <n v="13"/>
    <d v="2012-11-05T00:00:00"/>
    <s v="General Election - November 6 2012"/>
    <s v="Statewide"/>
    <s v="Yes"/>
    <x v="18"/>
    <x v="0"/>
    <s v="D"/>
    <s v="Democrat"/>
    <s v="N"/>
    <s v="AA"/>
    <s v="U.S. President"/>
    <n v="0"/>
    <m/>
    <n v="0"/>
    <m/>
    <x v="18"/>
    <n v="670438"/>
    <x v="17"/>
  </r>
  <r>
    <n v="13"/>
    <d v="2012-11-05T00:00:00"/>
    <s v="General Election - November 6 2012"/>
    <s v="County"/>
    <s v="Yes"/>
    <x v="19"/>
    <x v="0"/>
    <s v="D"/>
    <s v="Democrat"/>
    <s v="N"/>
    <s v="AA"/>
    <s v="U.S. President"/>
    <n v="0"/>
    <m/>
    <n v="0"/>
    <m/>
    <x v="19"/>
    <n v="13955"/>
    <x v="18"/>
  </r>
  <r>
    <n v="13"/>
    <d v="2012-11-05T00:00:00"/>
    <s v="General Election - November 6 2012"/>
    <s v="County"/>
    <s v="Yes"/>
    <x v="20"/>
    <x v="0"/>
    <s v="D"/>
    <s v="Democrat"/>
    <s v="N"/>
    <s v="AA"/>
    <s v="U.S. President"/>
    <n v="0"/>
    <m/>
    <n v="0"/>
    <m/>
    <x v="20"/>
    <n v="12916"/>
    <x v="19"/>
  </r>
  <r>
    <n v="13"/>
    <d v="2012-11-05T00:00:00"/>
    <s v="General Election - November 6 2012"/>
    <s v="County"/>
    <s v="Yes"/>
    <x v="21"/>
    <x v="0"/>
    <s v="D"/>
    <s v="Democrat"/>
    <s v="N"/>
    <s v="AA"/>
    <s v="U.S. President"/>
    <n v="0"/>
    <m/>
    <n v="0"/>
    <m/>
    <x v="21"/>
    <n v="2755"/>
    <x v="20"/>
  </r>
  <r>
    <n v="13"/>
    <d v="2012-11-05T00:00:00"/>
    <s v="General Election - November 6 2012"/>
    <s v="County"/>
    <s v="Yes"/>
    <x v="22"/>
    <x v="0"/>
    <s v="D"/>
    <s v="Democrat"/>
    <s v="N"/>
    <s v="AA"/>
    <s v="U.S. President"/>
    <n v="0"/>
    <m/>
    <n v="0"/>
    <m/>
    <x v="22"/>
    <n v="9754"/>
    <x v="21"/>
  </r>
  <r>
    <n v="13"/>
    <d v="2012-11-05T00:00:00"/>
    <s v="General Election - November 6 2012"/>
    <s v="County"/>
    <s v="Yes"/>
    <x v="23"/>
    <x v="0"/>
    <s v="D"/>
    <s v="Democrat"/>
    <s v="N"/>
    <s v="AA"/>
    <s v="U.S. President"/>
    <n v="0"/>
    <m/>
    <n v="0"/>
    <m/>
    <x v="23"/>
    <n v="4735"/>
    <x v="22"/>
  </r>
  <r>
    <n v="13"/>
    <d v="2012-11-05T00:00:00"/>
    <s v="General Election - November 6 2012"/>
    <s v="County"/>
    <s v="Yes"/>
    <x v="24"/>
    <x v="0"/>
    <s v="D"/>
    <s v="Democrat"/>
    <s v="N"/>
    <s v="AA"/>
    <s v="U.S. President"/>
    <n v="0"/>
    <m/>
    <n v="0"/>
    <m/>
    <x v="24"/>
    <n v="6188"/>
    <x v="23"/>
  </r>
  <r>
    <n v="13"/>
    <d v="2012-11-05T00:00:00"/>
    <s v="General Election - November 6 2012"/>
    <s v="County"/>
    <s v="Yes"/>
    <x v="25"/>
    <x v="0"/>
    <s v="D"/>
    <s v="Democrat"/>
    <s v="N"/>
    <s v="AA"/>
    <s v="U.S. President"/>
    <n v="0"/>
    <m/>
    <n v="0"/>
    <m/>
    <x v="25"/>
    <n v="2840"/>
    <x v="24"/>
  </r>
  <r>
    <n v="13"/>
    <d v="2012-11-05T00:00:00"/>
    <s v="General Election - November 6 2012"/>
    <s v="County"/>
    <s v="Yes"/>
    <x v="26"/>
    <x v="0"/>
    <s v="D"/>
    <s v="Democrat"/>
    <s v="N"/>
    <s v="AA"/>
    <s v="U.S. President"/>
    <n v="0"/>
    <m/>
    <n v="0"/>
    <m/>
    <x v="26"/>
    <n v="7044"/>
    <x v="25"/>
  </r>
  <r>
    <n v="13"/>
    <d v="2012-11-05T00:00:00"/>
    <s v="General Election - November 6 2012"/>
    <s v="County"/>
    <s v="Yes"/>
    <x v="27"/>
    <x v="0"/>
    <s v="D"/>
    <s v="Democrat"/>
    <s v="N"/>
    <s v="AA"/>
    <s v="U.S. President"/>
    <n v="0"/>
    <m/>
    <n v="0"/>
    <m/>
    <x v="27"/>
    <n v="2509"/>
    <x v="26"/>
  </r>
  <r>
    <n v="13"/>
    <d v="2012-11-05T00:00:00"/>
    <s v="General Election - November 6 2012"/>
    <s v="County"/>
    <s v="Yes"/>
    <x v="28"/>
    <x v="0"/>
    <s v="D"/>
    <s v="Democrat"/>
    <s v="N"/>
    <s v="AA"/>
    <s v="U.S. President"/>
    <n v="0"/>
    <m/>
    <n v="0"/>
    <m/>
    <x v="28"/>
    <n v="11544"/>
    <x v="27"/>
  </r>
  <r>
    <n v="13"/>
    <d v="2012-11-05T00:00:00"/>
    <s v="General Election - November 6 2012"/>
    <s v="County"/>
    <s v="Yes"/>
    <x v="29"/>
    <x v="0"/>
    <s v="D"/>
    <s v="Democrat"/>
    <s v="N"/>
    <s v="AA"/>
    <s v="U.S. President"/>
    <n v="0"/>
    <m/>
    <n v="0"/>
    <m/>
    <x v="29"/>
    <n v="3239"/>
    <x v="28"/>
  </r>
  <r>
    <n v="13"/>
    <d v="2012-11-05T00:00:00"/>
    <s v="General Election - November 6 2012"/>
    <s v="County"/>
    <s v="Yes"/>
    <x v="30"/>
    <x v="0"/>
    <s v="D"/>
    <s v="Democrat"/>
    <s v="N"/>
    <s v="AA"/>
    <s v="U.S. President"/>
    <n v="0"/>
    <m/>
    <n v="0"/>
    <m/>
    <x v="30"/>
    <n v="33977"/>
    <x v="29"/>
  </r>
  <r>
    <n v="13"/>
    <d v="2012-11-05T00:00:00"/>
    <s v="General Election - November 6 2012"/>
    <s v="County"/>
    <s v="Yes"/>
    <x v="31"/>
    <x v="0"/>
    <s v="D"/>
    <s v="Democrat"/>
    <s v="N"/>
    <s v="AA"/>
    <s v="U.S. President"/>
    <n v="0"/>
    <m/>
    <n v="0"/>
    <m/>
    <x v="31"/>
    <n v="5908"/>
    <x v="30"/>
  </r>
  <r>
    <n v="13"/>
    <d v="2012-11-05T00:00:00"/>
    <s v="General Election - November 6 2012"/>
    <s v="County"/>
    <s v="Yes"/>
    <x v="32"/>
    <x v="0"/>
    <s v="D"/>
    <s v="Democrat"/>
    <s v="N"/>
    <s v="AA"/>
    <s v="U.S. President"/>
    <n v="0"/>
    <m/>
    <n v="0"/>
    <m/>
    <x v="32"/>
    <n v="8500"/>
    <x v="31"/>
  </r>
  <r>
    <n v="13"/>
    <d v="2012-11-05T00:00:00"/>
    <s v="General Election - November 6 2012"/>
    <s v="County"/>
    <s v="Yes"/>
    <x v="33"/>
    <x v="0"/>
    <s v="D"/>
    <s v="Democrat"/>
    <s v="N"/>
    <s v="AA"/>
    <s v="U.S. President"/>
    <n v="0"/>
    <m/>
    <n v="0"/>
    <m/>
    <x v="33"/>
    <n v="6818"/>
    <x v="32"/>
  </r>
  <r>
    <n v="13"/>
    <d v="2012-11-05T00:00:00"/>
    <s v="General Election - November 6 2012"/>
    <s v="County"/>
    <s v="Yes"/>
    <x v="34"/>
    <x v="0"/>
    <s v="D"/>
    <s v="Democrat"/>
    <s v="N"/>
    <s v="AA"/>
    <s v="U.S. President"/>
    <n v="0"/>
    <m/>
    <n v="0"/>
    <m/>
    <x v="34"/>
    <n v="2171"/>
    <x v="33"/>
  </r>
  <r>
    <n v="13"/>
    <d v="2012-11-05T00:00:00"/>
    <s v="General Election - November 6 2012"/>
    <s v="County"/>
    <s v="Yes"/>
    <x v="35"/>
    <x v="0"/>
    <s v="D"/>
    <s v="Democrat"/>
    <s v="N"/>
    <s v="AA"/>
    <s v="U.S. President"/>
    <n v="0"/>
    <m/>
    <n v="0"/>
    <m/>
    <x v="35"/>
    <n v="3012"/>
    <x v="34"/>
  </r>
  <r>
    <n v="13"/>
    <d v="2012-11-05T00:00:00"/>
    <s v="General Election - November 6 2012"/>
    <s v="County"/>
    <s v="Yes"/>
    <x v="36"/>
    <x v="0"/>
    <s v="D"/>
    <s v="Democrat"/>
    <s v="N"/>
    <s v="AA"/>
    <s v="U.S. President"/>
    <n v="0"/>
    <m/>
    <n v="0"/>
    <m/>
    <x v="36"/>
    <n v="5761"/>
    <x v="35"/>
  </r>
  <r>
    <n v="13"/>
    <d v="2012-11-05T00:00:00"/>
    <s v="General Election - November 6 2012"/>
    <s v="County"/>
    <s v="Yes"/>
    <x v="37"/>
    <x v="0"/>
    <s v="D"/>
    <s v="Democrat"/>
    <s v="N"/>
    <s v="AA"/>
    <s v="U.S. President"/>
    <n v="0"/>
    <m/>
    <n v="0"/>
    <m/>
    <x v="37"/>
    <n v="23673"/>
    <x v="36"/>
  </r>
  <r>
    <n v="13"/>
    <d v="2012-11-05T00:00:00"/>
    <s v="General Election - November 6 2012"/>
    <s v="County"/>
    <s v="Yes"/>
    <x v="38"/>
    <x v="0"/>
    <s v="D"/>
    <s v="Democrat"/>
    <s v="N"/>
    <s v="AA"/>
    <s v="U.S. President"/>
    <n v="0"/>
    <m/>
    <n v="0"/>
    <m/>
    <x v="38"/>
    <n v="8785"/>
    <x v="37"/>
  </r>
  <r>
    <n v="13"/>
    <d v="2012-11-05T00:00:00"/>
    <s v="General Election - November 6 2012"/>
    <s v="County"/>
    <s v="Yes"/>
    <x v="39"/>
    <x v="0"/>
    <s v="D"/>
    <s v="Democrat"/>
    <s v="N"/>
    <s v="AA"/>
    <s v="U.S. President"/>
    <n v="0"/>
    <m/>
    <n v="0"/>
    <m/>
    <x v="39"/>
    <n v="11946"/>
    <x v="38"/>
  </r>
  <r>
    <n v="13"/>
    <d v="2012-11-05T00:00:00"/>
    <s v="General Election - November 6 2012"/>
    <s v="County"/>
    <s v="Yes"/>
    <x v="40"/>
    <x v="0"/>
    <s v="D"/>
    <s v="Democrat"/>
    <s v="N"/>
    <s v="AA"/>
    <s v="U.S. President"/>
    <n v="0"/>
    <m/>
    <n v="0"/>
    <m/>
    <x v="40"/>
    <n v="7986"/>
    <x v="39"/>
  </r>
  <r>
    <n v="13"/>
    <d v="2012-11-05T00:00:00"/>
    <s v="General Election - November 6 2012"/>
    <s v="County"/>
    <s v="Yes"/>
    <x v="41"/>
    <x v="0"/>
    <s v="D"/>
    <s v="Democrat"/>
    <s v="N"/>
    <s v="AA"/>
    <s v="U.S. President"/>
    <n v="0"/>
    <m/>
    <n v="0"/>
    <m/>
    <x v="41"/>
    <n v="5168"/>
    <x v="40"/>
  </r>
  <r>
    <n v="13"/>
    <d v="2012-11-05T00:00:00"/>
    <s v="General Election - November 6 2012"/>
    <s v="County"/>
    <s v="Yes"/>
    <x v="42"/>
    <x v="0"/>
    <s v="D"/>
    <s v="Democrat"/>
    <s v="N"/>
    <s v="AA"/>
    <s v="U.S. President"/>
    <n v="0"/>
    <m/>
    <n v="0"/>
    <m/>
    <x v="42"/>
    <n v="3138"/>
    <x v="41"/>
  </r>
  <r>
    <n v="13"/>
    <d v="2012-11-05T00:00:00"/>
    <s v="General Election - November 6 2012"/>
    <s v="County"/>
    <s v="Yes"/>
    <x v="43"/>
    <x v="0"/>
    <s v="D"/>
    <s v="Democrat"/>
    <s v="N"/>
    <s v="AA"/>
    <s v="U.S. President"/>
    <n v="0"/>
    <m/>
    <n v="0"/>
    <m/>
    <x v="43"/>
    <n v="5212"/>
    <x v="42"/>
  </r>
  <r>
    <n v="13"/>
    <d v="2012-11-05T00:00:00"/>
    <s v="General Election - November 6 2012"/>
    <s v="County"/>
    <s v="Yes"/>
    <x v="44"/>
    <x v="0"/>
    <s v="D"/>
    <s v="Democrat"/>
    <s v="N"/>
    <s v="AA"/>
    <s v="U.S. President"/>
    <n v="0"/>
    <m/>
    <n v="0"/>
    <m/>
    <x v="44"/>
    <n v="6287"/>
    <x v="43"/>
  </r>
  <r>
    <n v="13"/>
    <d v="2012-11-05T00:00:00"/>
    <s v="General Election - November 6 2012"/>
    <s v="County"/>
    <s v="Yes"/>
    <x v="45"/>
    <x v="0"/>
    <s v="D"/>
    <s v="Democrat"/>
    <s v="N"/>
    <s v="AA"/>
    <s v="U.S. President"/>
    <n v="0"/>
    <m/>
    <n v="0"/>
    <m/>
    <x v="45"/>
    <n v="8830"/>
    <x v="44"/>
  </r>
  <r>
    <n v="13"/>
    <d v="2012-11-05T00:00:00"/>
    <s v="General Election - November 6 2012"/>
    <s v="County"/>
    <s v="Yes"/>
    <x v="46"/>
    <x v="0"/>
    <s v="D"/>
    <s v="Democrat"/>
    <s v="N"/>
    <s v="AA"/>
    <s v="U.S. President"/>
    <n v="0"/>
    <m/>
    <n v="0"/>
    <m/>
    <x v="46"/>
    <n v="3279"/>
    <x v="45"/>
  </r>
  <r>
    <n v="13"/>
    <d v="2012-11-05T00:00:00"/>
    <s v="General Election - November 6 2012"/>
    <s v="County"/>
    <s v="Yes"/>
    <x v="47"/>
    <x v="0"/>
    <s v="D"/>
    <s v="Democrat"/>
    <s v="N"/>
    <s v="AA"/>
    <s v="U.S. President"/>
    <n v="0"/>
    <m/>
    <n v="0"/>
    <m/>
    <x v="47"/>
    <n v="28829"/>
    <x v="46"/>
  </r>
  <r>
    <n v="13"/>
    <d v="2012-11-05T00:00:00"/>
    <s v="General Election - November 6 2012"/>
    <s v="County"/>
    <s v="Yes"/>
    <x v="48"/>
    <x v="0"/>
    <s v="D"/>
    <s v="Democrat"/>
    <s v="N"/>
    <s v="AA"/>
    <s v="U.S. President"/>
    <n v="0"/>
    <m/>
    <n v="0"/>
    <m/>
    <x v="48"/>
    <n v="10979"/>
    <x v="47"/>
  </r>
  <r>
    <n v="13"/>
    <d v="2012-11-05T00:00:00"/>
    <s v="General Election - November 6 2012"/>
    <s v="County"/>
    <s v="Yes"/>
    <x v="49"/>
    <x v="0"/>
    <s v="D"/>
    <s v="Democrat"/>
    <s v="N"/>
    <s v="AA"/>
    <s v="U.S. President"/>
    <n v="0"/>
    <m/>
    <n v="0"/>
    <m/>
    <x v="49"/>
    <n v="11155"/>
    <x v="47"/>
  </r>
  <r>
    <n v="13"/>
    <d v="2012-11-05T00:00:00"/>
    <s v="General Election - November 6 2012"/>
    <s v="County"/>
    <s v="Yes"/>
    <x v="50"/>
    <x v="0"/>
    <s v="D"/>
    <s v="Democrat"/>
    <s v="N"/>
    <s v="AA"/>
    <s v="U.S. President"/>
    <n v="0"/>
    <m/>
    <n v="0"/>
    <m/>
    <x v="50"/>
    <n v="8273"/>
    <x v="48"/>
  </r>
  <r>
    <n v="13"/>
    <d v="2012-11-05T00:00:00"/>
    <s v="General Election - November 6 2012"/>
    <s v="County"/>
    <s v="Yes"/>
    <x v="51"/>
    <x v="0"/>
    <s v="D"/>
    <s v="Democrat"/>
    <s v="N"/>
    <s v="AA"/>
    <s v="U.S. President"/>
    <n v="0"/>
    <m/>
    <n v="0"/>
    <m/>
    <x v="51"/>
    <n v="21276"/>
    <x v="49"/>
  </r>
  <r>
    <n v="13"/>
    <d v="2012-11-05T00:00:00"/>
    <s v="General Election - November 6 2012"/>
    <s v="County"/>
    <s v="Yes"/>
    <x v="52"/>
    <x v="0"/>
    <s v="D"/>
    <s v="Democrat"/>
    <s v="N"/>
    <s v="AA"/>
    <s v="U.S. President"/>
    <n v="0"/>
    <m/>
    <n v="0"/>
    <m/>
    <x v="52"/>
    <n v="7523"/>
    <x v="50"/>
  </r>
  <r>
    <n v="13"/>
    <d v="2012-11-05T00:00:00"/>
    <s v="General Election - November 6 2012"/>
    <s v="County"/>
    <s v="Yes"/>
    <x v="53"/>
    <x v="0"/>
    <s v="D"/>
    <s v="Democrat"/>
    <s v="N"/>
    <s v="AA"/>
    <s v="U.S. President"/>
    <n v="0"/>
    <m/>
    <n v="0"/>
    <m/>
    <x v="53"/>
    <n v="2769"/>
    <x v="51"/>
  </r>
  <r>
    <n v="13"/>
    <d v="2012-11-05T00:00:00"/>
    <s v="General Election - November 6 2012"/>
    <s v="County"/>
    <s v="Yes"/>
    <x v="54"/>
    <x v="0"/>
    <s v="D"/>
    <s v="Democrat"/>
    <s v="N"/>
    <s v="AA"/>
    <s v="U.S. President"/>
    <n v="0"/>
    <m/>
    <n v="0"/>
    <m/>
    <x v="54"/>
    <n v="3788"/>
    <x v="52"/>
  </r>
  <r>
    <n v="13"/>
    <d v="2012-11-05T00:00:00"/>
    <s v="General Election - November 6 2012"/>
    <s v="County"/>
    <s v="Yes"/>
    <x v="36"/>
    <x v="1"/>
    <s v="D"/>
    <s v="Democrat"/>
    <s v="N"/>
    <s v="BA"/>
    <s v="U.S. Senate"/>
    <n v="0"/>
    <m/>
    <n v="0"/>
    <m/>
    <x v="55"/>
    <n v="5708"/>
    <x v="53"/>
  </r>
  <r>
    <n v="13"/>
    <d v="2012-11-05T00:00:00"/>
    <s v="General Election - November 6 2012"/>
    <s v="County"/>
    <s v="Yes"/>
    <x v="10"/>
    <x v="1"/>
    <s v="D"/>
    <s v="Democrat"/>
    <s v="N"/>
    <s v="BA"/>
    <s v="U.S. Senate"/>
    <n v="0"/>
    <m/>
    <n v="0"/>
    <m/>
    <x v="56"/>
    <n v="36206"/>
    <x v="54"/>
  </r>
  <r>
    <n v="13"/>
    <d v="2012-11-05T00:00:00"/>
    <s v="General Election - November 6 2012"/>
    <s v="County"/>
    <s v="Yes"/>
    <x v="32"/>
    <x v="1"/>
    <s v="D"/>
    <s v="Democrat"/>
    <s v="N"/>
    <s v="BA"/>
    <s v="U.S. Senate"/>
    <n v="0"/>
    <m/>
    <n v="0"/>
    <m/>
    <x v="57"/>
    <n v="8514"/>
    <x v="55"/>
  </r>
  <r>
    <n v="13"/>
    <d v="2012-11-05T00:00:00"/>
    <s v="General Election - November 6 2012"/>
    <s v="County"/>
    <s v="Yes"/>
    <x v="5"/>
    <x v="1"/>
    <s v="D"/>
    <s v="Democrat"/>
    <s v="N"/>
    <s v="BA"/>
    <s v="U.S. Senate"/>
    <n v="0"/>
    <m/>
    <n v="0"/>
    <m/>
    <x v="58"/>
    <n v="4589"/>
    <x v="56"/>
  </r>
  <r>
    <n v="13"/>
    <d v="2012-11-05T00:00:00"/>
    <s v="General Election - November 6 2012"/>
    <s v="County"/>
    <s v="Yes"/>
    <x v="3"/>
    <x v="1"/>
    <s v="D"/>
    <s v="Democrat"/>
    <s v="N"/>
    <s v="BA"/>
    <s v="U.S. Senate"/>
    <n v="0"/>
    <m/>
    <n v="0"/>
    <m/>
    <x v="59"/>
    <n v="9074"/>
    <x v="57"/>
  </r>
  <r>
    <n v="13"/>
    <d v="2012-11-05T00:00:00"/>
    <s v="General Election - November 6 2012"/>
    <s v="County"/>
    <s v="Yes"/>
    <x v="4"/>
    <x v="1"/>
    <s v="D"/>
    <s v="Democrat"/>
    <s v="N"/>
    <s v="BA"/>
    <s v="U.S. Senate"/>
    <n v="0"/>
    <m/>
    <n v="0"/>
    <m/>
    <x v="60"/>
    <n v="32021"/>
    <x v="58"/>
  </r>
  <r>
    <n v="13"/>
    <d v="2012-11-05T00:00:00"/>
    <s v="General Election - November 6 2012"/>
    <s v="County"/>
    <s v="Yes"/>
    <x v="15"/>
    <x v="1"/>
    <s v="D"/>
    <s v="Democrat"/>
    <s v="N"/>
    <s v="BA"/>
    <s v="U.S. Senate"/>
    <n v="0"/>
    <m/>
    <n v="0"/>
    <m/>
    <x v="61"/>
    <n v="2172"/>
    <x v="59"/>
  </r>
  <r>
    <n v="13"/>
    <d v="2012-11-05T00:00:00"/>
    <s v="General Election - November 6 2012"/>
    <s v="County"/>
    <s v="Yes"/>
    <x v="35"/>
    <x v="1"/>
    <s v="D"/>
    <s v="Democrat"/>
    <s v="N"/>
    <s v="BA"/>
    <s v="U.S. Senate"/>
    <n v="0"/>
    <m/>
    <n v="0"/>
    <m/>
    <x v="62"/>
    <n v="3018"/>
    <x v="60"/>
  </r>
  <r>
    <n v="13"/>
    <d v="2012-11-05T00:00:00"/>
    <s v="General Election - November 6 2012"/>
    <s v="County"/>
    <s v="Yes"/>
    <x v="53"/>
    <x v="1"/>
    <s v="D"/>
    <s v="Democrat"/>
    <s v="N"/>
    <s v="BA"/>
    <s v="U.S. Senate"/>
    <n v="0"/>
    <m/>
    <n v="0"/>
    <m/>
    <x v="63"/>
    <n v="2726"/>
    <x v="61"/>
  </r>
  <r>
    <n v="13"/>
    <d v="2012-11-05T00:00:00"/>
    <s v="General Election - November 6 2012"/>
    <s v="County"/>
    <s v="Yes"/>
    <x v="8"/>
    <x v="1"/>
    <s v="D"/>
    <s v="Democrat"/>
    <s v="N"/>
    <s v="BA"/>
    <s v="U.S. Senate"/>
    <n v="0"/>
    <m/>
    <n v="0"/>
    <m/>
    <x v="64"/>
    <n v="13897"/>
    <x v="62"/>
  </r>
  <r>
    <n v="13"/>
    <d v="2012-11-05T00:00:00"/>
    <s v="General Election - November 6 2012"/>
    <s v="County"/>
    <s v="Yes"/>
    <x v="27"/>
    <x v="1"/>
    <s v="D"/>
    <s v="Democrat"/>
    <s v="N"/>
    <s v="BA"/>
    <s v="U.S. Senate"/>
    <n v="0"/>
    <m/>
    <n v="0"/>
    <m/>
    <x v="65"/>
    <n v="2528"/>
    <x v="63"/>
  </r>
  <r>
    <n v="13"/>
    <d v="2012-11-05T00:00:00"/>
    <s v="General Election - November 6 2012"/>
    <s v="County"/>
    <s v="Yes"/>
    <x v="55"/>
    <x v="1"/>
    <s v="D"/>
    <s v="Democrat"/>
    <s v="N"/>
    <s v="BA"/>
    <s v="U.S. Senate"/>
    <n v="0"/>
    <m/>
    <n v="0"/>
    <m/>
    <x v="66"/>
    <n v="4507"/>
    <x v="64"/>
  </r>
  <r>
    <n v="13"/>
    <d v="2012-11-05T00:00:00"/>
    <s v="General Election - November 6 2012"/>
    <s v="County"/>
    <s v="Yes"/>
    <x v="17"/>
    <x v="1"/>
    <s v="D"/>
    <s v="Democrat"/>
    <s v="N"/>
    <s v="BA"/>
    <s v="U.S. Senate"/>
    <n v="0"/>
    <m/>
    <n v="0"/>
    <m/>
    <x v="67"/>
    <n v="12646"/>
    <x v="65"/>
  </r>
  <r>
    <n v="13"/>
    <d v="2012-11-05T00:00:00"/>
    <s v="General Election - November 6 2012"/>
    <s v="County"/>
    <s v="Yes"/>
    <x v="40"/>
    <x v="1"/>
    <s v="D"/>
    <s v="Democrat"/>
    <s v="N"/>
    <s v="BA"/>
    <s v="U.S. Senate"/>
    <n v="0"/>
    <m/>
    <n v="0"/>
    <m/>
    <x v="68"/>
    <n v="7918"/>
    <x v="66"/>
  </r>
  <r>
    <n v="13"/>
    <d v="2012-11-05T00:00:00"/>
    <s v="General Election - November 6 2012"/>
    <s v="County"/>
    <s v="Yes"/>
    <x v="11"/>
    <x v="1"/>
    <s v="D"/>
    <s v="Democrat"/>
    <s v="N"/>
    <s v="BA"/>
    <s v="U.S. Senate"/>
    <n v="0"/>
    <m/>
    <n v="0"/>
    <m/>
    <x v="69"/>
    <n v="11734"/>
    <x v="67"/>
  </r>
  <r>
    <n v="13"/>
    <d v="2012-11-05T00:00:00"/>
    <s v="General Election - November 6 2012"/>
    <s v="County"/>
    <s v="Yes"/>
    <x v="41"/>
    <x v="1"/>
    <s v="D"/>
    <s v="Democrat"/>
    <s v="N"/>
    <s v="BA"/>
    <s v="U.S. Senate"/>
    <n v="0"/>
    <m/>
    <n v="0"/>
    <m/>
    <x v="70"/>
    <n v="5057"/>
    <x v="68"/>
  </r>
  <r>
    <n v="13"/>
    <d v="2012-11-05T00:00:00"/>
    <s v="General Election - November 6 2012"/>
    <s v="County"/>
    <s v="Yes"/>
    <x v="14"/>
    <x v="1"/>
    <s v="D"/>
    <s v="Democrat"/>
    <s v="N"/>
    <s v="BA"/>
    <s v="U.S. Senate"/>
    <n v="0"/>
    <m/>
    <n v="0"/>
    <m/>
    <x v="71"/>
    <n v="26204"/>
    <x v="69"/>
  </r>
  <r>
    <n v="13"/>
    <d v="2012-11-05T00:00:00"/>
    <s v="General Election - November 6 2012"/>
    <s v="County"/>
    <s v="Yes"/>
    <x v="28"/>
    <x v="1"/>
    <s v="D"/>
    <s v="Democrat"/>
    <s v="N"/>
    <s v="BA"/>
    <s v="U.S. Senate"/>
    <n v="0"/>
    <m/>
    <n v="0"/>
    <m/>
    <x v="72"/>
    <n v="11377"/>
    <x v="70"/>
  </r>
  <r>
    <n v="13"/>
    <d v="2012-11-05T00:00:00"/>
    <s v="General Election - November 6 2012"/>
    <s v="County"/>
    <s v="Yes"/>
    <x v="0"/>
    <x v="1"/>
    <s v="D"/>
    <s v="Democrat"/>
    <s v="N"/>
    <s v="BA"/>
    <s v="U.S. Senate"/>
    <n v="0"/>
    <m/>
    <n v="0"/>
    <m/>
    <x v="73"/>
    <n v="21798"/>
    <x v="71"/>
  </r>
  <r>
    <n v="13"/>
    <d v="2012-11-05T00:00:00"/>
    <s v="General Election - November 6 2012"/>
    <s v="County"/>
    <s v="Yes"/>
    <x v="2"/>
    <x v="1"/>
    <s v="D"/>
    <s v="Democrat"/>
    <s v="N"/>
    <s v="BA"/>
    <s v="U.S. Senate"/>
    <n v="0"/>
    <m/>
    <n v="0"/>
    <m/>
    <x v="74"/>
    <n v="74219"/>
    <x v="72"/>
  </r>
  <r>
    <n v="13"/>
    <d v="2012-11-05T00:00:00"/>
    <s v="General Election - November 6 2012"/>
    <s v="County"/>
    <s v="Yes"/>
    <x v="44"/>
    <x v="1"/>
    <s v="D"/>
    <s v="Democrat"/>
    <s v="N"/>
    <s v="BA"/>
    <s v="U.S. Senate"/>
    <n v="0"/>
    <m/>
    <n v="0"/>
    <m/>
    <x v="75"/>
    <n v="6360"/>
    <x v="73"/>
  </r>
  <r>
    <n v="13"/>
    <d v="2012-11-05T00:00:00"/>
    <s v="General Election - November 6 2012"/>
    <s v="County"/>
    <s v="Yes"/>
    <x v="33"/>
    <x v="1"/>
    <s v="D"/>
    <s v="Democrat"/>
    <s v="N"/>
    <s v="BA"/>
    <s v="U.S. Senate"/>
    <n v="0"/>
    <m/>
    <n v="0"/>
    <m/>
    <x v="76"/>
    <n v="6738"/>
    <x v="74"/>
  </r>
  <r>
    <n v="13"/>
    <d v="2012-11-05T00:00:00"/>
    <s v="General Election - November 6 2012"/>
    <s v="County"/>
    <s v="Yes"/>
    <x v="39"/>
    <x v="1"/>
    <s v="D"/>
    <s v="Democrat"/>
    <s v="N"/>
    <s v="BA"/>
    <s v="U.S. Senate"/>
    <n v="0"/>
    <m/>
    <n v="0"/>
    <m/>
    <x v="77"/>
    <n v="11579"/>
    <x v="75"/>
  </r>
  <r>
    <n v="13"/>
    <d v="2012-11-05T00:00:00"/>
    <s v="General Election - November 6 2012"/>
    <s v="County"/>
    <s v="Yes"/>
    <x v="6"/>
    <x v="1"/>
    <s v="D"/>
    <s v="Democrat"/>
    <s v="N"/>
    <s v="BA"/>
    <s v="U.S. Senate"/>
    <n v="0"/>
    <m/>
    <n v="0"/>
    <m/>
    <x v="78"/>
    <n v="21314"/>
    <x v="76"/>
  </r>
  <r>
    <n v="13"/>
    <d v="2012-11-05T00:00:00"/>
    <s v="General Election - November 6 2012"/>
    <s v="County"/>
    <s v="Yes"/>
    <x v="20"/>
    <x v="1"/>
    <s v="D"/>
    <s v="Democrat"/>
    <s v="N"/>
    <s v="BA"/>
    <s v="U.S. Senate"/>
    <n v="0"/>
    <m/>
    <n v="0"/>
    <m/>
    <x v="79"/>
    <n v="12722"/>
    <x v="77"/>
  </r>
  <r>
    <n v="13"/>
    <d v="2012-11-05T00:00:00"/>
    <s v="General Election - November 6 2012"/>
    <s v="County"/>
    <s v="Yes"/>
    <x v="7"/>
    <x v="1"/>
    <s v="D"/>
    <s v="Democrat"/>
    <s v="N"/>
    <s v="BA"/>
    <s v="U.S. Senate"/>
    <n v="0"/>
    <m/>
    <n v="0"/>
    <m/>
    <x v="80"/>
    <n v="9616"/>
    <x v="78"/>
  </r>
  <r>
    <n v="13"/>
    <d v="2012-11-05T00:00:00"/>
    <s v="General Election - November 6 2012"/>
    <s v="County"/>
    <s v="Yes"/>
    <x v="24"/>
    <x v="1"/>
    <s v="D"/>
    <s v="Democrat"/>
    <s v="N"/>
    <s v="BA"/>
    <s v="U.S. Senate"/>
    <n v="0"/>
    <m/>
    <n v="0"/>
    <m/>
    <x v="81"/>
    <n v="6064"/>
    <x v="79"/>
  </r>
  <r>
    <n v="13"/>
    <d v="2012-11-05T00:00:00"/>
    <s v="General Election - November 6 2012"/>
    <s v="County"/>
    <s v="Yes"/>
    <x v="51"/>
    <x v="1"/>
    <s v="D"/>
    <s v="Democrat"/>
    <s v="N"/>
    <s v="BA"/>
    <s v="U.S. Senate"/>
    <n v="0"/>
    <m/>
    <n v="0"/>
    <m/>
    <x v="82"/>
    <n v="20555"/>
    <x v="80"/>
  </r>
  <r>
    <n v="13"/>
    <d v="2012-11-05T00:00:00"/>
    <s v="General Election - November 6 2012"/>
    <s v="County"/>
    <s v="Yes"/>
    <x v="48"/>
    <x v="1"/>
    <s v="D"/>
    <s v="Democrat"/>
    <s v="N"/>
    <s v="BA"/>
    <s v="U.S. Senate"/>
    <n v="0"/>
    <m/>
    <n v="0"/>
    <m/>
    <x v="83"/>
    <n v="10948"/>
    <x v="81"/>
  </r>
  <r>
    <n v="13"/>
    <d v="2012-11-05T00:00:00"/>
    <s v="General Election - November 6 2012"/>
    <s v="County"/>
    <s v="Yes"/>
    <x v="45"/>
    <x v="1"/>
    <s v="D"/>
    <s v="Democrat"/>
    <s v="N"/>
    <s v="BA"/>
    <s v="U.S. Senate"/>
    <n v="0"/>
    <m/>
    <n v="0"/>
    <m/>
    <x v="84"/>
    <n v="8700"/>
    <x v="82"/>
  </r>
  <r>
    <n v="13"/>
    <d v="2012-11-05T00:00:00"/>
    <s v="General Election - November 6 2012"/>
    <s v="County"/>
    <s v="Yes"/>
    <x v="1"/>
    <x v="1"/>
    <s v="D"/>
    <s v="Democrat"/>
    <s v="N"/>
    <s v="BA"/>
    <s v="U.S. Senate"/>
    <n v="0"/>
    <m/>
    <n v="0"/>
    <m/>
    <x v="85"/>
    <n v="30883"/>
    <x v="83"/>
  </r>
  <r>
    <n v="13"/>
    <d v="2012-11-05T00:00:00"/>
    <s v="General Election - November 6 2012"/>
    <s v="County"/>
    <s v="Yes"/>
    <x v="43"/>
    <x v="1"/>
    <s v="D"/>
    <s v="Democrat"/>
    <s v="N"/>
    <s v="BA"/>
    <s v="U.S. Senate"/>
    <n v="0"/>
    <m/>
    <n v="0"/>
    <m/>
    <x v="86"/>
    <n v="5104"/>
    <x v="84"/>
  </r>
  <r>
    <n v="13"/>
    <d v="2012-11-05T00:00:00"/>
    <s v="General Election - November 6 2012"/>
    <s v="County"/>
    <s v="Yes"/>
    <x v="26"/>
    <x v="1"/>
    <s v="D"/>
    <s v="Democrat"/>
    <s v="N"/>
    <s v="BA"/>
    <s v="U.S. Senate"/>
    <n v="0"/>
    <m/>
    <n v="0"/>
    <m/>
    <x v="87"/>
    <n v="6698"/>
    <x v="85"/>
  </r>
  <r>
    <n v="13"/>
    <d v="2012-11-05T00:00:00"/>
    <s v="General Election - November 6 2012"/>
    <s v="County"/>
    <s v="Yes"/>
    <x v="38"/>
    <x v="1"/>
    <s v="D"/>
    <s v="Democrat"/>
    <s v="N"/>
    <s v="BA"/>
    <s v="U.S. Senate"/>
    <n v="0"/>
    <m/>
    <n v="0"/>
    <m/>
    <x v="88"/>
    <n v="8848"/>
    <x v="86"/>
  </r>
  <r>
    <n v="13"/>
    <d v="2012-11-05T00:00:00"/>
    <s v="General Election - November 6 2012"/>
    <s v="County"/>
    <s v="Yes"/>
    <x v="12"/>
    <x v="1"/>
    <s v="D"/>
    <s v="Democrat"/>
    <s v="N"/>
    <s v="BA"/>
    <s v="U.S. Senate"/>
    <n v="0"/>
    <m/>
    <n v="0"/>
    <m/>
    <x v="89"/>
    <n v="17601"/>
    <x v="87"/>
  </r>
  <r>
    <n v="13"/>
    <d v="2012-11-05T00:00:00"/>
    <s v="General Election - November 6 2012"/>
    <s v="County"/>
    <s v="Yes"/>
    <x v="29"/>
    <x v="1"/>
    <s v="D"/>
    <s v="Democrat"/>
    <s v="N"/>
    <s v="BA"/>
    <s v="U.S. Senate"/>
    <n v="0"/>
    <m/>
    <n v="0"/>
    <m/>
    <x v="90"/>
    <n v="3249"/>
    <x v="88"/>
  </r>
  <r>
    <n v="13"/>
    <d v="2012-11-05T00:00:00"/>
    <s v="General Election - November 6 2012"/>
    <s v="County"/>
    <s v="Yes"/>
    <x v="25"/>
    <x v="1"/>
    <s v="D"/>
    <s v="Democrat"/>
    <s v="N"/>
    <s v="BA"/>
    <s v="U.S. Senate"/>
    <n v="0"/>
    <m/>
    <n v="0"/>
    <m/>
    <x v="91"/>
    <n v="2796"/>
    <x v="89"/>
  </r>
  <r>
    <n v="13"/>
    <d v="2012-11-05T00:00:00"/>
    <s v="General Election - November 6 2012"/>
    <s v="County"/>
    <s v="Yes"/>
    <x v="16"/>
    <x v="1"/>
    <s v="D"/>
    <s v="Democrat"/>
    <s v="N"/>
    <s v="BA"/>
    <s v="U.S. Senate"/>
    <n v="0"/>
    <m/>
    <n v="0"/>
    <m/>
    <x v="92"/>
    <n v="3474"/>
    <x v="90"/>
  </r>
  <r>
    <n v="13"/>
    <d v="2012-11-05T00:00:00"/>
    <s v="General Election - November 6 2012"/>
    <s v="County"/>
    <s v="Yes"/>
    <x v="49"/>
    <x v="1"/>
    <s v="D"/>
    <s v="Democrat"/>
    <s v="N"/>
    <s v="BA"/>
    <s v="U.S. Senate"/>
    <n v="0"/>
    <m/>
    <n v="0"/>
    <m/>
    <x v="93"/>
    <n v="10876"/>
    <x v="91"/>
  </r>
  <r>
    <n v="13"/>
    <d v="2012-11-05T00:00:00"/>
    <s v="General Election - November 6 2012"/>
    <s v="County"/>
    <s v="Yes"/>
    <x v="37"/>
    <x v="1"/>
    <s v="D"/>
    <s v="Democrat"/>
    <s v="N"/>
    <s v="BA"/>
    <s v="U.S. Senate"/>
    <n v="0"/>
    <m/>
    <n v="0"/>
    <m/>
    <x v="94"/>
    <n v="23471"/>
    <x v="92"/>
  </r>
  <r>
    <n v="13"/>
    <d v="2012-11-05T00:00:00"/>
    <s v="General Election - November 6 2012"/>
    <s v="County"/>
    <s v="Yes"/>
    <x v="47"/>
    <x v="1"/>
    <s v="D"/>
    <s v="Democrat"/>
    <s v="N"/>
    <s v="BA"/>
    <s v="U.S. Senate"/>
    <n v="0"/>
    <m/>
    <n v="0"/>
    <m/>
    <x v="95"/>
    <n v="28177"/>
    <x v="93"/>
  </r>
  <r>
    <n v="13"/>
    <d v="2012-11-05T00:00:00"/>
    <s v="General Election - November 6 2012"/>
    <s v="County"/>
    <s v="Yes"/>
    <x v="22"/>
    <x v="1"/>
    <s v="D"/>
    <s v="Democrat"/>
    <s v="N"/>
    <s v="BA"/>
    <s v="U.S. Senate"/>
    <n v="0"/>
    <m/>
    <n v="0"/>
    <m/>
    <x v="96"/>
    <n v="9612"/>
    <x v="94"/>
  </r>
  <r>
    <n v="13"/>
    <d v="2012-11-05T00:00:00"/>
    <s v="General Election - November 6 2012"/>
    <s v="County"/>
    <s v="Yes"/>
    <x v="54"/>
    <x v="1"/>
    <s v="D"/>
    <s v="Democrat"/>
    <s v="N"/>
    <s v="BA"/>
    <s v="U.S. Senate"/>
    <n v="0"/>
    <m/>
    <n v="0"/>
    <m/>
    <x v="97"/>
    <n v="3763"/>
    <x v="95"/>
  </r>
  <r>
    <n v="13"/>
    <d v="2012-11-05T00:00:00"/>
    <s v="General Election - November 6 2012"/>
    <s v="County"/>
    <s v="Yes"/>
    <x v="9"/>
    <x v="1"/>
    <s v="D"/>
    <s v="Democrat"/>
    <s v="N"/>
    <s v="BA"/>
    <s v="U.S. Senate"/>
    <n v="0"/>
    <m/>
    <n v="0"/>
    <m/>
    <x v="98"/>
    <n v="4989"/>
    <x v="96"/>
  </r>
  <r>
    <n v="13"/>
    <d v="2012-11-05T00:00:00"/>
    <s v="General Election - November 6 2012"/>
    <s v="County"/>
    <s v="Yes"/>
    <x v="23"/>
    <x v="1"/>
    <s v="D"/>
    <s v="Democrat"/>
    <s v="N"/>
    <s v="BA"/>
    <s v="U.S. Senate"/>
    <n v="0"/>
    <m/>
    <n v="0"/>
    <m/>
    <x v="99"/>
    <n v="4638"/>
    <x v="97"/>
  </r>
  <r>
    <n v="13"/>
    <d v="2012-11-05T00:00:00"/>
    <s v="General Election - November 6 2012"/>
    <s v="County"/>
    <s v="Yes"/>
    <x v="31"/>
    <x v="1"/>
    <s v="D"/>
    <s v="Democrat"/>
    <s v="N"/>
    <s v="BA"/>
    <s v="U.S. Senate"/>
    <n v="0"/>
    <m/>
    <n v="0"/>
    <m/>
    <x v="100"/>
    <n v="5917"/>
    <x v="98"/>
  </r>
  <r>
    <n v="13"/>
    <d v="2012-11-05T00:00:00"/>
    <s v="General Election - November 6 2012"/>
    <s v="County"/>
    <s v="Yes"/>
    <x v="42"/>
    <x v="1"/>
    <s v="D"/>
    <s v="Democrat"/>
    <s v="N"/>
    <s v="BA"/>
    <s v="U.S. Senate"/>
    <n v="0"/>
    <m/>
    <n v="0"/>
    <m/>
    <x v="101"/>
    <n v="3166"/>
    <x v="99"/>
  </r>
  <r>
    <n v="13"/>
    <d v="2012-11-05T00:00:00"/>
    <s v="General Election - November 6 2012"/>
    <s v="County"/>
    <s v="Yes"/>
    <x v="46"/>
    <x v="1"/>
    <s v="D"/>
    <s v="Democrat"/>
    <s v="N"/>
    <s v="BA"/>
    <s v="U.S. Senate"/>
    <n v="0"/>
    <m/>
    <n v="0"/>
    <m/>
    <x v="102"/>
    <n v="3221"/>
    <x v="100"/>
  </r>
  <r>
    <n v="13"/>
    <d v="2012-11-05T00:00:00"/>
    <s v="General Election - November 6 2012"/>
    <s v="County"/>
    <s v="Yes"/>
    <x v="50"/>
    <x v="1"/>
    <s v="D"/>
    <s v="Democrat"/>
    <s v="N"/>
    <s v="BA"/>
    <s v="U.S. Senate"/>
    <n v="0"/>
    <m/>
    <n v="0"/>
    <m/>
    <x v="103"/>
    <n v="8170"/>
    <x v="101"/>
  </r>
  <r>
    <n v="13"/>
    <d v="2012-11-05T00:00:00"/>
    <s v="General Election - November 6 2012"/>
    <s v="County"/>
    <s v="Yes"/>
    <x v="19"/>
    <x v="1"/>
    <s v="D"/>
    <s v="Democrat"/>
    <s v="N"/>
    <s v="BA"/>
    <s v="U.S. Senate"/>
    <n v="0"/>
    <m/>
    <n v="0"/>
    <m/>
    <x v="104"/>
    <n v="13833"/>
    <x v="102"/>
  </r>
  <r>
    <n v="13"/>
    <d v="2012-11-05T00:00:00"/>
    <s v="General Election - November 6 2012"/>
    <s v="County"/>
    <s v="Yes"/>
    <x v="21"/>
    <x v="1"/>
    <s v="D"/>
    <s v="Democrat"/>
    <s v="N"/>
    <s v="BA"/>
    <s v="U.S. Senate"/>
    <n v="0"/>
    <m/>
    <n v="0"/>
    <m/>
    <x v="105"/>
    <n v="2823"/>
    <x v="103"/>
  </r>
  <r>
    <n v="13"/>
    <d v="2012-11-05T00:00:00"/>
    <s v="General Election - November 6 2012"/>
    <s v="County"/>
    <s v="Yes"/>
    <x v="13"/>
    <x v="1"/>
    <s v="D"/>
    <s v="Democrat"/>
    <s v="N"/>
    <s v="BA"/>
    <s v="U.S. Senate"/>
    <n v="0"/>
    <m/>
    <n v="0"/>
    <m/>
    <x v="106"/>
    <n v="5785"/>
    <x v="104"/>
  </r>
  <r>
    <n v="13"/>
    <d v="2012-11-05T00:00:00"/>
    <s v="General Election - November 6 2012"/>
    <s v="County"/>
    <s v="Yes"/>
    <x v="34"/>
    <x v="1"/>
    <s v="D"/>
    <s v="Democrat"/>
    <s v="N"/>
    <s v="BA"/>
    <s v="U.S. Senate"/>
    <n v="0"/>
    <m/>
    <n v="0"/>
    <m/>
    <x v="107"/>
    <n v="2144"/>
    <x v="105"/>
  </r>
  <r>
    <n v="13"/>
    <d v="2012-11-05T00:00:00"/>
    <s v="General Election - November 6 2012"/>
    <s v="County"/>
    <s v="Yes"/>
    <x v="30"/>
    <x v="1"/>
    <s v="D"/>
    <s v="Democrat"/>
    <s v="N"/>
    <s v="BA"/>
    <s v="U.S. Senate"/>
    <n v="0"/>
    <m/>
    <n v="0"/>
    <m/>
    <x v="108"/>
    <n v="33112"/>
    <x v="103"/>
  </r>
  <r>
    <n v="13"/>
    <d v="2012-11-05T00:00:00"/>
    <s v="General Election - November 6 2012"/>
    <s v="County"/>
    <s v="Yes"/>
    <x v="52"/>
    <x v="1"/>
    <s v="D"/>
    <s v="Democrat"/>
    <s v="N"/>
    <s v="BA"/>
    <s v="U.S. Senate"/>
    <n v="0"/>
    <m/>
    <n v="0"/>
    <m/>
    <x v="109"/>
    <n v="7384"/>
    <x v="106"/>
  </r>
  <r>
    <n v="13"/>
    <d v="2012-11-05T00:00:00"/>
    <s v="General Election - November 6 2012"/>
    <s v="County"/>
    <s v="Yes"/>
    <x v="55"/>
    <x v="0"/>
    <s v="D"/>
    <s v="Democrat"/>
    <s v="N"/>
    <s v="AA"/>
    <s v="U.S. President"/>
    <n v="0"/>
    <m/>
    <n v="0"/>
    <m/>
    <x v="110"/>
    <n v="4586"/>
    <x v="107"/>
  </r>
  <r>
    <n v="13"/>
    <d v="2012-11-05T00:00:00"/>
    <s v="General Election - November 6 2012"/>
    <s v="Statewide"/>
    <s v="Yes"/>
    <x v="18"/>
    <x v="1"/>
    <s v="D"/>
    <s v="Democrat"/>
    <s v="N"/>
    <s v="BA"/>
    <s v="U.S. Senate"/>
    <n v="0"/>
    <m/>
    <n v="0"/>
    <m/>
    <x v="111"/>
    <n v="660243"/>
    <x v="1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3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61" firstHeaderRow="1" firstDataRow="2" firstDataCol="1"/>
  <pivotFields count="19">
    <pivotField showAll="0"/>
    <pivotField numFmtId="22" showAll="0"/>
    <pivotField showAll="0"/>
    <pivotField showAll="0"/>
    <pivotField showAll="0"/>
    <pivotField axis="axisRow" showAll="0">
      <items count="57">
        <item x="36"/>
        <item x="10"/>
        <item x="32"/>
        <item x="5"/>
        <item x="3"/>
        <item x="4"/>
        <item x="15"/>
        <item x="35"/>
        <item x="53"/>
        <item x="8"/>
        <item x="27"/>
        <item x="55"/>
        <item x="17"/>
        <item x="40"/>
        <item x="11"/>
        <item x="41"/>
        <item x="14"/>
        <item x="28"/>
        <item x="0"/>
        <item x="2"/>
        <item x="44"/>
        <item x="33"/>
        <item x="39"/>
        <item x="6"/>
        <item x="20"/>
        <item x="7"/>
        <item x="24"/>
        <item x="51"/>
        <item x="48"/>
        <item x="45"/>
        <item x="1"/>
        <item x="43"/>
        <item x="26"/>
        <item x="38"/>
        <item x="12"/>
        <item x="29"/>
        <item x="25"/>
        <item x="16"/>
        <item x="49"/>
        <item x="37"/>
        <item x="47"/>
        <item x="22"/>
        <item x="54"/>
        <item x="9"/>
        <item x="23"/>
        <item x="31"/>
        <item x="42"/>
        <item x="46"/>
        <item x="50"/>
        <item x="19"/>
        <item x="21"/>
        <item x="13"/>
        <item x="34"/>
        <item x="30"/>
        <item x="52"/>
        <item x="18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0" showAll="0">
      <items count="110">
        <item x="107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64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1"/>
        <item x="9"/>
        <item x="8"/>
        <item x="7"/>
        <item x="6"/>
        <item x="5"/>
        <item x="61"/>
        <item x="4"/>
        <item x="3"/>
        <item x="2"/>
        <item x="1"/>
        <item x="0"/>
        <item x="66"/>
        <item x="85"/>
        <item x="81"/>
        <item x="88"/>
        <item x="83"/>
        <item x="95"/>
        <item x="54"/>
        <item x="101"/>
        <item x="73"/>
        <item x="68"/>
        <item x="63"/>
        <item x="100"/>
        <item x="99"/>
        <item x="71"/>
        <item x="98"/>
        <item x="69"/>
        <item x="92"/>
        <item x="84"/>
        <item x="53"/>
        <item x="93"/>
        <item x="80"/>
        <item x="90"/>
        <item x="108"/>
        <item x="86"/>
        <item x="70"/>
        <item x="94"/>
        <item x="72"/>
        <item x="59"/>
        <item x="60"/>
        <item x="65"/>
        <item x="106"/>
        <item x="62"/>
        <item x="103"/>
        <item x="89"/>
        <item x="87"/>
        <item x="76"/>
        <item x="96"/>
        <item x="77"/>
        <item x="97"/>
        <item x="105"/>
        <item x="104"/>
        <item x="74"/>
        <item x="67"/>
        <item x="58"/>
        <item x="56"/>
        <item x="102"/>
        <item x="55"/>
        <item x="78"/>
        <item x="57"/>
        <item x="79"/>
        <item x="82"/>
        <item x="75"/>
        <item t="default"/>
      </items>
    </pivotField>
  </pivotFields>
  <rowFields count="1">
    <field x="5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Percentage" fld="18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3" cacheId="3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61" firstHeaderRow="1" firstDataRow="2" firstDataCol="1"/>
  <pivotFields count="19">
    <pivotField showAll="0"/>
    <pivotField numFmtId="22" showAll="0"/>
    <pivotField showAll="0"/>
    <pivotField showAll="0"/>
    <pivotField showAll="0"/>
    <pivotField axis="axisRow" showAll="0">
      <items count="57">
        <item x="36"/>
        <item x="10"/>
        <item x="32"/>
        <item x="5"/>
        <item x="3"/>
        <item x="4"/>
        <item x="15"/>
        <item x="35"/>
        <item x="53"/>
        <item x="8"/>
        <item x="27"/>
        <item x="55"/>
        <item x="17"/>
        <item x="40"/>
        <item x="11"/>
        <item x="41"/>
        <item x="14"/>
        <item x="28"/>
        <item x="0"/>
        <item x="2"/>
        <item x="44"/>
        <item x="33"/>
        <item x="39"/>
        <item x="6"/>
        <item x="20"/>
        <item x="7"/>
        <item x="24"/>
        <item x="51"/>
        <item x="48"/>
        <item x="45"/>
        <item x="1"/>
        <item x="43"/>
        <item x="26"/>
        <item x="38"/>
        <item x="12"/>
        <item x="29"/>
        <item x="25"/>
        <item x="16"/>
        <item x="49"/>
        <item x="37"/>
        <item x="47"/>
        <item x="22"/>
        <item x="54"/>
        <item x="9"/>
        <item x="23"/>
        <item x="31"/>
        <item x="42"/>
        <item x="46"/>
        <item x="50"/>
        <item x="19"/>
        <item x="21"/>
        <item x="13"/>
        <item x="34"/>
        <item x="30"/>
        <item x="52"/>
        <item x="18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13">
        <item x="53"/>
        <item x="34"/>
        <item x="110"/>
        <item x="54"/>
        <item x="15"/>
        <item x="27"/>
        <item x="42"/>
        <item x="46"/>
        <item x="35"/>
        <item x="21"/>
        <item x="25"/>
        <item x="29"/>
        <item x="63"/>
        <item x="16"/>
        <item x="61"/>
        <item x="107"/>
        <item x="65"/>
        <item x="43"/>
        <item x="66"/>
        <item x="41"/>
        <item x="52"/>
        <item x="23"/>
        <item x="90"/>
        <item x="44"/>
        <item x="105"/>
        <item x="36"/>
        <item x="91"/>
        <item x="101"/>
        <item x="102"/>
        <item x="62"/>
        <item x="9"/>
        <item x="31"/>
        <item x="97"/>
        <item x="5"/>
        <item x="92"/>
        <item x="24"/>
        <item x="50"/>
        <item x="13"/>
        <item x="33"/>
        <item x="40"/>
        <item x="26"/>
        <item x="45"/>
        <item x="38"/>
        <item x="70"/>
        <item x="32"/>
        <item x="48"/>
        <item x="49"/>
        <item x="86"/>
        <item x="99"/>
        <item x="58"/>
        <item x="98"/>
        <item x="22"/>
        <item x="100"/>
        <item x="55"/>
        <item x="87"/>
        <item x="75"/>
        <item x="39"/>
        <item x="7"/>
        <item x="28"/>
        <item x="106"/>
        <item x="68"/>
        <item x="3"/>
        <item x="93"/>
        <item x="81"/>
        <item x="103"/>
        <item x="20"/>
        <item x="76"/>
        <item x="11"/>
        <item x="109"/>
        <item x="17"/>
        <item x="19"/>
        <item x="8"/>
        <item x="51"/>
        <item x="88"/>
        <item x="83"/>
        <item x="57"/>
        <item x="96"/>
        <item x="84"/>
        <item x="59"/>
        <item x="80"/>
        <item x="12"/>
        <item x="72"/>
        <item x="37"/>
        <item x="47"/>
        <item x="69"/>
        <item x="67"/>
        <item x="79"/>
        <item x="77"/>
        <item x="64"/>
        <item x="6"/>
        <item x="104"/>
        <item x="14"/>
        <item x="0"/>
        <item x="89"/>
        <item x="30"/>
        <item x="82"/>
        <item x="73"/>
        <item x="94"/>
        <item x="4"/>
        <item x="78"/>
        <item x="1"/>
        <item x="10"/>
        <item x="71"/>
        <item x="85"/>
        <item x="95"/>
        <item x="56"/>
        <item x="108"/>
        <item x="60"/>
        <item x="2"/>
        <item x="74"/>
        <item x="18"/>
        <item x="111"/>
        <item t="default"/>
      </items>
    </pivotField>
    <pivotField showAll="0"/>
    <pivotField numFmtId="10" showAll="0"/>
  </pivotFields>
  <rowFields count="1">
    <field x="5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Votes" fld="1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61"/>
  <sheetViews>
    <sheetView workbookViewId="0">
      <selection activeCell="P4" sqref="P4"/>
    </sheetView>
  </sheetViews>
  <sheetFormatPr baseColWidth="10" defaultRowHeight="16" x14ac:dyDescent="0.2"/>
  <cols>
    <col min="1" max="1" width="16.6640625" bestFit="1" customWidth="1"/>
    <col min="2" max="2" width="15.5" customWidth="1"/>
    <col min="3" max="3" width="15.1640625" bestFit="1" customWidth="1"/>
    <col min="4" max="4" width="10.6640625" bestFit="1" customWidth="1"/>
    <col min="5" max="10" width="7" bestFit="1" customWidth="1"/>
    <col min="11" max="11" width="12.6640625" customWidth="1"/>
    <col min="12" max="12" width="13.33203125" customWidth="1"/>
    <col min="13" max="13" width="12" customWidth="1"/>
    <col min="14" max="14" width="15.83203125" customWidth="1"/>
    <col min="15" max="15" width="16.1640625" customWidth="1"/>
    <col min="16" max="16" width="26.33203125" customWidth="1"/>
    <col min="17" max="55" width="7" bestFit="1" customWidth="1"/>
    <col min="56" max="56" width="19.1640625" bestFit="1" customWidth="1"/>
    <col min="57" max="57" width="17.33203125" bestFit="1" customWidth="1"/>
    <col min="58" max="111" width="7" bestFit="1" customWidth="1"/>
    <col min="112" max="112" width="19.6640625" bestFit="1" customWidth="1"/>
    <col min="113" max="113" width="10.6640625" bestFit="1" customWidth="1"/>
  </cols>
  <sheetData>
    <row r="3" spans="1:16" x14ac:dyDescent="0.2">
      <c r="A3" s="4" t="s">
        <v>91</v>
      </c>
      <c r="B3" s="4" t="s">
        <v>90</v>
      </c>
    </row>
    <row r="4" spans="1:16" x14ac:dyDescent="0.2">
      <c r="A4" s="4" t="s">
        <v>87</v>
      </c>
      <c r="B4" t="s">
        <v>23</v>
      </c>
      <c r="C4" t="s">
        <v>83</v>
      </c>
      <c r="D4" t="s">
        <v>89</v>
      </c>
      <c r="K4" s="8" t="s">
        <v>87</v>
      </c>
      <c r="L4" s="7" t="s">
        <v>23</v>
      </c>
      <c r="M4" s="7" t="s">
        <v>83</v>
      </c>
      <c r="N4" s="8" t="s">
        <v>89</v>
      </c>
      <c r="O4" s="10" t="s">
        <v>92</v>
      </c>
      <c r="P4" s="10" t="s">
        <v>92</v>
      </c>
    </row>
    <row r="5" spans="1:16" x14ac:dyDescent="0.2">
      <c r="A5" s="5" t="s">
        <v>22</v>
      </c>
      <c r="B5" s="3">
        <v>0.30690000000000001</v>
      </c>
      <c r="C5" s="3">
        <v>0.58830000000000005</v>
      </c>
      <c r="D5" s="3">
        <v>0.8952</v>
      </c>
      <c r="E5">
        <f>GETPIVOTDATA("Percentage",$A$3,"CountyName","Barbour","Name","JOE  MANCHIN III")-GETPIVOTDATA("Percentage",$A$3,"CountyName","Barbour","Name","BARACK OBAMA")</f>
        <v>0.28140000000000004</v>
      </c>
      <c r="K5" s="6" t="s">
        <v>58</v>
      </c>
      <c r="L5" s="9">
        <v>0.43930000000000002</v>
      </c>
      <c r="M5" s="9">
        <v>0.51470000000000005</v>
      </c>
      <c r="N5" s="9">
        <v>0.95400000000000007</v>
      </c>
      <c r="O5">
        <f>M5-L5</f>
        <v>7.5400000000000023E-2</v>
      </c>
      <c r="P5">
        <f>L5-M5</f>
        <v>-7.5400000000000023E-2</v>
      </c>
    </row>
    <row r="6" spans="1:16" x14ac:dyDescent="0.2">
      <c r="A6" s="5" t="s">
        <v>29</v>
      </c>
      <c r="B6" s="3">
        <v>0.38400000000000001</v>
      </c>
      <c r="C6" s="3">
        <v>0.53320000000000001</v>
      </c>
      <c r="D6" s="3">
        <v>0.91720000000000002</v>
      </c>
      <c r="E6">
        <f>GETPIVOTDATA("Percentage",$A$3,"CountyName","Berkeley","Name","JOE  MANCHIN III")-GETPIVOTDATA("Percentage",$A$3,"CountyName","Berkeley","Name","BARACK OBAMA")</f>
        <v>0.1492</v>
      </c>
      <c r="K6" s="6" t="s">
        <v>46</v>
      </c>
      <c r="L6" s="9">
        <v>0.46970000000000001</v>
      </c>
      <c r="M6" s="9">
        <v>0.56599999999999995</v>
      </c>
      <c r="N6" s="9">
        <v>1.0356999999999998</v>
      </c>
      <c r="O6">
        <f>M6-L6</f>
        <v>9.6299999999999941E-2</v>
      </c>
      <c r="P6">
        <f>L6-M6</f>
        <v>-9.6299999999999941E-2</v>
      </c>
    </row>
    <row r="7" spans="1:16" x14ac:dyDescent="0.2">
      <c r="A7" s="5" t="s">
        <v>30</v>
      </c>
      <c r="B7" s="3">
        <v>0.32819999999999999</v>
      </c>
      <c r="C7" s="3">
        <v>0.69940000000000002</v>
      </c>
      <c r="D7" s="3">
        <v>1.0276000000000001</v>
      </c>
      <c r="K7" s="6" t="s">
        <v>66</v>
      </c>
      <c r="L7" s="9">
        <v>0.26279999999999998</v>
      </c>
      <c r="M7" s="9">
        <v>0.38240000000000002</v>
      </c>
      <c r="N7" s="9">
        <v>0.6452</v>
      </c>
      <c r="O7">
        <f>M7-L7</f>
        <v>0.11960000000000004</v>
      </c>
      <c r="P7">
        <f>L7-M7</f>
        <v>-0.11960000000000004</v>
      </c>
    </row>
    <row r="8" spans="1:16" x14ac:dyDescent="0.2">
      <c r="A8" s="5" t="s">
        <v>31</v>
      </c>
      <c r="B8" s="3">
        <v>0.41589999999999999</v>
      </c>
      <c r="C8" s="3">
        <v>0.68859999999999999</v>
      </c>
      <c r="D8" s="3">
        <v>1.1045</v>
      </c>
      <c r="K8" s="6" t="s">
        <v>29</v>
      </c>
      <c r="L8" s="9">
        <v>0.38400000000000001</v>
      </c>
      <c r="M8" s="9">
        <v>0.53320000000000001</v>
      </c>
      <c r="N8" s="9">
        <v>0.91720000000000002</v>
      </c>
      <c r="O8">
        <f>M8-L8</f>
        <v>0.1492</v>
      </c>
      <c r="P8">
        <f>L8-M8</f>
        <v>-0.1492</v>
      </c>
    </row>
    <row r="9" spans="1:16" x14ac:dyDescent="0.2">
      <c r="A9" s="5" t="s">
        <v>32</v>
      </c>
      <c r="B9" s="3">
        <v>0.43090000000000001</v>
      </c>
      <c r="C9" s="3">
        <v>0.70979999999999999</v>
      </c>
      <c r="D9" s="3">
        <v>1.1407</v>
      </c>
      <c r="K9" s="6" t="s">
        <v>39</v>
      </c>
      <c r="L9" s="9">
        <v>0.15659999999999999</v>
      </c>
      <c r="M9" s="9">
        <v>0.32679999999999998</v>
      </c>
      <c r="N9" s="9">
        <v>0.48339999999999994</v>
      </c>
      <c r="O9">
        <f>M9-L9</f>
        <v>0.17019999999999999</v>
      </c>
      <c r="P9">
        <f>L9-M9</f>
        <v>-0.17019999999999999</v>
      </c>
    </row>
    <row r="10" spans="1:16" x14ac:dyDescent="0.2">
      <c r="A10" s="5" t="s">
        <v>33</v>
      </c>
      <c r="B10" s="3">
        <v>0.42209999999999998</v>
      </c>
      <c r="C10" s="3">
        <v>0.68730000000000002</v>
      </c>
      <c r="D10" s="3">
        <v>1.1093999999999999</v>
      </c>
      <c r="K10" s="6" t="s">
        <v>60</v>
      </c>
      <c r="L10" s="9">
        <v>0.33550000000000002</v>
      </c>
      <c r="M10" s="9">
        <v>0.51019999999999999</v>
      </c>
      <c r="N10" s="9">
        <v>0.84570000000000001</v>
      </c>
      <c r="O10">
        <f>M10-L10</f>
        <v>0.17469999999999997</v>
      </c>
      <c r="P10">
        <f>L10-M10</f>
        <v>-0.17469999999999997</v>
      </c>
    </row>
    <row r="11" spans="1:16" x14ac:dyDescent="0.2">
      <c r="A11" s="5" t="s">
        <v>34</v>
      </c>
      <c r="B11" s="3">
        <v>0.37059999999999998</v>
      </c>
      <c r="C11" s="3">
        <v>0.62619999999999998</v>
      </c>
      <c r="D11" s="3">
        <v>0.99679999999999991</v>
      </c>
      <c r="K11" s="6" t="s">
        <v>63</v>
      </c>
      <c r="L11" s="9">
        <v>0.33160000000000001</v>
      </c>
      <c r="M11" s="9">
        <v>0.51400000000000001</v>
      </c>
      <c r="N11" s="9">
        <v>0.84560000000000002</v>
      </c>
      <c r="O11">
        <f>M11-L11</f>
        <v>0.18240000000000001</v>
      </c>
      <c r="P11">
        <f>L11-M11</f>
        <v>-0.18240000000000001</v>
      </c>
    </row>
    <row r="12" spans="1:16" x14ac:dyDescent="0.2">
      <c r="A12" s="5" t="s">
        <v>35</v>
      </c>
      <c r="B12" s="3">
        <v>0.30909999999999999</v>
      </c>
      <c r="C12" s="3">
        <v>0.62719999999999998</v>
      </c>
      <c r="D12" s="3">
        <v>0.93629999999999991</v>
      </c>
      <c r="K12" s="6" t="s">
        <v>47</v>
      </c>
      <c r="L12" s="9">
        <v>0.43259999999999998</v>
      </c>
      <c r="M12" s="9">
        <v>0.62319999999999998</v>
      </c>
      <c r="N12" s="9">
        <v>1.0558000000000001</v>
      </c>
      <c r="O12">
        <f>M12-L12</f>
        <v>0.19059999999999999</v>
      </c>
      <c r="P12">
        <f>L12-M12</f>
        <v>-0.19059999999999999</v>
      </c>
    </row>
    <row r="13" spans="1:16" x14ac:dyDescent="0.2">
      <c r="A13" s="5" t="s">
        <v>36</v>
      </c>
      <c r="B13" s="3">
        <v>0.2077</v>
      </c>
      <c r="C13" s="3">
        <v>0.41889999999999999</v>
      </c>
      <c r="D13" s="3">
        <v>0.62660000000000005</v>
      </c>
      <c r="K13" s="6" t="s">
        <v>44</v>
      </c>
      <c r="L13" s="9">
        <v>0.37219999999999998</v>
      </c>
      <c r="M13" s="9">
        <v>0.57279999999999998</v>
      </c>
      <c r="N13" s="9">
        <v>0.94499999999999995</v>
      </c>
      <c r="O13">
        <f>M13-L13</f>
        <v>0.2006</v>
      </c>
      <c r="P13">
        <f>L13-M13</f>
        <v>-0.2006</v>
      </c>
    </row>
    <row r="14" spans="1:16" x14ac:dyDescent="0.2">
      <c r="A14" s="5" t="s">
        <v>37</v>
      </c>
      <c r="B14" s="3">
        <v>0.3851</v>
      </c>
      <c r="C14" s="3">
        <v>0.63060000000000005</v>
      </c>
      <c r="D14" s="3">
        <v>1.0157</v>
      </c>
      <c r="K14" s="6" t="s">
        <v>36</v>
      </c>
      <c r="L14" s="9">
        <v>0.2077</v>
      </c>
      <c r="M14" s="9">
        <v>0.41889999999999999</v>
      </c>
      <c r="N14" s="9">
        <v>0.62660000000000005</v>
      </c>
      <c r="O14">
        <f>M14-L14</f>
        <v>0.2112</v>
      </c>
      <c r="P14">
        <f>L14-M14</f>
        <v>-0.2112</v>
      </c>
    </row>
    <row r="15" spans="1:16" x14ac:dyDescent="0.2">
      <c r="A15" s="5" t="s">
        <v>38</v>
      </c>
      <c r="B15" s="3">
        <v>0.33479999999999999</v>
      </c>
      <c r="C15" s="3">
        <v>0.55740000000000001</v>
      </c>
      <c r="D15" s="3">
        <v>0.89219999999999999</v>
      </c>
      <c r="K15" s="6" t="s">
        <v>41</v>
      </c>
      <c r="L15" s="9">
        <v>0.28789999999999999</v>
      </c>
      <c r="M15" s="9">
        <v>0.4995</v>
      </c>
      <c r="N15" s="9">
        <v>0.78739999999999999</v>
      </c>
      <c r="O15">
        <f>M15-L15</f>
        <v>0.21160000000000001</v>
      </c>
      <c r="P15">
        <f>L15-M15</f>
        <v>-0.21160000000000001</v>
      </c>
    </row>
    <row r="16" spans="1:16" x14ac:dyDescent="0.2">
      <c r="A16" s="5" t="s">
        <v>39</v>
      </c>
      <c r="B16" s="3">
        <v>0.15659999999999999</v>
      </c>
      <c r="C16" s="3">
        <v>0.32679999999999998</v>
      </c>
      <c r="D16" s="3">
        <v>0.48339999999999994</v>
      </c>
      <c r="K16" s="6" t="s">
        <v>51</v>
      </c>
      <c r="L16" s="9">
        <v>0.41589999999999999</v>
      </c>
      <c r="M16" s="9">
        <v>0.63839999999999997</v>
      </c>
      <c r="N16" s="9">
        <v>1.0543</v>
      </c>
      <c r="O16">
        <f>M16-L16</f>
        <v>0.22249999999999998</v>
      </c>
      <c r="P16">
        <f>L16-M16</f>
        <v>-0.22249999999999998</v>
      </c>
    </row>
    <row r="17" spans="1:16" x14ac:dyDescent="0.2">
      <c r="A17" s="5" t="s">
        <v>40</v>
      </c>
      <c r="B17" s="3">
        <v>0.36330000000000001</v>
      </c>
      <c r="C17" s="3">
        <v>0.62880000000000003</v>
      </c>
      <c r="D17" s="3">
        <v>0.99209999999999998</v>
      </c>
      <c r="K17" s="6" t="s">
        <v>38</v>
      </c>
      <c r="L17" s="9">
        <v>0.33479999999999999</v>
      </c>
      <c r="M17" s="9">
        <v>0.55740000000000001</v>
      </c>
      <c r="N17" s="9">
        <v>0.89219999999999999</v>
      </c>
      <c r="O17">
        <f>M17-L17</f>
        <v>0.22260000000000002</v>
      </c>
      <c r="P17">
        <f>L17-M17</f>
        <v>-0.22260000000000002</v>
      </c>
    </row>
    <row r="18" spans="1:16" x14ac:dyDescent="0.2">
      <c r="A18" s="5" t="s">
        <v>41</v>
      </c>
      <c r="B18" s="3">
        <v>0.28789999999999999</v>
      </c>
      <c r="C18" s="3">
        <v>0.4995</v>
      </c>
      <c r="D18" s="3">
        <v>0.78739999999999999</v>
      </c>
      <c r="K18" s="6" t="s">
        <v>65</v>
      </c>
      <c r="L18" s="9">
        <v>0.3644</v>
      </c>
      <c r="M18" s="9">
        <v>0.60219999999999996</v>
      </c>
      <c r="N18" s="9">
        <v>0.9665999999999999</v>
      </c>
      <c r="O18">
        <f>M18-L18</f>
        <v>0.23779999999999996</v>
      </c>
      <c r="P18">
        <f>L18-M18</f>
        <v>-0.23779999999999996</v>
      </c>
    </row>
    <row r="19" spans="1:16" x14ac:dyDescent="0.2">
      <c r="A19" s="5" t="s">
        <v>42</v>
      </c>
      <c r="B19" s="3">
        <v>0.38179999999999997</v>
      </c>
      <c r="C19" s="3">
        <v>0.67500000000000004</v>
      </c>
      <c r="D19" s="3">
        <v>1.0568</v>
      </c>
      <c r="K19" s="6" t="s">
        <v>73</v>
      </c>
      <c r="L19" s="9">
        <v>0.32850000000000001</v>
      </c>
      <c r="M19" s="9">
        <v>0.56669999999999998</v>
      </c>
      <c r="N19" s="9">
        <v>0.8952</v>
      </c>
      <c r="O19">
        <f>M19-L19</f>
        <v>0.23819999999999997</v>
      </c>
      <c r="P19">
        <f>L19-M19</f>
        <v>-0.23819999999999997</v>
      </c>
    </row>
    <row r="20" spans="1:16" x14ac:dyDescent="0.2">
      <c r="A20" s="5" t="s">
        <v>43</v>
      </c>
      <c r="B20" s="3">
        <v>0.2868</v>
      </c>
      <c r="C20" s="3">
        <v>0.5464</v>
      </c>
      <c r="D20" s="3">
        <v>0.83319999999999994</v>
      </c>
      <c r="K20" s="6" t="s">
        <v>37</v>
      </c>
      <c r="L20" s="9">
        <v>0.3851</v>
      </c>
      <c r="M20" s="9">
        <v>0.63060000000000005</v>
      </c>
      <c r="N20" s="9">
        <v>1.0157</v>
      </c>
      <c r="O20">
        <f>M20-L20</f>
        <v>0.24550000000000005</v>
      </c>
      <c r="P20">
        <f>L20-M20</f>
        <v>-0.24550000000000005</v>
      </c>
    </row>
    <row r="21" spans="1:16" x14ac:dyDescent="0.2">
      <c r="A21" s="5" t="s">
        <v>44</v>
      </c>
      <c r="B21" s="3">
        <v>0.37219999999999998</v>
      </c>
      <c r="C21" s="3">
        <v>0.57279999999999998</v>
      </c>
      <c r="D21" s="3">
        <v>0.94499999999999995</v>
      </c>
      <c r="K21" s="6" t="s">
        <v>88</v>
      </c>
      <c r="L21" s="9">
        <v>0.35539999999999999</v>
      </c>
      <c r="M21" s="9">
        <v>0.60570000000000002</v>
      </c>
      <c r="N21" s="9">
        <v>0.96110000000000007</v>
      </c>
      <c r="O21">
        <f>M21-L21</f>
        <v>0.25030000000000002</v>
      </c>
      <c r="P21">
        <f>L21-M21</f>
        <v>-0.25030000000000002</v>
      </c>
    </row>
    <row r="22" spans="1:16" x14ac:dyDescent="0.2">
      <c r="A22" s="5" t="s">
        <v>45</v>
      </c>
      <c r="B22" s="3">
        <v>0.33389999999999997</v>
      </c>
      <c r="C22" s="3">
        <v>0.61870000000000003</v>
      </c>
      <c r="D22" s="3">
        <v>0.9526</v>
      </c>
      <c r="K22" s="6" t="s">
        <v>56</v>
      </c>
      <c r="L22" s="9">
        <v>0.26279999999999998</v>
      </c>
      <c r="M22" s="9">
        <v>0.51359999999999995</v>
      </c>
      <c r="N22" s="9">
        <v>0.77639999999999998</v>
      </c>
      <c r="O22">
        <f>M22-L22</f>
        <v>0.25079999999999997</v>
      </c>
      <c r="P22">
        <f>L22-M22</f>
        <v>-0.25079999999999997</v>
      </c>
    </row>
    <row r="23" spans="1:16" x14ac:dyDescent="0.2">
      <c r="A23" s="5" t="s">
        <v>46</v>
      </c>
      <c r="B23" s="3">
        <v>0.46970000000000001</v>
      </c>
      <c r="C23" s="3">
        <v>0.56599999999999995</v>
      </c>
      <c r="D23" s="3">
        <v>1.0356999999999998</v>
      </c>
      <c r="K23" s="6" t="s">
        <v>34</v>
      </c>
      <c r="L23" s="9">
        <v>0.37059999999999998</v>
      </c>
      <c r="M23" s="9">
        <v>0.62619999999999998</v>
      </c>
      <c r="N23" s="9">
        <v>0.99679999999999991</v>
      </c>
      <c r="O23">
        <f>M23-L23</f>
        <v>0.25559999999999999</v>
      </c>
      <c r="P23">
        <f>L23-M23</f>
        <v>-0.25559999999999999</v>
      </c>
    </row>
    <row r="24" spans="1:16" x14ac:dyDescent="0.2">
      <c r="A24" s="5" t="s">
        <v>47</v>
      </c>
      <c r="B24" s="3">
        <v>0.43259999999999998</v>
      </c>
      <c r="C24" s="3">
        <v>0.62319999999999998</v>
      </c>
      <c r="D24" s="3">
        <v>1.0558000000000001</v>
      </c>
      <c r="K24" s="6" t="s">
        <v>62</v>
      </c>
      <c r="L24" s="9">
        <v>0.37890000000000001</v>
      </c>
      <c r="M24" s="9">
        <v>0.63690000000000002</v>
      </c>
      <c r="N24" s="9">
        <v>1.0158</v>
      </c>
      <c r="O24">
        <f>M24-L24</f>
        <v>0.25800000000000001</v>
      </c>
      <c r="P24">
        <f>L24-M24</f>
        <v>-0.25800000000000001</v>
      </c>
    </row>
    <row r="25" spans="1:16" x14ac:dyDescent="0.2">
      <c r="A25" s="5" t="s">
        <v>48</v>
      </c>
      <c r="B25" s="3">
        <v>0.27610000000000001</v>
      </c>
      <c r="C25" s="3">
        <v>0.54320000000000002</v>
      </c>
      <c r="D25" s="3">
        <v>0.81930000000000003</v>
      </c>
      <c r="K25" s="6" t="s">
        <v>71</v>
      </c>
      <c r="L25" s="9">
        <v>0.38419999999999999</v>
      </c>
      <c r="M25" s="9">
        <v>0.64239999999999997</v>
      </c>
      <c r="N25" s="9">
        <v>1.0266</v>
      </c>
      <c r="O25">
        <f>M25-L25</f>
        <v>0.25819999999999999</v>
      </c>
      <c r="P25">
        <f>L25-M25</f>
        <v>-0.25819999999999999</v>
      </c>
    </row>
    <row r="26" spans="1:16" x14ac:dyDescent="0.2">
      <c r="A26" s="5" t="s">
        <v>49</v>
      </c>
      <c r="B26" s="3">
        <v>0.3266</v>
      </c>
      <c r="C26" s="3">
        <v>0.66839999999999999</v>
      </c>
      <c r="D26" s="3">
        <v>0.995</v>
      </c>
      <c r="K26" s="6" t="s">
        <v>43</v>
      </c>
      <c r="L26" s="9">
        <v>0.2868</v>
      </c>
      <c r="M26" s="9">
        <v>0.5464</v>
      </c>
      <c r="N26" s="9">
        <v>0.83319999999999994</v>
      </c>
      <c r="O26">
        <f>M26-L26</f>
        <v>0.2596</v>
      </c>
      <c r="P26">
        <f>L26-M26</f>
        <v>-0.2596</v>
      </c>
    </row>
    <row r="27" spans="1:16" x14ac:dyDescent="0.2">
      <c r="A27" s="5" t="s">
        <v>50</v>
      </c>
      <c r="B27" s="3">
        <v>0.29039999999999999</v>
      </c>
      <c r="C27" s="3">
        <v>0.74639999999999995</v>
      </c>
      <c r="D27" s="3">
        <v>1.0367999999999999</v>
      </c>
      <c r="K27" s="6" t="s">
        <v>33</v>
      </c>
      <c r="L27" s="9">
        <v>0.42209999999999998</v>
      </c>
      <c r="M27" s="9">
        <v>0.68730000000000002</v>
      </c>
      <c r="N27" s="9">
        <v>1.1093999999999999</v>
      </c>
      <c r="O27">
        <f>M27-L27</f>
        <v>0.26520000000000005</v>
      </c>
      <c r="P27">
        <f>L27-M27</f>
        <v>-0.26520000000000005</v>
      </c>
    </row>
    <row r="28" spans="1:16" x14ac:dyDescent="0.2">
      <c r="A28" s="5" t="s">
        <v>51</v>
      </c>
      <c r="B28" s="3">
        <v>0.41589999999999999</v>
      </c>
      <c r="C28" s="3">
        <v>0.63839999999999997</v>
      </c>
      <c r="D28" s="3">
        <v>1.0543</v>
      </c>
      <c r="K28" s="6" t="s">
        <v>40</v>
      </c>
      <c r="L28" s="9">
        <v>0.36330000000000001</v>
      </c>
      <c r="M28" s="9">
        <v>0.62880000000000003</v>
      </c>
      <c r="N28" s="9">
        <v>0.99209999999999998</v>
      </c>
      <c r="O28">
        <f>M28-L28</f>
        <v>0.26550000000000001</v>
      </c>
      <c r="P28">
        <f>L28-M28</f>
        <v>-0.26550000000000001</v>
      </c>
    </row>
    <row r="29" spans="1:16" x14ac:dyDescent="0.2">
      <c r="A29" s="5" t="s">
        <v>52</v>
      </c>
      <c r="B29" s="3">
        <v>0.34720000000000001</v>
      </c>
      <c r="C29" s="3">
        <v>0.65010000000000001</v>
      </c>
      <c r="D29" s="3">
        <v>0.99730000000000008</v>
      </c>
      <c r="K29" s="6" t="s">
        <v>48</v>
      </c>
      <c r="L29" s="9">
        <v>0.27610000000000001</v>
      </c>
      <c r="M29" s="9">
        <v>0.54320000000000002</v>
      </c>
      <c r="N29" s="9">
        <v>0.81930000000000003</v>
      </c>
      <c r="O29">
        <f>M29-L29</f>
        <v>0.2671</v>
      </c>
      <c r="P29">
        <f>L29-M29</f>
        <v>-0.2671</v>
      </c>
    </row>
    <row r="30" spans="1:16" x14ac:dyDescent="0.2">
      <c r="A30" s="5" t="s">
        <v>53</v>
      </c>
      <c r="B30" s="3">
        <v>0.38590000000000002</v>
      </c>
      <c r="C30" s="3">
        <v>0.70409999999999995</v>
      </c>
      <c r="D30" s="3">
        <v>1.0899999999999999</v>
      </c>
      <c r="K30" s="6" t="s">
        <v>67</v>
      </c>
      <c r="L30" s="9">
        <v>0.30649999999999999</v>
      </c>
      <c r="M30" s="9">
        <v>0.5756</v>
      </c>
      <c r="N30" s="9">
        <v>0.8821</v>
      </c>
      <c r="O30">
        <f>M30-L30</f>
        <v>0.26910000000000001</v>
      </c>
      <c r="P30">
        <f>L30-M30</f>
        <v>-0.26910000000000001</v>
      </c>
    </row>
    <row r="31" spans="1:16" x14ac:dyDescent="0.2">
      <c r="A31" s="5" t="s">
        <v>54</v>
      </c>
      <c r="B31" s="3">
        <v>0.34079999999999999</v>
      </c>
      <c r="C31" s="3">
        <v>0.72309999999999997</v>
      </c>
      <c r="D31" s="3">
        <v>1.0638999999999998</v>
      </c>
      <c r="K31" s="6" t="s">
        <v>31</v>
      </c>
      <c r="L31" s="9">
        <v>0.41589999999999999</v>
      </c>
      <c r="M31" s="9">
        <v>0.68859999999999999</v>
      </c>
      <c r="N31" s="9">
        <v>1.1045</v>
      </c>
      <c r="O31">
        <f>M31-L31</f>
        <v>0.2727</v>
      </c>
      <c r="P31">
        <f>L31-M31</f>
        <v>-0.2727</v>
      </c>
    </row>
    <row r="32" spans="1:16" x14ac:dyDescent="0.2">
      <c r="A32" s="5" t="s">
        <v>55</v>
      </c>
      <c r="B32" s="3">
        <v>0.25530000000000003</v>
      </c>
      <c r="C32" s="3">
        <v>0.59560000000000002</v>
      </c>
      <c r="D32" s="3">
        <v>0.85089999999999999</v>
      </c>
      <c r="K32" s="6" t="s">
        <v>76</v>
      </c>
      <c r="L32" s="9">
        <v>0.26079999999999998</v>
      </c>
      <c r="M32" s="9">
        <v>0.53890000000000005</v>
      </c>
      <c r="N32" s="9">
        <v>0.79970000000000008</v>
      </c>
      <c r="O32">
        <f>M32-L32</f>
        <v>0.27810000000000007</v>
      </c>
      <c r="P32">
        <f>L32-M32</f>
        <v>-0.27810000000000007</v>
      </c>
    </row>
    <row r="33" spans="1:16" x14ac:dyDescent="0.2">
      <c r="A33" s="5" t="s">
        <v>56</v>
      </c>
      <c r="B33" s="3">
        <v>0.26279999999999998</v>
      </c>
      <c r="C33" s="3">
        <v>0.51359999999999995</v>
      </c>
      <c r="D33" s="3">
        <v>0.77639999999999998</v>
      </c>
      <c r="K33" s="6" t="s">
        <v>32</v>
      </c>
      <c r="L33" s="9">
        <v>0.43090000000000001</v>
      </c>
      <c r="M33" s="9">
        <v>0.70979999999999999</v>
      </c>
      <c r="N33" s="9">
        <v>1.1407</v>
      </c>
      <c r="O33">
        <f>M33-L33</f>
        <v>0.27889999999999998</v>
      </c>
      <c r="P33">
        <f>L33-M33</f>
        <v>-0.27889999999999998</v>
      </c>
    </row>
    <row r="34" spans="1:16" x14ac:dyDescent="0.2">
      <c r="A34" s="5" t="s">
        <v>57</v>
      </c>
      <c r="B34" s="3">
        <v>0.27500000000000002</v>
      </c>
      <c r="C34" s="3">
        <v>0.72829999999999995</v>
      </c>
      <c r="D34" s="3">
        <v>1.0032999999999999</v>
      </c>
      <c r="K34" s="6" t="s">
        <v>69</v>
      </c>
      <c r="L34" s="9">
        <v>0.34260000000000002</v>
      </c>
      <c r="M34" s="9">
        <v>0.622</v>
      </c>
      <c r="N34" s="9">
        <v>0.96460000000000001</v>
      </c>
      <c r="O34">
        <f>M34-L34</f>
        <v>0.27939999999999998</v>
      </c>
      <c r="P34">
        <f>L34-M34</f>
        <v>-0.27939999999999998</v>
      </c>
    </row>
    <row r="35" spans="1:16" x14ac:dyDescent="0.2">
      <c r="A35" s="5" t="s">
        <v>58</v>
      </c>
      <c r="B35" s="3">
        <v>0.43930000000000002</v>
      </c>
      <c r="C35" s="3">
        <v>0.51470000000000005</v>
      </c>
      <c r="D35" s="3">
        <v>0.95400000000000007</v>
      </c>
      <c r="K35" s="6" t="s">
        <v>22</v>
      </c>
      <c r="L35" s="9">
        <v>0.30690000000000001</v>
      </c>
      <c r="M35" s="9">
        <v>0.58830000000000005</v>
      </c>
      <c r="N35" s="9">
        <v>0.8952</v>
      </c>
      <c r="O35">
        <f>M35-L35</f>
        <v>0.28140000000000004</v>
      </c>
      <c r="P35">
        <f>L35-M35</f>
        <v>-0.28140000000000004</v>
      </c>
    </row>
    <row r="36" spans="1:16" x14ac:dyDescent="0.2">
      <c r="A36" s="5" t="s">
        <v>59</v>
      </c>
      <c r="B36" s="3">
        <v>0.2792</v>
      </c>
      <c r="C36" s="3">
        <v>0.58720000000000006</v>
      </c>
      <c r="D36" s="3">
        <v>0.86640000000000006</v>
      </c>
      <c r="K36" s="6" t="s">
        <v>74</v>
      </c>
      <c r="L36" s="9">
        <v>0.28039999999999998</v>
      </c>
      <c r="M36" s="9">
        <v>0.56220000000000003</v>
      </c>
      <c r="N36" s="9">
        <v>0.84260000000000002</v>
      </c>
      <c r="O36">
        <f>M36-L36</f>
        <v>0.28180000000000005</v>
      </c>
      <c r="P36">
        <f>L36-M36</f>
        <v>-0.28180000000000005</v>
      </c>
    </row>
    <row r="37" spans="1:16" x14ac:dyDescent="0.2">
      <c r="A37" s="5" t="s">
        <v>60</v>
      </c>
      <c r="B37" s="3">
        <v>0.33550000000000002</v>
      </c>
      <c r="C37" s="3">
        <v>0.51019999999999999</v>
      </c>
      <c r="D37" s="3">
        <v>0.84570000000000001</v>
      </c>
      <c r="K37" s="6" t="s">
        <v>45</v>
      </c>
      <c r="L37" s="9">
        <v>0.33389999999999997</v>
      </c>
      <c r="M37" s="9">
        <v>0.61870000000000003</v>
      </c>
      <c r="N37" s="9">
        <v>0.9526</v>
      </c>
      <c r="O37">
        <f>M37-L37</f>
        <v>0.28480000000000005</v>
      </c>
      <c r="P37">
        <f>L37-M37</f>
        <v>-0.28480000000000005</v>
      </c>
    </row>
    <row r="38" spans="1:16" x14ac:dyDescent="0.2">
      <c r="A38" s="5" t="s">
        <v>61</v>
      </c>
      <c r="B38" s="3">
        <v>0.30320000000000003</v>
      </c>
      <c r="C38" s="3">
        <v>0.61480000000000001</v>
      </c>
      <c r="D38" s="3">
        <v>0.91800000000000004</v>
      </c>
      <c r="K38" s="6" t="s">
        <v>78</v>
      </c>
      <c r="L38" s="9">
        <v>0.34370000000000001</v>
      </c>
      <c r="M38" s="9">
        <v>0.63090000000000002</v>
      </c>
      <c r="N38" s="9">
        <v>0.97460000000000002</v>
      </c>
      <c r="O38">
        <f>M38-L38</f>
        <v>0.28720000000000001</v>
      </c>
      <c r="P38">
        <f>L38-M38</f>
        <v>-0.28720000000000001</v>
      </c>
    </row>
    <row r="39" spans="1:16" x14ac:dyDescent="0.2">
      <c r="A39" s="5" t="s">
        <v>62</v>
      </c>
      <c r="B39" s="3">
        <v>0.37890000000000001</v>
      </c>
      <c r="C39" s="3">
        <v>0.63690000000000002</v>
      </c>
      <c r="D39" s="3">
        <v>1.0158</v>
      </c>
      <c r="K39" s="6" t="s">
        <v>75</v>
      </c>
      <c r="L39" s="9">
        <v>0.27139999999999997</v>
      </c>
      <c r="M39" s="9">
        <v>0.55979999999999996</v>
      </c>
      <c r="N39" s="9">
        <v>0.83119999999999994</v>
      </c>
      <c r="O39">
        <f>M39-L39</f>
        <v>0.28839999999999999</v>
      </c>
      <c r="P39">
        <f>L39-M39</f>
        <v>-0.28839999999999999</v>
      </c>
    </row>
    <row r="40" spans="1:16" x14ac:dyDescent="0.2">
      <c r="A40" s="5" t="s">
        <v>63</v>
      </c>
      <c r="B40" s="3">
        <v>0.33160000000000001</v>
      </c>
      <c r="C40" s="3">
        <v>0.51400000000000001</v>
      </c>
      <c r="D40" s="3">
        <v>0.84560000000000002</v>
      </c>
      <c r="K40" s="6" t="s">
        <v>79</v>
      </c>
      <c r="L40" s="9">
        <v>0.37859999999999999</v>
      </c>
      <c r="M40" s="9">
        <v>0.66830000000000001</v>
      </c>
      <c r="N40" s="9">
        <v>1.0468999999999999</v>
      </c>
      <c r="O40">
        <f>M40-L40</f>
        <v>0.28970000000000001</v>
      </c>
      <c r="P40">
        <f>L40-M40</f>
        <v>-0.28970000000000001</v>
      </c>
    </row>
    <row r="41" spans="1:16" x14ac:dyDescent="0.2">
      <c r="A41" s="5" t="s">
        <v>64</v>
      </c>
      <c r="B41" s="3">
        <v>0.33629999999999999</v>
      </c>
      <c r="C41" s="3">
        <v>0.63629999999999998</v>
      </c>
      <c r="D41" s="3">
        <v>0.97259999999999991</v>
      </c>
      <c r="K41" s="6" t="s">
        <v>42</v>
      </c>
      <c r="L41" s="9">
        <v>0.38179999999999997</v>
      </c>
      <c r="M41" s="9">
        <v>0.67500000000000004</v>
      </c>
      <c r="N41" s="9">
        <v>1.0568</v>
      </c>
      <c r="O41">
        <f>M41-L41</f>
        <v>0.29320000000000007</v>
      </c>
      <c r="P41">
        <f>L41-M41</f>
        <v>-0.29320000000000007</v>
      </c>
    </row>
    <row r="42" spans="1:16" x14ac:dyDescent="0.2">
      <c r="A42" s="5" t="s">
        <v>65</v>
      </c>
      <c r="B42" s="3">
        <v>0.3644</v>
      </c>
      <c r="C42" s="3">
        <v>0.60219999999999996</v>
      </c>
      <c r="D42" s="3">
        <v>0.9665999999999999</v>
      </c>
      <c r="K42" s="6" t="s">
        <v>64</v>
      </c>
      <c r="L42" s="9">
        <v>0.33629999999999999</v>
      </c>
      <c r="M42" s="9">
        <v>0.63629999999999998</v>
      </c>
      <c r="N42" s="9">
        <v>0.97259999999999991</v>
      </c>
      <c r="O42">
        <f>M42-L42</f>
        <v>0.3</v>
      </c>
      <c r="P42">
        <f>L42-M42</f>
        <v>-0.3</v>
      </c>
    </row>
    <row r="43" spans="1:16" x14ac:dyDescent="0.2">
      <c r="A43" s="5" t="s">
        <v>66</v>
      </c>
      <c r="B43" s="3">
        <v>0.26279999999999998</v>
      </c>
      <c r="C43" s="3">
        <v>0.38240000000000002</v>
      </c>
      <c r="D43" s="3">
        <v>0.6452</v>
      </c>
      <c r="K43" s="6" t="s">
        <v>81</v>
      </c>
      <c r="L43" s="9">
        <v>0.33050000000000002</v>
      </c>
      <c r="M43" s="9">
        <v>0.63090000000000002</v>
      </c>
      <c r="N43" s="9">
        <v>0.96140000000000003</v>
      </c>
      <c r="O43">
        <f>M43-L43</f>
        <v>0.3004</v>
      </c>
      <c r="P43">
        <f>L43-M43</f>
        <v>-0.3004</v>
      </c>
    </row>
    <row r="44" spans="1:16" x14ac:dyDescent="0.2">
      <c r="A44" s="5" t="s">
        <v>67</v>
      </c>
      <c r="B44" s="3">
        <v>0.30649999999999999</v>
      </c>
      <c r="C44" s="3">
        <v>0.5756</v>
      </c>
      <c r="D44" s="3">
        <v>0.8821</v>
      </c>
      <c r="K44" s="6" t="s">
        <v>52</v>
      </c>
      <c r="L44" s="9">
        <v>0.34720000000000001</v>
      </c>
      <c r="M44" s="9">
        <v>0.65010000000000001</v>
      </c>
      <c r="N44" s="9">
        <v>0.99730000000000008</v>
      </c>
      <c r="O44">
        <f>M44-L44</f>
        <v>0.3029</v>
      </c>
      <c r="P44">
        <f>L44-M44</f>
        <v>-0.3029</v>
      </c>
    </row>
    <row r="45" spans="1:16" x14ac:dyDescent="0.2">
      <c r="A45" s="5" t="s">
        <v>68</v>
      </c>
      <c r="B45" s="3">
        <v>0.26840000000000003</v>
      </c>
      <c r="C45" s="3">
        <v>0.59440000000000004</v>
      </c>
      <c r="D45" s="3">
        <v>0.86280000000000001</v>
      </c>
      <c r="K45" s="6" t="s">
        <v>59</v>
      </c>
      <c r="L45" s="9">
        <v>0.2792</v>
      </c>
      <c r="M45" s="9">
        <v>0.58720000000000006</v>
      </c>
      <c r="N45" s="9">
        <v>0.86640000000000006</v>
      </c>
      <c r="O45">
        <f>M45-L45</f>
        <v>0.30800000000000005</v>
      </c>
      <c r="P45">
        <f>L45-M45</f>
        <v>-0.30800000000000005</v>
      </c>
    </row>
    <row r="46" spans="1:16" x14ac:dyDescent="0.2">
      <c r="A46" s="5" t="s">
        <v>69</v>
      </c>
      <c r="B46" s="3">
        <v>0.34260000000000002</v>
      </c>
      <c r="C46" s="3">
        <v>0.622</v>
      </c>
      <c r="D46" s="3">
        <v>0.96460000000000001</v>
      </c>
      <c r="K46" s="6" t="s">
        <v>72</v>
      </c>
      <c r="L46" s="9">
        <v>0.34229999999999999</v>
      </c>
      <c r="M46" s="9">
        <v>0.65290000000000004</v>
      </c>
      <c r="N46" s="9">
        <v>0.99520000000000008</v>
      </c>
      <c r="O46">
        <f>M46-L46</f>
        <v>0.31060000000000004</v>
      </c>
      <c r="P46">
        <f>L46-M46</f>
        <v>-0.31060000000000004</v>
      </c>
    </row>
    <row r="47" spans="1:16" x14ac:dyDescent="0.2">
      <c r="A47" s="5" t="s">
        <v>70</v>
      </c>
      <c r="B47" s="3">
        <v>0.20269999999999999</v>
      </c>
      <c r="C47" s="3">
        <v>0.52329999999999999</v>
      </c>
      <c r="D47" s="3">
        <v>0.72599999999999998</v>
      </c>
      <c r="K47" s="6" t="s">
        <v>61</v>
      </c>
      <c r="L47" s="9">
        <v>0.30320000000000003</v>
      </c>
      <c r="M47" s="9">
        <v>0.61480000000000001</v>
      </c>
      <c r="N47" s="9">
        <v>0.91800000000000004</v>
      </c>
      <c r="O47">
        <f>M47-L47</f>
        <v>0.31159999999999999</v>
      </c>
      <c r="P47">
        <f>L47-M47</f>
        <v>-0.31159999999999999</v>
      </c>
    </row>
    <row r="48" spans="1:16" x14ac:dyDescent="0.2">
      <c r="A48" s="5" t="s">
        <v>71</v>
      </c>
      <c r="B48" s="3">
        <v>0.38419999999999999</v>
      </c>
      <c r="C48" s="3">
        <v>0.64239999999999997</v>
      </c>
      <c r="D48" s="3">
        <v>1.0266</v>
      </c>
      <c r="K48" s="6" t="s">
        <v>35</v>
      </c>
      <c r="L48" s="9">
        <v>0.30909999999999999</v>
      </c>
      <c r="M48" s="9">
        <v>0.62719999999999998</v>
      </c>
      <c r="N48" s="9">
        <v>0.93629999999999991</v>
      </c>
      <c r="O48">
        <f>M48-L48</f>
        <v>0.31809999999999999</v>
      </c>
      <c r="P48">
        <f>L48-M48</f>
        <v>-0.31809999999999999</v>
      </c>
    </row>
    <row r="49" spans="1:16" x14ac:dyDescent="0.2">
      <c r="A49" s="5" t="s">
        <v>72</v>
      </c>
      <c r="B49" s="3">
        <v>0.34229999999999999</v>
      </c>
      <c r="C49" s="3">
        <v>0.65290000000000004</v>
      </c>
      <c r="D49" s="3">
        <v>0.99520000000000008</v>
      </c>
      <c r="K49" s="6" t="s">
        <v>53</v>
      </c>
      <c r="L49" s="9">
        <v>0.38590000000000002</v>
      </c>
      <c r="M49" s="9">
        <v>0.70409999999999995</v>
      </c>
      <c r="N49" s="9">
        <v>1.0899999999999999</v>
      </c>
      <c r="O49">
        <f>M49-L49</f>
        <v>0.31819999999999993</v>
      </c>
      <c r="P49">
        <f>L49-M49</f>
        <v>-0.31819999999999993</v>
      </c>
    </row>
    <row r="50" spans="1:16" x14ac:dyDescent="0.2">
      <c r="A50" s="5" t="s">
        <v>73</v>
      </c>
      <c r="B50" s="3">
        <v>0.32850000000000001</v>
      </c>
      <c r="C50" s="3">
        <v>0.56669999999999998</v>
      </c>
      <c r="D50" s="3">
        <v>0.8952</v>
      </c>
      <c r="K50" s="6" t="s">
        <v>70</v>
      </c>
      <c r="L50" s="9">
        <v>0.20269999999999999</v>
      </c>
      <c r="M50" s="9">
        <v>0.52329999999999999</v>
      </c>
      <c r="N50" s="9">
        <v>0.72599999999999998</v>
      </c>
      <c r="O50">
        <f>M50-L50</f>
        <v>0.3206</v>
      </c>
      <c r="P50">
        <f>L50-M50</f>
        <v>-0.3206</v>
      </c>
    </row>
    <row r="51" spans="1:16" x14ac:dyDescent="0.2">
      <c r="A51" s="5" t="s">
        <v>74</v>
      </c>
      <c r="B51" s="3">
        <v>0.28039999999999998</v>
      </c>
      <c r="C51" s="3">
        <v>0.56220000000000003</v>
      </c>
      <c r="D51" s="3">
        <v>0.84260000000000002</v>
      </c>
      <c r="K51" s="6" t="s">
        <v>68</v>
      </c>
      <c r="L51" s="9">
        <v>0.26840000000000003</v>
      </c>
      <c r="M51" s="9">
        <v>0.59440000000000004</v>
      </c>
      <c r="N51" s="9">
        <v>0.86280000000000001</v>
      </c>
      <c r="O51">
        <f>M51-L51</f>
        <v>0.32600000000000001</v>
      </c>
      <c r="P51">
        <f>L51-M51</f>
        <v>-0.32600000000000001</v>
      </c>
    </row>
    <row r="52" spans="1:16" x14ac:dyDescent="0.2">
      <c r="A52" s="5" t="s">
        <v>75</v>
      </c>
      <c r="B52" s="3">
        <v>0.27139999999999997</v>
      </c>
      <c r="C52" s="3">
        <v>0.55979999999999996</v>
      </c>
      <c r="D52" s="3">
        <v>0.83119999999999994</v>
      </c>
      <c r="K52" s="6" t="s">
        <v>77</v>
      </c>
      <c r="L52" s="9">
        <v>0.35339999999999999</v>
      </c>
      <c r="M52" s="9">
        <v>0.6925</v>
      </c>
      <c r="N52" s="9">
        <v>1.0459000000000001</v>
      </c>
      <c r="O52">
        <f>M52-L52</f>
        <v>0.33910000000000001</v>
      </c>
      <c r="P52">
        <f>L52-M52</f>
        <v>-0.33910000000000001</v>
      </c>
    </row>
    <row r="53" spans="1:16" x14ac:dyDescent="0.2">
      <c r="A53" s="5" t="s">
        <v>76</v>
      </c>
      <c r="B53" s="3">
        <v>0.26079999999999998</v>
      </c>
      <c r="C53" s="3">
        <v>0.53890000000000005</v>
      </c>
      <c r="D53" s="3">
        <v>0.79970000000000008</v>
      </c>
      <c r="K53" s="6" t="s">
        <v>55</v>
      </c>
      <c r="L53" s="9">
        <v>0.25530000000000003</v>
      </c>
      <c r="M53" s="9">
        <v>0.59560000000000002</v>
      </c>
      <c r="N53" s="9">
        <v>0.85089999999999999</v>
      </c>
      <c r="O53">
        <f>M53-L53</f>
        <v>0.34029999999999999</v>
      </c>
      <c r="P53">
        <f>L53-M53</f>
        <v>-0.34029999999999999</v>
      </c>
    </row>
    <row r="54" spans="1:16" x14ac:dyDescent="0.2">
      <c r="A54" s="5" t="s">
        <v>77</v>
      </c>
      <c r="B54" s="3">
        <v>0.35339999999999999</v>
      </c>
      <c r="C54" s="3">
        <v>0.6925</v>
      </c>
      <c r="D54" s="3">
        <v>1.0459000000000001</v>
      </c>
      <c r="K54" s="6" t="s">
        <v>49</v>
      </c>
      <c r="L54" s="9">
        <v>0.3266</v>
      </c>
      <c r="M54" s="9">
        <v>0.66839999999999999</v>
      </c>
      <c r="N54" s="9">
        <v>0.995</v>
      </c>
      <c r="O54">
        <f>M54-L54</f>
        <v>0.34179999999999999</v>
      </c>
      <c r="P54">
        <f>L54-M54</f>
        <v>-0.34179999999999999</v>
      </c>
    </row>
    <row r="55" spans="1:16" x14ac:dyDescent="0.2">
      <c r="A55" s="5" t="s">
        <v>78</v>
      </c>
      <c r="B55" s="3">
        <v>0.34370000000000001</v>
      </c>
      <c r="C55" s="3">
        <v>0.63090000000000002</v>
      </c>
      <c r="D55" s="3">
        <v>0.97460000000000002</v>
      </c>
      <c r="K55" s="6" t="s">
        <v>80</v>
      </c>
      <c r="L55" s="9">
        <v>0.31140000000000001</v>
      </c>
      <c r="M55" s="9">
        <v>0.65349999999999997</v>
      </c>
      <c r="N55" s="9">
        <v>0.96489999999999998</v>
      </c>
      <c r="O55">
        <f>M55-L55</f>
        <v>0.34209999999999996</v>
      </c>
      <c r="P55">
        <f>L55-M55</f>
        <v>-0.34209999999999996</v>
      </c>
    </row>
    <row r="56" spans="1:16" x14ac:dyDescent="0.2">
      <c r="A56" s="5" t="s">
        <v>79</v>
      </c>
      <c r="B56" s="3">
        <v>0.37859999999999999</v>
      </c>
      <c r="C56" s="3">
        <v>0.66830000000000001</v>
      </c>
      <c r="D56" s="3">
        <v>1.0468999999999999</v>
      </c>
      <c r="K56" s="6" t="s">
        <v>30</v>
      </c>
      <c r="L56" s="9">
        <v>0.32819999999999999</v>
      </c>
      <c r="M56" s="9">
        <v>0.69940000000000002</v>
      </c>
      <c r="N56" s="9">
        <v>1.0276000000000001</v>
      </c>
      <c r="O56">
        <f>M56-L56</f>
        <v>0.37120000000000003</v>
      </c>
      <c r="P56">
        <f>L56-M56</f>
        <v>-0.37120000000000003</v>
      </c>
    </row>
    <row r="57" spans="1:16" x14ac:dyDescent="0.2">
      <c r="A57" s="5" t="s">
        <v>80</v>
      </c>
      <c r="B57" s="3">
        <v>0.31140000000000001</v>
      </c>
      <c r="C57" s="3">
        <v>0.65349999999999997</v>
      </c>
      <c r="D57" s="3">
        <v>0.96489999999999998</v>
      </c>
      <c r="K57" s="6" t="s">
        <v>54</v>
      </c>
      <c r="L57" s="9">
        <v>0.34079999999999999</v>
      </c>
      <c r="M57" s="9">
        <v>0.72309999999999997</v>
      </c>
      <c r="N57" s="9">
        <v>1.0638999999999998</v>
      </c>
      <c r="O57">
        <f>M57-L57</f>
        <v>0.38229999999999997</v>
      </c>
      <c r="P57">
        <f>L57-M57</f>
        <v>-0.38229999999999997</v>
      </c>
    </row>
    <row r="58" spans="1:16" x14ac:dyDescent="0.2">
      <c r="A58" s="5" t="s">
        <v>81</v>
      </c>
      <c r="B58" s="3">
        <v>0.33050000000000002</v>
      </c>
      <c r="C58" s="3">
        <v>0.63090000000000002</v>
      </c>
      <c r="D58" s="3">
        <v>0.96140000000000003</v>
      </c>
      <c r="K58" s="6" t="s">
        <v>82</v>
      </c>
      <c r="L58" s="9">
        <v>0.2104</v>
      </c>
      <c r="M58" s="9">
        <v>0.62960000000000005</v>
      </c>
      <c r="N58" s="9">
        <v>0.84000000000000008</v>
      </c>
      <c r="O58">
        <f>M58-L58</f>
        <v>0.41920000000000002</v>
      </c>
      <c r="P58">
        <f>L58-M58</f>
        <v>-0.41920000000000002</v>
      </c>
    </row>
    <row r="59" spans="1:16" x14ac:dyDescent="0.2">
      <c r="A59" s="5" t="s">
        <v>82</v>
      </c>
      <c r="B59" s="3">
        <v>0.2104</v>
      </c>
      <c r="C59" s="3">
        <v>0.62960000000000005</v>
      </c>
      <c r="D59" s="3">
        <v>0.84000000000000008</v>
      </c>
      <c r="K59" s="6" t="s">
        <v>57</v>
      </c>
      <c r="L59" s="9">
        <v>0.27500000000000002</v>
      </c>
      <c r="M59" s="9">
        <v>0.72829999999999995</v>
      </c>
      <c r="N59" s="9">
        <v>1.0032999999999999</v>
      </c>
      <c r="O59">
        <f>M59-L59</f>
        <v>0.45329999999999993</v>
      </c>
      <c r="P59">
        <f>L59-M59</f>
        <v>-0.45329999999999993</v>
      </c>
    </row>
    <row r="60" spans="1:16" x14ac:dyDescent="0.2">
      <c r="A60" s="5" t="s">
        <v>88</v>
      </c>
      <c r="B60" s="3">
        <v>0.35539999999999999</v>
      </c>
      <c r="C60" s="3">
        <v>0.60570000000000002</v>
      </c>
      <c r="D60" s="3">
        <v>0.96110000000000007</v>
      </c>
      <c r="K60" s="6" t="s">
        <v>50</v>
      </c>
      <c r="L60" s="9">
        <v>0.29039999999999999</v>
      </c>
      <c r="M60" s="9">
        <v>0.74639999999999995</v>
      </c>
      <c r="N60" s="9">
        <v>1.0367999999999999</v>
      </c>
      <c r="O60">
        <f>M60-L60</f>
        <v>0.45599999999999996</v>
      </c>
      <c r="P60">
        <f>L60-M60</f>
        <v>-0.45599999999999996</v>
      </c>
    </row>
    <row r="61" spans="1:16" x14ac:dyDescent="0.2">
      <c r="A61" s="5" t="s">
        <v>89</v>
      </c>
      <c r="B61" s="3">
        <v>18.458499999999994</v>
      </c>
      <c r="C61" s="3">
        <v>33.683600000000006</v>
      </c>
      <c r="D61" s="3">
        <v>52.142100000000006</v>
      </c>
    </row>
  </sheetData>
  <autoFilter ref="K4:P60">
    <sortState ref="K5:P60">
      <sortCondition descending="1" ref="P4:P6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61"/>
  <sheetViews>
    <sheetView workbookViewId="0">
      <selection activeCell="C9" sqref="C9"/>
    </sheetView>
  </sheetViews>
  <sheetFormatPr baseColWidth="10" defaultRowHeight="16" x14ac:dyDescent="0.2"/>
  <cols>
    <col min="1" max="1" width="12.83203125" bestFit="1" customWidth="1"/>
    <col min="2" max="2" width="15.5" bestFit="1" customWidth="1"/>
    <col min="3" max="3" width="15.1640625" bestFit="1" customWidth="1"/>
    <col min="4" max="4" width="10.6640625" bestFit="1" customWidth="1"/>
    <col min="13" max="13" width="20.33203125" customWidth="1"/>
  </cols>
  <sheetData>
    <row r="3" spans="1:13" x14ac:dyDescent="0.2">
      <c r="A3" s="4" t="s">
        <v>93</v>
      </c>
      <c r="B3" s="4" t="s">
        <v>90</v>
      </c>
    </row>
    <row r="4" spans="1:13" x14ac:dyDescent="0.2">
      <c r="A4" s="4" t="s">
        <v>87</v>
      </c>
      <c r="B4" t="s">
        <v>23</v>
      </c>
      <c r="C4" t="s">
        <v>83</v>
      </c>
      <c r="D4" t="s">
        <v>89</v>
      </c>
      <c r="I4" s="8" t="s">
        <v>87</v>
      </c>
      <c r="J4" s="7" t="s">
        <v>23</v>
      </c>
      <c r="K4" s="7" t="s">
        <v>83</v>
      </c>
      <c r="L4" s="8" t="s">
        <v>89</v>
      </c>
      <c r="M4" s="10" t="s">
        <v>94</v>
      </c>
    </row>
    <row r="5" spans="1:13" x14ac:dyDescent="0.2">
      <c r="A5" s="5" t="s">
        <v>22</v>
      </c>
      <c r="B5" s="3">
        <v>1768</v>
      </c>
      <c r="C5" s="3">
        <v>3358</v>
      </c>
      <c r="D5" s="3">
        <v>5126</v>
      </c>
      <c r="I5" s="6" t="s">
        <v>88</v>
      </c>
      <c r="J5" s="9">
        <v>238269</v>
      </c>
      <c r="K5" s="9">
        <v>399939</v>
      </c>
      <c r="L5" s="9">
        <v>638208</v>
      </c>
      <c r="M5">
        <f>ABS(K5-J5)</f>
        <v>161670</v>
      </c>
    </row>
    <row r="6" spans="1:13" x14ac:dyDescent="0.2">
      <c r="A6" s="5" t="s">
        <v>29</v>
      </c>
      <c r="B6" s="3">
        <v>14275</v>
      </c>
      <c r="C6" s="3">
        <v>19306</v>
      </c>
      <c r="D6" s="3">
        <v>33581</v>
      </c>
      <c r="I6" s="6" t="s">
        <v>47</v>
      </c>
      <c r="J6" s="9">
        <v>32480</v>
      </c>
      <c r="K6" s="9">
        <v>46255</v>
      </c>
      <c r="L6" s="9">
        <v>78735</v>
      </c>
      <c r="M6">
        <f>ABS(K6-J6)</f>
        <v>13775</v>
      </c>
    </row>
    <row r="7" spans="1:13" x14ac:dyDescent="0.2">
      <c r="A7" s="5" t="s">
        <v>30</v>
      </c>
      <c r="B7" s="3">
        <v>2790</v>
      </c>
      <c r="C7" s="3">
        <v>5955</v>
      </c>
      <c r="D7" s="3">
        <v>8745</v>
      </c>
      <c r="I7" s="6" t="s">
        <v>81</v>
      </c>
      <c r="J7" s="9">
        <v>11230</v>
      </c>
      <c r="K7" s="9">
        <v>20891</v>
      </c>
      <c r="L7" s="9">
        <v>32121</v>
      </c>
      <c r="M7">
        <f>ABS(K7-J7)</f>
        <v>9661</v>
      </c>
    </row>
    <row r="8" spans="1:13" x14ac:dyDescent="0.2">
      <c r="A8" s="5" t="s">
        <v>31</v>
      </c>
      <c r="B8" s="3">
        <v>1998</v>
      </c>
      <c r="C8" s="3">
        <v>3160</v>
      </c>
      <c r="D8" s="3">
        <v>5158</v>
      </c>
      <c r="I8" s="6" t="s">
        <v>68</v>
      </c>
      <c r="J8" s="9">
        <v>7739</v>
      </c>
      <c r="K8" s="9">
        <v>16748</v>
      </c>
      <c r="L8" s="9">
        <v>24487</v>
      </c>
      <c r="M8">
        <f>ABS(K8-J8)</f>
        <v>9009</v>
      </c>
    </row>
    <row r="9" spans="1:13" x14ac:dyDescent="0.2">
      <c r="A9" s="5" t="s">
        <v>32</v>
      </c>
      <c r="B9" s="3">
        <v>4005</v>
      </c>
      <c r="C9" s="3">
        <v>6441</v>
      </c>
      <c r="D9" s="3">
        <v>10446</v>
      </c>
      <c r="I9" s="6" t="s">
        <v>33</v>
      </c>
      <c r="J9" s="9">
        <v>13568</v>
      </c>
      <c r="K9" s="9">
        <v>22007</v>
      </c>
      <c r="L9" s="9">
        <v>35575</v>
      </c>
      <c r="M9">
        <f>ABS(K9-J9)</f>
        <v>8439</v>
      </c>
    </row>
    <row r="10" spans="1:13" x14ac:dyDescent="0.2">
      <c r="A10" s="5" t="s">
        <v>33</v>
      </c>
      <c r="B10" s="3">
        <v>13568</v>
      </c>
      <c r="C10" s="3">
        <v>22007</v>
      </c>
      <c r="D10" s="3">
        <v>35575</v>
      </c>
      <c r="I10" s="6" t="s">
        <v>55</v>
      </c>
      <c r="J10" s="9">
        <v>5432</v>
      </c>
      <c r="K10" s="9">
        <v>12243</v>
      </c>
      <c r="L10" s="9">
        <v>17675</v>
      </c>
      <c r="M10">
        <f>ABS(K10-J10)</f>
        <v>6811</v>
      </c>
    </row>
    <row r="11" spans="1:13" x14ac:dyDescent="0.2">
      <c r="A11" s="5" t="s">
        <v>34</v>
      </c>
      <c r="B11" s="3">
        <v>818</v>
      </c>
      <c r="C11" s="3">
        <v>1360</v>
      </c>
      <c r="D11" s="3">
        <v>2178</v>
      </c>
      <c r="I11" s="6" t="s">
        <v>67</v>
      </c>
      <c r="J11" s="9">
        <v>7256</v>
      </c>
      <c r="K11" s="9">
        <v>13509</v>
      </c>
      <c r="L11" s="9">
        <v>20765</v>
      </c>
      <c r="M11">
        <f>ABS(K11-J11)</f>
        <v>6253</v>
      </c>
    </row>
    <row r="12" spans="1:13" x14ac:dyDescent="0.2">
      <c r="A12" s="5" t="s">
        <v>35</v>
      </c>
      <c r="B12" s="3">
        <v>931</v>
      </c>
      <c r="C12" s="3">
        <v>1893</v>
      </c>
      <c r="D12" s="3">
        <v>2824</v>
      </c>
      <c r="I12" s="6" t="s">
        <v>44</v>
      </c>
      <c r="J12" s="9">
        <v>9732</v>
      </c>
      <c r="K12" s="9">
        <v>15009</v>
      </c>
      <c r="L12" s="9">
        <v>24741</v>
      </c>
      <c r="M12">
        <f>ABS(K12-J12)</f>
        <v>5277</v>
      </c>
    </row>
    <row r="13" spans="1:13" x14ac:dyDescent="0.2">
      <c r="A13" s="5" t="s">
        <v>36</v>
      </c>
      <c r="B13" s="3">
        <v>575</v>
      </c>
      <c r="C13" s="3">
        <v>1142</v>
      </c>
      <c r="D13" s="3">
        <v>1717</v>
      </c>
      <c r="I13" s="6" t="s">
        <v>50</v>
      </c>
      <c r="J13" s="9">
        <v>3469</v>
      </c>
      <c r="K13" s="9">
        <v>8642</v>
      </c>
      <c r="L13" s="9">
        <v>12111</v>
      </c>
      <c r="M13">
        <f>ABS(K13-J13)</f>
        <v>5173</v>
      </c>
    </row>
    <row r="14" spans="1:13" x14ac:dyDescent="0.2">
      <c r="A14" s="5" t="s">
        <v>37</v>
      </c>
      <c r="B14" s="3">
        <v>5419</v>
      </c>
      <c r="C14" s="3">
        <v>8764</v>
      </c>
      <c r="D14" s="3">
        <v>14183</v>
      </c>
      <c r="I14" s="6" t="s">
        <v>29</v>
      </c>
      <c r="J14" s="9">
        <v>14275</v>
      </c>
      <c r="K14" s="9">
        <v>19306</v>
      </c>
      <c r="L14" s="9">
        <v>33581</v>
      </c>
      <c r="M14">
        <f>ABS(K14-J14)</f>
        <v>5031</v>
      </c>
    </row>
    <row r="15" spans="1:13" x14ac:dyDescent="0.2">
      <c r="A15" s="5" t="s">
        <v>38</v>
      </c>
      <c r="B15" s="3">
        <v>840</v>
      </c>
      <c r="C15" s="3">
        <v>1409</v>
      </c>
      <c r="D15" s="3">
        <v>2249</v>
      </c>
      <c r="I15" s="6" t="s">
        <v>77</v>
      </c>
      <c r="J15" s="9">
        <v>4931</v>
      </c>
      <c r="K15" s="9">
        <v>9580</v>
      </c>
      <c r="L15" s="9">
        <v>14511</v>
      </c>
      <c r="M15">
        <f>ABS(K15-J15)</f>
        <v>4649</v>
      </c>
    </row>
    <row r="16" spans="1:13" x14ac:dyDescent="0.2">
      <c r="A16" s="5" t="s">
        <v>39</v>
      </c>
      <c r="B16" s="3">
        <v>718</v>
      </c>
      <c r="C16" s="3">
        <v>1473</v>
      </c>
      <c r="D16" s="3">
        <v>2191</v>
      </c>
      <c r="I16" s="6" t="s">
        <v>51</v>
      </c>
      <c r="J16" s="9">
        <v>8959</v>
      </c>
      <c r="K16" s="9">
        <v>13606</v>
      </c>
      <c r="L16" s="9">
        <v>22565</v>
      </c>
      <c r="M16">
        <f>ABS(K16-J16)</f>
        <v>4647</v>
      </c>
    </row>
    <row r="17" spans="1:13" x14ac:dyDescent="0.2">
      <c r="A17" s="5" t="s">
        <v>40</v>
      </c>
      <c r="B17" s="3">
        <v>4710</v>
      </c>
      <c r="C17" s="3">
        <v>7952</v>
      </c>
      <c r="D17" s="3">
        <v>12662</v>
      </c>
      <c r="I17" s="6" t="s">
        <v>62</v>
      </c>
      <c r="J17" s="9">
        <v>6786</v>
      </c>
      <c r="K17" s="9">
        <v>11210</v>
      </c>
      <c r="L17" s="9">
        <v>17996</v>
      </c>
      <c r="M17">
        <f>ABS(K17-J17)</f>
        <v>4424</v>
      </c>
    </row>
    <row r="18" spans="1:13" x14ac:dyDescent="0.2">
      <c r="A18" s="5" t="s">
        <v>41</v>
      </c>
      <c r="B18" s="3">
        <v>2299</v>
      </c>
      <c r="C18" s="3">
        <v>3955</v>
      </c>
      <c r="D18" s="3">
        <v>6254</v>
      </c>
      <c r="I18" s="6" t="s">
        <v>57</v>
      </c>
      <c r="J18" s="9">
        <v>2428</v>
      </c>
      <c r="K18" s="9">
        <v>6336</v>
      </c>
      <c r="L18" s="9">
        <v>8764</v>
      </c>
      <c r="M18">
        <f>ABS(K18-J18)</f>
        <v>3908</v>
      </c>
    </row>
    <row r="19" spans="1:13" x14ac:dyDescent="0.2">
      <c r="A19" s="5" t="s">
        <v>42</v>
      </c>
      <c r="B19" s="3">
        <v>4627</v>
      </c>
      <c r="C19" s="3">
        <v>7920</v>
      </c>
      <c r="D19" s="3">
        <v>12547</v>
      </c>
      <c r="I19" s="6" t="s">
        <v>52</v>
      </c>
      <c r="J19" s="9">
        <v>4484</v>
      </c>
      <c r="K19" s="9">
        <v>8270</v>
      </c>
      <c r="L19" s="9">
        <v>12754</v>
      </c>
      <c r="M19">
        <f>ABS(K19-J19)</f>
        <v>3786</v>
      </c>
    </row>
    <row r="20" spans="1:13" x14ac:dyDescent="0.2">
      <c r="A20" s="5" t="s">
        <v>43</v>
      </c>
      <c r="B20" s="3">
        <v>1482</v>
      </c>
      <c r="C20" s="3">
        <v>2763</v>
      </c>
      <c r="D20" s="3">
        <v>4245</v>
      </c>
      <c r="I20" s="6" t="s">
        <v>37</v>
      </c>
      <c r="J20" s="9">
        <v>5419</v>
      </c>
      <c r="K20" s="9">
        <v>8764</v>
      </c>
      <c r="L20" s="9">
        <v>14183</v>
      </c>
      <c r="M20">
        <f>ABS(K20-J20)</f>
        <v>3345</v>
      </c>
    </row>
    <row r="21" spans="1:13" x14ac:dyDescent="0.2">
      <c r="A21" s="5" t="s">
        <v>44</v>
      </c>
      <c r="B21" s="3">
        <v>9732</v>
      </c>
      <c r="C21" s="3">
        <v>15009</v>
      </c>
      <c r="D21" s="3">
        <v>24741</v>
      </c>
      <c r="I21" s="6" t="s">
        <v>42</v>
      </c>
      <c r="J21" s="9">
        <v>4627</v>
      </c>
      <c r="K21" s="9">
        <v>7920</v>
      </c>
      <c r="L21" s="9">
        <v>12547</v>
      </c>
      <c r="M21">
        <f>ABS(K21-J21)</f>
        <v>3293</v>
      </c>
    </row>
    <row r="22" spans="1:13" x14ac:dyDescent="0.2">
      <c r="A22" s="5" t="s">
        <v>45</v>
      </c>
      <c r="B22" s="3">
        <v>3854</v>
      </c>
      <c r="C22" s="3">
        <v>7039</v>
      </c>
      <c r="D22" s="3">
        <v>10893</v>
      </c>
      <c r="I22" s="6" t="s">
        <v>40</v>
      </c>
      <c r="J22" s="9">
        <v>4710</v>
      </c>
      <c r="K22" s="9">
        <v>7952</v>
      </c>
      <c r="L22" s="9">
        <v>12662</v>
      </c>
      <c r="M22">
        <f>ABS(K22-J22)</f>
        <v>3242</v>
      </c>
    </row>
    <row r="23" spans="1:13" x14ac:dyDescent="0.2">
      <c r="A23" s="5" t="s">
        <v>46</v>
      </c>
      <c r="B23" s="3">
        <v>10398</v>
      </c>
      <c r="C23" s="3">
        <v>12338</v>
      </c>
      <c r="D23" s="3">
        <v>22736</v>
      </c>
      <c r="I23" s="6" t="s">
        <v>45</v>
      </c>
      <c r="J23" s="9">
        <v>3854</v>
      </c>
      <c r="K23" s="9">
        <v>7039</v>
      </c>
      <c r="L23" s="9">
        <v>10893</v>
      </c>
      <c r="M23">
        <f>ABS(K23-J23)</f>
        <v>3185</v>
      </c>
    </row>
    <row r="24" spans="1:13" x14ac:dyDescent="0.2">
      <c r="A24" s="5" t="s">
        <v>47</v>
      </c>
      <c r="B24" s="3">
        <v>32480</v>
      </c>
      <c r="C24" s="3">
        <v>46255</v>
      </c>
      <c r="D24" s="3">
        <v>78735</v>
      </c>
      <c r="I24" s="6" t="s">
        <v>30</v>
      </c>
      <c r="J24" s="9">
        <v>2790</v>
      </c>
      <c r="K24" s="9">
        <v>5955</v>
      </c>
      <c r="L24" s="9">
        <v>8745</v>
      </c>
      <c r="M24">
        <f>ABS(K24-J24)</f>
        <v>3165</v>
      </c>
    </row>
    <row r="25" spans="1:13" x14ac:dyDescent="0.2">
      <c r="A25" s="5" t="s">
        <v>48</v>
      </c>
      <c r="B25" s="3">
        <v>1736</v>
      </c>
      <c r="C25" s="3">
        <v>3455</v>
      </c>
      <c r="D25" s="3">
        <v>5191</v>
      </c>
      <c r="I25" s="6" t="s">
        <v>82</v>
      </c>
      <c r="J25" s="9">
        <v>1583</v>
      </c>
      <c r="K25" s="9">
        <v>4649</v>
      </c>
      <c r="L25" s="9">
        <v>6232</v>
      </c>
      <c r="M25">
        <f>ABS(K25-J25)</f>
        <v>3066</v>
      </c>
    </row>
    <row r="26" spans="1:13" x14ac:dyDescent="0.2">
      <c r="A26" s="5" t="s">
        <v>49</v>
      </c>
      <c r="B26" s="3">
        <v>2227</v>
      </c>
      <c r="C26" s="3">
        <v>4504</v>
      </c>
      <c r="D26" s="3">
        <v>6731</v>
      </c>
      <c r="I26" s="6" t="s">
        <v>53</v>
      </c>
      <c r="J26" s="9">
        <v>3778</v>
      </c>
      <c r="K26" s="9">
        <v>6771</v>
      </c>
      <c r="L26" s="9">
        <v>10549</v>
      </c>
      <c r="M26">
        <f>ABS(K26-J26)</f>
        <v>2993</v>
      </c>
    </row>
    <row r="27" spans="1:13" x14ac:dyDescent="0.2">
      <c r="A27" s="5" t="s">
        <v>50</v>
      </c>
      <c r="B27" s="3">
        <v>3469</v>
      </c>
      <c r="C27" s="3">
        <v>8642</v>
      </c>
      <c r="D27" s="3">
        <v>12111</v>
      </c>
      <c r="I27" s="6" t="s">
        <v>61</v>
      </c>
      <c r="J27" s="9">
        <v>2664</v>
      </c>
      <c r="K27" s="9">
        <v>5440</v>
      </c>
      <c r="L27" s="9">
        <v>8104</v>
      </c>
      <c r="M27">
        <f>ABS(K27-J27)</f>
        <v>2776</v>
      </c>
    </row>
    <row r="28" spans="1:13" x14ac:dyDescent="0.2">
      <c r="A28" s="5" t="s">
        <v>51</v>
      </c>
      <c r="B28" s="3">
        <v>8959</v>
      </c>
      <c r="C28" s="3">
        <v>13606</v>
      </c>
      <c r="D28" s="3">
        <v>22565</v>
      </c>
      <c r="I28" s="6" t="s">
        <v>56</v>
      </c>
      <c r="J28" s="9">
        <v>2885</v>
      </c>
      <c r="K28" s="9">
        <v>5623</v>
      </c>
      <c r="L28" s="9">
        <v>8508</v>
      </c>
      <c r="M28">
        <f>ABS(K28-J28)</f>
        <v>2738</v>
      </c>
    </row>
    <row r="29" spans="1:13" x14ac:dyDescent="0.2">
      <c r="A29" s="5" t="s">
        <v>52</v>
      </c>
      <c r="B29" s="3">
        <v>4484</v>
      </c>
      <c r="C29" s="3">
        <v>8270</v>
      </c>
      <c r="D29" s="3">
        <v>12754</v>
      </c>
      <c r="I29" s="6" t="s">
        <v>69</v>
      </c>
      <c r="J29" s="9">
        <v>3342</v>
      </c>
      <c r="K29" s="9">
        <v>5979</v>
      </c>
      <c r="L29" s="9">
        <v>9321</v>
      </c>
      <c r="M29">
        <f>ABS(K29-J29)</f>
        <v>2637</v>
      </c>
    </row>
    <row r="30" spans="1:13" x14ac:dyDescent="0.2">
      <c r="A30" s="5" t="s">
        <v>53</v>
      </c>
      <c r="B30" s="3">
        <v>3778</v>
      </c>
      <c r="C30" s="3">
        <v>6771</v>
      </c>
      <c r="D30" s="3">
        <v>10549</v>
      </c>
      <c r="I30" s="6" t="s">
        <v>32</v>
      </c>
      <c r="J30" s="9">
        <v>4005</v>
      </c>
      <c r="K30" s="9">
        <v>6441</v>
      </c>
      <c r="L30" s="9">
        <v>10446</v>
      </c>
      <c r="M30">
        <f>ABS(K30-J30)</f>
        <v>2436</v>
      </c>
    </row>
    <row r="31" spans="1:13" x14ac:dyDescent="0.2">
      <c r="A31" s="5" t="s">
        <v>54</v>
      </c>
      <c r="B31" s="3">
        <v>2109</v>
      </c>
      <c r="C31" s="3">
        <v>4385</v>
      </c>
      <c r="D31" s="3">
        <v>6494</v>
      </c>
      <c r="I31" s="6" t="s">
        <v>49</v>
      </c>
      <c r="J31" s="9">
        <v>2227</v>
      </c>
      <c r="K31" s="9">
        <v>4504</v>
      </c>
      <c r="L31" s="9">
        <v>6731</v>
      </c>
      <c r="M31">
        <f>ABS(K31-J31)</f>
        <v>2277</v>
      </c>
    </row>
    <row r="32" spans="1:13" x14ac:dyDescent="0.2">
      <c r="A32" s="5" t="s">
        <v>55</v>
      </c>
      <c r="B32" s="3">
        <v>5432</v>
      </c>
      <c r="C32" s="3">
        <v>12243</v>
      </c>
      <c r="D32" s="3">
        <v>17675</v>
      </c>
      <c r="I32" s="6" t="s">
        <v>54</v>
      </c>
      <c r="J32" s="9">
        <v>2109</v>
      </c>
      <c r="K32" s="9">
        <v>4385</v>
      </c>
      <c r="L32" s="9">
        <v>6494</v>
      </c>
      <c r="M32">
        <f>ABS(K32-J32)</f>
        <v>2276</v>
      </c>
    </row>
    <row r="33" spans="1:13" x14ac:dyDescent="0.2">
      <c r="A33" s="5" t="s">
        <v>56</v>
      </c>
      <c r="B33" s="3">
        <v>2885</v>
      </c>
      <c r="C33" s="3">
        <v>5623</v>
      </c>
      <c r="D33" s="3">
        <v>8508</v>
      </c>
      <c r="I33" s="6" t="s">
        <v>76</v>
      </c>
      <c r="J33" s="9">
        <v>2158</v>
      </c>
      <c r="K33" s="9">
        <v>4403</v>
      </c>
      <c r="L33" s="9">
        <v>6561</v>
      </c>
      <c r="M33">
        <f>ABS(K33-J33)</f>
        <v>2245</v>
      </c>
    </row>
    <row r="34" spans="1:13" x14ac:dyDescent="0.2">
      <c r="A34" s="5" t="s">
        <v>57</v>
      </c>
      <c r="B34" s="3">
        <v>2428</v>
      </c>
      <c r="C34" s="3">
        <v>6336</v>
      </c>
      <c r="D34" s="3">
        <v>8764</v>
      </c>
      <c r="I34" s="6" t="s">
        <v>58</v>
      </c>
      <c r="J34" s="9">
        <v>13826</v>
      </c>
      <c r="K34" s="9">
        <v>15896</v>
      </c>
      <c r="L34" s="9">
        <v>29722</v>
      </c>
      <c r="M34">
        <f>ABS(K34-J34)</f>
        <v>2070</v>
      </c>
    </row>
    <row r="35" spans="1:13" x14ac:dyDescent="0.2">
      <c r="A35" s="5" t="s">
        <v>58</v>
      </c>
      <c r="B35" s="3">
        <v>13826</v>
      </c>
      <c r="C35" s="3">
        <v>15896</v>
      </c>
      <c r="D35" s="3">
        <v>29722</v>
      </c>
      <c r="I35" s="6" t="s">
        <v>46</v>
      </c>
      <c r="J35" s="9">
        <v>10398</v>
      </c>
      <c r="K35" s="9">
        <v>12338</v>
      </c>
      <c r="L35" s="9">
        <v>22736</v>
      </c>
      <c r="M35">
        <f>ABS(K35-J35)</f>
        <v>1940</v>
      </c>
    </row>
    <row r="36" spans="1:13" x14ac:dyDescent="0.2">
      <c r="A36" s="5" t="s">
        <v>59</v>
      </c>
      <c r="B36" s="3">
        <v>1455</v>
      </c>
      <c r="C36" s="3">
        <v>2997</v>
      </c>
      <c r="D36" s="3">
        <v>4452</v>
      </c>
      <c r="I36" s="6" t="s">
        <v>48</v>
      </c>
      <c r="J36" s="9">
        <v>1736</v>
      </c>
      <c r="K36" s="9">
        <v>3455</v>
      </c>
      <c r="L36" s="9">
        <v>5191</v>
      </c>
      <c r="M36">
        <f>ABS(K36-J36)</f>
        <v>1719</v>
      </c>
    </row>
    <row r="37" spans="1:13" x14ac:dyDescent="0.2">
      <c r="A37" s="5" t="s">
        <v>60</v>
      </c>
      <c r="B37" s="3">
        <v>2363</v>
      </c>
      <c r="C37" s="3">
        <v>3417</v>
      </c>
      <c r="D37" s="3">
        <v>5780</v>
      </c>
      <c r="I37" s="6" t="s">
        <v>41</v>
      </c>
      <c r="J37" s="9">
        <v>2299</v>
      </c>
      <c r="K37" s="9">
        <v>3955</v>
      </c>
      <c r="L37" s="9">
        <v>6254</v>
      </c>
      <c r="M37">
        <f>ABS(K37-J37)</f>
        <v>1656</v>
      </c>
    </row>
    <row r="38" spans="1:13" x14ac:dyDescent="0.2">
      <c r="A38" s="5" t="s">
        <v>61</v>
      </c>
      <c r="B38" s="3">
        <v>2664</v>
      </c>
      <c r="C38" s="3">
        <v>5440</v>
      </c>
      <c r="D38" s="3">
        <v>8104</v>
      </c>
      <c r="I38" s="6" t="s">
        <v>79</v>
      </c>
      <c r="J38" s="9">
        <v>2217</v>
      </c>
      <c r="K38" s="9">
        <v>3866</v>
      </c>
      <c r="L38" s="9">
        <v>6083</v>
      </c>
      <c r="M38">
        <f>ABS(K38-J38)</f>
        <v>1649</v>
      </c>
    </row>
    <row r="39" spans="1:13" x14ac:dyDescent="0.2">
      <c r="A39" s="5" t="s">
        <v>62</v>
      </c>
      <c r="B39" s="3">
        <v>6786</v>
      </c>
      <c r="C39" s="3">
        <v>11210</v>
      </c>
      <c r="D39" s="3">
        <v>17996</v>
      </c>
      <c r="I39" s="6" t="s">
        <v>22</v>
      </c>
      <c r="J39" s="9">
        <v>1768</v>
      </c>
      <c r="K39" s="9">
        <v>3358</v>
      </c>
      <c r="L39" s="9">
        <v>5126</v>
      </c>
      <c r="M39">
        <f>ABS(K39-J39)</f>
        <v>1590</v>
      </c>
    </row>
    <row r="40" spans="1:13" x14ac:dyDescent="0.2">
      <c r="A40" s="5" t="s">
        <v>63</v>
      </c>
      <c r="B40" s="3">
        <v>1074</v>
      </c>
      <c r="C40" s="3">
        <v>1670</v>
      </c>
      <c r="D40" s="3">
        <v>2744</v>
      </c>
      <c r="I40" s="6" t="s">
        <v>59</v>
      </c>
      <c r="J40" s="9">
        <v>1455</v>
      </c>
      <c r="K40" s="9">
        <v>2997</v>
      </c>
      <c r="L40" s="9">
        <v>4452</v>
      </c>
      <c r="M40">
        <f>ABS(K40-J40)</f>
        <v>1542</v>
      </c>
    </row>
    <row r="41" spans="1:13" x14ac:dyDescent="0.2">
      <c r="A41" s="5" t="s">
        <v>64</v>
      </c>
      <c r="B41" s="3">
        <v>955</v>
      </c>
      <c r="C41" s="3">
        <v>1779</v>
      </c>
      <c r="D41" s="3">
        <v>2734</v>
      </c>
      <c r="I41" s="6" t="s">
        <v>73</v>
      </c>
      <c r="J41" s="9">
        <v>1941</v>
      </c>
      <c r="K41" s="9">
        <v>3353</v>
      </c>
      <c r="L41" s="9">
        <v>5294</v>
      </c>
      <c r="M41">
        <f>ABS(K41-J41)</f>
        <v>1412</v>
      </c>
    </row>
    <row r="42" spans="1:13" x14ac:dyDescent="0.2">
      <c r="A42" s="5" t="s">
        <v>65</v>
      </c>
      <c r="B42" s="3">
        <v>1303</v>
      </c>
      <c r="C42" s="3">
        <v>2092</v>
      </c>
      <c r="D42" s="3">
        <v>3395</v>
      </c>
      <c r="I42" s="6" t="s">
        <v>72</v>
      </c>
      <c r="J42" s="9">
        <v>1621</v>
      </c>
      <c r="K42" s="9">
        <v>3028</v>
      </c>
      <c r="L42" s="9">
        <v>4649</v>
      </c>
      <c r="M42">
        <f>ABS(K42-J42)</f>
        <v>1407</v>
      </c>
    </row>
    <row r="43" spans="1:13" x14ac:dyDescent="0.2">
      <c r="A43" s="5" t="s">
        <v>66</v>
      </c>
      <c r="B43" s="3">
        <v>2931</v>
      </c>
      <c r="C43" s="3">
        <v>4159</v>
      </c>
      <c r="D43" s="3">
        <v>7090</v>
      </c>
      <c r="I43" s="6" t="s">
        <v>43</v>
      </c>
      <c r="J43" s="9">
        <v>1482</v>
      </c>
      <c r="K43" s="9">
        <v>2763</v>
      </c>
      <c r="L43" s="9">
        <v>4245</v>
      </c>
      <c r="M43">
        <f>ABS(K43-J43)</f>
        <v>1281</v>
      </c>
    </row>
    <row r="44" spans="1:13" x14ac:dyDescent="0.2">
      <c r="A44" s="5" t="s">
        <v>67</v>
      </c>
      <c r="B44" s="3">
        <v>7256</v>
      </c>
      <c r="C44" s="3">
        <v>13509</v>
      </c>
      <c r="D44" s="3">
        <v>20765</v>
      </c>
      <c r="I44" s="6" t="s">
        <v>71</v>
      </c>
      <c r="J44" s="9">
        <v>1939</v>
      </c>
      <c r="K44" s="9">
        <v>3205</v>
      </c>
      <c r="L44" s="9">
        <v>5144</v>
      </c>
      <c r="M44">
        <f>ABS(K44-J44)</f>
        <v>1266</v>
      </c>
    </row>
    <row r="45" spans="1:13" x14ac:dyDescent="0.2">
      <c r="A45" s="5" t="s">
        <v>68</v>
      </c>
      <c r="B45" s="3">
        <v>7739</v>
      </c>
      <c r="C45" s="3">
        <v>16748</v>
      </c>
      <c r="D45" s="3">
        <v>24487</v>
      </c>
      <c r="I45" s="6" t="s">
        <v>66</v>
      </c>
      <c r="J45" s="9">
        <v>2931</v>
      </c>
      <c r="K45" s="9">
        <v>4159</v>
      </c>
      <c r="L45" s="9">
        <v>7090</v>
      </c>
      <c r="M45">
        <f>ABS(K45-J45)</f>
        <v>1228</v>
      </c>
    </row>
    <row r="46" spans="1:13" x14ac:dyDescent="0.2">
      <c r="A46" s="5" t="s">
        <v>69</v>
      </c>
      <c r="B46" s="3">
        <v>3342</v>
      </c>
      <c r="C46" s="3">
        <v>5979</v>
      </c>
      <c r="D46" s="3">
        <v>9321</v>
      </c>
      <c r="I46" s="6" t="s">
        <v>70</v>
      </c>
      <c r="J46" s="9">
        <v>768</v>
      </c>
      <c r="K46" s="9">
        <v>1969</v>
      </c>
      <c r="L46" s="9">
        <v>2737</v>
      </c>
      <c r="M46">
        <f>ABS(K46-J46)</f>
        <v>1201</v>
      </c>
    </row>
    <row r="47" spans="1:13" x14ac:dyDescent="0.2">
      <c r="A47" s="5" t="s">
        <v>70</v>
      </c>
      <c r="B47" s="3">
        <v>768</v>
      </c>
      <c r="C47" s="3">
        <v>1969</v>
      </c>
      <c r="D47" s="3">
        <v>2737</v>
      </c>
      <c r="I47" s="6" t="s">
        <v>31</v>
      </c>
      <c r="J47" s="9">
        <v>1998</v>
      </c>
      <c r="K47" s="9">
        <v>3160</v>
      </c>
      <c r="L47" s="9">
        <v>5158</v>
      </c>
      <c r="M47">
        <f>ABS(K47-J47)</f>
        <v>1162</v>
      </c>
    </row>
    <row r="48" spans="1:13" x14ac:dyDescent="0.2">
      <c r="A48" s="5" t="s">
        <v>71</v>
      </c>
      <c r="B48" s="3">
        <v>1939</v>
      </c>
      <c r="C48" s="3">
        <v>3205</v>
      </c>
      <c r="D48" s="3">
        <v>5144</v>
      </c>
      <c r="I48" s="6" t="s">
        <v>60</v>
      </c>
      <c r="J48" s="9">
        <v>2363</v>
      </c>
      <c r="K48" s="9">
        <v>3417</v>
      </c>
      <c r="L48" s="9">
        <v>5780</v>
      </c>
      <c r="M48">
        <f>ABS(K48-J48)</f>
        <v>1054</v>
      </c>
    </row>
    <row r="49" spans="1:13" x14ac:dyDescent="0.2">
      <c r="A49" s="5" t="s">
        <v>72</v>
      </c>
      <c r="B49" s="3">
        <v>1621</v>
      </c>
      <c r="C49" s="3">
        <v>3028</v>
      </c>
      <c r="D49" s="3">
        <v>4649</v>
      </c>
      <c r="I49" s="6" t="s">
        <v>35</v>
      </c>
      <c r="J49" s="9">
        <v>931</v>
      </c>
      <c r="K49" s="9">
        <v>1893</v>
      </c>
      <c r="L49" s="9">
        <v>2824</v>
      </c>
      <c r="M49">
        <f>ABS(K49-J49)</f>
        <v>962</v>
      </c>
    </row>
    <row r="50" spans="1:13" x14ac:dyDescent="0.2">
      <c r="A50" s="5" t="s">
        <v>73</v>
      </c>
      <c r="B50" s="3">
        <v>1941</v>
      </c>
      <c r="C50" s="3">
        <v>3353</v>
      </c>
      <c r="D50" s="3">
        <v>5294</v>
      </c>
      <c r="I50" s="6" t="s">
        <v>75</v>
      </c>
      <c r="J50" s="9">
        <v>890</v>
      </c>
      <c r="K50" s="9">
        <v>1803</v>
      </c>
      <c r="L50" s="9">
        <v>2693</v>
      </c>
      <c r="M50">
        <f>ABS(K50-J50)</f>
        <v>913</v>
      </c>
    </row>
    <row r="51" spans="1:13" x14ac:dyDescent="0.2">
      <c r="A51" s="5" t="s">
        <v>74</v>
      </c>
      <c r="B51" s="3">
        <v>880</v>
      </c>
      <c r="C51" s="3">
        <v>1780</v>
      </c>
      <c r="D51" s="3">
        <v>2660</v>
      </c>
      <c r="I51" s="6" t="s">
        <v>74</v>
      </c>
      <c r="J51" s="9">
        <v>880</v>
      </c>
      <c r="K51" s="9">
        <v>1780</v>
      </c>
      <c r="L51" s="9">
        <v>2660</v>
      </c>
      <c r="M51">
        <f>ABS(K51-J51)</f>
        <v>900</v>
      </c>
    </row>
    <row r="52" spans="1:13" x14ac:dyDescent="0.2">
      <c r="A52" s="5" t="s">
        <v>75</v>
      </c>
      <c r="B52" s="3">
        <v>890</v>
      </c>
      <c r="C52" s="3">
        <v>1803</v>
      </c>
      <c r="D52" s="3">
        <v>2693</v>
      </c>
      <c r="I52" s="6" t="s">
        <v>64</v>
      </c>
      <c r="J52" s="9">
        <v>955</v>
      </c>
      <c r="K52" s="9">
        <v>1779</v>
      </c>
      <c r="L52" s="9">
        <v>2734</v>
      </c>
      <c r="M52">
        <f>ABS(K52-J52)</f>
        <v>824</v>
      </c>
    </row>
    <row r="53" spans="1:13" x14ac:dyDescent="0.2">
      <c r="A53" s="5" t="s">
        <v>76</v>
      </c>
      <c r="B53" s="3">
        <v>2158</v>
      </c>
      <c r="C53" s="3">
        <v>4403</v>
      </c>
      <c r="D53" s="3">
        <v>6561</v>
      </c>
      <c r="I53" s="6" t="s">
        <v>78</v>
      </c>
      <c r="J53" s="9">
        <v>947</v>
      </c>
      <c r="K53" s="9">
        <v>1750</v>
      </c>
      <c r="L53" s="9">
        <v>2697</v>
      </c>
      <c r="M53">
        <f>ABS(K53-J53)</f>
        <v>803</v>
      </c>
    </row>
    <row r="54" spans="1:13" x14ac:dyDescent="0.2">
      <c r="A54" s="5" t="s">
        <v>77</v>
      </c>
      <c r="B54" s="3">
        <v>4931</v>
      </c>
      <c r="C54" s="3">
        <v>9580</v>
      </c>
      <c r="D54" s="3">
        <v>14511</v>
      </c>
      <c r="I54" s="6" t="s">
        <v>65</v>
      </c>
      <c r="J54" s="9">
        <v>1303</v>
      </c>
      <c r="K54" s="9">
        <v>2092</v>
      </c>
      <c r="L54" s="9">
        <v>3395</v>
      </c>
      <c r="M54">
        <f>ABS(K54-J54)</f>
        <v>789</v>
      </c>
    </row>
    <row r="55" spans="1:13" x14ac:dyDescent="0.2">
      <c r="A55" s="5" t="s">
        <v>78</v>
      </c>
      <c r="B55" s="3">
        <v>947</v>
      </c>
      <c r="C55" s="3">
        <v>1750</v>
      </c>
      <c r="D55" s="3">
        <v>2697</v>
      </c>
      <c r="I55" s="6" t="s">
        <v>39</v>
      </c>
      <c r="J55" s="9">
        <v>718</v>
      </c>
      <c r="K55" s="9">
        <v>1473</v>
      </c>
      <c r="L55" s="9">
        <v>2191</v>
      </c>
      <c r="M55">
        <f>ABS(K55-J55)</f>
        <v>755</v>
      </c>
    </row>
    <row r="56" spans="1:13" x14ac:dyDescent="0.2">
      <c r="A56" s="5" t="s">
        <v>79</v>
      </c>
      <c r="B56" s="3">
        <v>2217</v>
      </c>
      <c r="C56" s="3">
        <v>3866</v>
      </c>
      <c r="D56" s="3">
        <v>6083</v>
      </c>
      <c r="I56" s="6" t="s">
        <v>80</v>
      </c>
      <c r="J56" s="9">
        <v>676</v>
      </c>
      <c r="K56" s="9">
        <v>1401</v>
      </c>
      <c r="L56" s="9">
        <v>2077</v>
      </c>
      <c r="M56">
        <f>ABS(K56-J56)</f>
        <v>725</v>
      </c>
    </row>
    <row r="57" spans="1:13" x14ac:dyDescent="0.2">
      <c r="A57" s="5" t="s">
        <v>80</v>
      </c>
      <c r="B57" s="3">
        <v>676</v>
      </c>
      <c r="C57" s="3">
        <v>1401</v>
      </c>
      <c r="D57" s="3">
        <v>2077</v>
      </c>
      <c r="I57" s="6" t="s">
        <v>63</v>
      </c>
      <c r="J57" s="9">
        <v>1074</v>
      </c>
      <c r="K57" s="9">
        <v>1670</v>
      </c>
      <c r="L57" s="9">
        <v>2744</v>
      </c>
      <c r="M57">
        <f>ABS(K57-J57)</f>
        <v>596</v>
      </c>
    </row>
    <row r="58" spans="1:13" x14ac:dyDescent="0.2">
      <c r="A58" s="5" t="s">
        <v>81</v>
      </c>
      <c r="B58" s="3">
        <v>11230</v>
      </c>
      <c r="C58" s="3">
        <v>20891</v>
      </c>
      <c r="D58" s="3">
        <v>32121</v>
      </c>
      <c r="I58" s="6" t="s">
        <v>38</v>
      </c>
      <c r="J58" s="9">
        <v>840</v>
      </c>
      <c r="K58" s="9">
        <v>1409</v>
      </c>
      <c r="L58" s="9">
        <v>2249</v>
      </c>
      <c r="M58">
        <f>ABS(K58-J58)</f>
        <v>569</v>
      </c>
    </row>
    <row r="59" spans="1:13" x14ac:dyDescent="0.2">
      <c r="A59" s="5" t="s">
        <v>82</v>
      </c>
      <c r="B59" s="3">
        <v>1583</v>
      </c>
      <c r="C59" s="3">
        <v>4649</v>
      </c>
      <c r="D59" s="3">
        <v>6232</v>
      </c>
      <c r="I59" s="6" t="s">
        <v>36</v>
      </c>
      <c r="J59" s="9">
        <v>575</v>
      </c>
      <c r="K59" s="9">
        <v>1142</v>
      </c>
      <c r="L59" s="9">
        <v>1717</v>
      </c>
      <c r="M59">
        <f>ABS(K59-J59)</f>
        <v>567</v>
      </c>
    </row>
    <row r="60" spans="1:13" x14ac:dyDescent="0.2">
      <c r="A60" s="5" t="s">
        <v>88</v>
      </c>
      <c r="B60" s="3">
        <v>238269</v>
      </c>
      <c r="C60" s="3">
        <v>399939</v>
      </c>
      <c r="D60" s="3">
        <v>638208</v>
      </c>
      <c r="I60" s="6" t="s">
        <v>34</v>
      </c>
      <c r="J60" s="9">
        <v>818</v>
      </c>
      <c r="K60" s="9">
        <v>1360</v>
      </c>
      <c r="L60" s="9">
        <v>2178</v>
      </c>
      <c r="M60">
        <f>ABS(K60-J60)</f>
        <v>542</v>
      </c>
    </row>
    <row r="61" spans="1:13" x14ac:dyDescent="0.2">
      <c r="A61" s="5" t="s">
        <v>89</v>
      </c>
      <c r="B61" s="3">
        <v>476538</v>
      </c>
      <c r="C61" s="3">
        <v>799847</v>
      </c>
      <c r="D61" s="3">
        <v>1276385</v>
      </c>
    </row>
  </sheetData>
  <autoFilter ref="I4:M60">
    <sortState ref="I5:M60">
      <sortCondition descending="1" ref="M4:M6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3"/>
  <sheetViews>
    <sheetView tabSelected="1" topLeftCell="F1" workbookViewId="0">
      <selection activeCell="S9" sqref="S9"/>
    </sheetView>
  </sheetViews>
  <sheetFormatPr baseColWidth="10" defaultRowHeight="16" x14ac:dyDescent="0.2"/>
  <cols>
    <col min="1" max="5" width="0" hidden="1" customWidth="1"/>
    <col min="6" max="6" width="20.33203125" customWidth="1"/>
    <col min="7" max="7" width="20.5" customWidth="1"/>
    <col min="8" max="17" width="0" hidden="1" customWidth="1"/>
    <col min="18" max="18" width="20.1640625" customWidth="1"/>
    <col min="19" max="19" width="23.3320312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>
        <v>13</v>
      </c>
      <c r="B2" s="1">
        <v>41218</v>
      </c>
      <c r="C2" t="s">
        <v>19</v>
      </c>
      <c r="D2" t="s">
        <v>20</v>
      </c>
      <c r="E2" t="s">
        <v>21</v>
      </c>
      <c r="F2" t="s">
        <v>46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>
        <v>0</v>
      </c>
      <c r="O2">
        <v>0</v>
      </c>
      <c r="Q2">
        <v>10398</v>
      </c>
      <c r="R2">
        <v>22138</v>
      </c>
      <c r="S2" s="2">
        <v>0.46970000000000001</v>
      </c>
    </row>
    <row r="3" spans="1:19" x14ac:dyDescent="0.2">
      <c r="A3">
        <v>13</v>
      </c>
      <c r="B3" s="1">
        <v>41218</v>
      </c>
      <c r="C3" t="s">
        <v>19</v>
      </c>
      <c r="D3" t="s">
        <v>20</v>
      </c>
      <c r="E3" t="s">
        <v>21</v>
      </c>
      <c r="F3" t="s">
        <v>58</v>
      </c>
      <c r="G3" t="s">
        <v>23</v>
      </c>
      <c r="H3" t="s">
        <v>24</v>
      </c>
      <c r="I3" t="s">
        <v>25</v>
      </c>
      <c r="J3" t="s">
        <v>26</v>
      </c>
      <c r="K3" t="s">
        <v>27</v>
      </c>
      <c r="L3" t="s">
        <v>28</v>
      </c>
      <c r="M3">
        <v>0</v>
      </c>
      <c r="O3">
        <v>0</v>
      </c>
      <c r="Q3">
        <v>13826</v>
      </c>
      <c r="R3">
        <v>31475</v>
      </c>
      <c r="S3" s="2">
        <v>0.43930000000000002</v>
      </c>
    </row>
    <row r="4" spans="1:19" x14ac:dyDescent="0.2">
      <c r="A4">
        <v>13</v>
      </c>
      <c r="B4" s="1">
        <v>41218</v>
      </c>
      <c r="C4" t="s">
        <v>19</v>
      </c>
      <c r="D4" t="s">
        <v>20</v>
      </c>
      <c r="E4" t="s">
        <v>21</v>
      </c>
      <c r="F4" t="s">
        <v>47</v>
      </c>
      <c r="G4" t="s">
        <v>23</v>
      </c>
      <c r="H4" t="s">
        <v>24</v>
      </c>
      <c r="I4" t="s">
        <v>25</v>
      </c>
      <c r="J4" t="s">
        <v>26</v>
      </c>
      <c r="K4" t="s">
        <v>27</v>
      </c>
      <c r="L4" t="s">
        <v>28</v>
      </c>
      <c r="M4">
        <v>0</v>
      </c>
      <c r="O4">
        <v>0</v>
      </c>
      <c r="Q4">
        <v>32480</v>
      </c>
      <c r="R4">
        <v>75077</v>
      </c>
      <c r="S4" s="2">
        <v>0.43259999999999998</v>
      </c>
    </row>
    <row r="5" spans="1:19" x14ac:dyDescent="0.2">
      <c r="A5">
        <v>13</v>
      </c>
      <c r="B5" s="1">
        <v>41218</v>
      </c>
      <c r="C5" t="s">
        <v>19</v>
      </c>
      <c r="D5" t="s">
        <v>20</v>
      </c>
      <c r="E5" t="s">
        <v>21</v>
      </c>
      <c r="F5" t="s">
        <v>32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>
        <v>0</v>
      </c>
      <c r="O5">
        <v>0</v>
      </c>
      <c r="Q5">
        <v>4005</v>
      </c>
      <c r="R5">
        <v>9294</v>
      </c>
      <c r="S5" s="2">
        <v>0.43090000000000001</v>
      </c>
    </row>
    <row r="6" spans="1:19" x14ac:dyDescent="0.2">
      <c r="A6">
        <v>13</v>
      </c>
      <c r="B6" s="1">
        <v>41218</v>
      </c>
      <c r="C6" t="s">
        <v>19</v>
      </c>
      <c r="D6" t="s">
        <v>20</v>
      </c>
      <c r="E6" t="s">
        <v>21</v>
      </c>
      <c r="F6" t="s">
        <v>33</v>
      </c>
      <c r="G6" t="s">
        <v>23</v>
      </c>
      <c r="H6" t="s">
        <v>24</v>
      </c>
      <c r="I6" t="s">
        <v>25</v>
      </c>
      <c r="J6" t="s">
        <v>26</v>
      </c>
      <c r="K6" t="s">
        <v>27</v>
      </c>
      <c r="L6" t="s">
        <v>28</v>
      </c>
      <c r="M6">
        <v>0</v>
      </c>
      <c r="O6">
        <v>0</v>
      </c>
      <c r="Q6">
        <v>13568</v>
      </c>
      <c r="R6">
        <v>32144</v>
      </c>
      <c r="S6" s="2">
        <v>0.42209999999999998</v>
      </c>
    </row>
    <row r="7" spans="1:19" x14ac:dyDescent="0.2">
      <c r="A7">
        <v>13</v>
      </c>
      <c r="B7" s="1">
        <v>41218</v>
      </c>
      <c r="C7" t="s">
        <v>19</v>
      </c>
      <c r="D7" t="s">
        <v>20</v>
      </c>
      <c r="E7" t="s">
        <v>21</v>
      </c>
      <c r="F7" t="s">
        <v>31</v>
      </c>
      <c r="G7" t="s">
        <v>23</v>
      </c>
      <c r="H7" t="s">
        <v>24</v>
      </c>
      <c r="I7" t="s">
        <v>25</v>
      </c>
      <c r="J7" t="s">
        <v>26</v>
      </c>
      <c r="K7" t="s">
        <v>27</v>
      </c>
      <c r="L7" t="s">
        <v>28</v>
      </c>
      <c r="M7">
        <v>0</v>
      </c>
      <c r="O7">
        <v>0</v>
      </c>
      <c r="Q7">
        <v>1998</v>
      </c>
      <c r="R7">
        <v>4804</v>
      </c>
      <c r="S7" s="2">
        <v>0.41589999999999999</v>
      </c>
    </row>
    <row r="8" spans="1:19" x14ac:dyDescent="0.2">
      <c r="A8">
        <v>13</v>
      </c>
      <c r="B8" s="1">
        <v>41218</v>
      </c>
      <c r="C8" t="s">
        <v>19</v>
      </c>
      <c r="D8" t="s">
        <v>20</v>
      </c>
      <c r="E8" t="s">
        <v>21</v>
      </c>
      <c r="F8" t="s">
        <v>51</v>
      </c>
      <c r="G8" t="s">
        <v>23</v>
      </c>
      <c r="H8" t="s">
        <v>24</v>
      </c>
      <c r="I8" t="s">
        <v>25</v>
      </c>
      <c r="J8" t="s">
        <v>26</v>
      </c>
      <c r="K8" t="s">
        <v>27</v>
      </c>
      <c r="L8" t="s">
        <v>28</v>
      </c>
      <c r="M8">
        <v>0</v>
      </c>
      <c r="O8">
        <v>0</v>
      </c>
      <c r="Q8">
        <v>8959</v>
      </c>
      <c r="R8">
        <v>21542</v>
      </c>
      <c r="S8" s="2">
        <v>0.41589999999999999</v>
      </c>
    </row>
    <row r="9" spans="1:19" x14ac:dyDescent="0.2">
      <c r="A9">
        <v>13</v>
      </c>
      <c r="B9" s="1">
        <v>41218</v>
      </c>
      <c r="C9" t="s">
        <v>19</v>
      </c>
      <c r="D9" t="s">
        <v>20</v>
      </c>
      <c r="E9" t="s">
        <v>21</v>
      </c>
      <c r="F9" t="s">
        <v>53</v>
      </c>
      <c r="G9" t="s">
        <v>23</v>
      </c>
      <c r="H9" t="s">
        <v>24</v>
      </c>
      <c r="I9" t="s">
        <v>25</v>
      </c>
      <c r="J9" t="s">
        <v>26</v>
      </c>
      <c r="K9" t="s">
        <v>27</v>
      </c>
      <c r="L9" t="s">
        <v>28</v>
      </c>
      <c r="M9">
        <v>0</v>
      </c>
      <c r="O9">
        <v>0</v>
      </c>
      <c r="Q9">
        <v>3778</v>
      </c>
      <c r="R9">
        <v>9789</v>
      </c>
      <c r="S9" s="2">
        <v>0.38590000000000002</v>
      </c>
    </row>
    <row r="10" spans="1:19" x14ac:dyDescent="0.2">
      <c r="A10">
        <v>13</v>
      </c>
      <c r="B10" s="1">
        <v>41218</v>
      </c>
      <c r="C10" t="s">
        <v>19</v>
      </c>
      <c r="D10" t="s">
        <v>20</v>
      </c>
      <c r="E10" t="s">
        <v>21</v>
      </c>
      <c r="F10" t="s">
        <v>37</v>
      </c>
      <c r="G10" t="s">
        <v>23</v>
      </c>
      <c r="H10" t="s">
        <v>24</v>
      </c>
      <c r="I10" t="s">
        <v>25</v>
      </c>
      <c r="J10" t="s">
        <v>26</v>
      </c>
      <c r="K10" t="s">
        <v>27</v>
      </c>
      <c r="L10" t="s">
        <v>28</v>
      </c>
      <c r="M10">
        <v>0</v>
      </c>
      <c r="O10">
        <v>0</v>
      </c>
      <c r="Q10">
        <v>5419</v>
      </c>
      <c r="R10">
        <v>14070</v>
      </c>
      <c r="S10" s="2">
        <v>0.3851</v>
      </c>
    </row>
    <row r="11" spans="1:19" x14ac:dyDescent="0.2">
      <c r="A11">
        <v>13</v>
      </c>
      <c r="B11" s="1">
        <v>41218</v>
      </c>
      <c r="C11" t="s">
        <v>19</v>
      </c>
      <c r="D11" t="s">
        <v>20</v>
      </c>
      <c r="E11" t="s">
        <v>21</v>
      </c>
      <c r="F11" t="s">
        <v>71</v>
      </c>
      <c r="G11" t="s">
        <v>23</v>
      </c>
      <c r="H11" t="s">
        <v>24</v>
      </c>
      <c r="I11" t="s">
        <v>25</v>
      </c>
      <c r="J11" t="s">
        <v>26</v>
      </c>
      <c r="K11" t="s">
        <v>27</v>
      </c>
      <c r="L11" t="s">
        <v>28</v>
      </c>
      <c r="M11">
        <v>0</v>
      </c>
      <c r="O11">
        <v>0</v>
      </c>
      <c r="Q11">
        <v>1939</v>
      </c>
      <c r="R11">
        <v>5047</v>
      </c>
      <c r="S11" s="2">
        <v>0.38419999999999999</v>
      </c>
    </row>
    <row r="12" spans="1:19" x14ac:dyDescent="0.2">
      <c r="A12">
        <v>13</v>
      </c>
      <c r="B12" s="1">
        <v>41218</v>
      </c>
      <c r="C12" t="s">
        <v>19</v>
      </c>
      <c r="D12" t="s">
        <v>20</v>
      </c>
      <c r="E12" t="s">
        <v>21</v>
      </c>
      <c r="F12" t="s">
        <v>29</v>
      </c>
      <c r="G12" t="s">
        <v>23</v>
      </c>
      <c r="H12" t="s">
        <v>24</v>
      </c>
      <c r="I12" t="s">
        <v>25</v>
      </c>
      <c r="J12" t="s">
        <v>26</v>
      </c>
      <c r="K12" t="s">
        <v>27</v>
      </c>
      <c r="L12" t="s">
        <v>28</v>
      </c>
      <c r="M12">
        <v>0</v>
      </c>
      <c r="O12">
        <v>0</v>
      </c>
      <c r="Q12">
        <v>14275</v>
      </c>
      <c r="R12">
        <v>37172</v>
      </c>
      <c r="S12" s="2">
        <v>0.38400000000000001</v>
      </c>
    </row>
    <row r="13" spans="1:19" x14ac:dyDescent="0.2">
      <c r="A13">
        <v>13</v>
      </c>
      <c r="B13" s="1">
        <v>41218</v>
      </c>
      <c r="C13" t="s">
        <v>19</v>
      </c>
      <c r="D13" t="s">
        <v>20</v>
      </c>
      <c r="E13" t="s">
        <v>21</v>
      </c>
      <c r="F13" t="s">
        <v>42</v>
      </c>
      <c r="G13" t="s">
        <v>23</v>
      </c>
      <c r="H13" t="s">
        <v>24</v>
      </c>
      <c r="I13" t="s">
        <v>25</v>
      </c>
      <c r="J13" t="s">
        <v>26</v>
      </c>
      <c r="K13" t="s">
        <v>27</v>
      </c>
      <c r="L13" t="s">
        <v>28</v>
      </c>
      <c r="M13">
        <v>0</v>
      </c>
      <c r="O13">
        <v>0</v>
      </c>
      <c r="Q13">
        <v>4627</v>
      </c>
      <c r="R13">
        <v>12118</v>
      </c>
      <c r="S13" s="2">
        <v>0.38179999999999997</v>
      </c>
    </row>
    <row r="14" spans="1:19" x14ac:dyDescent="0.2">
      <c r="A14">
        <v>13</v>
      </c>
      <c r="B14" s="1">
        <v>41218</v>
      </c>
      <c r="C14" t="s">
        <v>19</v>
      </c>
      <c r="D14" t="s">
        <v>20</v>
      </c>
      <c r="E14" t="s">
        <v>21</v>
      </c>
      <c r="F14" t="s">
        <v>62</v>
      </c>
      <c r="G14" t="s">
        <v>23</v>
      </c>
      <c r="H14" t="s">
        <v>24</v>
      </c>
      <c r="I14" t="s">
        <v>25</v>
      </c>
      <c r="J14" t="s">
        <v>26</v>
      </c>
      <c r="K14" t="s">
        <v>27</v>
      </c>
      <c r="L14" t="s">
        <v>28</v>
      </c>
      <c r="M14">
        <v>0</v>
      </c>
      <c r="O14">
        <v>0</v>
      </c>
      <c r="Q14">
        <v>6786</v>
      </c>
      <c r="R14">
        <v>17911</v>
      </c>
      <c r="S14" s="2">
        <v>0.37890000000000001</v>
      </c>
    </row>
    <row r="15" spans="1:19" x14ac:dyDescent="0.2">
      <c r="A15">
        <v>13</v>
      </c>
      <c r="B15" s="1">
        <v>41218</v>
      </c>
      <c r="C15" t="s">
        <v>19</v>
      </c>
      <c r="D15" t="s">
        <v>20</v>
      </c>
      <c r="E15" t="s">
        <v>21</v>
      </c>
      <c r="F15" t="s">
        <v>79</v>
      </c>
      <c r="G15" t="s">
        <v>23</v>
      </c>
      <c r="H15" t="s">
        <v>24</v>
      </c>
      <c r="I15" t="s">
        <v>25</v>
      </c>
      <c r="J15" t="s">
        <v>26</v>
      </c>
      <c r="K15" t="s">
        <v>27</v>
      </c>
      <c r="L15" t="s">
        <v>28</v>
      </c>
      <c r="M15">
        <v>0</v>
      </c>
      <c r="O15">
        <v>0</v>
      </c>
      <c r="Q15">
        <v>2217</v>
      </c>
      <c r="R15">
        <v>5856</v>
      </c>
      <c r="S15" s="2">
        <v>0.37859999999999999</v>
      </c>
    </row>
    <row r="16" spans="1:19" x14ac:dyDescent="0.2">
      <c r="A16">
        <v>13</v>
      </c>
      <c r="B16" s="1">
        <v>41218</v>
      </c>
      <c r="C16" t="s">
        <v>19</v>
      </c>
      <c r="D16" t="s">
        <v>20</v>
      </c>
      <c r="E16" t="s">
        <v>21</v>
      </c>
      <c r="F16" t="s">
        <v>44</v>
      </c>
      <c r="G16" t="s">
        <v>23</v>
      </c>
      <c r="H16" t="s">
        <v>24</v>
      </c>
      <c r="I16" t="s">
        <v>25</v>
      </c>
      <c r="J16" t="s">
        <v>26</v>
      </c>
      <c r="K16" t="s">
        <v>27</v>
      </c>
      <c r="L16" t="s">
        <v>28</v>
      </c>
      <c r="M16">
        <v>0</v>
      </c>
      <c r="O16">
        <v>0</v>
      </c>
      <c r="Q16">
        <v>9732</v>
      </c>
      <c r="R16">
        <v>26147</v>
      </c>
      <c r="S16" s="2">
        <v>0.37219999999999998</v>
      </c>
    </row>
    <row r="17" spans="1:19" x14ac:dyDescent="0.2">
      <c r="A17">
        <v>13</v>
      </c>
      <c r="B17" s="1">
        <v>41218</v>
      </c>
      <c r="C17" t="s">
        <v>19</v>
      </c>
      <c r="D17" t="s">
        <v>20</v>
      </c>
      <c r="E17" t="s">
        <v>21</v>
      </c>
      <c r="F17" t="s">
        <v>34</v>
      </c>
      <c r="G17" t="s">
        <v>23</v>
      </c>
      <c r="H17" t="s">
        <v>24</v>
      </c>
      <c r="I17" t="s">
        <v>25</v>
      </c>
      <c r="J17" t="s">
        <v>26</v>
      </c>
      <c r="K17" t="s">
        <v>27</v>
      </c>
      <c r="L17" t="s">
        <v>28</v>
      </c>
      <c r="M17">
        <v>0</v>
      </c>
      <c r="O17">
        <v>0</v>
      </c>
      <c r="Q17">
        <v>818</v>
      </c>
      <c r="R17">
        <v>2207</v>
      </c>
      <c r="S17" s="2">
        <v>0.37059999999999998</v>
      </c>
    </row>
    <row r="18" spans="1:19" x14ac:dyDescent="0.2">
      <c r="A18">
        <v>13</v>
      </c>
      <c r="B18" s="1">
        <v>41218</v>
      </c>
      <c r="C18" t="s">
        <v>19</v>
      </c>
      <c r="D18" t="s">
        <v>20</v>
      </c>
      <c r="E18" t="s">
        <v>21</v>
      </c>
      <c r="F18" t="s">
        <v>65</v>
      </c>
      <c r="G18" t="s">
        <v>23</v>
      </c>
      <c r="H18" t="s">
        <v>24</v>
      </c>
      <c r="I18" t="s">
        <v>25</v>
      </c>
      <c r="J18" t="s">
        <v>26</v>
      </c>
      <c r="K18" t="s">
        <v>27</v>
      </c>
      <c r="L18" t="s">
        <v>28</v>
      </c>
      <c r="M18">
        <v>0</v>
      </c>
      <c r="O18">
        <v>0</v>
      </c>
      <c r="Q18">
        <v>1303</v>
      </c>
      <c r="R18">
        <v>3576</v>
      </c>
      <c r="S18" s="2">
        <v>0.3644</v>
      </c>
    </row>
    <row r="19" spans="1:19" x14ac:dyDescent="0.2">
      <c r="A19">
        <v>13</v>
      </c>
      <c r="B19" s="1">
        <v>41218</v>
      </c>
      <c r="C19" t="s">
        <v>19</v>
      </c>
      <c r="D19" t="s">
        <v>20</v>
      </c>
      <c r="E19" t="s">
        <v>21</v>
      </c>
      <c r="F19" t="s">
        <v>40</v>
      </c>
      <c r="G19" t="s">
        <v>23</v>
      </c>
      <c r="H19" t="s">
        <v>24</v>
      </c>
      <c r="I19" t="s">
        <v>25</v>
      </c>
      <c r="J19" t="s">
        <v>26</v>
      </c>
      <c r="K19" t="s">
        <v>27</v>
      </c>
      <c r="L19" t="s">
        <v>28</v>
      </c>
      <c r="M19">
        <v>0</v>
      </c>
      <c r="O19">
        <v>0</v>
      </c>
      <c r="Q19">
        <v>4710</v>
      </c>
      <c r="R19">
        <v>12963</v>
      </c>
      <c r="S19" s="2">
        <v>0.36330000000000001</v>
      </c>
    </row>
    <row r="20" spans="1:19" x14ac:dyDescent="0.2">
      <c r="A20">
        <v>13</v>
      </c>
      <c r="B20" s="1">
        <v>41218</v>
      </c>
      <c r="C20" t="s">
        <v>19</v>
      </c>
      <c r="D20" t="s">
        <v>86</v>
      </c>
      <c r="E20" t="s">
        <v>21</v>
      </c>
      <c r="G20" t="s">
        <v>23</v>
      </c>
      <c r="H20" t="s">
        <v>24</v>
      </c>
      <c r="I20" t="s">
        <v>25</v>
      </c>
      <c r="J20" t="s">
        <v>26</v>
      </c>
      <c r="K20" t="s">
        <v>27</v>
      </c>
      <c r="L20" t="s">
        <v>28</v>
      </c>
      <c r="M20">
        <v>0</v>
      </c>
      <c r="O20">
        <v>0</v>
      </c>
      <c r="Q20">
        <v>238269</v>
      </c>
      <c r="R20">
        <v>670438</v>
      </c>
      <c r="S20" s="2">
        <v>0.35539999999999999</v>
      </c>
    </row>
    <row r="21" spans="1:19" x14ac:dyDescent="0.2">
      <c r="A21">
        <v>13</v>
      </c>
      <c r="B21" s="1">
        <v>41218</v>
      </c>
      <c r="C21" t="s">
        <v>19</v>
      </c>
      <c r="D21" t="s">
        <v>20</v>
      </c>
      <c r="E21" t="s">
        <v>21</v>
      </c>
      <c r="F21" t="s">
        <v>77</v>
      </c>
      <c r="G21" t="s">
        <v>23</v>
      </c>
      <c r="H21" t="s">
        <v>24</v>
      </c>
      <c r="I21" t="s">
        <v>25</v>
      </c>
      <c r="J21" t="s">
        <v>26</v>
      </c>
      <c r="K21" t="s">
        <v>27</v>
      </c>
      <c r="L21" t="s">
        <v>28</v>
      </c>
      <c r="M21">
        <v>0</v>
      </c>
      <c r="O21">
        <v>0</v>
      </c>
      <c r="Q21">
        <v>4931</v>
      </c>
      <c r="R21">
        <v>13955</v>
      </c>
      <c r="S21" s="2">
        <v>0.35339999999999999</v>
      </c>
    </row>
    <row r="22" spans="1:19" x14ac:dyDescent="0.2">
      <c r="A22">
        <v>13</v>
      </c>
      <c r="B22" s="1">
        <v>41218</v>
      </c>
      <c r="C22" t="s">
        <v>19</v>
      </c>
      <c r="D22" t="s">
        <v>20</v>
      </c>
      <c r="E22" t="s">
        <v>21</v>
      </c>
      <c r="F22" t="s">
        <v>52</v>
      </c>
      <c r="G22" t="s">
        <v>23</v>
      </c>
      <c r="H22" t="s">
        <v>24</v>
      </c>
      <c r="I22" t="s">
        <v>25</v>
      </c>
      <c r="J22" t="s">
        <v>26</v>
      </c>
      <c r="K22" t="s">
        <v>27</v>
      </c>
      <c r="L22" t="s">
        <v>28</v>
      </c>
      <c r="M22">
        <v>0</v>
      </c>
      <c r="O22">
        <v>0</v>
      </c>
      <c r="Q22">
        <v>4484</v>
      </c>
      <c r="R22">
        <v>12916</v>
      </c>
      <c r="S22" s="2">
        <v>0.34720000000000001</v>
      </c>
    </row>
    <row r="23" spans="1:19" x14ac:dyDescent="0.2">
      <c r="A23">
        <v>13</v>
      </c>
      <c r="B23" s="1">
        <v>41218</v>
      </c>
      <c r="C23" t="s">
        <v>19</v>
      </c>
      <c r="D23" t="s">
        <v>20</v>
      </c>
      <c r="E23" t="s">
        <v>21</v>
      </c>
      <c r="F23" t="s">
        <v>78</v>
      </c>
      <c r="G23" t="s">
        <v>23</v>
      </c>
      <c r="H23" t="s">
        <v>24</v>
      </c>
      <c r="I23" t="s">
        <v>25</v>
      </c>
      <c r="J23" t="s">
        <v>26</v>
      </c>
      <c r="K23" t="s">
        <v>27</v>
      </c>
      <c r="L23" t="s">
        <v>28</v>
      </c>
      <c r="M23">
        <v>0</v>
      </c>
      <c r="O23">
        <v>0</v>
      </c>
      <c r="Q23">
        <v>947</v>
      </c>
      <c r="R23">
        <v>2755</v>
      </c>
      <c r="S23" s="2">
        <v>0.34370000000000001</v>
      </c>
    </row>
    <row r="24" spans="1:19" x14ac:dyDescent="0.2">
      <c r="A24">
        <v>13</v>
      </c>
      <c r="B24" s="1">
        <v>41218</v>
      </c>
      <c r="C24" t="s">
        <v>19</v>
      </c>
      <c r="D24" t="s">
        <v>20</v>
      </c>
      <c r="E24" t="s">
        <v>21</v>
      </c>
      <c r="F24" t="s">
        <v>69</v>
      </c>
      <c r="G24" t="s">
        <v>23</v>
      </c>
      <c r="H24" t="s">
        <v>24</v>
      </c>
      <c r="I24" t="s">
        <v>25</v>
      </c>
      <c r="J24" t="s">
        <v>26</v>
      </c>
      <c r="K24" t="s">
        <v>27</v>
      </c>
      <c r="L24" t="s">
        <v>28</v>
      </c>
      <c r="M24">
        <v>0</v>
      </c>
      <c r="O24">
        <v>0</v>
      </c>
      <c r="Q24">
        <v>3342</v>
      </c>
      <c r="R24">
        <v>9754</v>
      </c>
      <c r="S24" s="2">
        <v>0.34260000000000002</v>
      </c>
    </row>
    <row r="25" spans="1:19" x14ac:dyDescent="0.2">
      <c r="A25">
        <v>13</v>
      </c>
      <c r="B25" s="1">
        <v>41218</v>
      </c>
      <c r="C25" t="s">
        <v>19</v>
      </c>
      <c r="D25" t="s">
        <v>20</v>
      </c>
      <c r="E25" t="s">
        <v>21</v>
      </c>
      <c r="F25" t="s">
        <v>72</v>
      </c>
      <c r="G25" t="s">
        <v>23</v>
      </c>
      <c r="H25" t="s">
        <v>24</v>
      </c>
      <c r="I25" t="s">
        <v>25</v>
      </c>
      <c r="J25" t="s">
        <v>26</v>
      </c>
      <c r="K25" t="s">
        <v>27</v>
      </c>
      <c r="L25" t="s">
        <v>28</v>
      </c>
      <c r="M25">
        <v>0</v>
      </c>
      <c r="O25">
        <v>0</v>
      </c>
      <c r="Q25">
        <v>1621</v>
      </c>
      <c r="R25">
        <v>4735</v>
      </c>
      <c r="S25" s="2">
        <v>0.34229999999999999</v>
      </c>
    </row>
    <row r="26" spans="1:19" x14ac:dyDescent="0.2">
      <c r="A26">
        <v>13</v>
      </c>
      <c r="B26" s="1">
        <v>41218</v>
      </c>
      <c r="C26" t="s">
        <v>19</v>
      </c>
      <c r="D26" t="s">
        <v>20</v>
      </c>
      <c r="E26" t="s">
        <v>21</v>
      </c>
      <c r="F26" t="s">
        <v>54</v>
      </c>
      <c r="G26" t="s">
        <v>23</v>
      </c>
      <c r="H26" t="s">
        <v>24</v>
      </c>
      <c r="I26" t="s">
        <v>25</v>
      </c>
      <c r="J26" t="s">
        <v>26</v>
      </c>
      <c r="K26" t="s">
        <v>27</v>
      </c>
      <c r="L26" t="s">
        <v>28</v>
      </c>
      <c r="M26">
        <v>0</v>
      </c>
      <c r="O26">
        <v>0</v>
      </c>
      <c r="Q26">
        <v>2109</v>
      </c>
      <c r="R26">
        <v>6188</v>
      </c>
      <c r="S26" s="2">
        <v>0.34079999999999999</v>
      </c>
    </row>
    <row r="27" spans="1:19" x14ac:dyDescent="0.2">
      <c r="A27">
        <v>13</v>
      </c>
      <c r="B27" s="1">
        <v>41218</v>
      </c>
      <c r="C27" t="s">
        <v>19</v>
      </c>
      <c r="D27" t="s">
        <v>20</v>
      </c>
      <c r="E27" t="s">
        <v>21</v>
      </c>
      <c r="F27" t="s">
        <v>64</v>
      </c>
      <c r="G27" t="s">
        <v>23</v>
      </c>
      <c r="H27" t="s">
        <v>24</v>
      </c>
      <c r="I27" t="s">
        <v>25</v>
      </c>
      <c r="J27" t="s">
        <v>26</v>
      </c>
      <c r="K27" t="s">
        <v>27</v>
      </c>
      <c r="L27" t="s">
        <v>28</v>
      </c>
      <c r="M27">
        <v>0</v>
      </c>
      <c r="O27">
        <v>0</v>
      </c>
      <c r="Q27">
        <v>955</v>
      </c>
      <c r="R27">
        <v>2840</v>
      </c>
      <c r="S27" s="2">
        <v>0.33629999999999999</v>
      </c>
    </row>
    <row r="28" spans="1:19" x14ac:dyDescent="0.2">
      <c r="A28">
        <v>13</v>
      </c>
      <c r="B28" s="1">
        <v>41218</v>
      </c>
      <c r="C28" t="s">
        <v>19</v>
      </c>
      <c r="D28" t="s">
        <v>20</v>
      </c>
      <c r="E28" t="s">
        <v>21</v>
      </c>
      <c r="F28" t="s">
        <v>60</v>
      </c>
      <c r="G28" t="s">
        <v>23</v>
      </c>
      <c r="H28" t="s">
        <v>24</v>
      </c>
      <c r="I28" t="s">
        <v>25</v>
      </c>
      <c r="J28" t="s">
        <v>26</v>
      </c>
      <c r="K28" t="s">
        <v>27</v>
      </c>
      <c r="L28" t="s">
        <v>28</v>
      </c>
      <c r="M28">
        <v>0</v>
      </c>
      <c r="O28">
        <v>0</v>
      </c>
      <c r="Q28">
        <v>2363</v>
      </c>
      <c r="R28">
        <v>7044</v>
      </c>
      <c r="S28" s="2">
        <v>0.33550000000000002</v>
      </c>
    </row>
    <row r="29" spans="1:19" x14ac:dyDescent="0.2">
      <c r="A29">
        <v>13</v>
      </c>
      <c r="B29" s="1">
        <v>41218</v>
      </c>
      <c r="C29" t="s">
        <v>19</v>
      </c>
      <c r="D29" t="s">
        <v>20</v>
      </c>
      <c r="E29" t="s">
        <v>21</v>
      </c>
      <c r="F29" t="s">
        <v>38</v>
      </c>
      <c r="G29" t="s">
        <v>23</v>
      </c>
      <c r="H29" t="s">
        <v>24</v>
      </c>
      <c r="I29" t="s">
        <v>25</v>
      </c>
      <c r="J29" t="s">
        <v>26</v>
      </c>
      <c r="K29" t="s">
        <v>27</v>
      </c>
      <c r="L29" t="s">
        <v>28</v>
      </c>
      <c r="M29">
        <v>0</v>
      </c>
      <c r="O29">
        <v>0</v>
      </c>
      <c r="Q29">
        <v>840</v>
      </c>
      <c r="R29">
        <v>2509</v>
      </c>
      <c r="S29" s="2">
        <v>0.33479999999999999</v>
      </c>
    </row>
    <row r="30" spans="1:19" x14ac:dyDescent="0.2">
      <c r="A30">
        <v>13</v>
      </c>
      <c r="B30" s="1">
        <v>41218</v>
      </c>
      <c r="C30" t="s">
        <v>19</v>
      </c>
      <c r="D30" t="s">
        <v>20</v>
      </c>
      <c r="E30" t="s">
        <v>21</v>
      </c>
      <c r="F30" t="s">
        <v>45</v>
      </c>
      <c r="G30" t="s">
        <v>23</v>
      </c>
      <c r="H30" t="s">
        <v>24</v>
      </c>
      <c r="I30" t="s">
        <v>25</v>
      </c>
      <c r="J30" t="s">
        <v>26</v>
      </c>
      <c r="K30" t="s">
        <v>27</v>
      </c>
      <c r="L30" t="s">
        <v>28</v>
      </c>
      <c r="M30">
        <v>0</v>
      </c>
      <c r="O30">
        <v>0</v>
      </c>
      <c r="Q30">
        <v>3854</v>
      </c>
      <c r="R30">
        <v>11544</v>
      </c>
      <c r="S30" s="2">
        <v>0.33389999999999997</v>
      </c>
    </row>
    <row r="31" spans="1:19" x14ac:dyDescent="0.2">
      <c r="A31">
        <v>13</v>
      </c>
      <c r="B31" s="1">
        <v>41218</v>
      </c>
      <c r="C31" t="s">
        <v>19</v>
      </c>
      <c r="D31" t="s">
        <v>20</v>
      </c>
      <c r="E31" t="s">
        <v>21</v>
      </c>
      <c r="F31" t="s">
        <v>63</v>
      </c>
      <c r="G31" t="s">
        <v>23</v>
      </c>
      <c r="H31" t="s">
        <v>24</v>
      </c>
      <c r="I31" t="s">
        <v>25</v>
      </c>
      <c r="J31" t="s">
        <v>26</v>
      </c>
      <c r="K31" t="s">
        <v>27</v>
      </c>
      <c r="L31" t="s">
        <v>28</v>
      </c>
      <c r="M31">
        <v>0</v>
      </c>
      <c r="O31">
        <v>0</v>
      </c>
      <c r="Q31">
        <v>1074</v>
      </c>
      <c r="R31">
        <v>3239</v>
      </c>
      <c r="S31" s="2">
        <v>0.33160000000000001</v>
      </c>
    </row>
    <row r="32" spans="1:19" x14ac:dyDescent="0.2">
      <c r="A32">
        <v>13</v>
      </c>
      <c r="B32" s="1">
        <v>41218</v>
      </c>
      <c r="C32" t="s">
        <v>19</v>
      </c>
      <c r="D32" t="s">
        <v>20</v>
      </c>
      <c r="E32" t="s">
        <v>21</v>
      </c>
      <c r="F32" t="s">
        <v>81</v>
      </c>
      <c r="G32" t="s">
        <v>23</v>
      </c>
      <c r="H32" t="s">
        <v>24</v>
      </c>
      <c r="I32" t="s">
        <v>25</v>
      </c>
      <c r="J32" t="s">
        <v>26</v>
      </c>
      <c r="K32" t="s">
        <v>27</v>
      </c>
      <c r="L32" t="s">
        <v>28</v>
      </c>
      <c r="M32">
        <v>0</v>
      </c>
      <c r="O32">
        <v>0</v>
      </c>
      <c r="Q32">
        <v>11230</v>
      </c>
      <c r="R32">
        <v>33977</v>
      </c>
      <c r="S32" s="2">
        <v>0.33050000000000002</v>
      </c>
    </row>
    <row r="33" spans="1:19" x14ac:dyDescent="0.2">
      <c r="A33">
        <v>13</v>
      </c>
      <c r="B33" s="1">
        <v>41218</v>
      </c>
      <c r="C33" t="s">
        <v>19</v>
      </c>
      <c r="D33" t="s">
        <v>20</v>
      </c>
      <c r="E33" t="s">
        <v>21</v>
      </c>
      <c r="F33" t="s">
        <v>73</v>
      </c>
      <c r="G33" t="s">
        <v>23</v>
      </c>
      <c r="H33" t="s">
        <v>24</v>
      </c>
      <c r="I33" t="s">
        <v>25</v>
      </c>
      <c r="J33" t="s">
        <v>26</v>
      </c>
      <c r="K33" t="s">
        <v>27</v>
      </c>
      <c r="L33" t="s">
        <v>28</v>
      </c>
      <c r="M33">
        <v>0</v>
      </c>
      <c r="O33">
        <v>0</v>
      </c>
      <c r="Q33">
        <v>1941</v>
      </c>
      <c r="R33">
        <v>5908</v>
      </c>
      <c r="S33" s="2">
        <v>0.32850000000000001</v>
      </c>
    </row>
    <row r="34" spans="1:19" x14ac:dyDescent="0.2">
      <c r="A34">
        <v>13</v>
      </c>
      <c r="B34" s="1">
        <v>41218</v>
      </c>
      <c r="C34" t="s">
        <v>19</v>
      </c>
      <c r="D34" t="s">
        <v>20</v>
      </c>
      <c r="E34" t="s">
        <v>21</v>
      </c>
      <c r="F34" t="s">
        <v>30</v>
      </c>
      <c r="G34" t="s">
        <v>23</v>
      </c>
      <c r="H34" t="s">
        <v>24</v>
      </c>
      <c r="I34" t="s">
        <v>25</v>
      </c>
      <c r="J34" t="s">
        <v>26</v>
      </c>
      <c r="K34" t="s">
        <v>27</v>
      </c>
      <c r="L34" t="s">
        <v>28</v>
      </c>
      <c r="M34">
        <v>0</v>
      </c>
      <c r="O34">
        <v>0</v>
      </c>
      <c r="Q34">
        <v>2790</v>
      </c>
      <c r="R34">
        <v>8500</v>
      </c>
      <c r="S34" s="2">
        <v>0.32819999999999999</v>
      </c>
    </row>
    <row r="35" spans="1:19" x14ac:dyDescent="0.2">
      <c r="A35">
        <v>13</v>
      </c>
      <c r="B35" s="1">
        <v>41218</v>
      </c>
      <c r="C35" t="s">
        <v>19</v>
      </c>
      <c r="D35" t="s">
        <v>20</v>
      </c>
      <c r="E35" t="s">
        <v>21</v>
      </c>
      <c r="F35" t="s">
        <v>49</v>
      </c>
      <c r="G35" t="s">
        <v>23</v>
      </c>
      <c r="H35" t="s">
        <v>24</v>
      </c>
      <c r="I35" t="s">
        <v>25</v>
      </c>
      <c r="J35" t="s">
        <v>26</v>
      </c>
      <c r="K35" t="s">
        <v>27</v>
      </c>
      <c r="L35" t="s">
        <v>28</v>
      </c>
      <c r="M35">
        <v>0</v>
      </c>
      <c r="O35">
        <v>0</v>
      </c>
      <c r="Q35">
        <v>2227</v>
      </c>
      <c r="R35">
        <v>6818</v>
      </c>
      <c r="S35" s="2">
        <v>0.3266</v>
      </c>
    </row>
    <row r="36" spans="1:19" x14ac:dyDescent="0.2">
      <c r="A36">
        <v>13</v>
      </c>
      <c r="B36" s="1">
        <v>41218</v>
      </c>
      <c r="C36" t="s">
        <v>19</v>
      </c>
      <c r="D36" t="s">
        <v>20</v>
      </c>
      <c r="E36" t="s">
        <v>21</v>
      </c>
      <c r="F36" t="s">
        <v>80</v>
      </c>
      <c r="G36" t="s">
        <v>23</v>
      </c>
      <c r="H36" t="s">
        <v>24</v>
      </c>
      <c r="I36" t="s">
        <v>25</v>
      </c>
      <c r="J36" t="s">
        <v>26</v>
      </c>
      <c r="K36" t="s">
        <v>27</v>
      </c>
      <c r="L36" t="s">
        <v>28</v>
      </c>
      <c r="M36">
        <v>0</v>
      </c>
      <c r="O36">
        <v>0</v>
      </c>
      <c r="Q36">
        <v>676</v>
      </c>
      <c r="R36">
        <v>2171</v>
      </c>
      <c r="S36" s="2">
        <v>0.31140000000000001</v>
      </c>
    </row>
    <row r="37" spans="1:19" x14ac:dyDescent="0.2">
      <c r="A37">
        <v>13</v>
      </c>
      <c r="B37" s="1">
        <v>41218</v>
      </c>
      <c r="C37" t="s">
        <v>19</v>
      </c>
      <c r="D37" t="s">
        <v>20</v>
      </c>
      <c r="E37" t="s">
        <v>21</v>
      </c>
      <c r="F37" t="s">
        <v>35</v>
      </c>
      <c r="G37" t="s">
        <v>23</v>
      </c>
      <c r="H37" t="s">
        <v>24</v>
      </c>
      <c r="I37" t="s">
        <v>25</v>
      </c>
      <c r="J37" t="s">
        <v>26</v>
      </c>
      <c r="K37" t="s">
        <v>27</v>
      </c>
      <c r="L37" t="s">
        <v>28</v>
      </c>
      <c r="M37">
        <v>0</v>
      </c>
      <c r="O37">
        <v>0</v>
      </c>
      <c r="Q37">
        <v>931</v>
      </c>
      <c r="R37">
        <v>3012</v>
      </c>
      <c r="S37" s="2">
        <v>0.30909999999999999</v>
      </c>
    </row>
    <row r="38" spans="1:19" x14ac:dyDescent="0.2">
      <c r="A38">
        <v>13</v>
      </c>
      <c r="B38" s="1">
        <v>41218</v>
      </c>
      <c r="C38" t="s">
        <v>19</v>
      </c>
      <c r="D38" t="s">
        <v>20</v>
      </c>
      <c r="E38" t="s">
        <v>21</v>
      </c>
      <c r="F38" t="s">
        <v>22</v>
      </c>
      <c r="G38" t="s">
        <v>23</v>
      </c>
      <c r="H38" t="s">
        <v>24</v>
      </c>
      <c r="I38" t="s">
        <v>25</v>
      </c>
      <c r="J38" t="s">
        <v>26</v>
      </c>
      <c r="K38" t="s">
        <v>27</v>
      </c>
      <c r="L38" t="s">
        <v>28</v>
      </c>
      <c r="M38">
        <v>0</v>
      </c>
      <c r="O38">
        <v>0</v>
      </c>
      <c r="Q38">
        <v>1768</v>
      </c>
      <c r="R38">
        <v>5761</v>
      </c>
      <c r="S38" s="2">
        <v>0.30690000000000001</v>
      </c>
    </row>
    <row r="39" spans="1:19" x14ac:dyDescent="0.2">
      <c r="A39">
        <v>13</v>
      </c>
      <c r="B39" s="1">
        <v>41218</v>
      </c>
      <c r="C39" t="s">
        <v>19</v>
      </c>
      <c r="D39" t="s">
        <v>20</v>
      </c>
      <c r="E39" t="s">
        <v>21</v>
      </c>
      <c r="F39" t="s">
        <v>67</v>
      </c>
      <c r="G39" t="s">
        <v>23</v>
      </c>
      <c r="H39" t="s">
        <v>24</v>
      </c>
      <c r="I39" t="s">
        <v>25</v>
      </c>
      <c r="J39" t="s">
        <v>26</v>
      </c>
      <c r="K39" t="s">
        <v>27</v>
      </c>
      <c r="L39" t="s">
        <v>28</v>
      </c>
      <c r="M39">
        <v>0</v>
      </c>
      <c r="O39">
        <v>0</v>
      </c>
      <c r="Q39">
        <v>7256</v>
      </c>
      <c r="R39">
        <v>23673</v>
      </c>
      <c r="S39" s="2">
        <v>0.30649999999999999</v>
      </c>
    </row>
    <row r="40" spans="1:19" x14ac:dyDescent="0.2">
      <c r="A40">
        <v>13</v>
      </c>
      <c r="B40" s="1">
        <v>41218</v>
      </c>
      <c r="C40" t="s">
        <v>19</v>
      </c>
      <c r="D40" t="s">
        <v>20</v>
      </c>
      <c r="E40" t="s">
        <v>21</v>
      </c>
      <c r="F40" t="s">
        <v>61</v>
      </c>
      <c r="G40" t="s">
        <v>23</v>
      </c>
      <c r="H40" t="s">
        <v>24</v>
      </c>
      <c r="I40" t="s">
        <v>25</v>
      </c>
      <c r="J40" t="s">
        <v>26</v>
      </c>
      <c r="K40" t="s">
        <v>27</v>
      </c>
      <c r="L40" t="s">
        <v>28</v>
      </c>
      <c r="M40">
        <v>0</v>
      </c>
      <c r="O40">
        <v>0</v>
      </c>
      <c r="Q40">
        <v>2664</v>
      </c>
      <c r="R40">
        <v>8785</v>
      </c>
      <c r="S40" s="2">
        <v>0.30320000000000003</v>
      </c>
    </row>
    <row r="41" spans="1:19" x14ac:dyDescent="0.2">
      <c r="A41">
        <v>13</v>
      </c>
      <c r="B41" s="1">
        <v>41218</v>
      </c>
      <c r="C41" t="s">
        <v>19</v>
      </c>
      <c r="D41" t="s">
        <v>20</v>
      </c>
      <c r="E41" t="s">
        <v>21</v>
      </c>
      <c r="F41" t="s">
        <v>50</v>
      </c>
      <c r="G41" t="s">
        <v>23</v>
      </c>
      <c r="H41" t="s">
        <v>24</v>
      </c>
      <c r="I41" t="s">
        <v>25</v>
      </c>
      <c r="J41" t="s">
        <v>26</v>
      </c>
      <c r="K41" t="s">
        <v>27</v>
      </c>
      <c r="L41" t="s">
        <v>28</v>
      </c>
      <c r="M41">
        <v>0</v>
      </c>
      <c r="O41">
        <v>0</v>
      </c>
      <c r="Q41">
        <v>3469</v>
      </c>
      <c r="R41">
        <v>11946</v>
      </c>
      <c r="S41" s="2">
        <v>0.29039999999999999</v>
      </c>
    </row>
    <row r="42" spans="1:19" x14ac:dyDescent="0.2">
      <c r="A42">
        <v>13</v>
      </c>
      <c r="B42" s="1">
        <v>41218</v>
      </c>
      <c r="C42" t="s">
        <v>19</v>
      </c>
      <c r="D42" t="s">
        <v>20</v>
      </c>
      <c r="E42" t="s">
        <v>21</v>
      </c>
      <c r="F42" t="s">
        <v>41</v>
      </c>
      <c r="G42" t="s">
        <v>23</v>
      </c>
      <c r="H42" t="s">
        <v>24</v>
      </c>
      <c r="I42" t="s">
        <v>25</v>
      </c>
      <c r="J42" t="s">
        <v>26</v>
      </c>
      <c r="K42" t="s">
        <v>27</v>
      </c>
      <c r="L42" t="s">
        <v>28</v>
      </c>
      <c r="M42">
        <v>0</v>
      </c>
      <c r="O42">
        <v>0</v>
      </c>
      <c r="Q42">
        <v>2299</v>
      </c>
      <c r="R42">
        <v>7986</v>
      </c>
      <c r="S42" s="2">
        <v>0.28789999999999999</v>
      </c>
    </row>
    <row r="43" spans="1:19" x14ac:dyDescent="0.2">
      <c r="A43">
        <v>13</v>
      </c>
      <c r="B43" s="1">
        <v>41218</v>
      </c>
      <c r="C43" t="s">
        <v>19</v>
      </c>
      <c r="D43" t="s">
        <v>20</v>
      </c>
      <c r="E43" t="s">
        <v>21</v>
      </c>
      <c r="F43" t="s">
        <v>43</v>
      </c>
      <c r="G43" t="s">
        <v>23</v>
      </c>
      <c r="H43" t="s">
        <v>24</v>
      </c>
      <c r="I43" t="s">
        <v>25</v>
      </c>
      <c r="J43" t="s">
        <v>26</v>
      </c>
      <c r="K43" t="s">
        <v>27</v>
      </c>
      <c r="L43" t="s">
        <v>28</v>
      </c>
      <c r="M43">
        <v>0</v>
      </c>
      <c r="O43">
        <v>0</v>
      </c>
      <c r="Q43">
        <v>1482</v>
      </c>
      <c r="R43">
        <v>5168</v>
      </c>
      <c r="S43" s="2">
        <v>0.2868</v>
      </c>
    </row>
    <row r="44" spans="1:19" x14ac:dyDescent="0.2">
      <c r="A44">
        <v>13</v>
      </c>
      <c r="B44" s="1">
        <v>41218</v>
      </c>
      <c r="C44" t="s">
        <v>19</v>
      </c>
      <c r="D44" t="s">
        <v>20</v>
      </c>
      <c r="E44" t="s">
        <v>21</v>
      </c>
      <c r="F44" t="s">
        <v>74</v>
      </c>
      <c r="G44" t="s">
        <v>23</v>
      </c>
      <c r="H44" t="s">
        <v>24</v>
      </c>
      <c r="I44" t="s">
        <v>25</v>
      </c>
      <c r="J44" t="s">
        <v>26</v>
      </c>
      <c r="K44" t="s">
        <v>27</v>
      </c>
      <c r="L44" t="s">
        <v>28</v>
      </c>
      <c r="M44">
        <v>0</v>
      </c>
      <c r="O44">
        <v>0</v>
      </c>
      <c r="Q44">
        <v>880</v>
      </c>
      <c r="R44">
        <v>3138</v>
      </c>
      <c r="S44" s="2">
        <v>0.28039999999999998</v>
      </c>
    </row>
    <row r="45" spans="1:19" x14ac:dyDescent="0.2">
      <c r="A45">
        <v>13</v>
      </c>
      <c r="B45" s="1">
        <v>41218</v>
      </c>
      <c r="C45" t="s">
        <v>19</v>
      </c>
      <c r="D45" t="s">
        <v>20</v>
      </c>
      <c r="E45" t="s">
        <v>21</v>
      </c>
      <c r="F45" t="s">
        <v>59</v>
      </c>
      <c r="G45" t="s">
        <v>23</v>
      </c>
      <c r="H45" t="s">
        <v>24</v>
      </c>
      <c r="I45" t="s">
        <v>25</v>
      </c>
      <c r="J45" t="s">
        <v>26</v>
      </c>
      <c r="K45" t="s">
        <v>27</v>
      </c>
      <c r="L45" t="s">
        <v>28</v>
      </c>
      <c r="M45">
        <v>0</v>
      </c>
      <c r="O45">
        <v>0</v>
      </c>
      <c r="Q45">
        <v>1455</v>
      </c>
      <c r="R45">
        <v>5212</v>
      </c>
      <c r="S45" s="2">
        <v>0.2792</v>
      </c>
    </row>
    <row r="46" spans="1:19" x14ac:dyDescent="0.2">
      <c r="A46">
        <v>13</v>
      </c>
      <c r="B46" s="1">
        <v>41218</v>
      </c>
      <c r="C46" t="s">
        <v>19</v>
      </c>
      <c r="D46" t="s">
        <v>20</v>
      </c>
      <c r="E46" t="s">
        <v>21</v>
      </c>
      <c r="F46" t="s">
        <v>48</v>
      </c>
      <c r="G46" t="s">
        <v>23</v>
      </c>
      <c r="H46" t="s">
        <v>24</v>
      </c>
      <c r="I46" t="s">
        <v>25</v>
      </c>
      <c r="J46" t="s">
        <v>26</v>
      </c>
      <c r="K46" t="s">
        <v>27</v>
      </c>
      <c r="L46" t="s">
        <v>28</v>
      </c>
      <c r="M46">
        <v>0</v>
      </c>
      <c r="O46">
        <v>0</v>
      </c>
      <c r="Q46">
        <v>1736</v>
      </c>
      <c r="R46">
        <v>6287</v>
      </c>
      <c r="S46" s="2">
        <v>0.27610000000000001</v>
      </c>
    </row>
    <row r="47" spans="1:19" x14ac:dyDescent="0.2">
      <c r="A47">
        <v>13</v>
      </c>
      <c r="B47" s="1">
        <v>41218</v>
      </c>
      <c r="C47" t="s">
        <v>19</v>
      </c>
      <c r="D47" t="s">
        <v>20</v>
      </c>
      <c r="E47" t="s">
        <v>21</v>
      </c>
      <c r="F47" t="s">
        <v>57</v>
      </c>
      <c r="G47" t="s">
        <v>23</v>
      </c>
      <c r="H47" t="s">
        <v>24</v>
      </c>
      <c r="I47" t="s">
        <v>25</v>
      </c>
      <c r="J47" t="s">
        <v>26</v>
      </c>
      <c r="K47" t="s">
        <v>27</v>
      </c>
      <c r="L47" t="s">
        <v>28</v>
      </c>
      <c r="M47">
        <v>0</v>
      </c>
      <c r="O47">
        <v>0</v>
      </c>
      <c r="Q47">
        <v>2428</v>
      </c>
      <c r="R47">
        <v>8830</v>
      </c>
      <c r="S47" s="2">
        <v>0.27500000000000002</v>
      </c>
    </row>
    <row r="48" spans="1:19" x14ac:dyDescent="0.2">
      <c r="A48">
        <v>13</v>
      </c>
      <c r="B48" s="1">
        <v>41218</v>
      </c>
      <c r="C48" t="s">
        <v>19</v>
      </c>
      <c r="D48" t="s">
        <v>20</v>
      </c>
      <c r="E48" t="s">
        <v>21</v>
      </c>
      <c r="F48" t="s">
        <v>75</v>
      </c>
      <c r="G48" t="s">
        <v>23</v>
      </c>
      <c r="H48" t="s">
        <v>24</v>
      </c>
      <c r="I48" t="s">
        <v>25</v>
      </c>
      <c r="J48" t="s">
        <v>26</v>
      </c>
      <c r="K48" t="s">
        <v>27</v>
      </c>
      <c r="L48" t="s">
        <v>28</v>
      </c>
      <c r="M48">
        <v>0</v>
      </c>
      <c r="O48">
        <v>0</v>
      </c>
      <c r="Q48">
        <v>890</v>
      </c>
      <c r="R48">
        <v>3279</v>
      </c>
      <c r="S48" s="2">
        <v>0.27139999999999997</v>
      </c>
    </row>
    <row r="49" spans="1:19" x14ac:dyDescent="0.2">
      <c r="A49">
        <v>13</v>
      </c>
      <c r="B49" s="1">
        <v>41218</v>
      </c>
      <c r="C49" t="s">
        <v>19</v>
      </c>
      <c r="D49" t="s">
        <v>20</v>
      </c>
      <c r="E49" t="s">
        <v>21</v>
      </c>
      <c r="F49" t="s">
        <v>68</v>
      </c>
      <c r="G49" t="s">
        <v>23</v>
      </c>
      <c r="H49" t="s">
        <v>24</v>
      </c>
      <c r="I49" t="s">
        <v>25</v>
      </c>
      <c r="J49" t="s">
        <v>26</v>
      </c>
      <c r="K49" t="s">
        <v>27</v>
      </c>
      <c r="L49" t="s">
        <v>28</v>
      </c>
      <c r="M49">
        <v>0</v>
      </c>
      <c r="O49">
        <v>0</v>
      </c>
      <c r="Q49">
        <v>7739</v>
      </c>
      <c r="R49">
        <v>28829</v>
      </c>
      <c r="S49" s="2">
        <v>0.26840000000000003</v>
      </c>
    </row>
    <row r="50" spans="1:19" x14ac:dyDescent="0.2">
      <c r="A50">
        <v>13</v>
      </c>
      <c r="B50" s="1">
        <v>41218</v>
      </c>
      <c r="C50" t="s">
        <v>19</v>
      </c>
      <c r="D50" t="s">
        <v>20</v>
      </c>
      <c r="E50" t="s">
        <v>21</v>
      </c>
      <c r="F50" t="s">
        <v>56</v>
      </c>
      <c r="G50" t="s">
        <v>23</v>
      </c>
      <c r="H50" t="s">
        <v>24</v>
      </c>
      <c r="I50" t="s">
        <v>25</v>
      </c>
      <c r="J50" t="s">
        <v>26</v>
      </c>
      <c r="K50" t="s">
        <v>27</v>
      </c>
      <c r="L50" t="s">
        <v>28</v>
      </c>
      <c r="M50">
        <v>0</v>
      </c>
      <c r="O50">
        <v>0</v>
      </c>
      <c r="Q50">
        <v>2885</v>
      </c>
      <c r="R50">
        <v>10979</v>
      </c>
      <c r="S50" s="2">
        <v>0.26279999999999998</v>
      </c>
    </row>
    <row r="51" spans="1:19" x14ac:dyDescent="0.2">
      <c r="A51">
        <v>13</v>
      </c>
      <c r="B51" s="1">
        <v>41218</v>
      </c>
      <c r="C51" t="s">
        <v>19</v>
      </c>
      <c r="D51" t="s">
        <v>20</v>
      </c>
      <c r="E51" t="s">
        <v>21</v>
      </c>
      <c r="F51" t="s">
        <v>66</v>
      </c>
      <c r="G51" t="s">
        <v>23</v>
      </c>
      <c r="H51" t="s">
        <v>24</v>
      </c>
      <c r="I51" t="s">
        <v>25</v>
      </c>
      <c r="J51" t="s">
        <v>26</v>
      </c>
      <c r="K51" t="s">
        <v>27</v>
      </c>
      <c r="L51" t="s">
        <v>28</v>
      </c>
      <c r="M51">
        <v>0</v>
      </c>
      <c r="O51">
        <v>0</v>
      </c>
      <c r="Q51">
        <v>2931</v>
      </c>
      <c r="R51">
        <v>11155</v>
      </c>
      <c r="S51" s="2">
        <v>0.26279999999999998</v>
      </c>
    </row>
    <row r="52" spans="1:19" x14ac:dyDescent="0.2">
      <c r="A52">
        <v>13</v>
      </c>
      <c r="B52" s="1">
        <v>41218</v>
      </c>
      <c r="C52" t="s">
        <v>19</v>
      </c>
      <c r="D52" t="s">
        <v>20</v>
      </c>
      <c r="E52" t="s">
        <v>21</v>
      </c>
      <c r="F52" t="s">
        <v>76</v>
      </c>
      <c r="G52" t="s">
        <v>23</v>
      </c>
      <c r="H52" t="s">
        <v>24</v>
      </c>
      <c r="I52" t="s">
        <v>25</v>
      </c>
      <c r="J52" t="s">
        <v>26</v>
      </c>
      <c r="K52" t="s">
        <v>27</v>
      </c>
      <c r="L52" t="s">
        <v>28</v>
      </c>
      <c r="M52">
        <v>0</v>
      </c>
      <c r="O52">
        <v>0</v>
      </c>
      <c r="Q52">
        <v>2158</v>
      </c>
      <c r="R52">
        <v>8273</v>
      </c>
      <c r="S52" s="2">
        <v>0.26079999999999998</v>
      </c>
    </row>
    <row r="53" spans="1:19" x14ac:dyDescent="0.2">
      <c r="A53">
        <v>13</v>
      </c>
      <c r="B53" s="1">
        <v>41218</v>
      </c>
      <c r="C53" t="s">
        <v>19</v>
      </c>
      <c r="D53" t="s">
        <v>20</v>
      </c>
      <c r="E53" t="s">
        <v>21</v>
      </c>
      <c r="F53" t="s">
        <v>55</v>
      </c>
      <c r="G53" t="s">
        <v>23</v>
      </c>
      <c r="H53" t="s">
        <v>24</v>
      </c>
      <c r="I53" t="s">
        <v>25</v>
      </c>
      <c r="J53" t="s">
        <v>26</v>
      </c>
      <c r="K53" t="s">
        <v>27</v>
      </c>
      <c r="L53" t="s">
        <v>28</v>
      </c>
      <c r="M53">
        <v>0</v>
      </c>
      <c r="O53">
        <v>0</v>
      </c>
      <c r="Q53">
        <v>5432</v>
      </c>
      <c r="R53">
        <v>21276</v>
      </c>
      <c r="S53" s="2">
        <v>0.25530000000000003</v>
      </c>
    </row>
    <row r="54" spans="1:19" x14ac:dyDescent="0.2">
      <c r="A54">
        <v>13</v>
      </c>
      <c r="B54" s="1">
        <v>41218</v>
      </c>
      <c r="C54" t="s">
        <v>19</v>
      </c>
      <c r="D54" t="s">
        <v>20</v>
      </c>
      <c r="E54" t="s">
        <v>21</v>
      </c>
      <c r="F54" t="s">
        <v>82</v>
      </c>
      <c r="G54" t="s">
        <v>23</v>
      </c>
      <c r="H54" t="s">
        <v>24</v>
      </c>
      <c r="I54" t="s">
        <v>25</v>
      </c>
      <c r="J54" t="s">
        <v>26</v>
      </c>
      <c r="K54" t="s">
        <v>27</v>
      </c>
      <c r="L54" t="s">
        <v>28</v>
      </c>
      <c r="M54">
        <v>0</v>
      </c>
      <c r="O54">
        <v>0</v>
      </c>
      <c r="Q54">
        <v>1583</v>
      </c>
      <c r="R54">
        <v>7523</v>
      </c>
      <c r="S54" s="2">
        <v>0.2104</v>
      </c>
    </row>
    <row r="55" spans="1:19" x14ac:dyDescent="0.2">
      <c r="A55">
        <v>13</v>
      </c>
      <c r="B55" s="1">
        <v>41218</v>
      </c>
      <c r="C55" t="s">
        <v>19</v>
      </c>
      <c r="D55" t="s">
        <v>20</v>
      </c>
      <c r="E55" t="s">
        <v>21</v>
      </c>
      <c r="F55" t="s">
        <v>36</v>
      </c>
      <c r="G55" t="s">
        <v>23</v>
      </c>
      <c r="H55" t="s">
        <v>24</v>
      </c>
      <c r="I55" t="s">
        <v>25</v>
      </c>
      <c r="J55" t="s">
        <v>26</v>
      </c>
      <c r="K55" t="s">
        <v>27</v>
      </c>
      <c r="L55" t="s">
        <v>28</v>
      </c>
      <c r="M55">
        <v>0</v>
      </c>
      <c r="O55">
        <v>0</v>
      </c>
      <c r="Q55">
        <v>575</v>
      </c>
      <c r="R55">
        <v>2769</v>
      </c>
      <c r="S55" s="2">
        <v>0.2077</v>
      </c>
    </row>
    <row r="56" spans="1:19" x14ac:dyDescent="0.2">
      <c r="A56">
        <v>13</v>
      </c>
      <c r="B56" s="1">
        <v>41218</v>
      </c>
      <c r="C56" t="s">
        <v>19</v>
      </c>
      <c r="D56" t="s">
        <v>20</v>
      </c>
      <c r="E56" t="s">
        <v>21</v>
      </c>
      <c r="F56" t="s">
        <v>70</v>
      </c>
      <c r="G56" t="s">
        <v>23</v>
      </c>
      <c r="H56" t="s">
        <v>24</v>
      </c>
      <c r="I56" t="s">
        <v>25</v>
      </c>
      <c r="J56" t="s">
        <v>26</v>
      </c>
      <c r="K56" t="s">
        <v>27</v>
      </c>
      <c r="L56" t="s">
        <v>28</v>
      </c>
      <c r="M56">
        <v>0</v>
      </c>
      <c r="O56">
        <v>0</v>
      </c>
      <c r="Q56">
        <v>768</v>
      </c>
      <c r="R56">
        <v>3788</v>
      </c>
      <c r="S56" s="2">
        <v>0.20269999999999999</v>
      </c>
    </row>
    <row r="57" spans="1:19" x14ac:dyDescent="0.2">
      <c r="A57">
        <v>13</v>
      </c>
      <c r="B57" s="1">
        <v>41218</v>
      </c>
      <c r="C57" t="s">
        <v>19</v>
      </c>
      <c r="D57" t="s">
        <v>20</v>
      </c>
      <c r="E57" t="s">
        <v>21</v>
      </c>
      <c r="F57" t="s">
        <v>22</v>
      </c>
      <c r="G57" t="s">
        <v>83</v>
      </c>
      <c r="H57" t="s">
        <v>24</v>
      </c>
      <c r="I57" t="s">
        <v>25</v>
      </c>
      <c r="J57" t="s">
        <v>26</v>
      </c>
      <c r="K57" t="s">
        <v>84</v>
      </c>
      <c r="L57" t="s">
        <v>85</v>
      </c>
      <c r="M57">
        <v>0</v>
      </c>
      <c r="O57">
        <v>0</v>
      </c>
      <c r="Q57">
        <v>3358</v>
      </c>
      <c r="R57">
        <v>5708</v>
      </c>
      <c r="S57" s="2">
        <v>0.58830000000000005</v>
      </c>
    </row>
    <row r="58" spans="1:19" x14ac:dyDescent="0.2">
      <c r="A58">
        <v>13</v>
      </c>
      <c r="B58" s="1">
        <v>41218</v>
      </c>
      <c r="C58" t="s">
        <v>19</v>
      </c>
      <c r="D58" t="s">
        <v>20</v>
      </c>
      <c r="E58" t="s">
        <v>21</v>
      </c>
      <c r="F58" t="s">
        <v>29</v>
      </c>
      <c r="G58" t="s">
        <v>83</v>
      </c>
      <c r="H58" t="s">
        <v>24</v>
      </c>
      <c r="I58" t="s">
        <v>25</v>
      </c>
      <c r="J58" t="s">
        <v>26</v>
      </c>
      <c r="K58" t="s">
        <v>84</v>
      </c>
      <c r="L58" t="s">
        <v>85</v>
      </c>
      <c r="M58">
        <v>0</v>
      </c>
      <c r="O58">
        <v>0</v>
      </c>
      <c r="Q58">
        <v>19306</v>
      </c>
      <c r="R58">
        <v>36206</v>
      </c>
      <c r="S58" s="2">
        <v>0.53320000000000001</v>
      </c>
    </row>
    <row r="59" spans="1:19" x14ac:dyDescent="0.2">
      <c r="A59">
        <v>13</v>
      </c>
      <c r="B59" s="1">
        <v>41218</v>
      </c>
      <c r="C59" t="s">
        <v>19</v>
      </c>
      <c r="D59" t="s">
        <v>20</v>
      </c>
      <c r="E59" t="s">
        <v>21</v>
      </c>
      <c r="F59" t="s">
        <v>30</v>
      </c>
      <c r="G59" t="s">
        <v>83</v>
      </c>
      <c r="H59" t="s">
        <v>24</v>
      </c>
      <c r="I59" t="s">
        <v>25</v>
      </c>
      <c r="J59" t="s">
        <v>26</v>
      </c>
      <c r="K59" t="s">
        <v>84</v>
      </c>
      <c r="L59" t="s">
        <v>85</v>
      </c>
      <c r="M59">
        <v>0</v>
      </c>
      <c r="O59">
        <v>0</v>
      </c>
      <c r="Q59">
        <v>5955</v>
      </c>
      <c r="R59">
        <v>8514</v>
      </c>
      <c r="S59" s="2">
        <v>0.69940000000000002</v>
      </c>
    </row>
    <row r="60" spans="1:19" x14ac:dyDescent="0.2">
      <c r="A60">
        <v>13</v>
      </c>
      <c r="B60" s="1">
        <v>41218</v>
      </c>
      <c r="C60" t="s">
        <v>19</v>
      </c>
      <c r="D60" t="s">
        <v>20</v>
      </c>
      <c r="E60" t="s">
        <v>21</v>
      </c>
      <c r="F60" t="s">
        <v>31</v>
      </c>
      <c r="G60" t="s">
        <v>83</v>
      </c>
      <c r="H60" t="s">
        <v>24</v>
      </c>
      <c r="I60" t="s">
        <v>25</v>
      </c>
      <c r="J60" t="s">
        <v>26</v>
      </c>
      <c r="K60" t="s">
        <v>84</v>
      </c>
      <c r="L60" t="s">
        <v>85</v>
      </c>
      <c r="M60">
        <v>0</v>
      </c>
      <c r="O60">
        <v>0</v>
      </c>
      <c r="Q60">
        <v>3160</v>
      </c>
      <c r="R60">
        <v>4589</v>
      </c>
      <c r="S60" s="2">
        <v>0.68859999999999999</v>
      </c>
    </row>
    <row r="61" spans="1:19" x14ac:dyDescent="0.2">
      <c r="A61">
        <v>13</v>
      </c>
      <c r="B61" s="1">
        <v>41218</v>
      </c>
      <c r="C61" t="s">
        <v>19</v>
      </c>
      <c r="D61" t="s">
        <v>20</v>
      </c>
      <c r="E61" t="s">
        <v>21</v>
      </c>
      <c r="F61" t="s">
        <v>32</v>
      </c>
      <c r="G61" t="s">
        <v>83</v>
      </c>
      <c r="H61" t="s">
        <v>24</v>
      </c>
      <c r="I61" t="s">
        <v>25</v>
      </c>
      <c r="J61" t="s">
        <v>26</v>
      </c>
      <c r="K61" t="s">
        <v>84</v>
      </c>
      <c r="L61" t="s">
        <v>85</v>
      </c>
      <c r="M61">
        <v>0</v>
      </c>
      <c r="O61">
        <v>0</v>
      </c>
      <c r="Q61">
        <v>6441</v>
      </c>
      <c r="R61">
        <v>9074</v>
      </c>
      <c r="S61" s="2">
        <v>0.70979999999999999</v>
      </c>
    </row>
    <row r="62" spans="1:19" x14ac:dyDescent="0.2">
      <c r="A62">
        <v>13</v>
      </c>
      <c r="B62" s="1">
        <v>41218</v>
      </c>
      <c r="C62" t="s">
        <v>19</v>
      </c>
      <c r="D62" t="s">
        <v>20</v>
      </c>
      <c r="E62" t="s">
        <v>21</v>
      </c>
      <c r="F62" t="s">
        <v>33</v>
      </c>
      <c r="G62" t="s">
        <v>83</v>
      </c>
      <c r="H62" t="s">
        <v>24</v>
      </c>
      <c r="I62" t="s">
        <v>25</v>
      </c>
      <c r="J62" t="s">
        <v>26</v>
      </c>
      <c r="K62" t="s">
        <v>84</v>
      </c>
      <c r="L62" t="s">
        <v>85</v>
      </c>
      <c r="M62">
        <v>0</v>
      </c>
      <c r="O62">
        <v>0</v>
      </c>
      <c r="Q62">
        <v>22007</v>
      </c>
      <c r="R62">
        <v>32021</v>
      </c>
      <c r="S62" s="2">
        <v>0.68730000000000002</v>
      </c>
    </row>
    <row r="63" spans="1:19" x14ac:dyDescent="0.2">
      <c r="A63">
        <v>13</v>
      </c>
      <c r="B63" s="1">
        <v>41218</v>
      </c>
      <c r="C63" t="s">
        <v>19</v>
      </c>
      <c r="D63" t="s">
        <v>20</v>
      </c>
      <c r="E63" t="s">
        <v>21</v>
      </c>
      <c r="F63" t="s">
        <v>34</v>
      </c>
      <c r="G63" t="s">
        <v>83</v>
      </c>
      <c r="H63" t="s">
        <v>24</v>
      </c>
      <c r="I63" t="s">
        <v>25</v>
      </c>
      <c r="J63" t="s">
        <v>26</v>
      </c>
      <c r="K63" t="s">
        <v>84</v>
      </c>
      <c r="L63" t="s">
        <v>85</v>
      </c>
      <c r="M63">
        <v>0</v>
      </c>
      <c r="O63">
        <v>0</v>
      </c>
      <c r="Q63">
        <v>1360</v>
      </c>
      <c r="R63">
        <v>2172</v>
      </c>
      <c r="S63" s="2">
        <v>0.62619999999999998</v>
      </c>
    </row>
    <row r="64" spans="1:19" x14ac:dyDescent="0.2">
      <c r="A64">
        <v>13</v>
      </c>
      <c r="B64" s="1">
        <v>41218</v>
      </c>
      <c r="C64" t="s">
        <v>19</v>
      </c>
      <c r="D64" t="s">
        <v>20</v>
      </c>
      <c r="E64" t="s">
        <v>21</v>
      </c>
      <c r="F64" t="s">
        <v>35</v>
      </c>
      <c r="G64" t="s">
        <v>83</v>
      </c>
      <c r="H64" t="s">
        <v>24</v>
      </c>
      <c r="I64" t="s">
        <v>25</v>
      </c>
      <c r="J64" t="s">
        <v>26</v>
      </c>
      <c r="K64" t="s">
        <v>84</v>
      </c>
      <c r="L64" t="s">
        <v>85</v>
      </c>
      <c r="M64">
        <v>0</v>
      </c>
      <c r="O64">
        <v>0</v>
      </c>
      <c r="Q64">
        <v>1893</v>
      </c>
      <c r="R64">
        <v>3018</v>
      </c>
      <c r="S64" s="2">
        <v>0.62719999999999998</v>
      </c>
    </row>
    <row r="65" spans="1:19" x14ac:dyDescent="0.2">
      <c r="A65">
        <v>13</v>
      </c>
      <c r="B65" s="1">
        <v>41218</v>
      </c>
      <c r="C65" t="s">
        <v>19</v>
      </c>
      <c r="D65" t="s">
        <v>20</v>
      </c>
      <c r="E65" t="s">
        <v>21</v>
      </c>
      <c r="F65" t="s">
        <v>36</v>
      </c>
      <c r="G65" t="s">
        <v>83</v>
      </c>
      <c r="H65" t="s">
        <v>24</v>
      </c>
      <c r="I65" t="s">
        <v>25</v>
      </c>
      <c r="J65" t="s">
        <v>26</v>
      </c>
      <c r="K65" t="s">
        <v>84</v>
      </c>
      <c r="L65" t="s">
        <v>85</v>
      </c>
      <c r="M65">
        <v>0</v>
      </c>
      <c r="O65">
        <v>0</v>
      </c>
      <c r="Q65">
        <v>1142</v>
      </c>
      <c r="R65">
        <v>2726</v>
      </c>
      <c r="S65" s="2">
        <v>0.41889999999999999</v>
      </c>
    </row>
    <row r="66" spans="1:19" x14ac:dyDescent="0.2">
      <c r="A66">
        <v>13</v>
      </c>
      <c r="B66" s="1">
        <v>41218</v>
      </c>
      <c r="C66" t="s">
        <v>19</v>
      </c>
      <c r="D66" t="s">
        <v>20</v>
      </c>
      <c r="E66" t="s">
        <v>21</v>
      </c>
      <c r="F66" t="s">
        <v>37</v>
      </c>
      <c r="G66" t="s">
        <v>83</v>
      </c>
      <c r="H66" t="s">
        <v>24</v>
      </c>
      <c r="I66" t="s">
        <v>25</v>
      </c>
      <c r="J66" t="s">
        <v>26</v>
      </c>
      <c r="K66" t="s">
        <v>84</v>
      </c>
      <c r="L66" t="s">
        <v>85</v>
      </c>
      <c r="M66">
        <v>0</v>
      </c>
      <c r="O66">
        <v>0</v>
      </c>
      <c r="Q66">
        <v>8764</v>
      </c>
      <c r="R66">
        <v>13897</v>
      </c>
      <c r="S66" s="2">
        <v>0.63060000000000005</v>
      </c>
    </row>
    <row r="67" spans="1:19" x14ac:dyDescent="0.2">
      <c r="A67">
        <v>13</v>
      </c>
      <c r="B67" s="1">
        <v>41218</v>
      </c>
      <c r="C67" t="s">
        <v>19</v>
      </c>
      <c r="D67" t="s">
        <v>20</v>
      </c>
      <c r="E67" t="s">
        <v>21</v>
      </c>
      <c r="F67" t="s">
        <v>38</v>
      </c>
      <c r="G67" t="s">
        <v>83</v>
      </c>
      <c r="H67" t="s">
        <v>24</v>
      </c>
      <c r="I67" t="s">
        <v>25</v>
      </c>
      <c r="J67" t="s">
        <v>26</v>
      </c>
      <c r="K67" t="s">
        <v>84</v>
      </c>
      <c r="L67" t="s">
        <v>85</v>
      </c>
      <c r="M67">
        <v>0</v>
      </c>
      <c r="O67">
        <v>0</v>
      </c>
      <c r="Q67">
        <v>1409</v>
      </c>
      <c r="R67">
        <v>2528</v>
      </c>
      <c r="S67" s="2">
        <v>0.55740000000000001</v>
      </c>
    </row>
    <row r="68" spans="1:19" x14ac:dyDescent="0.2">
      <c r="A68">
        <v>13</v>
      </c>
      <c r="B68" s="1">
        <v>41218</v>
      </c>
      <c r="C68" t="s">
        <v>19</v>
      </c>
      <c r="D68" t="s">
        <v>20</v>
      </c>
      <c r="E68" t="s">
        <v>21</v>
      </c>
      <c r="F68" t="s">
        <v>39</v>
      </c>
      <c r="G68" t="s">
        <v>83</v>
      </c>
      <c r="H68" t="s">
        <v>24</v>
      </c>
      <c r="I68" t="s">
        <v>25</v>
      </c>
      <c r="J68" t="s">
        <v>26</v>
      </c>
      <c r="K68" t="s">
        <v>84</v>
      </c>
      <c r="L68" t="s">
        <v>85</v>
      </c>
      <c r="M68">
        <v>0</v>
      </c>
      <c r="O68">
        <v>0</v>
      </c>
      <c r="Q68">
        <v>1473</v>
      </c>
      <c r="R68">
        <v>4507</v>
      </c>
      <c r="S68" s="2">
        <v>0.32679999999999998</v>
      </c>
    </row>
    <row r="69" spans="1:19" x14ac:dyDescent="0.2">
      <c r="A69">
        <v>13</v>
      </c>
      <c r="B69" s="1">
        <v>41218</v>
      </c>
      <c r="C69" t="s">
        <v>19</v>
      </c>
      <c r="D69" t="s">
        <v>20</v>
      </c>
      <c r="E69" t="s">
        <v>21</v>
      </c>
      <c r="F69" t="s">
        <v>40</v>
      </c>
      <c r="G69" t="s">
        <v>83</v>
      </c>
      <c r="H69" t="s">
        <v>24</v>
      </c>
      <c r="I69" t="s">
        <v>25</v>
      </c>
      <c r="J69" t="s">
        <v>26</v>
      </c>
      <c r="K69" t="s">
        <v>84</v>
      </c>
      <c r="L69" t="s">
        <v>85</v>
      </c>
      <c r="M69">
        <v>0</v>
      </c>
      <c r="O69">
        <v>0</v>
      </c>
      <c r="Q69">
        <v>7952</v>
      </c>
      <c r="R69">
        <v>12646</v>
      </c>
      <c r="S69" s="2">
        <v>0.62880000000000003</v>
      </c>
    </row>
    <row r="70" spans="1:19" x14ac:dyDescent="0.2">
      <c r="A70">
        <v>13</v>
      </c>
      <c r="B70" s="1">
        <v>41218</v>
      </c>
      <c r="C70" t="s">
        <v>19</v>
      </c>
      <c r="D70" t="s">
        <v>20</v>
      </c>
      <c r="E70" t="s">
        <v>21</v>
      </c>
      <c r="F70" t="s">
        <v>41</v>
      </c>
      <c r="G70" t="s">
        <v>83</v>
      </c>
      <c r="H70" t="s">
        <v>24</v>
      </c>
      <c r="I70" t="s">
        <v>25</v>
      </c>
      <c r="J70" t="s">
        <v>26</v>
      </c>
      <c r="K70" t="s">
        <v>84</v>
      </c>
      <c r="L70" t="s">
        <v>85</v>
      </c>
      <c r="M70">
        <v>0</v>
      </c>
      <c r="O70">
        <v>0</v>
      </c>
      <c r="Q70">
        <v>3955</v>
      </c>
      <c r="R70">
        <v>7918</v>
      </c>
      <c r="S70" s="2">
        <v>0.4995</v>
      </c>
    </row>
    <row r="71" spans="1:19" x14ac:dyDescent="0.2">
      <c r="A71">
        <v>13</v>
      </c>
      <c r="B71" s="1">
        <v>41218</v>
      </c>
      <c r="C71" t="s">
        <v>19</v>
      </c>
      <c r="D71" t="s">
        <v>20</v>
      </c>
      <c r="E71" t="s">
        <v>21</v>
      </c>
      <c r="F71" t="s">
        <v>42</v>
      </c>
      <c r="G71" t="s">
        <v>83</v>
      </c>
      <c r="H71" t="s">
        <v>24</v>
      </c>
      <c r="I71" t="s">
        <v>25</v>
      </c>
      <c r="J71" t="s">
        <v>26</v>
      </c>
      <c r="K71" t="s">
        <v>84</v>
      </c>
      <c r="L71" t="s">
        <v>85</v>
      </c>
      <c r="M71">
        <v>0</v>
      </c>
      <c r="O71">
        <v>0</v>
      </c>
      <c r="Q71">
        <v>7920</v>
      </c>
      <c r="R71">
        <v>11734</v>
      </c>
      <c r="S71" s="2">
        <v>0.67500000000000004</v>
      </c>
    </row>
    <row r="72" spans="1:19" x14ac:dyDescent="0.2">
      <c r="A72">
        <v>13</v>
      </c>
      <c r="B72" s="1">
        <v>41218</v>
      </c>
      <c r="C72" t="s">
        <v>19</v>
      </c>
      <c r="D72" t="s">
        <v>20</v>
      </c>
      <c r="E72" t="s">
        <v>21</v>
      </c>
      <c r="F72" t="s">
        <v>43</v>
      </c>
      <c r="G72" t="s">
        <v>83</v>
      </c>
      <c r="H72" t="s">
        <v>24</v>
      </c>
      <c r="I72" t="s">
        <v>25</v>
      </c>
      <c r="J72" t="s">
        <v>26</v>
      </c>
      <c r="K72" t="s">
        <v>84</v>
      </c>
      <c r="L72" t="s">
        <v>85</v>
      </c>
      <c r="M72">
        <v>0</v>
      </c>
      <c r="O72">
        <v>0</v>
      </c>
      <c r="Q72">
        <v>2763</v>
      </c>
      <c r="R72">
        <v>5057</v>
      </c>
      <c r="S72" s="2">
        <v>0.5464</v>
      </c>
    </row>
    <row r="73" spans="1:19" x14ac:dyDescent="0.2">
      <c r="A73">
        <v>13</v>
      </c>
      <c r="B73" s="1">
        <v>41218</v>
      </c>
      <c r="C73" t="s">
        <v>19</v>
      </c>
      <c r="D73" t="s">
        <v>20</v>
      </c>
      <c r="E73" t="s">
        <v>21</v>
      </c>
      <c r="F73" t="s">
        <v>44</v>
      </c>
      <c r="G73" t="s">
        <v>83</v>
      </c>
      <c r="H73" t="s">
        <v>24</v>
      </c>
      <c r="I73" t="s">
        <v>25</v>
      </c>
      <c r="J73" t="s">
        <v>26</v>
      </c>
      <c r="K73" t="s">
        <v>84</v>
      </c>
      <c r="L73" t="s">
        <v>85</v>
      </c>
      <c r="M73">
        <v>0</v>
      </c>
      <c r="O73">
        <v>0</v>
      </c>
      <c r="Q73">
        <v>15009</v>
      </c>
      <c r="R73">
        <v>26204</v>
      </c>
      <c r="S73" s="2">
        <v>0.57279999999999998</v>
      </c>
    </row>
    <row r="74" spans="1:19" x14ac:dyDescent="0.2">
      <c r="A74">
        <v>13</v>
      </c>
      <c r="B74" s="1">
        <v>41218</v>
      </c>
      <c r="C74" t="s">
        <v>19</v>
      </c>
      <c r="D74" t="s">
        <v>20</v>
      </c>
      <c r="E74" t="s">
        <v>21</v>
      </c>
      <c r="F74" t="s">
        <v>45</v>
      </c>
      <c r="G74" t="s">
        <v>83</v>
      </c>
      <c r="H74" t="s">
        <v>24</v>
      </c>
      <c r="I74" t="s">
        <v>25</v>
      </c>
      <c r="J74" t="s">
        <v>26</v>
      </c>
      <c r="K74" t="s">
        <v>84</v>
      </c>
      <c r="L74" t="s">
        <v>85</v>
      </c>
      <c r="M74">
        <v>0</v>
      </c>
      <c r="O74">
        <v>0</v>
      </c>
      <c r="Q74">
        <v>7039</v>
      </c>
      <c r="R74">
        <v>11377</v>
      </c>
      <c r="S74" s="2">
        <v>0.61870000000000003</v>
      </c>
    </row>
    <row r="75" spans="1:19" x14ac:dyDescent="0.2">
      <c r="A75">
        <v>13</v>
      </c>
      <c r="B75" s="1">
        <v>41218</v>
      </c>
      <c r="C75" t="s">
        <v>19</v>
      </c>
      <c r="D75" t="s">
        <v>20</v>
      </c>
      <c r="E75" t="s">
        <v>21</v>
      </c>
      <c r="F75" t="s">
        <v>46</v>
      </c>
      <c r="G75" t="s">
        <v>83</v>
      </c>
      <c r="H75" t="s">
        <v>24</v>
      </c>
      <c r="I75" t="s">
        <v>25</v>
      </c>
      <c r="J75" t="s">
        <v>26</v>
      </c>
      <c r="K75" t="s">
        <v>84</v>
      </c>
      <c r="L75" t="s">
        <v>85</v>
      </c>
      <c r="M75">
        <v>0</v>
      </c>
      <c r="O75">
        <v>0</v>
      </c>
      <c r="Q75">
        <v>12338</v>
      </c>
      <c r="R75">
        <v>21798</v>
      </c>
      <c r="S75" s="2">
        <v>0.56599999999999995</v>
      </c>
    </row>
    <row r="76" spans="1:19" x14ac:dyDescent="0.2">
      <c r="A76">
        <v>13</v>
      </c>
      <c r="B76" s="1">
        <v>41218</v>
      </c>
      <c r="C76" t="s">
        <v>19</v>
      </c>
      <c r="D76" t="s">
        <v>20</v>
      </c>
      <c r="E76" t="s">
        <v>21</v>
      </c>
      <c r="F76" t="s">
        <v>47</v>
      </c>
      <c r="G76" t="s">
        <v>83</v>
      </c>
      <c r="H76" t="s">
        <v>24</v>
      </c>
      <c r="I76" t="s">
        <v>25</v>
      </c>
      <c r="J76" t="s">
        <v>26</v>
      </c>
      <c r="K76" t="s">
        <v>84</v>
      </c>
      <c r="L76" t="s">
        <v>85</v>
      </c>
      <c r="M76">
        <v>0</v>
      </c>
      <c r="O76">
        <v>0</v>
      </c>
      <c r="Q76">
        <v>46255</v>
      </c>
      <c r="R76">
        <v>74219</v>
      </c>
      <c r="S76" s="2">
        <v>0.62319999999999998</v>
      </c>
    </row>
    <row r="77" spans="1:19" x14ac:dyDescent="0.2">
      <c r="A77">
        <v>13</v>
      </c>
      <c r="B77" s="1">
        <v>41218</v>
      </c>
      <c r="C77" t="s">
        <v>19</v>
      </c>
      <c r="D77" t="s">
        <v>20</v>
      </c>
      <c r="E77" t="s">
        <v>21</v>
      </c>
      <c r="F77" t="s">
        <v>48</v>
      </c>
      <c r="G77" t="s">
        <v>83</v>
      </c>
      <c r="H77" t="s">
        <v>24</v>
      </c>
      <c r="I77" t="s">
        <v>25</v>
      </c>
      <c r="J77" t="s">
        <v>26</v>
      </c>
      <c r="K77" t="s">
        <v>84</v>
      </c>
      <c r="L77" t="s">
        <v>85</v>
      </c>
      <c r="M77">
        <v>0</v>
      </c>
      <c r="O77">
        <v>0</v>
      </c>
      <c r="Q77">
        <v>3455</v>
      </c>
      <c r="R77">
        <v>6360</v>
      </c>
      <c r="S77" s="2">
        <v>0.54320000000000002</v>
      </c>
    </row>
    <row r="78" spans="1:19" x14ac:dyDescent="0.2">
      <c r="A78">
        <v>13</v>
      </c>
      <c r="B78" s="1">
        <v>41218</v>
      </c>
      <c r="C78" t="s">
        <v>19</v>
      </c>
      <c r="D78" t="s">
        <v>20</v>
      </c>
      <c r="E78" t="s">
        <v>21</v>
      </c>
      <c r="F78" t="s">
        <v>49</v>
      </c>
      <c r="G78" t="s">
        <v>83</v>
      </c>
      <c r="H78" t="s">
        <v>24</v>
      </c>
      <c r="I78" t="s">
        <v>25</v>
      </c>
      <c r="J78" t="s">
        <v>26</v>
      </c>
      <c r="K78" t="s">
        <v>84</v>
      </c>
      <c r="L78" t="s">
        <v>85</v>
      </c>
      <c r="M78">
        <v>0</v>
      </c>
      <c r="O78">
        <v>0</v>
      </c>
      <c r="Q78">
        <v>4504</v>
      </c>
      <c r="R78">
        <v>6738</v>
      </c>
      <c r="S78" s="2">
        <v>0.66839999999999999</v>
      </c>
    </row>
    <row r="79" spans="1:19" x14ac:dyDescent="0.2">
      <c r="A79">
        <v>13</v>
      </c>
      <c r="B79" s="1">
        <v>41218</v>
      </c>
      <c r="C79" t="s">
        <v>19</v>
      </c>
      <c r="D79" t="s">
        <v>20</v>
      </c>
      <c r="E79" t="s">
        <v>21</v>
      </c>
      <c r="F79" t="s">
        <v>50</v>
      </c>
      <c r="G79" t="s">
        <v>83</v>
      </c>
      <c r="H79" t="s">
        <v>24</v>
      </c>
      <c r="I79" t="s">
        <v>25</v>
      </c>
      <c r="J79" t="s">
        <v>26</v>
      </c>
      <c r="K79" t="s">
        <v>84</v>
      </c>
      <c r="L79" t="s">
        <v>85</v>
      </c>
      <c r="M79">
        <v>0</v>
      </c>
      <c r="O79">
        <v>0</v>
      </c>
      <c r="Q79">
        <v>8642</v>
      </c>
      <c r="R79">
        <v>11579</v>
      </c>
      <c r="S79" s="2">
        <v>0.74639999999999995</v>
      </c>
    </row>
    <row r="80" spans="1:19" x14ac:dyDescent="0.2">
      <c r="A80">
        <v>13</v>
      </c>
      <c r="B80" s="1">
        <v>41218</v>
      </c>
      <c r="C80" t="s">
        <v>19</v>
      </c>
      <c r="D80" t="s">
        <v>20</v>
      </c>
      <c r="E80" t="s">
        <v>21</v>
      </c>
      <c r="F80" t="s">
        <v>51</v>
      </c>
      <c r="G80" t="s">
        <v>83</v>
      </c>
      <c r="H80" t="s">
        <v>24</v>
      </c>
      <c r="I80" t="s">
        <v>25</v>
      </c>
      <c r="J80" t="s">
        <v>26</v>
      </c>
      <c r="K80" t="s">
        <v>84</v>
      </c>
      <c r="L80" t="s">
        <v>85</v>
      </c>
      <c r="M80">
        <v>0</v>
      </c>
      <c r="O80">
        <v>0</v>
      </c>
      <c r="Q80">
        <v>13606</v>
      </c>
      <c r="R80">
        <v>21314</v>
      </c>
      <c r="S80" s="2">
        <v>0.63839999999999997</v>
      </c>
    </row>
    <row r="81" spans="1:19" x14ac:dyDescent="0.2">
      <c r="A81">
        <v>13</v>
      </c>
      <c r="B81" s="1">
        <v>41218</v>
      </c>
      <c r="C81" t="s">
        <v>19</v>
      </c>
      <c r="D81" t="s">
        <v>20</v>
      </c>
      <c r="E81" t="s">
        <v>21</v>
      </c>
      <c r="F81" t="s">
        <v>52</v>
      </c>
      <c r="G81" t="s">
        <v>83</v>
      </c>
      <c r="H81" t="s">
        <v>24</v>
      </c>
      <c r="I81" t="s">
        <v>25</v>
      </c>
      <c r="J81" t="s">
        <v>26</v>
      </c>
      <c r="K81" t="s">
        <v>84</v>
      </c>
      <c r="L81" t="s">
        <v>85</v>
      </c>
      <c r="M81">
        <v>0</v>
      </c>
      <c r="O81">
        <v>0</v>
      </c>
      <c r="Q81">
        <v>8270</v>
      </c>
      <c r="R81">
        <v>12722</v>
      </c>
      <c r="S81" s="2">
        <v>0.65010000000000001</v>
      </c>
    </row>
    <row r="82" spans="1:19" x14ac:dyDescent="0.2">
      <c r="A82">
        <v>13</v>
      </c>
      <c r="B82" s="1">
        <v>41218</v>
      </c>
      <c r="C82" t="s">
        <v>19</v>
      </c>
      <c r="D82" t="s">
        <v>20</v>
      </c>
      <c r="E82" t="s">
        <v>21</v>
      </c>
      <c r="F82" t="s">
        <v>53</v>
      </c>
      <c r="G82" t="s">
        <v>83</v>
      </c>
      <c r="H82" t="s">
        <v>24</v>
      </c>
      <c r="I82" t="s">
        <v>25</v>
      </c>
      <c r="J82" t="s">
        <v>26</v>
      </c>
      <c r="K82" t="s">
        <v>84</v>
      </c>
      <c r="L82" t="s">
        <v>85</v>
      </c>
      <c r="M82">
        <v>0</v>
      </c>
      <c r="O82">
        <v>0</v>
      </c>
      <c r="Q82">
        <v>6771</v>
      </c>
      <c r="R82">
        <v>9616</v>
      </c>
      <c r="S82" s="2">
        <v>0.70409999999999995</v>
      </c>
    </row>
    <row r="83" spans="1:19" x14ac:dyDescent="0.2">
      <c r="A83">
        <v>13</v>
      </c>
      <c r="B83" s="1">
        <v>41218</v>
      </c>
      <c r="C83" t="s">
        <v>19</v>
      </c>
      <c r="D83" t="s">
        <v>20</v>
      </c>
      <c r="E83" t="s">
        <v>21</v>
      </c>
      <c r="F83" t="s">
        <v>54</v>
      </c>
      <c r="G83" t="s">
        <v>83</v>
      </c>
      <c r="H83" t="s">
        <v>24</v>
      </c>
      <c r="I83" t="s">
        <v>25</v>
      </c>
      <c r="J83" t="s">
        <v>26</v>
      </c>
      <c r="K83" t="s">
        <v>84</v>
      </c>
      <c r="L83" t="s">
        <v>85</v>
      </c>
      <c r="M83">
        <v>0</v>
      </c>
      <c r="O83">
        <v>0</v>
      </c>
      <c r="Q83">
        <v>4385</v>
      </c>
      <c r="R83">
        <v>6064</v>
      </c>
      <c r="S83" s="2">
        <v>0.72309999999999997</v>
      </c>
    </row>
    <row r="84" spans="1:19" x14ac:dyDescent="0.2">
      <c r="A84">
        <v>13</v>
      </c>
      <c r="B84" s="1">
        <v>41218</v>
      </c>
      <c r="C84" t="s">
        <v>19</v>
      </c>
      <c r="D84" t="s">
        <v>20</v>
      </c>
      <c r="E84" t="s">
        <v>21</v>
      </c>
      <c r="F84" t="s">
        <v>55</v>
      </c>
      <c r="G84" t="s">
        <v>83</v>
      </c>
      <c r="H84" t="s">
        <v>24</v>
      </c>
      <c r="I84" t="s">
        <v>25</v>
      </c>
      <c r="J84" t="s">
        <v>26</v>
      </c>
      <c r="K84" t="s">
        <v>84</v>
      </c>
      <c r="L84" t="s">
        <v>85</v>
      </c>
      <c r="M84">
        <v>0</v>
      </c>
      <c r="O84">
        <v>0</v>
      </c>
      <c r="Q84">
        <v>12243</v>
      </c>
      <c r="R84">
        <v>20555</v>
      </c>
      <c r="S84" s="2">
        <v>0.59560000000000002</v>
      </c>
    </row>
    <row r="85" spans="1:19" x14ac:dyDescent="0.2">
      <c r="A85">
        <v>13</v>
      </c>
      <c r="B85" s="1">
        <v>41218</v>
      </c>
      <c r="C85" t="s">
        <v>19</v>
      </c>
      <c r="D85" t="s">
        <v>20</v>
      </c>
      <c r="E85" t="s">
        <v>21</v>
      </c>
      <c r="F85" t="s">
        <v>56</v>
      </c>
      <c r="G85" t="s">
        <v>83</v>
      </c>
      <c r="H85" t="s">
        <v>24</v>
      </c>
      <c r="I85" t="s">
        <v>25</v>
      </c>
      <c r="J85" t="s">
        <v>26</v>
      </c>
      <c r="K85" t="s">
        <v>84</v>
      </c>
      <c r="L85" t="s">
        <v>85</v>
      </c>
      <c r="M85">
        <v>0</v>
      </c>
      <c r="O85">
        <v>0</v>
      </c>
      <c r="Q85">
        <v>5623</v>
      </c>
      <c r="R85">
        <v>10948</v>
      </c>
      <c r="S85" s="2">
        <v>0.51359999999999995</v>
      </c>
    </row>
    <row r="86" spans="1:19" x14ac:dyDescent="0.2">
      <c r="A86">
        <v>13</v>
      </c>
      <c r="B86" s="1">
        <v>41218</v>
      </c>
      <c r="C86" t="s">
        <v>19</v>
      </c>
      <c r="D86" t="s">
        <v>20</v>
      </c>
      <c r="E86" t="s">
        <v>21</v>
      </c>
      <c r="F86" t="s">
        <v>57</v>
      </c>
      <c r="G86" t="s">
        <v>83</v>
      </c>
      <c r="H86" t="s">
        <v>24</v>
      </c>
      <c r="I86" t="s">
        <v>25</v>
      </c>
      <c r="J86" t="s">
        <v>26</v>
      </c>
      <c r="K86" t="s">
        <v>84</v>
      </c>
      <c r="L86" t="s">
        <v>85</v>
      </c>
      <c r="M86">
        <v>0</v>
      </c>
      <c r="O86">
        <v>0</v>
      </c>
      <c r="Q86">
        <v>6336</v>
      </c>
      <c r="R86">
        <v>8700</v>
      </c>
      <c r="S86" s="2">
        <v>0.72829999999999995</v>
      </c>
    </row>
    <row r="87" spans="1:19" x14ac:dyDescent="0.2">
      <c r="A87">
        <v>13</v>
      </c>
      <c r="B87" s="1">
        <v>41218</v>
      </c>
      <c r="C87" t="s">
        <v>19</v>
      </c>
      <c r="D87" t="s">
        <v>20</v>
      </c>
      <c r="E87" t="s">
        <v>21</v>
      </c>
      <c r="F87" t="s">
        <v>58</v>
      </c>
      <c r="G87" t="s">
        <v>83</v>
      </c>
      <c r="H87" t="s">
        <v>24</v>
      </c>
      <c r="I87" t="s">
        <v>25</v>
      </c>
      <c r="J87" t="s">
        <v>26</v>
      </c>
      <c r="K87" t="s">
        <v>84</v>
      </c>
      <c r="L87" t="s">
        <v>85</v>
      </c>
      <c r="M87">
        <v>0</v>
      </c>
      <c r="O87">
        <v>0</v>
      </c>
      <c r="Q87">
        <v>15896</v>
      </c>
      <c r="R87">
        <v>30883</v>
      </c>
      <c r="S87" s="2">
        <v>0.51470000000000005</v>
      </c>
    </row>
    <row r="88" spans="1:19" x14ac:dyDescent="0.2">
      <c r="A88">
        <v>13</v>
      </c>
      <c r="B88" s="1">
        <v>41218</v>
      </c>
      <c r="C88" t="s">
        <v>19</v>
      </c>
      <c r="D88" t="s">
        <v>20</v>
      </c>
      <c r="E88" t="s">
        <v>21</v>
      </c>
      <c r="F88" t="s">
        <v>59</v>
      </c>
      <c r="G88" t="s">
        <v>83</v>
      </c>
      <c r="H88" t="s">
        <v>24</v>
      </c>
      <c r="I88" t="s">
        <v>25</v>
      </c>
      <c r="J88" t="s">
        <v>26</v>
      </c>
      <c r="K88" t="s">
        <v>84</v>
      </c>
      <c r="L88" t="s">
        <v>85</v>
      </c>
      <c r="M88">
        <v>0</v>
      </c>
      <c r="O88">
        <v>0</v>
      </c>
      <c r="Q88">
        <v>2997</v>
      </c>
      <c r="R88">
        <v>5104</v>
      </c>
      <c r="S88" s="2">
        <v>0.58720000000000006</v>
      </c>
    </row>
    <row r="89" spans="1:19" x14ac:dyDescent="0.2">
      <c r="A89">
        <v>13</v>
      </c>
      <c r="B89" s="1">
        <v>41218</v>
      </c>
      <c r="C89" t="s">
        <v>19</v>
      </c>
      <c r="D89" t="s">
        <v>20</v>
      </c>
      <c r="E89" t="s">
        <v>21</v>
      </c>
      <c r="F89" t="s">
        <v>60</v>
      </c>
      <c r="G89" t="s">
        <v>83</v>
      </c>
      <c r="H89" t="s">
        <v>24</v>
      </c>
      <c r="I89" t="s">
        <v>25</v>
      </c>
      <c r="J89" t="s">
        <v>26</v>
      </c>
      <c r="K89" t="s">
        <v>84</v>
      </c>
      <c r="L89" t="s">
        <v>85</v>
      </c>
      <c r="M89">
        <v>0</v>
      </c>
      <c r="O89">
        <v>0</v>
      </c>
      <c r="Q89">
        <v>3417</v>
      </c>
      <c r="R89">
        <v>6698</v>
      </c>
      <c r="S89" s="2">
        <v>0.51019999999999999</v>
      </c>
    </row>
    <row r="90" spans="1:19" x14ac:dyDescent="0.2">
      <c r="A90">
        <v>13</v>
      </c>
      <c r="B90" s="1">
        <v>41218</v>
      </c>
      <c r="C90" t="s">
        <v>19</v>
      </c>
      <c r="D90" t="s">
        <v>20</v>
      </c>
      <c r="E90" t="s">
        <v>21</v>
      </c>
      <c r="F90" t="s">
        <v>61</v>
      </c>
      <c r="G90" t="s">
        <v>83</v>
      </c>
      <c r="H90" t="s">
        <v>24</v>
      </c>
      <c r="I90" t="s">
        <v>25</v>
      </c>
      <c r="J90" t="s">
        <v>26</v>
      </c>
      <c r="K90" t="s">
        <v>84</v>
      </c>
      <c r="L90" t="s">
        <v>85</v>
      </c>
      <c r="M90">
        <v>0</v>
      </c>
      <c r="O90">
        <v>0</v>
      </c>
      <c r="Q90">
        <v>5440</v>
      </c>
      <c r="R90">
        <v>8848</v>
      </c>
      <c r="S90" s="2">
        <v>0.61480000000000001</v>
      </c>
    </row>
    <row r="91" spans="1:19" x14ac:dyDescent="0.2">
      <c r="A91">
        <v>13</v>
      </c>
      <c r="B91" s="1">
        <v>41218</v>
      </c>
      <c r="C91" t="s">
        <v>19</v>
      </c>
      <c r="D91" t="s">
        <v>20</v>
      </c>
      <c r="E91" t="s">
        <v>21</v>
      </c>
      <c r="F91" t="s">
        <v>62</v>
      </c>
      <c r="G91" t="s">
        <v>83</v>
      </c>
      <c r="H91" t="s">
        <v>24</v>
      </c>
      <c r="I91" t="s">
        <v>25</v>
      </c>
      <c r="J91" t="s">
        <v>26</v>
      </c>
      <c r="K91" t="s">
        <v>84</v>
      </c>
      <c r="L91" t="s">
        <v>85</v>
      </c>
      <c r="M91">
        <v>0</v>
      </c>
      <c r="O91">
        <v>0</v>
      </c>
      <c r="Q91">
        <v>11210</v>
      </c>
      <c r="R91">
        <v>17601</v>
      </c>
      <c r="S91" s="2">
        <v>0.63690000000000002</v>
      </c>
    </row>
    <row r="92" spans="1:19" x14ac:dyDescent="0.2">
      <c r="A92">
        <v>13</v>
      </c>
      <c r="B92" s="1">
        <v>41218</v>
      </c>
      <c r="C92" t="s">
        <v>19</v>
      </c>
      <c r="D92" t="s">
        <v>20</v>
      </c>
      <c r="E92" t="s">
        <v>21</v>
      </c>
      <c r="F92" t="s">
        <v>63</v>
      </c>
      <c r="G92" t="s">
        <v>83</v>
      </c>
      <c r="H92" t="s">
        <v>24</v>
      </c>
      <c r="I92" t="s">
        <v>25</v>
      </c>
      <c r="J92" t="s">
        <v>26</v>
      </c>
      <c r="K92" t="s">
        <v>84</v>
      </c>
      <c r="L92" t="s">
        <v>85</v>
      </c>
      <c r="M92">
        <v>0</v>
      </c>
      <c r="O92">
        <v>0</v>
      </c>
      <c r="Q92">
        <v>1670</v>
      </c>
      <c r="R92">
        <v>3249</v>
      </c>
      <c r="S92" s="2">
        <v>0.51400000000000001</v>
      </c>
    </row>
    <row r="93" spans="1:19" x14ac:dyDescent="0.2">
      <c r="A93">
        <v>13</v>
      </c>
      <c r="B93" s="1">
        <v>41218</v>
      </c>
      <c r="C93" t="s">
        <v>19</v>
      </c>
      <c r="D93" t="s">
        <v>20</v>
      </c>
      <c r="E93" t="s">
        <v>21</v>
      </c>
      <c r="F93" t="s">
        <v>64</v>
      </c>
      <c r="G93" t="s">
        <v>83</v>
      </c>
      <c r="H93" t="s">
        <v>24</v>
      </c>
      <c r="I93" t="s">
        <v>25</v>
      </c>
      <c r="J93" t="s">
        <v>26</v>
      </c>
      <c r="K93" t="s">
        <v>84</v>
      </c>
      <c r="L93" t="s">
        <v>85</v>
      </c>
      <c r="M93">
        <v>0</v>
      </c>
      <c r="O93">
        <v>0</v>
      </c>
      <c r="Q93">
        <v>1779</v>
      </c>
      <c r="R93">
        <v>2796</v>
      </c>
      <c r="S93" s="2">
        <v>0.63629999999999998</v>
      </c>
    </row>
    <row r="94" spans="1:19" x14ac:dyDescent="0.2">
      <c r="A94">
        <v>13</v>
      </c>
      <c r="B94" s="1">
        <v>41218</v>
      </c>
      <c r="C94" t="s">
        <v>19</v>
      </c>
      <c r="D94" t="s">
        <v>20</v>
      </c>
      <c r="E94" t="s">
        <v>21</v>
      </c>
      <c r="F94" t="s">
        <v>65</v>
      </c>
      <c r="G94" t="s">
        <v>83</v>
      </c>
      <c r="H94" t="s">
        <v>24</v>
      </c>
      <c r="I94" t="s">
        <v>25</v>
      </c>
      <c r="J94" t="s">
        <v>26</v>
      </c>
      <c r="K94" t="s">
        <v>84</v>
      </c>
      <c r="L94" t="s">
        <v>85</v>
      </c>
      <c r="M94">
        <v>0</v>
      </c>
      <c r="O94">
        <v>0</v>
      </c>
      <c r="Q94">
        <v>2092</v>
      </c>
      <c r="R94">
        <v>3474</v>
      </c>
      <c r="S94" s="2">
        <v>0.60219999999999996</v>
      </c>
    </row>
    <row r="95" spans="1:19" x14ac:dyDescent="0.2">
      <c r="A95">
        <v>13</v>
      </c>
      <c r="B95" s="1">
        <v>41218</v>
      </c>
      <c r="C95" t="s">
        <v>19</v>
      </c>
      <c r="D95" t="s">
        <v>20</v>
      </c>
      <c r="E95" t="s">
        <v>21</v>
      </c>
      <c r="F95" t="s">
        <v>66</v>
      </c>
      <c r="G95" t="s">
        <v>83</v>
      </c>
      <c r="H95" t="s">
        <v>24</v>
      </c>
      <c r="I95" t="s">
        <v>25</v>
      </c>
      <c r="J95" t="s">
        <v>26</v>
      </c>
      <c r="K95" t="s">
        <v>84</v>
      </c>
      <c r="L95" t="s">
        <v>85</v>
      </c>
      <c r="M95">
        <v>0</v>
      </c>
      <c r="O95">
        <v>0</v>
      </c>
      <c r="Q95">
        <v>4159</v>
      </c>
      <c r="R95">
        <v>10876</v>
      </c>
      <c r="S95" s="2">
        <v>0.38240000000000002</v>
      </c>
    </row>
    <row r="96" spans="1:19" x14ac:dyDescent="0.2">
      <c r="A96">
        <v>13</v>
      </c>
      <c r="B96" s="1">
        <v>41218</v>
      </c>
      <c r="C96" t="s">
        <v>19</v>
      </c>
      <c r="D96" t="s">
        <v>20</v>
      </c>
      <c r="E96" t="s">
        <v>21</v>
      </c>
      <c r="F96" t="s">
        <v>67</v>
      </c>
      <c r="G96" t="s">
        <v>83</v>
      </c>
      <c r="H96" t="s">
        <v>24</v>
      </c>
      <c r="I96" t="s">
        <v>25</v>
      </c>
      <c r="J96" t="s">
        <v>26</v>
      </c>
      <c r="K96" t="s">
        <v>84</v>
      </c>
      <c r="L96" t="s">
        <v>85</v>
      </c>
      <c r="M96">
        <v>0</v>
      </c>
      <c r="O96">
        <v>0</v>
      </c>
      <c r="Q96">
        <v>13509</v>
      </c>
      <c r="R96">
        <v>23471</v>
      </c>
      <c r="S96" s="2">
        <v>0.5756</v>
      </c>
    </row>
    <row r="97" spans="1:19" x14ac:dyDescent="0.2">
      <c r="A97">
        <v>13</v>
      </c>
      <c r="B97" s="1">
        <v>41218</v>
      </c>
      <c r="C97" t="s">
        <v>19</v>
      </c>
      <c r="D97" t="s">
        <v>20</v>
      </c>
      <c r="E97" t="s">
        <v>21</v>
      </c>
      <c r="F97" t="s">
        <v>68</v>
      </c>
      <c r="G97" t="s">
        <v>83</v>
      </c>
      <c r="H97" t="s">
        <v>24</v>
      </c>
      <c r="I97" t="s">
        <v>25</v>
      </c>
      <c r="J97" t="s">
        <v>26</v>
      </c>
      <c r="K97" t="s">
        <v>84</v>
      </c>
      <c r="L97" t="s">
        <v>85</v>
      </c>
      <c r="M97">
        <v>0</v>
      </c>
      <c r="O97">
        <v>0</v>
      </c>
      <c r="Q97">
        <v>16748</v>
      </c>
      <c r="R97">
        <v>28177</v>
      </c>
      <c r="S97" s="2">
        <v>0.59440000000000004</v>
      </c>
    </row>
    <row r="98" spans="1:19" x14ac:dyDescent="0.2">
      <c r="A98">
        <v>13</v>
      </c>
      <c r="B98" s="1">
        <v>41218</v>
      </c>
      <c r="C98" t="s">
        <v>19</v>
      </c>
      <c r="D98" t="s">
        <v>20</v>
      </c>
      <c r="E98" t="s">
        <v>21</v>
      </c>
      <c r="F98" t="s">
        <v>69</v>
      </c>
      <c r="G98" t="s">
        <v>83</v>
      </c>
      <c r="H98" t="s">
        <v>24</v>
      </c>
      <c r="I98" t="s">
        <v>25</v>
      </c>
      <c r="J98" t="s">
        <v>26</v>
      </c>
      <c r="K98" t="s">
        <v>84</v>
      </c>
      <c r="L98" t="s">
        <v>85</v>
      </c>
      <c r="M98">
        <v>0</v>
      </c>
      <c r="O98">
        <v>0</v>
      </c>
      <c r="Q98">
        <v>5979</v>
      </c>
      <c r="R98">
        <v>9612</v>
      </c>
      <c r="S98" s="2">
        <v>0.622</v>
      </c>
    </row>
    <row r="99" spans="1:19" x14ac:dyDescent="0.2">
      <c r="A99">
        <v>13</v>
      </c>
      <c r="B99" s="1">
        <v>41218</v>
      </c>
      <c r="C99" t="s">
        <v>19</v>
      </c>
      <c r="D99" t="s">
        <v>20</v>
      </c>
      <c r="E99" t="s">
        <v>21</v>
      </c>
      <c r="F99" t="s">
        <v>70</v>
      </c>
      <c r="G99" t="s">
        <v>83</v>
      </c>
      <c r="H99" t="s">
        <v>24</v>
      </c>
      <c r="I99" t="s">
        <v>25</v>
      </c>
      <c r="J99" t="s">
        <v>26</v>
      </c>
      <c r="K99" t="s">
        <v>84</v>
      </c>
      <c r="L99" t="s">
        <v>85</v>
      </c>
      <c r="M99">
        <v>0</v>
      </c>
      <c r="O99">
        <v>0</v>
      </c>
      <c r="Q99">
        <v>1969</v>
      </c>
      <c r="R99">
        <v>3763</v>
      </c>
      <c r="S99" s="2">
        <v>0.52329999999999999</v>
      </c>
    </row>
    <row r="100" spans="1:19" x14ac:dyDescent="0.2">
      <c r="A100">
        <v>13</v>
      </c>
      <c r="B100" s="1">
        <v>41218</v>
      </c>
      <c r="C100" t="s">
        <v>19</v>
      </c>
      <c r="D100" t="s">
        <v>20</v>
      </c>
      <c r="E100" t="s">
        <v>21</v>
      </c>
      <c r="F100" t="s">
        <v>71</v>
      </c>
      <c r="G100" t="s">
        <v>83</v>
      </c>
      <c r="H100" t="s">
        <v>24</v>
      </c>
      <c r="I100" t="s">
        <v>25</v>
      </c>
      <c r="J100" t="s">
        <v>26</v>
      </c>
      <c r="K100" t="s">
        <v>84</v>
      </c>
      <c r="L100" t="s">
        <v>85</v>
      </c>
      <c r="M100">
        <v>0</v>
      </c>
      <c r="O100">
        <v>0</v>
      </c>
      <c r="Q100">
        <v>3205</v>
      </c>
      <c r="R100">
        <v>4989</v>
      </c>
      <c r="S100" s="2">
        <v>0.64239999999999997</v>
      </c>
    </row>
    <row r="101" spans="1:19" x14ac:dyDescent="0.2">
      <c r="A101">
        <v>13</v>
      </c>
      <c r="B101" s="1">
        <v>41218</v>
      </c>
      <c r="C101" t="s">
        <v>19</v>
      </c>
      <c r="D101" t="s">
        <v>20</v>
      </c>
      <c r="E101" t="s">
        <v>21</v>
      </c>
      <c r="F101" t="s">
        <v>72</v>
      </c>
      <c r="G101" t="s">
        <v>83</v>
      </c>
      <c r="H101" t="s">
        <v>24</v>
      </c>
      <c r="I101" t="s">
        <v>25</v>
      </c>
      <c r="J101" t="s">
        <v>26</v>
      </c>
      <c r="K101" t="s">
        <v>84</v>
      </c>
      <c r="L101" t="s">
        <v>85</v>
      </c>
      <c r="M101">
        <v>0</v>
      </c>
      <c r="O101">
        <v>0</v>
      </c>
      <c r="Q101">
        <v>3028</v>
      </c>
      <c r="R101">
        <v>4638</v>
      </c>
      <c r="S101" s="2">
        <v>0.65290000000000004</v>
      </c>
    </row>
    <row r="102" spans="1:19" x14ac:dyDescent="0.2">
      <c r="A102">
        <v>13</v>
      </c>
      <c r="B102" s="1">
        <v>41218</v>
      </c>
      <c r="C102" t="s">
        <v>19</v>
      </c>
      <c r="D102" t="s">
        <v>20</v>
      </c>
      <c r="E102" t="s">
        <v>21</v>
      </c>
      <c r="F102" t="s">
        <v>73</v>
      </c>
      <c r="G102" t="s">
        <v>83</v>
      </c>
      <c r="H102" t="s">
        <v>24</v>
      </c>
      <c r="I102" t="s">
        <v>25</v>
      </c>
      <c r="J102" t="s">
        <v>26</v>
      </c>
      <c r="K102" t="s">
        <v>84</v>
      </c>
      <c r="L102" t="s">
        <v>85</v>
      </c>
      <c r="M102">
        <v>0</v>
      </c>
      <c r="O102">
        <v>0</v>
      </c>
      <c r="Q102">
        <v>3353</v>
      </c>
      <c r="R102">
        <v>5917</v>
      </c>
      <c r="S102" s="2">
        <v>0.56669999999999998</v>
      </c>
    </row>
    <row r="103" spans="1:19" x14ac:dyDescent="0.2">
      <c r="A103">
        <v>13</v>
      </c>
      <c r="B103" s="1">
        <v>41218</v>
      </c>
      <c r="C103" t="s">
        <v>19</v>
      </c>
      <c r="D103" t="s">
        <v>20</v>
      </c>
      <c r="E103" t="s">
        <v>21</v>
      </c>
      <c r="F103" t="s">
        <v>74</v>
      </c>
      <c r="G103" t="s">
        <v>83</v>
      </c>
      <c r="H103" t="s">
        <v>24</v>
      </c>
      <c r="I103" t="s">
        <v>25</v>
      </c>
      <c r="J103" t="s">
        <v>26</v>
      </c>
      <c r="K103" t="s">
        <v>84</v>
      </c>
      <c r="L103" t="s">
        <v>85</v>
      </c>
      <c r="M103">
        <v>0</v>
      </c>
      <c r="O103">
        <v>0</v>
      </c>
      <c r="Q103">
        <v>1780</v>
      </c>
      <c r="R103">
        <v>3166</v>
      </c>
      <c r="S103" s="2">
        <v>0.56220000000000003</v>
      </c>
    </row>
    <row r="104" spans="1:19" x14ac:dyDescent="0.2">
      <c r="A104">
        <v>13</v>
      </c>
      <c r="B104" s="1">
        <v>41218</v>
      </c>
      <c r="C104" t="s">
        <v>19</v>
      </c>
      <c r="D104" t="s">
        <v>20</v>
      </c>
      <c r="E104" t="s">
        <v>21</v>
      </c>
      <c r="F104" t="s">
        <v>75</v>
      </c>
      <c r="G104" t="s">
        <v>83</v>
      </c>
      <c r="H104" t="s">
        <v>24</v>
      </c>
      <c r="I104" t="s">
        <v>25</v>
      </c>
      <c r="J104" t="s">
        <v>26</v>
      </c>
      <c r="K104" t="s">
        <v>84</v>
      </c>
      <c r="L104" t="s">
        <v>85</v>
      </c>
      <c r="M104">
        <v>0</v>
      </c>
      <c r="O104">
        <v>0</v>
      </c>
      <c r="Q104">
        <v>1803</v>
      </c>
      <c r="R104">
        <v>3221</v>
      </c>
      <c r="S104" s="2">
        <v>0.55979999999999996</v>
      </c>
    </row>
    <row r="105" spans="1:19" x14ac:dyDescent="0.2">
      <c r="A105">
        <v>13</v>
      </c>
      <c r="B105" s="1">
        <v>41218</v>
      </c>
      <c r="C105" t="s">
        <v>19</v>
      </c>
      <c r="D105" t="s">
        <v>20</v>
      </c>
      <c r="E105" t="s">
        <v>21</v>
      </c>
      <c r="F105" t="s">
        <v>76</v>
      </c>
      <c r="G105" t="s">
        <v>83</v>
      </c>
      <c r="H105" t="s">
        <v>24</v>
      </c>
      <c r="I105" t="s">
        <v>25</v>
      </c>
      <c r="J105" t="s">
        <v>26</v>
      </c>
      <c r="K105" t="s">
        <v>84</v>
      </c>
      <c r="L105" t="s">
        <v>85</v>
      </c>
      <c r="M105">
        <v>0</v>
      </c>
      <c r="O105">
        <v>0</v>
      </c>
      <c r="Q105">
        <v>4403</v>
      </c>
      <c r="R105">
        <v>8170</v>
      </c>
      <c r="S105" s="2">
        <v>0.53890000000000005</v>
      </c>
    </row>
    <row r="106" spans="1:19" x14ac:dyDescent="0.2">
      <c r="A106">
        <v>13</v>
      </c>
      <c r="B106" s="1">
        <v>41218</v>
      </c>
      <c r="C106" t="s">
        <v>19</v>
      </c>
      <c r="D106" t="s">
        <v>20</v>
      </c>
      <c r="E106" t="s">
        <v>21</v>
      </c>
      <c r="F106" t="s">
        <v>77</v>
      </c>
      <c r="G106" t="s">
        <v>83</v>
      </c>
      <c r="H106" t="s">
        <v>24</v>
      </c>
      <c r="I106" t="s">
        <v>25</v>
      </c>
      <c r="J106" t="s">
        <v>26</v>
      </c>
      <c r="K106" t="s">
        <v>84</v>
      </c>
      <c r="L106" t="s">
        <v>85</v>
      </c>
      <c r="M106">
        <v>0</v>
      </c>
      <c r="O106">
        <v>0</v>
      </c>
      <c r="Q106">
        <v>9580</v>
      </c>
      <c r="R106">
        <v>13833</v>
      </c>
      <c r="S106" s="2">
        <v>0.6925</v>
      </c>
    </row>
    <row r="107" spans="1:19" x14ac:dyDescent="0.2">
      <c r="A107">
        <v>13</v>
      </c>
      <c r="B107" s="1">
        <v>41218</v>
      </c>
      <c r="C107" t="s">
        <v>19</v>
      </c>
      <c r="D107" t="s">
        <v>20</v>
      </c>
      <c r="E107" t="s">
        <v>21</v>
      </c>
      <c r="F107" t="s">
        <v>78</v>
      </c>
      <c r="G107" t="s">
        <v>83</v>
      </c>
      <c r="H107" t="s">
        <v>24</v>
      </c>
      <c r="I107" t="s">
        <v>25</v>
      </c>
      <c r="J107" t="s">
        <v>26</v>
      </c>
      <c r="K107" t="s">
        <v>84</v>
      </c>
      <c r="L107" t="s">
        <v>85</v>
      </c>
      <c r="M107">
        <v>0</v>
      </c>
      <c r="O107">
        <v>0</v>
      </c>
      <c r="Q107">
        <v>1750</v>
      </c>
      <c r="R107">
        <v>2823</v>
      </c>
      <c r="S107" s="2">
        <v>0.63090000000000002</v>
      </c>
    </row>
    <row r="108" spans="1:19" x14ac:dyDescent="0.2">
      <c r="A108">
        <v>13</v>
      </c>
      <c r="B108" s="1">
        <v>41218</v>
      </c>
      <c r="C108" t="s">
        <v>19</v>
      </c>
      <c r="D108" t="s">
        <v>20</v>
      </c>
      <c r="E108" t="s">
        <v>21</v>
      </c>
      <c r="F108" t="s">
        <v>79</v>
      </c>
      <c r="G108" t="s">
        <v>83</v>
      </c>
      <c r="H108" t="s">
        <v>24</v>
      </c>
      <c r="I108" t="s">
        <v>25</v>
      </c>
      <c r="J108" t="s">
        <v>26</v>
      </c>
      <c r="K108" t="s">
        <v>84</v>
      </c>
      <c r="L108" t="s">
        <v>85</v>
      </c>
      <c r="M108">
        <v>0</v>
      </c>
      <c r="O108">
        <v>0</v>
      </c>
      <c r="Q108">
        <v>3866</v>
      </c>
      <c r="R108">
        <v>5785</v>
      </c>
      <c r="S108" s="2">
        <v>0.66830000000000001</v>
      </c>
    </row>
    <row r="109" spans="1:19" x14ac:dyDescent="0.2">
      <c r="A109">
        <v>13</v>
      </c>
      <c r="B109" s="1">
        <v>41218</v>
      </c>
      <c r="C109" t="s">
        <v>19</v>
      </c>
      <c r="D109" t="s">
        <v>20</v>
      </c>
      <c r="E109" t="s">
        <v>21</v>
      </c>
      <c r="F109" t="s">
        <v>80</v>
      </c>
      <c r="G109" t="s">
        <v>83</v>
      </c>
      <c r="H109" t="s">
        <v>24</v>
      </c>
      <c r="I109" t="s">
        <v>25</v>
      </c>
      <c r="J109" t="s">
        <v>26</v>
      </c>
      <c r="K109" t="s">
        <v>84</v>
      </c>
      <c r="L109" t="s">
        <v>85</v>
      </c>
      <c r="M109">
        <v>0</v>
      </c>
      <c r="O109">
        <v>0</v>
      </c>
      <c r="Q109">
        <v>1401</v>
      </c>
      <c r="R109">
        <v>2144</v>
      </c>
      <c r="S109" s="2">
        <v>0.65349999999999997</v>
      </c>
    </row>
    <row r="110" spans="1:19" x14ac:dyDescent="0.2">
      <c r="A110">
        <v>13</v>
      </c>
      <c r="B110" s="1">
        <v>41218</v>
      </c>
      <c r="C110" t="s">
        <v>19</v>
      </c>
      <c r="D110" t="s">
        <v>20</v>
      </c>
      <c r="E110" t="s">
        <v>21</v>
      </c>
      <c r="F110" t="s">
        <v>81</v>
      </c>
      <c r="G110" t="s">
        <v>83</v>
      </c>
      <c r="H110" t="s">
        <v>24</v>
      </c>
      <c r="I110" t="s">
        <v>25</v>
      </c>
      <c r="J110" t="s">
        <v>26</v>
      </c>
      <c r="K110" t="s">
        <v>84</v>
      </c>
      <c r="L110" t="s">
        <v>85</v>
      </c>
      <c r="M110">
        <v>0</v>
      </c>
      <c r="O110">
        <v>0</v>
      </c>
      <c r="Q110">
        <v>20891</v>
      </c>
      <c r="R110">
        <v>33112</v>
      </c>
      <c r="S110" s="2">
        <v>0.63090000000000002</v>
      </c>
    </row>
    <row r="111" spans="1:19" x14ac:dyDescent="0.2">
      <c r="A111">
        <v>13</v>
      </c>
      <c r="B111" s="1">
        <v>41218</v>
      </c>
      <c r="C111" t="s">
        <v>19</v>
      </c>
      <c r="D111" t="s">
        <v>20</v>
      </c>
      <c r="E111" t="s">
        <v>21</v>
      </c>
      <c r="F111" t="s">
        <v>82</v>
      </c>
      <c r="G111" t="s">
        <v>83</v>
      </c>
      <c r="H111" t="s">
        <v>24</v>
      </c>
      <c r="I111" t="s">
        <v>25</v>
      </c>
      <c r="J111" t="s">
        <v>26</v>
      </c>
      <c r="K111" t="s">
        <v>84</v>
      </c>
      <c r="L111" t="s">
        <v>85</v>
      </c>
      <c r="M111">
        <v>0</v>
      </c>
      <c r="O111">
        <v>0</v>
      </c>
      <c r="Q111">
        <v>4649</v>
      </c>
      <c r="R111">
        <v>7384</v>
      </c>
      <c r="S111" s="2">
        <v>0.62960000000000005</v>
      </c>
    </row>
    <row r="112" spans="1:19" x14ac:dyDescent="0.2">
      <c r="A112">
        <v>13</v>
      </c>
      <c r="B112" s="1">
        <v>41218</v>
      </c>
      <c r="C112" t="s">
        <v>19</v>
      </c>
      <c r="D112" t="s">
        <v>20</v>
      </c>
      <c r="E112" t="s">
        <v>21</v>
      </c>
      <c r="F112" t="s">
        <v>39</v>
      </c>
      <c r="G112" t="s">
        <v>23</v>
      </c>
      <c r="H112" t="s">
        <v>24</v>
      </c>
      <c r="I112" t="s">
        <v>25</v>
      </c>
      <c r="J112" t="s">
        <v>26</v>
      </c>
      <c r="K112" t="s">
        <v>27</v>
      </c>
      <c r="L112" t="s">
        <v>28</v>
      </c>
      <c r="M112">
        <v>0</v>
      </c>
      <c r="O112">
        <v>0</v>
      </c>
      <c r="Q112">
        <v>718</v>
      </c>
      <c r="R112">
        <v>4586</v>
      </c>
      <c r="S112" s="2">
        <v>0.15659999999999999</v>
      </c>
    </row>
    <row r="113" spans="1:19" x14ac:dyDescent="0.2">
      <c r="A113">
        <v>13</v>
      </c>
      <c r="B113" s="1">
        <v>41218</v>
      </c>
      <c r="C113" t="s">
        <v>19</v>
      </c>
      <c r="D113" t="s">
        <v>86</v>
      </c>
      <c r="E113" t="s">
        <v>21</v>
      </c>
      <c r="G113" t="s">
        <v>83</v>
      </c>
      <c r="H113" t="s">
        <v>24</v>
      </c>
      <c r="I113" t="s">
        <v>25</v>
      </c>
      <c r="J113" t="s">
        <v>26</v>
      </c>
      <c r="K113" t="s">
        <v>84</v>
      </c>
      <c r="L113" t="s">
        <v>85</v>
      </c>
      <c r="M113">
        <v>0</v>
      </c>
      <c r="O113">
        <v>0</v>
      </c>
      <c r="Q113">
        <v>399939</v>
      </c>
      <c r="R113">
        <v>660243</v>
      </c>
      <c r="S113" s="2">
        <v>0.60570000000000002</v>
      </c>
    </row>
  </sheetData>
  <autoFilter ref="A1:S11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percentage diff.</vt:lpstr>
      <vt:lpstr>votes difference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2017-02-07T12:22:19Z</dcterms:created>
  <dcterms:modified xsi:type="dcterms:W3CDTF">2017-02-07T12:50:02Z</dcterms:modified>
</cp:coreProperties>
</file>