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cience PreWork" sheetId="1" r:id="rId3"/>
    <sheet state="visible" name="Data" sheetId="2" r:id="rId4"/>
  </sheets>
  <definedNames>
    <definedName name="outline">'Data Science PreWork'!$A$1:$T$78</definedName>
  </definedNames>
  <calcPr/>
</workbook>
</file>

<file path=xl/sharedStrings.xml><?xml version="1.0" encoding="utf-8"?>
<sst xmlns="http://schemas.openxmlformats.org/spreadsheetml/2006/main" count="371" uniqueCount="224">
  <si>
    <t>Date</t>
  </si>
  <si>
    <t>Percent Complete</t>
  </si>
  <si>
    <t>Total</t>
  </si>
  <si>
    <t>Define Objectives</t>
  </si>
  <si>
    <t>Assigned</t>
  </si>
  <si>
    <t>Writing</t>
  </si>
  <si>
    <t>Review</t>
  </si>
  <si>
    <t>Complete</t>
  </si>
  <si>
    <t>Unit</t>
  </si>
  <si>
    <t>Type</t>
  </si>
  <si>
    <t>Title</t>
  </si>
  <si>
    <t>Repo</t>
  </si>
  <si>
    <t>Domain</t>
  </si>
  <si>
    <t>Due Date</t>
  </si>
  <si>
    <t>config check</t>
  </si>
  <si>
    <t>Stage</t>
  </si>
  <si>
    <t>Wave</t>
  </si>
  <si>
    <t>Priority</t>
  </si>
  <si>
    <t>Resources</t>
  </si>
  <si>
    <t>Deliverables</t>
  </si>
  <si>
    <t>Notes</t>
  </si>
  <si>
    <t>Assignee</t>
  </si>
  <si>
    <t>Assigned Due Date</t>
  </si>
  <si>
    <t>Date Delivered</t>
  </si>
  <si>
    <t>PR</t>
  </si>
  <si>
    <t>Reviewer</t>
  </si>
  <si>
    <t>Review Due Date</t>
  </si>
  <si>
    <t>Date Reviewed</t>
  </si>
  <si>
    <t>Analytics With Python</t>
  </si>
  <si>
    <t>Think python
https://learn.co/curriculum/tracks/15460</t>
  </si>
  <si>
    <t>Welcome</t>
  </si>
  <si>
    <t xml:space="preserve">Readme </t>
  </si>
  <si>
    <t>Welcome to bootcamp prep</t>
  </si>
  <si>
    <t>Basics</t>
  </si>
  <si>
    <t>Readme</t>
  </si>
  <si>
    <t>Machine Learning and What is it</t>
  </si>
  <si>
    <t>DataTypes</t>
  </si>
  <si>
    <t>Intro to programming with Strings</t>
  </si>
  <si>
    <t>https://github.com/learn-co-curriculum/python-intro-to-strings</t>
  </si>
  <si>
    <t>Flow of execution; All of programming keyword, built in python method, or something we define; Script mode or interactive mode; Intro to debugging in Python</t>
  </si>
  <si>
    <t>Numbers and Booleans</t>
  </si>
  <si>
    <t>https://github.com/learn-co-curriculum/python-numbers-and-booleans</t>
  </si>
  <si>
    <t>Lab</t>
  </si>
  <si>
    <t>Practice with Strings Methods, Numbers, and Booleans</t>
  </si>
  <si>
    <t>https://github.com/learn-co-curriculum/python-practice-with-datatypes</t>
  </si>
  <si>
    <t>Add learning objectives</t>
  </si>
  <si>
    <t>Variables</t>
  </si>
  <si>
    <t>Introduction to Variables</t>
  </si>
  <si>
    <t>https://github.com/learn-co-curriculum/python-variables-readme</t>
  </si>
  <si>
    <t>Add about variables pointing to a bucket</t>
  </si>
  <si>
    <t>Introduction to Variables Lab</t>
  </si>
  <si>
    <t>https://github.com/learn-co-curriculum/python-variables-lab</t>
  </si>
  <si>
    <t>Collections in Python</t>
  </si>
  <si>
    <t>Lists In Python</t>
  </si>
  <si>
    <t>https://github.com/learn-co-curriculum/python-lists-readme</t>
  </si>
  <si>
    <t>Add about length</t>
  </si>
  <si>
    <t>Dictionaries in Python</t>
  </si>
  <si>
    <t>Nearest Neighbor and Data Viz</t>
  </si>
  <si>
    <t>Visualizing Data in Python and Plotly</t>
  </si>
  <si>
    <t>https://github.com/learn-co-curriculum/visualizing-in-python</t>
  </si>
  <si>
    <t>https://www.youtube.com/watch?v=XUNaGFa9xCM
Getting started with plotly and jupyter</t>
  </si>
  <si>
    <t>Basics Data Wrangling in Python</t>
  </si>
  <si>
    <t>Visualisation with Collections</t>
  </si>
  <si>
    <t>Review all collection datatypes; Work Back into the plotly library for visualisations,lead them to plot the data with list(zip([], []))</t>
  </si>
  <si>
    <t xml:space="preserve">Intro to Programming with Python </t>
  </si>
  <si>
    <t>Readme/CodeAlong</t>
  </si>
  <si>
    <t>Built in Functions and Libraries</t>
  </si>
  <si>
    <t>explaining built in functions, passing through arguments to a function; referencing vs executing function; debugging a function call; functions on strings and ints; math.sqrt, len, int; understanding documentation of a function with docstring and function signature</t>
  </si>
  <si>
    <t>Functions and Methods</t>
  </si>
  <si>
    <t>Defining Methods without arguments</t>
  </si>
  <si>
    <t>Defining custom functions, def keyword; function body, assigning return values to variables; return keyword; return vs print; function reference vs execution (function objects); calling functions inside other functions; using a docstring to document a function</t>
  </si>
  <si>
    <t>Methods with Arguments</t>
  </si>
  <si>
    <t>Using arguments to make functions more flexible; keyword arguments; default arguments; calling functions from other files, and importing functions and modules</t>
  </si>
  <si>
    <t>Functions Lab</t>
  </si>
  <si>
    <t>Talk about importing functions from the test file; Debugging with functions - how functions change the flow of execution of a program</t>
  </si>
  <si>
    <t>Functions and Scope</t>
  </si>
  <si>
    <t>Defining variables inside of a function vs outside of a function; parameters; conflicts with global vs local scope</t>
  </si>
  <si>
    <t>Functions, Scope, and Libraries</t>
  </si>
  <si>
    <t>Work with defining own functions, and then using the plotly lib for more visualisations; use to review importing, keyword arguments, optional arguments; considering the function signature</t>
  </si>
  <si>
    <t>Looping and Iteration</t>
  </si>
  <si>
    <t>Code-along</t>
  </si>
  <si>
    <t>Looping with collections</t>
  </si>
  <si>
    <t>Looping with arrays, array of tuples, and dicts; using with index</t>
  </si>
  <si>
    <t>Looping with Arrays and Dicts</t>
  </si>
  <si>
    <t>Use looping for printing, then counting, then creating a hash</t>
  </si>
  <si>
    <t>Working with Apis</t>
  </si>
  <si>
    <t>Codealong</t>
  </si>
  <si>
    <t>Request response cycle with html, and then with data; exploring with data of apis - calling length, selecting first element, working with one element and then moving to work with multiple; iterating through to coerce</t>
  </si>
  <si>
    <t>Conditionals and Booleans</t>
  </si>
  <si>
    <t>CodeAlong</t>
  </si>
  <si>
    <t>place in context of pre-processing an api data; booleans as a datatype; as return value (eg. in on array, etc); conditionals and if else</t>
  </si>
  <si>
    <t>Use with dictionaries, arrays, and various methods (len, nullvalues; etc.); creating a histogram; mapping a list (without the map statement) with if else</t>
  </si>
  <si>
    <t>Apis and Selecting Data</t>
  </si>
  <si>
    <t>Build into preprocessing; displaying different selections of data with slice and if else; building a histogram to then display</t>
  </si>
  <si>
    <t>Calculating Distance with Python</t>
  </si>
  <si>
    <t>Graphs with Python</t>
  </si>
  <si>
    <t>Calculating Distance</t>
  </si>
  <si>
    <t>https://github.com/learn-co-curriculum/calculating-distance</t>
  </si>
  <si>
    <t>Add in about absolute value not needed when squaring values</t>
  </si>
  <si>
    <t>Euclidean distance, with two points</t>
  </si>
  <si>
    <t>Nearest Neighbors</t>
  </si>
  <si>
    <t>Calculating Distance Lab/Nearest Neighbors</t>
  </si>
  <si>
    <t>https://github.com/learn-co-curriculum/calculating-distance-lab</t>
  </si>
  <si>
    <t>config</t>
  </si>
  <si>
    <t>Nearest Neighbors Review</t>
  </si>
  <si>
    <t>https://github.com/learn-co-curriculum/nearest-neighbors-readme</t>
  </si>
  <si>
    <t>Here, sell the impact of this more.</t>
  </si>
  <si>
    <t xml:space="preserve">Calculating nearest neighbor score for given person on all; </t>
  </si>
  <si>
    <t>Applying Nearest Neighbors</t>
  </si>
  <si>
    <t>Taxi Lab</t>
  </si>
  <si>
    <t>https://github.com/learn-co-curriculum/nearest-neighbors-lab</t>
  </si>
  <si>
    <t>Write tests on this</t>
  </si>
  <si>
    <t>Nearest Neighbors Applications</t>
  </si>
  <si>
    <t>https://github.com/learn-co-curriculum/nearest-neighbors-applications-and-dimensions</t>
  </si>
  <si>
    <t>Need to move to applications of given like things behave similarly; and given these two attributes can predict a third; Also working with binary data; 
Perhaps add in coding the nearest neighbor graph out itself, both plotting in maps and in 3d plot?  Also, need to associate with a data value, and then take the average, etc.</t>
  </si>
  <si>
    <t>Nearest Neighbors by interest</t>
  </si>
  <si>
    <t>http://rnowling.github.io/data/science/2016/10/29/knn-recsys.html
http://rnowling.github.io/data/science/2016/10/29/knn-recsys.html</t>
  </si>
  <si>
    <t>Linear Equations and Graphs</t>
  </si>
  <si>
    <t>CodeAlong on Plotly Data Viz</t>
  </si>
  <si>
    <t>https://github.com/learn-co-curriculum/plotly-basics</t>
  </si>
  <si>
    <t>Perhaps can move some of this up to the very top, as just building functions for plotting data; and then mix in the regression line stuff, etc.</t>
  </si>
  <si>
    <t>Plotly Lab</t>
  </si>
  <si>
    <t>https://github.com/learn-co-curriculum/plotly-lab</t>
  </si>
  <si>
    <t>Need to write master version.  Ensure that tests work.</t>
  </si>
  <si>
    <t>Single Variable Regressions with Data Viz; intuition for slope of line</t>
  </si>
  <si>
    <t>https://github.com/learn-co-curriculum/single-variable-regression</t>
  </si>
  <si>
    <t>Write line about using the previous library</t>
  </si>
  <si>
    <t xml:space="preserve">One more thing before we move on.  We labeled the response variable, $y$, but sometimes you will also see this referred to as $f(x)$.  When you see $f(x)$, this literally just means a "function of $x$".  So whatever is the return value is of the function, just depends on the different values of $x$ that we place in there.  And mathematicians, in hopes of being vague, can describe this value is $f(x)$. </t>
  </si>
  <si>
    <t>Can split this into two readmes with the first readme on plotting data, and second on calculating a line; then follow first readme with lab on plotting;
Place in about calculating b without having the y intercept data</t>
  </si>
  <si>
    <t>Intuition for lines</t>
  </si>
  <si>
    <t>Give different graphs, highlight difference between the expected value and the actual values.  Test understanding between the m value, the slope of the line, and the roi.  Test understanding of how the b value does not relate to the roi, but rather to the starting point, etc.</t>
  </si>
  <si>
    <t>Calculating Lines</t>
  </si>
  <si>
    <t>https://github.com/learn-co-curriculum/calculating-lines</t>
  </si>
  <si>
    <t>Single Variable Regressions in Python; y = mx + b</t>
  </si>
  <si>
    <t>https://github.com/learn-co-curriculum/single-variable-regression-lab</t>
  </si>
  <si>
    <t>Can mix in plotting of a regression line here. line function data, and line function trace functions</t>
  </si>
  <si>
    <t>For some reason, tests not running; still should add branch with answers, etc.</t>
  </si>
  <si>
    <t>Exploring Slopes</t>
  </si>
  <si>
    <t>Can include slopes like constant slope, negative slope, .5 vs 2.0 slope.</t>
  </si>
  <si>
    <t>Sigma Notation</t>
  </si>
  <si>
    <t>https://github.com/learn-co-curriculum/sigma-notation</t>
  </si>
  <si>
    <t>Perhaps also get into x at 100 vs x sub i.</t>
  </si>
  <si>
    <t>Linear Regression Analysis</t>
  </si>
  <si>
    <t>Evaluating Regression Lines</t>
  </si>
  <si>
    <t>https://github.com/learn-co-curriculum/evaluating-regression-lines</t>
  </si>
  <si>
    <t>Residual Sum of Squares</t>
  </si>
  <si>
    <t>Evaluating Regression Lines Lab</t>
  </si>
  <si>
    <t>https://github.com/learn-co-curriculum/evaluating-regression-lines-lab</t>
  </si>
  <si>
    <t>Update error function to just use x actual and y actual</t>
  </si>
  <si>
    <t>Has function y_actual which may not be needed, in error function, can just directly pass through the actual value of y
Update solution so that uses the functions of generating x_values and y_values.  Also can change plot fn so that tests if vis is generated.</t>
  </si>
  <si>
    <t xml:space="preserve">Change to use OLS and not RMSE.  </t>
  </si>
  <si>
    <t>Cost Functions and Intro To Gradient Descent</t>
  </si>
  <si>
    <t>https://github.com/learn-co-curriculum/gradient-descent</t>
  </si>
  <si>
    <t>Perhaps consider talking about the derivative first -- and lead up to gradient descent the same way that we do with MVC, etc.
Potentially move the part about graphing cost funciton with SSE to later section - might not be relevant here.</t>
  </si>
  <si>
    <t>Calculus for Gradient Descent</t>
  </si>
  <si>
    <t>Gradient Descent Step Size</t>
  </si>
  <si>
    <t>https://github.com/learn-co-curriculum/gradient-descent-step-sizes</t>
  </si>
  <si>
    <t>remove the slope_at function...instead provide through a library</t>
  </si>
  <si>
    <t>potentially introduce limit with h, where h = delta; see "formal definition of partial derivatives", khan academy.  And also explain what dx/df means, as well as f(x) and switching between code and math.  Then switch from using m and e, to using x and y - and explain the shift.</t>
  </si>
  <si>
    <t>Step Sizes Lab</t>
  </si>
  <si>
    <t>Gradient Descent Step Size Lab</t>
  </si>
  <si>
    <t>https://github.com/learn-co-curriculum/gradient-descent-step-sizes-lab</t>
  </si>
  <si>
    <t>Cost Function Table, Graph, Gradient Descent Progression with Given Slopes, Calculating the cost cruve for different variables of m, assessing understanding of learning rate, slope of a line, and how slope changes with approach to minimum</t>
  </si>
  <si>
    <t xml:space="preserve"> - Have precalculated tangent lines as an api
 - Build a function called step size that takes the next step 
- Apply with the m variable instead of the b variable</t>
  </si>
  <si>
    <t>Could have them work through formulas for changing m instead of b.  Also consider having them produce tangent lines, calculating slope at a line, how tangent line becomes more straight as decrease delta.</t>
  </si>
  <si>
    <t>Calculus</t>
  </si>
  <si>
    <t>Expressing in Functions</t>
  </si>
  <si>
    <t>https://github.com/learn-co-curriculum/expressing-functions</t>
  </si>
  <si>
    <t>Introduction to Derivatives</t>
  </si>
  <si>
    <t>https://github.com/learn-co-curriculum/introduction-to-derivatives</t>
  </si>
  <si>
    <t>Update expressing a derivative
Still need to remove the code for this 
Add in about just nudging the input value; make sure to explain df/dx</t>
  </si>
  <si>
    <t>http://webspace.ship.edu/msrenault/geogebracalculus/derivative_at_a_point.html</t>
  </si>
  <si>
    <t xml:space="preserve">Add in </t>
  </si>
  <si>
    <t>Introduction to Derivatives Lab</t>
  </si>
  <si>
    <t>https://github.com/learn-co-curriculum/introduction-to-derivatives-lab</t>
  </si>
  <si>
    <t>Rules for Derivatives</t>
  </si>
  <si>
    <t>https://github.com/learn-co-curriculum/derivative-rules</t>
  </si>
  <si>
    <t>Add in about nonlinear function</t>
  </si>
  <si>
    <t>Rules for derivatives lab</t>
  </si>
  <si>
    <t>https://github.com/learn-co-curriculum/rules-for-derivatives-lab</t>
  </si>
  <si>
    <t>Update with chain rule</t>
  </si>
  <si>
    <t>Can include about the calculating dy/dx, the delta, tangent lines,  the limit.  The limit with linear vs non-linear functions.</t>
  </si>
  <si>
    <t xml:space="preserve">Can do side by side graph of f(x) and f('x) </t>
  </si>
  <si>
    <t>Can start with just working with taking derivatives of constants, taking derivatives of constants or multiplied by x, and then get into any power.  In working with variable functions, can use constants = [1, 2, 3], x = [1, 2, 0] to equal x + 2x^2 + 3</t>
  </si>
  <si>
    <t>Multivariable functions and graphs</t>
  </si>
  <si>
    <t>https://github.com/learn-co-curriculum/multivariable-functions</t>
  </si>
  <si>
    <t>can talk about how constant still "interacts with" the derivative term</t>
  </si>
  <si>
    <t>Gradient Descent Partial Derivatives</t>
  </si>
  <si>
    <t>https://github.com/learn-co-curriculum/multivariable-calculus-gradient-descent</t>
  </si>
  <si>
    <t>Perhaps split into two lessons to isolate partial derivatives</t>
  </si>
  <si>
    <t>Perhaps start off by talking about going from a 2 dimension graph, and transforming the graph by multiplying by different constants.  Can show the same 2-d graph, and then show it again representing a different thing.  It's almost like seeing time statically.  Can show derivative of a constant*x + constant and show why x^0 goes to zero again.</t>
  </si>
  <si>
    <t>Multivariable Calculus Lab</t>
  </si>
  <si>
    <t>https://github.com/learn-co-curriculum/partial-derivatives-lab</t>
  </si>
  <si>
    <t>Calc Gradient</t>
  </si>
  <si>
    <t>https://github.com/learn-co-curriculum/calculus-derivation-gradient-descent/</t>
  </si>
  <si>
    <t>Maybe add in something about the google maps direction, and why we need gradient descent.</t>
  </si>
  <si>
    <t>Could add lab here about here for visualizing the freeze frame, the projection, and even the to_line for frames.</t>
  </si>
  <si>
    <t>Gradient Applied to Cost Function</t>
  </si>
  <si>
    <t>https://github.com/learn-co-curriculum/gradient-to-cost-function</t>
  </si>
  <si>
    <t>Reverse to be actual - expected; maybe this should be in lab format?</t>
  </si>
  <si>
    <t>Intuition for gradient descent</t>
  </si>
  <si>
    <t>https://github.com/learn-co-curriculum/v2-improving-regression-lines</t>
  </si>
  <si>
    <t>Linear Regression, Calculus</t>
  </si>
  <si>
    <t>Applying Gradient Descent</t>
  </si>
  <si>
    <t>https://github.com/learn-co-curriculum/applying-gradient-descent-lab</t>
  </si>
  <si>
    <t>Change RSS trace - with the lib to be rounding</t>
  </si>
  <si>
    <t>Can ask to take partial derivative with subplots graph for different cost functions, can have them step through the frames of an update, etc.</t>
  </si>
  <si>
    <t xml:space="preserve">Here, can really do a review..so start with what is the expected gain from changing this in one dimension, than with multivariable function just changing one or the other, than move to gradient of what is the best direction to take.  Finally move to a regression line, gathering data, mapping the regression line, and applying gradient descent. </t>
  </si>
  <si>
    <t>Linear Regression with Multiple Variables</t>
  </si>
  <si>
    <t>Broker Service</t>
  </si>
  <si>
    <t>Intro to Linear Algebra</t>
  </si>
  <si>
    <t>Matrices and Vectors</t>
  </si>
  <si>
    <t>Addition and Scalar Multiplication</t>
  </si>
  <si>
    <t>Addition and Scalar Multiplication Lab</t>
  </si>
  <si>
    <t>Matrix Vector Multiplication</t>
  </si>
  <si>
    <t>Matrix Vector Multiplication Lab</t>
  </si>
  <si>
    <t>Matrix Matrix Multiplication</t>
  </si>
  <si>
    <t>Matrix Matrix Multiplication Lab</t>
  </si>
  <si>
    <t>jmburges</t>
  </si>
  <si>
    <t>Inverse and Transpose</t>
  </si>
  <si>
    <t>Inverse and Transpose Lab</t>
  </si>
  <si>
    <t>Linear Regression with Linear Algebra</t>
  </si>
  <si>
    <t>Modeling Relationships with Linear Algebra, Python</t>
  </si>
  <si>
    <t>Data Wrangling and Modeling Relationships with Linear Algebra, Python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</si>
</sst>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d/yyyy"/>
    <numFmt numFmtId="166" formatCode="M/d/yyyy"/>
    <numFmt numFmtId="167" formatCode="m/d"/>
  </numFmts>
  <fonts count="17">
    <font>
      <sz val="10.0"/>
      <color rgb="FF000000"/>
      <name val="Arial"/>
    </font>
    <font/>
    <font>
      <b/>
      <sz val="14.0"/>
    </font>
    <font>
      <b/>
      <sz val="14.0"/>
      <color rgb="FF3C3D40"/>
      <name val="Arial"/>
    </font>
    <font>
      <b/>
      <sz val="14.0"/>
      <name val="Arial"/>
    </font>
    <font>
      <name val="Arial"/>
    </font>
    <font>
      <color rgb="FFCCCCCC"/>
      <name val="Arial"/>
    </font>
    <font>
      <b/>
      <name val="Arial"/>
    </font>
    <font>
      <color rgb="FF0000FF"/>
      <name val="Arial"/>
    </font>
    <font>
      <u/>
      <color rgb="FF0000FF"/>
      <name val="Arial"/>
    </font>
    <font>
      <sz val="12.0"/>
      <color rgb="FF24292E"/>
      <name val="-apple-system"/>
    </font>
    <font>
      <color rgb="FF000000"/>
      <name val="Arial"/>
    </font>
    <font>
      <sz val="11.0"/>
      <name val="Calibri"/>
    </font>
    <font>
      <u/>
      <color rgb="FF0000FF"/>
    </font>
    <font>
      <u/>
      <color rgb="FF0000FF"/>
      <name val="Arial"/>
    </font>
    <font>
      <b/>
    </font>
    <font>
      <strike/>
      <color rgb="FF000000"/>
      <name val="Arial"/>
    </font>
  </fonts>
  <fills count="6">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CCCCCC"/>
        <bgColor rgb="FFCCCCCC"/>
      </patternFill>
    </fill>
    <fill>
      <patternFill patternType="solid">
        <fgColor rgb="FFFFFFFF"/>
        <bgColor rgb="FFFFFFFF"/>
      </patternFill>
    </fill>
  </fills>
  <borders count="2">
    <border/>
    <border>
      <top style="thick">
        <color rgb="FF000000"/>
      </top>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0" xfId="0" applyFont="1" applyNumberFormat="1"/>
    <xf borderId="0" fillId="0" fontId="2" numFmtId="0" xfId="0" applyAlignment="1" applyFont="1">
      <alignment horizontal="center" readingOrder="0" shrinkToFit="0" wrapText="1"/>
    </xf>
    <xf borderId="0" fillId="0" fontId="3" numFmtId="0" xfId="0" applyAlignment="1" applyFont="1">
      <alignment horizontal="center" shrinkToFit="0" vertical="bottom" wrapText="1"/>
    </xf>
    <xf borderId="0" fillId="0" fontId="4" numFmtId="0" xfId="0" applyAlignment="1" applyFont="1">
      <alignment horizontal="center" readingOrder="0" shrinkToFit="0" vertical="bottom" wrapText="1"/>
    </xf>
    <xf borderId="0" fillId="0" fontId="2" numFmtId="0" xfId="0" applyAlignment="1" applyFont="1">
      <alignment horizontal="center" readingOrder="0"/>
    </xf>
    <xf borderId="0" fillId="0" fontId="4" numFmtId="0" xfId="0" applyAlignment="1" applyFont="1">
      <alignment horizontal="center" readingOrder="0" vertical="bottom"/>
    </xf>
    <xf borderId="0" fillId="0" fontId="4" numFmtId="0" xfId="0" applyAlignment="1" applyFont="1">
      <alignment horizontal="center" vertical="bottom"/>
    </xf>
    <xf borderId="0" fillId="2" fontId="5" numFmtId="0" xfId="0" applyAlignment="1" applyFill="1" applyFont="1">
      <alignment readingOrder="0" vertical="bottom"/>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vertical="bottom"/>
    </xf>
    <xf borderId="0" fillId="3" fontId="5" numFmtId="0" xfId="0" applyAlignment="1" applyFill="1" applyFont="1">
      <alignment vertical="bottom"/>
    </xf>
    <xf borderId="0" fillId="0" fontId="5" numFmtId="0" xfId="0" applyAlignment="1" applyFont="1">
      <alignment readingOrder="0" shrinkToFit="0" vertical="bottom" wrapText="1"/>
    </xf>
    <xf borderId="0" fillId="4" fontId="6" numFmtId="0" xfId="0" applyAlignment="1" applyFill="1" applyFont="1">
      <alignment shrinkToFit="0" vertical="bottom" wrapText="1"/>
    </xf>
    <xf borderId="0" fillId="4" fontId="6" numFmtId="165" xfId="0" applyAlignment="1" applyFont="1" applyNumberFormat="1">
      <alignment vertical="bottom"/>
    </xf>
    <xf borderId="0" fillId="4" fontId="6" numFmtId="166" xfId="0" applyAlignment="1" applyFont="1" applyNumberFormat="1">
      <alignment vertical="bottom"/>
    </xf>
    <xf borderId="0" fillId="4" fontId="6" numFmtId="0" xfId="0" applyAlignment="1" applyFont="1">
      <alignment vertical="bottom"/>
    </xf>
    <xf borderId="0" fillId="4" fontId="6" numFmtId="0" xfId="0" applyAlignment="1" applyFont="1">
      <alignment vertical="bottom"/>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readingOrder="0"/>
    </xf>
    <xf borderId="0" fillId="0" fontId="5" numFmtId="0" xfId="0" applyAlignment="1" applyFont="1">
      <alignment readingOrder="0" vertical="bottom"/>
    </xf>
    <xf borderId="0" fillId="0" fontId="5" numFmtId="0" xfId="0" applyAlignment="1" applyFont="1">
      <alignment readingOrder="0" shrinkToFit="0" wrapText="1"/>
    </xf>
    <xf borderId="0" fillId="0" fontId="5" numFmtId="165" xfId="0" applyAlignment="1" applyFont="1" applyNumberFormat="1">
      <alignment readingOrder="0" vertical="bottom"/>
    </xf>
    <xf borderId="0" fillId="0" fontId="5" numFmtId="166" xfId="0" applyAlignment="1" applyFont="1" applyNumberFormat="1">
      <alignment readingOrder="0" vertical="bottom"/>
    </xf>
    <xf borderId="0" fillId="0" fontId="5" numFmtId="0" xfId="0" applyFont="1"/>
    <xf borderId="1" fillId="0" fontId="5" numFmtId="0" xfId="0" applyAlignment="1" applyBorder="1" applyFont="1">
      <alignment readingOrder="0" shrinkToFit="0" vertical="bottom" wrapText="1"/>
    </xf>
    <xf borderId="1" fillId="0" fontId="7" numFmtId="0" xfId="0" applyAlignment="1" applyBorder="1" applyFont="1">
      <alignment readingOrder="0" shrinkToFit="0" vertical="bottom" wrapText="1"/>
    </xf>
    <xf borderId="1" fillId="0" fontId="5" numFmtId="0" xfId="0" applyAlignment="1" applyBorder="1" applyFont="1">
      <alignment readingOrder="0" shrinkToFit="0" vertical="bottom" wrapText="1"/>
    </xf>
    <xf borderId="1" fillId="0" fontId="5" numFmtId="0" xfId="0" applyAlignment="1" applyBorder="1" applyFont="1">
      <alignment readingOrder="0"/>
    </xf>
    <xf borderId="1" fillId="0" fontId="5" numFmtId="0" xfId="0" applyAlignment="1" applyBorder="1" applyFont="1">
      <alignment readingOrder="0" vertical="bottom"/>
    </xf>
    <xf borderId="1" fillId="0" fontId="5" numFmtId="0" xfId="0" applyAlignment="1" applyBorder="1" applyFont="1">
      <alignment readingOrder="0" shrinkToFit="0" vertical="bottom" wrapText="1"/>
    </xf>
    <xf borderId="1" fillId="0" fontId="5" numFmtId="0" xfId="0" applyAlignment="1" applyBorder="1" applyFont="1">
      <alignment readingOrder="0" shrinkToFit="0" wrapText="1"/>
    </xf>
    <xf borderId="1" fillId="0" fontId="5" numFmtId="165" xfId="0" applyAlignment="1" applyBorder="1" applyFont="1" applyNumberFormat="1">
      <alignment readingOrder="0" vertical="bottom"/>
    </xf>
    <xf borderId="1" fillId="0" fontId="5" numFmtId="166" xfId="0" applyAlignment="1" applyBorder="1" applyFont="1" applyNumberFormat="1">
      <alignment readingOrder="0" vertical="bottom"/>
    </xf>
    <xf borderId="1" fillId="0" fontId="5" numFmtId="0" xfId="0" applyBorder="1" applyFont="1"/>
    <xf borderId="0" fillId="0" fontId="8" numFmtId="0" xfId="0" applyAlignment="1" applyFont="1">
      <alignment readingOrder="0" shrinkToFit="0" vertical="bottom" wrapText="1"/>
    </xf>
    <xf borderId="0" fillId="0" fontId="5" numFmtId="0" xfId="0" applyAlignment="1" applyFont="1">
      <alignment shrinkToFit="0" vertical="bottom" wrapText="1"/>
    </xf>
    <xf borderId="0" fillId="0" fontId="9"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vertical="bottom"/>
    </xf>
    <xf borderId="0" fillId="0" fontId="1" numFmtId="0" xfId="0" applyAlignment="1" applyFont="1">
      <alignment readingOrder="0" shrinkToFit="0" wrapText="1"/>
    </xf>
    <xf borderId="0" fillId="0" fontId="10" numFmtId="0" xfId="0" applyAlignment="1" applyFont="1">
      <alignment readingOrder="0" shrinkToFit="0" wrapText="1"/>
    </xf>
    <xf borderId="0" fillId="0" fontId="7" numFmtId="0" xfId="0" applyAlignment="1" applyFont="1">
      <alignment readingOrder="0" vertical="bottom"/>
    </xf>
    <xf borderId="0" fillId="0" fontId="7" numFmtId="0" xfId="0" applyAlignment="1" applyFont="1">
      <alignmen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5" fontId="11" numFmtId="0" xfId="0" applyAlignment="1" applyFill="1" applyFont="1">
      <alignment horizontal="left" readingOrder="0" shrinkToFit="0" wrapText="1"/>
    </xf>
    <xf borderId="0" fillId="3" fontId="5" numFmtId="0" xfId="0" applyAlignment="1" applyFont="1">
      <alignment shrinkToFit="0" vertical="bottom" wrapText="1"/>
    </xf>
    <xf borderId="0" fillId="3" fontId="5" numFmtId="0" xfId="0" applyAlignment="1" applyFont="1">
      <alignment vertical="bottom"/>
    </xf>
    <xf borderId="0" fillId="3" fontId="5" numFmtId="166" xfId="0" applyAlignment="1" applyFont="1" applyNumberFormat="1">
      <alignment vertical="bottom"/>
    </xf>
    <xf borderId="0" fillId="0" fontId="12" numFmtId="0" xfId="0" applyAlignment="1" applyFont="1">
      <alignment readingOrder="0"/>
    </xf>
    <xf borderId="0" fillId="0" fontId="13" numFmtId="0" xfId="0" applyAlignment="1" applyFont="1">
      <alignment readingOrder="0" shrinkToFit="0" wrapText="1"/>
    </xf>
    <xf borderId="0" fillId="0" fontId="5" numFmtId="0" xfId="0" applyAlignment="1" applyFont="1">
      <alignment readingOrder="0" vertical="bottom"/>
    </xf>
    <xf borderId="0" fillId="0" fontId="12" numFmtId="0" xfId="0" applyAlignment="1" applyFont="1">
      <alignment readingOrder="0" shrinkToFit="0" wrapText="1"/>
    </xf>
    <xf borderId="0" fillId="5" fontId="11" numFmtId="0" xfId="0" applyAlignment="1" applyFont="1">
      <alignment horizontal="left" readingOrder="0"/>
    </xf>
    <xf borderId="0" fillId="0" fontId="1" numFmtId="167" xfId="0" applyAlignment="1" applyFont="1" applyNumberFormat="1">
      <alignment readingOrder="0"/>
    </xf>
    <xf borderId="0" fillId="0" fontId="14" numFmtId="0" xfId="0" applyAlignment="1" applyFont="1">
      <alignment readingOrder="0" shrinkToFit="0" wrapText="1"/>
    </xf>
    <xf borderId="0" fillId="0" fontId="15" numFmtId="0" xfId="0" applyAlignment="1" applyFont="1">
      <alignment readingOrder="0" shrinkToFit="0" wrapText="1"/>
    </xf>
    <xf borderId="0" fillId="0" fontId="5" numFmtId="0" xfId="0" applyAlignment="1" applyFont="1">
      <alignment vertical="bottom"/>
    </xf>
    <xf borderId="0" fillId="5" fontId="16" numFmtId="0" xfId="0" applyAlignment="1" applyFont="1">
      <alignment horizontal="left" readingOrder="0" shrinkToFit="0" wrapText="1"/>
    </xf>
    <xf borderId="0" fillId="3" fontId="1" numFmtId="0" xfId="0" applyAlignment="1" applyFont="1">
      <alignment readingOrder="0" shrinkToFit="0" wrapText="1"/>
    </xf>
    <xf borderId="0" fillId="3" fontId="5" numFmtId="0" xfId="0" applyAlignment="1" applyFont="1">
      <alignment readingOrder="0" shrinkToFit="0" vertical="bottom" wrapText="1"/>
    </xf>
    <xf borderId="0" fillId="3" fontId="7" numFmtId="0" xfId="0" applyAlignment="1" applyFont="1">
      <alignment readingOrder="0" shrinkToFit="0" vertical="bottom" wrapText="1"/>
    </xf>
    <xf borderId="0" fillId="3" fontId="5" numFmtId="0" xfId="0" applyAlignment="1" applyFont="1">
      <alignment readingOrder="0" shrinkToFit="0" vertical="bottom" wrapText="1"/>
    </xf>
    <xf borderId="0" fillId="3" fontId="5" numFmtId="0" xfId="0" applyAlignment="1" applyFont="1">
      <alignment readingOrder="0"/>
    </xf>
    <xf borderId="0" fillId="3" fontId="5" numFmtId="0" xfId="0" applyAlignment="1" applyFont="1">
      <alignment readingOrder="0" vertical="bottom"/>
    </xf>
    <xf borderId="0" fillId="3" fontId="5" numFmtId="0" xfId="0" applyAlignment="1" applyFont="1">
      <alignment readingOrder="0" shrinkToFit="0" vertical="bottom" wrapText="1"/>
    </xf>
    <xf borderId="0" fillId="3" fontId="5" numFmtId="0" xfId="0" applyAlignment="1" applyFont="1">
      <alignment readingOrder="0" shrinkToFit="0" wrapText="1"/>
    </xf>
    <xf borderId="0" fillId="3" fontId="5" numFmtId="166" xfId="0" applyAlignment="1" applyFont="1" applyNumberFormat="1">
      <alignment readingOrder="0" vertical="bottom"/>
    </xf>
    <xf borderId="0" fillId="3" fontId="5" numFmtId="0" xfId="0" applyFont="1"/>
  </cellXfs>
  <cellStyles count="1">
    <cellStyle xfId="0" name="Normal" builtinId="0"/>
  </cellStyles>
  <dxfs count="10">
    <dxf>
      <font>
        <color rgb="FF000000"/>
      </font>
      <fill>
        <patternFill patternType="solid">
          <fgColor rgb="FFF6B26B"/>
          <bgColor rgb="FFF6B26B"/>
        </patternFill>
      </fill>
      <border/>
    </dxf>
    <dxf>
      <font/>
      <fill>
        <patternFill patternType="solid">
          <fgColor rgb="FFE06666"/>
          <bgColor rgb="FFE06666"/>
        </patternFill>
      </fill>
      <border/>
    </dxf>
    <dxf>
      <font/>
      <fill>
        <patternFill patternType="solid">
          <fgColor rgb="FFCC4125"/>
          <bgColor rgb="FFCC4125"/>
        </patternFill>
      </fill>
      <border/>
    </dxf>
    <dxf>
      <font/>
      <fill>
        <patternFill patternType="solid">
          <fgColor rgb="FFFFD966"/>
          <bgColor rgb="FFFFD966"/>
        </patternFill>
      </fill>
      <border/>
    </dxf>
    <dxf>
      <font/>
      <fill>
        <patternFill patternType="solid">
          <fgColor rgb="FF93C47D"/>
          <bgColor rgb="FF93C47D"/>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Percent Complete vs. Date</a:t>
            </a:r>
          </a:p>
        </c:rich>
      </c:tx>
      <c:overlay val="0"/>
    </c:title>
    <c:plotArea>
      <c:layout/>
      <c:lineChart>
        <c:varyColors val="0"/>
        <c:ser>
          <c:idx val="0"/>
          <c:order val="0"/>
          <c:tx>
            <c:strRef>
              <c:f>Data!$B$1</c:f>
            </c:strRef>
          </c:tx>
          <c:spPr>
            <a:ln cmpd="sng" w="19050">
              <a:solidFill>
                <a:srgbClr val="3366CC"/>
              </a:solidFill>
            </a:ln>
          </c:spPr>
          <c:marker>
            <c:symbol val="none"/>
          </c:marker>
          <c:cat>
            <c:strRef>
              <c:f>Data!$A$2:$A$1002</c:f>
            </c:strRef>
          </c:cat>
          <c:val>
            <c:numRef>
              <c:f>Data!$B$2:$B$1002</c:f>
            </c:numRef>
          </c:val>
          <c:smooth val="0"/>
        </c:ser>
        <c:axId val="455259922"/>
        <c:axId val="472009922"/>
      </c:lineChart>
      <c:catAx>
        <c:axId val="455259922"/>
        <c:scaling>
          <c:orientation val="minMax"/>
        </c:scaling>
        <c:delete val="0"/>
        <c:axPos val="b"/>
        <c:title>
          <c:tx>
            <c:rich>
              <a:bodyPr/>
              <a:lstStyle/>
              <a:p>
                <a:pPr lvl="0">
                  <a:defRPr b="0"/>
                </a:pPr>
                <a:r>
                  <a:t>Date</a:t>
                </a:r>
              </a:p>
            </c:rich>
          </c:tx>
          <c:overlay val="0"/>
        </c:title>
        <c:txPr>
          <a:bodyPr/>
          <a:lstStyle/>
          <a:p>
            <a:pPr lvl="0">
              <a:defRPr b="0"/>
            </a:pPr>
          </a:p>
        </c:txPr>
        <c:crossAx val="472009922"/>
      </c:catAx>
      <c:valAx>
        <c:axId val="472009922"/>
        <c:scaling>
          <c:orientation val="minMax"/>
        </c:scaling>
        <c:delete val="0"/>
        <c:axPos val="l"/>
        <c:majorGridlines>
          <c:spPr>
            <a:ln>
              <a:solidFill>
                <a:srgbClr val="B7B7B7"/>
              </a:solidFill>
            </a:ln>
          </c:spPr>
        </c:majorGridlines>
        <c:title>
          <c:tx>
            <c:rich>
              <a:bodyPr/>
              <a:lstStyle/>
              <a:p>
                <a:pPr lvl="0">
                  <a:defRPr b="0"/>
                </a:pPr>
                <a:r>
                  <a:t>Percent Complete</a:t>
                </a:r>
              </a:p>
            </c:rich>
          </c:tx>
          <c:overlay val="0"/>
        </c:title>
        <c:numFmt formatCode="General" sourceLinked="1"/>
        <c:tickLblPos val="nextTo"/>
        <c:spPr>
          <a:ln w="47625">
            <a:noFill/>
          </a:ln>
        </c:spPr>
        <c:txPr>
          <a:bodyPr/>
          <a:lstStyle/>
          <a:p>
            <a:pPr lvl="0">
              <a:defRPr b="0"/>
            </a:pPr>
          </a:p>
        </c:txPr>
        <c:crossAx val="455259922"/>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Total, Define Objectives, Assigned, Writing, Review…</a:t>
            </a:r>
          </a:p>
        </c:rich>
      </c:tx>
      <c:overlay val="0"/>
    </c:title>
    <c:plotArea>
      <c:layout/>
      <c:lineChart>
        <c:ser>
          <c:idx val="0"/>
          <c:order val="0"/>
          <c:tx>
            <c:strRef>
              <c:f>Data!$D$1</c:f>
            </c:strRef>
          </c:tx>
          <c:spPr>
            <a:ln cmpd="sng" w="19050">
              <a:solidFill>
                <a:srgbClr val="3366CC"/>
              </a:solidFill>
            </a:ln>
          </c:spPr>
          <c:marker>
            <c:symbol val="none"/>
          </c:marker>
          <c:cat>
            <c:strRef>
              <c:f>Data!$A$2:$A$1002</c:f>
            </c:strRef>
          </c:cat>
          <c:val>
            <c:numRef>
              <c:f>Data!$D$2:$D$1002</c:f>
            </c:numRef>
          </c:val>
          <c:smooth val="0"/>
        </c:ser>
        <c:ser>
          <c:idx val="1"/>
          <c:order val="1"/>
          <c:tx>
            <c:strRef>
              <c:f>Data!$E$1</c:f>
            </c:strRef>
          </c:tx>
          <c:spPr>
            <a:ln cmpd="sng" w="19050">
              <a:solidFill>
                <a:srgbClr val="DC3912"/>
              </a:solidFill>
            </a:ln>
          </c:spPr>
          <c:marker>
            <c:symbol val="none"/>
          </c:marker>
          <c:cat>
            <c:strRef>
              <c:f>Data!$A$2:$A$1002</c:f>
            </c:strRef>
          </c:cat>
          <c:val>
            <c:numRef>
              <c:f>Data!$E$2:$E$1002</c:f>
            </c:numRef>
          </c:val>
          <c:smooth val="0"/>
        </c:ser>
        <c:ser>
          <c:idx val="2"/>
          <c:order val="2"/>
          <c:tx>
            <c:strRef>
              <c:f>Data!$F$1</c:f>
            </c:strRef>
          </c:tx>
          <c:spPr>
            <a:ln cmpd="sng" w="19050">
              <a:solidFill>
                <a:srgbClr val="FF9900"/>
              </a:solidFill>
            </a:ln>
          </c:spPr>
          <c:marker>
            <c:symbol val="none"/>
          </c:marker>
          <c:cat>
            <c:strRef>
              <c:f>Data!$A$2:$A$1002</c:f>
            </c:strRef>
          </c:cat>
          <c:val>
            <c:numRef>
              <c:f>Data!$F$2:$F$1002</c:f>
            </c:numRef>
          </c:val>
          <c:smooth val="0"/>
        </c:ser>
        <c:ser>
          <c:idx val="3"/>
          <c:order val="3"/>
          <c:tx>
            <c:strRef>
              <c:f>Data!$G$1</c:f>
            </c:strRef>
          </c:tx>
          <c:spPr>
            <a:ln cmpd="sng" w="19050">
              <a:solidFill>
                <a:srgbClr val="109618"/>
              </a:solidFill>
            </a:ln>
          </c:spPr>
          <c:marker>
            <c:symbol val="none"/>
          </c:marker>
          <c:cat>
            <c:strRef>
              <c:f>Data!$A$2:$A$1002</c:f>
            </c:strRef>
          </c:cat>
          <c:val>
            <c:numRef>
              <c:f>Data!$G$2:$G$1002</c:f>
            </c:numRef>
          </c:val>
          <c:smooth val="0"/>
        </c:ser>
        <c:ser>
          <c:idx val="4"/>
          <c:order val="4"/>
          <c:tx>
            <c:strRef>
              <c:f>Data!$H$1</c:f>
            </c:strRef>
          </c:tx>
          <c:spPr>
            <a:ln cmpd="sng" w="19050">
              <a:solidFill>
                <a:srgbClr val="990099"/>
              </a:solidFill>
            </a:ln>
          </c:spPr>
          <c:marker>
            <c:symbol val="none"/>
          </c:marker>
          <c:cat>
            <c:strRef>
              <c:f>Data!$A$2:$A$1002</c:f>
            </c:strRef>
          </c:cat>
          <c:val>
            <c:numRef>
              <c:f>Data!$H$2:$H$1002</c:f>
            </c:numRef>
          </c:val>
          <c:smooth val="0"/>
        </c:ser>
        <c:axId val="1636297218"/>
        <c:axId val="1187121633"/>
      </c:lineChart>
      <c:catAx>
        <c:axId val="1636297218"/>
        <c:scaling>
          <c:orientation val="minMax"/>
        </c:scaling>
        <c:delete val="0"/>
        <c:axPos val="b"/>
        <c:txPr>
          <a:bodyPr/>
          <a:lstStyle/>
          <a:p>
            <a:pPr lvl="0">
              <a:defRPr b="0"/>
            </a:pPr>
          </a:p>
        </c:txPr>
        <c:crossAx val="1187121633"/>
      </c:catAx>
      <c:valAx>
        <c:axId val="118712163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sz="1200"/>
            </a:pPr>
          </a:p>
        </c:txPr>
        <c:crossAx val="1636297218"/>
      </c:valAx>
    </c:plotArea>
    <c:legend>
      <c:legendPos val="r"/>
      <c:overlay val="0"/>
    </c:legend>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8</xdr:col>
      <xdr:colOff>133350</xdr:colOff>
      <xdr:row>4</xdr:row>
      <xdr:rowOff>38100</xdr:rowOff>
    </xdr:from>
    <xdr:to>
      <xdr:col>14</xdr:col>
      <xdr:colOff>76200</xdr:colOff>
      <xdr:row>21</xdr:row>
      <xdr:rowOff>171450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819150</xdr:colOff>
      <xdr:row>5</xdr:row>
      <xdr:rowOff>76200</xdr:rowOff>
    </xdr:from>
    <xdr:to>
      <xdr:col>7</xdr:col>
      <xdr:colOff>304800</xdr:colOff>
      <xdr:row>23</xdr:row>
      <xdr:rowOff>9525</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wsDr>
</file>

<file path=xl/worksheets/_rels/sheet1.xml.rels><?xml version="1.0" encoding="UTF-8" standalone="yes"?><Relationships xmlns="http://schemas.openxmlformats.org/package/2006/relationships"><Relationship Id="rId20" Type="http://schemas.openxmlformats.org/officeDocument/2006/relationships/hyperlink" Target="https://github.com/learn-co-curriculum/evaluating-regression-lines" TargetMode="External"/><Relationship Id="rId22" Type="http://schemas.openxmlformats.org/officeDocument/2006/relationships/hyperlink" Target="https://github.com/learn-co-curriculum/gradient-descent" TargetMode="External"/><Relationship Id="rId21" Type="http://schemas.openxmlformats.org/officeDocument/2006/relationships/hyperlink" Target="https://github.com/learn-co-curriculum/evaluating-regression-lines-lab" TargetMode="External"/><Relationship Id="rId24" Type="http://schemas.openxmlformats.org/officeDocument/2006/relationships/hyperlink" Target="https://github.com/learn-co-curriculum/gradient-descent-step-sizes-lab" TargetMode="External"/><Relationship Id="rId23" Type="http://schemas.openxmlformats.org/officeDocument/2006/relationships/hyperlink" Target="https://github.com/learn-co-curriculum/gradient-descent-step-sizes" TargetMode="External"/><Relationship Id="rId1" Type="http://schemas.openxmlformats.org/officeDocument/2006/relationships/hyperlink" Target="https://github.com/learn-co-curriculum/python-intro-to-strings" TargetMode="External"/><Relationship Id="rId2" Type="http://schemas.openxmlformats.org/officeDocument/2006/relationships/hyperlink" Target="https://github.com/learn-co-curriculum/python-numbers-and-booleans" TargetMode="External"/><Relationship Id="rId3" Type="http://schemas.openxmlformats.org/officeDocument/2006/relationships/hyperlink" Target="https://github.com/learn-co-curriculum/python-practice-with-datatypes" TargetMode="External"/><Relationship Id="rId4" Type="http://schemas.openxmlformats.org/officeDocument/2006/relationships/hyperlink" Target="https://github.com/learn-co-curriculum/python-variables-readme" TargetMode="External"/><Relationship Id="rId9" Type="http://schemas.openxmlformats.org/officeDocument/2006/relationships/hyperlink" Target="https://github.com/learn-co-curriculum/calculating-distance" TargetMode="External"/><Relationship Id="rId26" Type="http://schemas.openxmlformats.org/officeDocument/2006/relationships/hyperlink" Target="https://github.com/learn-co-curriculum/introduction-to-derivatives" TargetMode="External"/><Relationship Id="rId25" Type="http://schemas.openxmlformats.org/officeDocument/2006/relationships/hyperlink" Target="https://github.com/learn-co-curriculum/expressing-functions" TargetMode="External"/><Relationship Id="rId28" Type="http://schemas.openxmlformats.org/officeDocument/2006/relationships/hyperlink" Target="https://github.com/learn-co-curriculum/introduction-to-derivatives-lab" TargetMode="External"/><Relationship Id="rId27" Type="http://schemas.openxmlformats.org/officeDocument/2006/relationships/hyperlink" Target="http://webspace.ship.edu/msrenault/geogebracalculus/derivative_at_a_point.html" TargetMode="External"/><Relationship Id="rId5" Type="http://schemas.openxmlformats.org/officeDocument/2006/relationships/hyperlink" Target="https://github.com/learn-co-curriculum/python-variables-lab" TargetMode="External"/><Relationship Id="rId6" Type="http://schemas.openxmlformats.org/officeDocument/2006/relationships/hyperlink" Target="https://github.com/learn-co-curriculum/python-lists-readme" TargetMode="External"/><Relationship Id="rId29" Type="http://schemas.openxmlformats.org/officeDocument/2006/relationships/hyperlink" Target="https://github.com/learn-co-curriculum/derivative-rules" TargetMode="External"/><Relationship Id="rId7" Type="http://schemas.openxmlformats.org/officeDocument/2006/relationships/hyperlink" Target="https://github.com/learn-co-curriculum/visualizing-in-python" TargetMode="External"/><Relationship Id="rId8" Type="http://schemas.openxmlformats.org/officeDocument/2006/relationships/hyperlink" Target="https://github.com/learn-co-curriculum/visualizing-in-python" TargetMode="External"/><Relationship Id="rId31" Type="http://schemas.openxmlformats.org/officeDocument/2006/relationships/hyperlink" Target="https://github.com/learn-co-curriculum/multivariable-functions" TargetMode="External"/><Relationship Id="rId30" Type="http://schemas.openxmlformats.org/officeDocument/2006/relationships/hyperlink" Target="https://github.com/learn-co-curriculum/rules-for-derivatives-lab" TargetMode="External"/><Relationship Id="rId11" Type="http://schemas.openxmlformats.org/officeDocument/2006/relationships/hyperlink" Target="https://github.com/learn-co-curriculum/nearest-neighbors-readme" TargetMode="External"/><Relationship Id="rId33" Type="http://schemas.openxmlformats.org/officeDocument/2006/relationships/hyperlink" Target="https://github.com/learn-co-curriculum/partial-derivatives-lab" TargetMode="External"/><Relationship Id="rId10" Type="http://schemas.openxmlformats.org/officeDocument/2006/relationships/hyperlink" Target="https://github.com/learn-co-curriculum/calculating-distance-lab" TargetMode="External"/><Relationship Id="rId32" Type="http://schemas.openxmlformats.org/officeDocument/2006/relationships/hyperlink" Target="https://github.com/learn-co-curriculum/multivariable-calculus-gradient-descent" TargetMode="External"/><Relationship Id="rId13" Type="http://schemas.openxmlformats.org/officeDocument/2006/relationships/hyperlink" Target="https://github.com/learn-co-curriculum/nearest-neighbors-applications-and-dimensions" TargetMode="External"/><Relationship Id="rId35" Type="http://schemas.openxmlformats.org/officeDocument/2006/relationships/hyperlink" Target="https://github.com/learn-co-curriculum/gradient-to-cost-function" TargetMode="External"/><Relationship Id="rId12" Type="http://schemas.openxmlformats.org/officeDocument/2006/relationships/hyperlink" Target="https://github.com/learn-co-curriculum/nearest-neighbors-lab" TargetMode="External"/><Relationship Id="rId34" Type="http://schemas.openxmlformats.org/officeDocument/2006/relationships/hyperlink" Target="https://github.com/learn-co-curriculum/calculus-derivation-gradient-descent/" TargetMode="External"/><Relationship Id="rId15" Type="http://schemas.openxmlformats.org/officeDocument/2006/relationships/hyperlink" Target="https://github.com/learn-co-curriculum/plotly-lab" TargetMode="External"/><Relationship Id="rId37" Type="http://schemas.openxmlformats.org/officeDocument/2006/relationships/hyperlink" Target="https://github.com/learn-co-curriculum/applying-gradient-descent-lab" TargetMode="External"/><Relationship Id="rId14" Type="http://schemas.openxmlformats.org/officeDocument/2006/relationships/hyperlink" Target="https://github.com/learn-co-curriculum/plotly-basics" TargetMode="External"/><Relationship Id="rId36" Type="http://schemas.openxmlformats.org/officeDocument/2006/relationships/hyperlink" Target="https://github.com/learn-co-curriculum/v2-improving-regression-lines" TargetMode="External"/><Relationship Id="rId17" Type="http://schemas.openxmlformats.org/officeDocument/2006/relationships/hyperlink" Target="https://github.com/learn-co-curriculum/calculating-lines" TargetMode="External"/><Relationship Id="rId16" Type="http://schemas.openxmlformats.org/officeDocument/2006/relationships/hyperlink" Target="https://github.com/learn-co-curriculum/single-variable-regression" TargetMode="External"/><Relationship Id="rId38" Type="http://schemas.openxmlformats.org/officeDocument/2006/relationships/drawing" Target="../drawings/drawing1.xml"/><Relationship Id="rId19" Type="http://schemas.openxmlformats.org/officeDocument/2006/relationships/hyperlink" Target="https://github.com/learn-co-curriculum/sigma-notation" TargetMode="External"/><Relationship Id="rId18" Type="http://schemas.openxmlformats.org/officeDocument/2006/relationships/hyperlink" Target="https://github.com/learn-co-curriculum/single-variable-regression-la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48.29"/>
    <col customWidth="1" min="2" max="2" width="19.43"/>
    <col customWidth="1" min="3" max="3" width="40.29"/>
    <col customWidth="1" min="4" max="4" width="21.14"/>
    <col customWidth="1" min="5" max="5" width="15.29"/>
    <col customWidth="1" min="7" max="8" width="18.57"/>
    <col customWidth="1" hidden="1" min="10" max="10" width="10.29"/>
    <col customWidth="1" min="11" max="11" width="31.71"/>
    <col customWidth="1" min="12" max="12" width="65.29"/>
    <col customWidth="1" min="13" max="13" width="40.29"/>
    <col customWidth="1" min="14" max="14" width="12.71"/>
    <col customWidth="1" min="15" max="15" width="24.86"/>
    <col customWidth="1" min="16" max="16" width="19.14"/>
    <col customWidth="1" min="17" max="17" width="4.71"/>
    <col customWidth="1" min="18" max="18" width="12.57"/>
    <col customWidth="1" min="19" max="19" width="22.14"/>
    <col customWidth="1" min="20" max="20" width="19.43"/>
  </cols>
  <sheetData>
    <row r="1" ht="19.5">
      <c r="A1" s="4" t="s">
        <v>8</v>
      </c>
      <c r="B1" s="4" t="s">
        <v>9</v>
      </c>
      <c r="C1" s="5" t="s">
        <v>10</v>
      </c>
      <c r="D1" s="6" t="s">
        <v>11</v>
      </c>
      <c r="E1" s="7" t="s">
        <v>12</v>
      </c>
      <c r="F1" s="1" t="s">
        <v>13</v>
      </c>
      <c r="G1" s="8" t="s">
        <v>14</v>
      </c>
      <c r="H1" s="9" t="s">
        <v>15</v>
      </c>
      <c r="I1" s="8" t="s">
        <v>16</v>
      </c>
      <c r="J1" s="6" t="s">
        <v>17</v>
      </c>
      <c r="K1" s="4" t="s">
        <v>18</v>
      </c>
      <c r="L1" s="6" t="s">
        <v>19</v>
      </c>
      <c r="M1" s="6" t="s">
        <v>20</v>
      </c>
      <c r="N1" s="6" t="s">
        <v>21</v>
      </c>
      <c r="O1" s="6" t="s">
        <v>22</v>
      </c>
      <c r="P1" s="6" t="s">
        <v>23</v>
      </c>
      <c r="Q1" s="6" t="s">
        <v>24</v>
      </c>
      <c r="R1" s="8" t="s">
        <v>25</v>
      </c>
      <c r="S1" s="8" t="s">
        <v>26</v>
      </c>
      <c r="T1" s="7" t="s">
        <v>27</v>
      </c>
    </row>
    <row r="2" ht="140.25" customHeight="1">
      <c r="A2" s="10" t="s">
        <v>28</v>
      </c>
      <c r="B2" s="11"/>
      <c r="C2" s="11"/>
      <c r="D2" s="12"/>
      <c r="E2" s="11"/>
      <c r="F2" s="13"/>
      <c r="G2" s="11"/>
      <c r="H2" s="11"/>
      <c r="I2" s="11"/>
      <c r="J2" s="14"/>
      <c r="K2" s="15" t="s">
        <v>29</v>
      </c>
      <c r="L2" s="16"/>
      <c r="M2" s="16"/>
      <c r="N2" s="17"/>
      <c r="O2" s="18"/>
      <c r="P2" s="19"/>
      <c r="Q2" s="19"/>
      <c r="R2" s="19"/>
      <c r="S2" s="19"/>
      <c r="T2" s="20"/>
    </row>
    <row r="3" ht="28.5" customHeight="1">
      <c r="A3" s="21" t="s">
        <v>30</v>
      </c>
      <c r="B3" s="21" t="s">
        <v>31</v>
      </c>
      <c r="C3" s="22" t="s">
        <v>32</v>
      </c>
      <c r="D3" s="23"/>
      <c r="E3" s="24"/>
      <c r="G3" s="25"/>
      <c r="H3" s="25"/>
      <c r="I3" s="24"/>
      <c r="J3" s="15"/>
      <c r="K3" s="26"/>
      <c r="L3" s="15"/>
      <c r="M3" s="15"/>
      <c r="N3" s="27"/>
      <c r="O3" s="28"/>
      <c r="P3" s="25"/>
      <c r="Q3" s="25"/>
      <c r="R3" s="25"/>
      <c r="S3" s="25"/>
      <c r="T3" s="29"/>
    </row>
    <row r="4" ht="28.5" customHeight="1">
      <c r="A4" s="30" t="s">
        <v>33</v>
      </c>
      <c r="B4" s="30" t="s">
        <v>34</v>
      </c>
      <c r="C4" s="31" t="s">
        <v>35</v>
      </c>
      <c r="D4" s="32"/>
      <c r="E4" s="33"/>
      <c r="G4" s="34"/>
      <c r="H4" s="34"/>
      <c r="I4" s="33"/>
      <c r="J4" s="35"/>
      <c r="K4" s="36"/>
      <c r="L4" s="35"/>
      <c r="M4" s="35"/>
      <c r="N4" s="37"/>
      <c r="O4" s="38"/>
      <c r="P4" s="34"/>
      <c r="Q4" s="34"/>
      <c r="R4" s="34"/>
      <c r="S4" s="34"/>
      <c r="T4" s="39"/>
    </row>
    <row r="5" ht="28.5" customHeight="1">
      <c r="A5" s="21" t="s">
        <v>36</v>
      </c>
      <c r="B5" s="21" t="s">
        <v>34</v>
      </c>
      <c r="C5" s="22" t="s">
        <v>37</v>
      </c>
      <c r="D5" s="40" t="s">
        <v>38</v>
      </c>
      <c r="E5" s="24"/>
      <c r="G5" s="25" t="s">
        <v>6</v>
      </c>
      <c r="H5" s="25"/>
      <c r="I5" s="24"/>
      <c r="J5" s="15"/>
      <c r="K5" s="26"/>
      <c r="L5" s="15" t="s">
        <v>39</v>
      </c>
      <c r="M5" s="15"/>
      <c r="N5" s="25"/>
      <c r="O5" s="28"/>
      <c r="P5" s="25"/>
      <c r="Q5" s="25"/>
      <c r="R5" s="25"/>
      <c r="S5" s="25"/>
      <c r="T5" s="29"/>
    </row>
    <row r="6" ht="28.5" customHeight="1">
      <c r="A6" s="21" t="s">
        <v>36</v>
      </c>
      <c r="B6" s="21" t="s">
        <v>34</v>
      </c>
      <c r="C6" s="22" t="s">
        <v>40</v>
      </c>
      <c r="D6" s="40" t="s">
        <v>41</v>
      </c>
      <c r="E6" s="24"/>
      <c r="G6" s="25" t="s">
        <v>6</v>
      </c>
      <c r="H6" s="25"/>
      <c r="I6" s="24"/>
      <c r="J6" s="15"/>
      <c r="K6" s="26"/>
      <c r="L6" s="15"/>
      <c r="M6" s="15"/>
      <c r="N6" s="25"/>
      <c r="O6" s="28"/>
      <c r="P6" s="25"/>
      <c r="Q6" s="25"/>
      <c r="R6" s="25"/>
      <c r="S6" s="25"/>
      <c r="T6" s="29"/>
    </row>
    <row r="7" ht="28.5" customHeight="1">
      <c r="A7" s="21" t="s">
        <v>36</v>
      </c>
      <c r="B7" s="21" t="s">
        <v>42</v>
      </c>
      <c r="C7" s="22" t="s">
        <v>43</v>
      </c>
      <c r="D7" s="40" t="s">
        <v>44</v>
      </c>
      <c r="E7" s="24"/>
      <c r="G7" s="25" t="s">
        <v>6</v>
      </c>
      <c r="H7" s="25"/>
      <c r="I7" s="24"/>
      <c r="J7" s="15"/>
      <c r="K7" s="26" t="s">
        <v>45</v>
      </c>
      <c r="L7" s="15"/>
      <c r="M7" s="15"/>
      <c r="N7" s="25"/>
      <c r="O7" s="28"/>
      <c r="P7" s="25"/>
      <c r="Q7" s="25"/>
      <c r="R7" s="25"/>
      <c r="S7" s="25"/>
      <c r="T7" s="29"/>
    </row>
    <row r="8" ht="28.5" customHeight="1">
      <c r="A8" s="21" t="s">
        <v>46</v>
      </c>
      <c r="B8" s="21" t="s">
        <v>34</v>
      </c>
      <c r="C8" s="22" t="s">
        <v>47</v>
      </c>
      <c r="D8" s="40" t="s">
        <v>48</v>
      </c>
      <c r="E8" s="24"/>
      <c r="G8" s="25" t="s">
        <v>6</v>
      </c>
      <c r="H8" s="25"/>
      <c r="I8" s="24"/>
      <c r="J8" s="15"/>
      <c r="K8" s="26" t="s">
        <v>49</v>
      </c>
      <c r="L8" s="15"/>
      <c r="M8" s="15"/>
      <c r="N8" s="25"/>
      <c r="O8" s="28"/>
      <c r="P8" s="25"/>
      <c r="Q8" s="25"/>
      <c r="R8" s="25"/>
      <c r="S8" s="25"/>
      <c r="T8" s="29"/>
    </row>
    <row r="9" ht="28.5" customHeight="1">
      <c r="A9" s="21" t="s">
        <v>46</v>
      </c>
      <c r="B9" s="21" t="s">
        <v>42</v>
      </c>
      <c r="C9" s="22" t="s">
        <v>50</v>
      </c>
      <c r="D9" s="40" t="s">
        <v>51</v>
      </c>
      <c r="E9" s="24"/>
      <c r="G9" s="25" t="s">
        <v>5</v>
      </c>
      <c r="H9" s="25"/>
      <c r="I9" s="24"/>
      <c r="J9" s="15"/>
      <c r="K9" s="26"/>
      <c r="L9" s="15"/>
      <c r="M9" s="15"/>
      <c r="N9" s="25"/>
      <c r="O9" s="28"/>
      <c r="P9" s="25"/>
      <c r="Q9" s="25"/>
      <c r="R9" s="25"/>
      <c r="S9" s="25"/>
      <c r="T9" s="29"/>
    </row>
    <row r="10" ht="28.5" customHeight="1">
      <c r="A10" s="21" t="s">
        <v>52</v>
      </c>
      <c r="B10" s="41" t="s">
        <v>34</v>
      </c>
      <c r="C10" s="21" t="s">
        <v>53</v>
      </c>
      <c r="D10" s="42" t="s">
        <v>54</v>
      </c>
      <c r="E10" s="43"/>
      <c r="F10" s="44"/>
      <c r="G10" s="25" t="s">
        <v>6</v>
      </c>
      <c r="H10" s="43"/>
      <c r="I10" s="43"/>
      <c r="J10" s="15"/>
      <c r="K10" s="26" t="s">
        <v>55</v>
      </c>
      <c r="L10" s="15"/>
      <c r="M10" s="15"/>
      <c r="N10" s="25"/>
      <c r="O10" s="28"/>
      <c r="P10" s="25"/>
      <c r="Q10" s="25"/>
      <c r="R10" s="25"/>
      <c r="S10" s="25"/>
      <c r="T10" s="29"/>
    </row>
    <row r="11" ht="28.5" customHeight="1">
      <c r="A11" s="21" t="s">
        <v>52</v>
      </c>
      <c r="B11" s="41" t="s">
        <v>42</v>
      </c>
      <c r="C11" s="21" t="s">
        <v>53</v>
      </c>
      <c r="D11" s="43"/>
      <c r="E11" s="43"/>
      <c r="F11" s="44"/>
      <c r="G11" s="43"/>
      <c r="H11" s="43"/>
      <c r="I11" s="43"/>
      <c r="J11" s="15"/>
      <c r="K11" s="26"/>
      <c r="L11" s="15"/>
      <c r="M11" s="15"/>
      <c r="N11" s="25"/>
      <c r="O11" s="28"/>
      <c r="P11" s="25"/>
      <c r="Q11" s="25"/>
      <c r="R11" s="25"/>
      <c r="S11" s="25"/>
      <c r="T11" s="29"/>
    </row>
    <row r="12" ht="28.5" customHeight="1">
      <c r="A12" s="21" t="s">
        <v>52</v>
      </c>
      <c r="B12" s="41" t="s">
        <v>34</v>
      </c>
      <c r="C12" s="41" t="s">
        <v>56</v>
      </c>
      <c r="D12" s="43"/>
      <c r="E12" s="43"/>
      <c r="F12" s="44"/>
      <c r="G12" s="43"/>
      <c r="H12" s="43"/>
      <c r="I12" s="43"/>
      <c r="J12" s="15"/>
      <c r="K12" s="26"/>
      <c r="L12" s="15"/>
      <c r="M12" s="15"/>
      <c r="N12" s="25"/>
      <c r="O12" s="28"/>
      <c r="P12" s="25"/>
      <c r="Q12" s="25"/>
      <c r="R12" s="25"/>
      <c r="S12" s="25"/>
      <c r="T12" s="29"/>
    </row>
    <row r="13" ht="28.5" customHeight="1">
      <c r="A13" s="21" t="s">
        <v>52</v>
      </c>
      <c r="B13" s="41" t="s">
        <v>42</v>
      </c>
      <c r="C13" s="41" t="s">
        <v>56</v>
      </c>
      <c r="D13" s="43"/>
      <c r="E13" s="43"/>
      <c r="F13" s="44"/>
      <c r="G13" s="43"/>
      <c r="H13" s="43"/>
      <c r="I13" s="43"/>
      <c r="J13" s="15"/>
      <c r="K13" s="26"/>
      <c r="L13" s="15"/>
      <c r="M13" s="15"/>
      <c r="N13" s="25"/>
      <c r="O13" s="28"/>
      <c r="P13" s="25"/>
      <c r="Q13" s="25"/>
      <c r="R13" s="25"/>
      <c r="S13" s="25"/>
      <c r="T13" s="29"/>
    </row>
    <row r="14" ht="38.25" customHeight="1">
      <c r="A14" s="21" t="s">
        <v>57</v>
      </c>
      <c r="B14" s="21" t="s">
        <v>34</v>
      </c>
      <c r="C14" s="22" t="s">
        <v>58</v>
      </c>
      <c r="D14" s="40" t="s">
        <v>59</v>
      </c>
      <c r="E14" s="24"/>
      <c r="G14" s="25"/>
      <c r="H14" s="25"/>
      <c r="I14" s="1"/>
      <c r="J14" s="15"/>
      <c r="K14" s="26" t="s">
        <v>60</v>
      </c>
      <c r="L14" s="45"/>
      <c r="M14" s="45"/>
      <c r="N14" s="25"/>
      <c r="O14" s="28"/>
      <c r="P14" s="25"/>
      <c r="Q14" s="25"/>
      <c r="R14" s="25"/>
      <c r="S14" s="25"/>
      <c r="T14" s="29"/>
    </row>
    <row r="15" ht="38.25" customHeight="1">
      <c r="A15" s="21" t="s">
        <v>61</v>
      </c>
      <c r="B15" s="21" t="s">
        <v>42</v>
      </c>
      <c r="C15" s="21" t="s">
        <v>62</v>
      </c>
      <c r="D15" s="23"/>
      <c r="E15" s="24"/>
      <c r="G15" s="25"/>
      <c r="H15" s="25"/>
      <c r="I15" s="1"/>
      <c r="J15" s="15"/>
      <c r="K15" s="26"/>
      <c r="L15" s="45" t="s">
        <v>63</v>
      </c>
      <c r="M15" s="45"/>
      <c r="N15" s="25"/>
      <c r="O15" s="28"/>
      <c r="P15" s="25"/>
      <c r="Q15" s="25"/>
      <c r="R15" s="25"/>
      <c r="S15" s="25"/>
      <c r="T15" s="29"/>
    </row>
    <row r="16" ht="38.25" customHeight="1">
      <c r="A16" s="21" t="s">
        <v>64</v>
      </c>
      <c r="B16" s="21" t="s">
        <v>65</v>
      </c>
      <c r="C16" s="22" t="s">
        <v>66</v>
      </c>
      <c r="D16" s="23"/>
      <c r="E16" s="24"/>
      <c r="G16" s="25"/>
      <c r="H16" s="25"/>
      <c r="I16" s="1"/>
      <c r="J16" s="15"/>
      <c r="K16" s="26"/>
      <c r="L16" s="46" t="s">
        <v>67</v>
      </c>
      <c r="M16" s="46"/>
      <c r="N16" s="25"/>
      <c r="O16" s="28"/>
      <c r="P16" s="25"/>
      <c r="Q16" s="25"/>
      <c r="R16" s="25"/>
      <c r="S16" s="25"/>
      <c r="T16" s="29"/>
    </row>
    <row r="17" ht="38.25" customHeight="1">
      <c r="A17" s="15" t="s">
        <v>68</v>
      </c>
      <c r="B17" s="15"/>
      <c r="C17" s="47" t="s">
        <v>69</v>
      </c>
      <c r="D17" s="23"/>
      <c r="E17" s="24"/>
      <c r="G17" s="25"/>
      <c r="H17" s="25"/>
      <c r="I17" s="1"/>
      <c r="J17" s="15"/>
      <c r="K17" s="26"/>
      <c r="L17" s="45" t="s">
        <v>70</v>
      </c>
      <c r="M17" s="45"/>
      <c r="N17" s="25"/>
      <c r="O17" s="28"/>
      <c r="P17" s="25"/>
      <c r="Q17" s="25"/>
      <c r="R17" s="25"/>
      <c r="S17" s="25"/>
      <c r="T17" s="29"/>
    </row>
    <row r="18" ht="38.25" customHeight="1">
      <c r="A18" s="15" t="s">
        <v>68</v>
      </c>
      <c r="B18" s="41" t="s">
        <v>34</v>
      </c>
      <c r="C18" s="48" t="s">
        <v>71</v>
      </c>
      <c r="D18" s="23"/>
      <c r="E18" s="24"/>
      <c r="G18" s="25"/>
      <c r="H18" s="25"/>
      <c r="I18" s="1"/>
      <c r="J18" s="15"/>
      <c r="K18" s="26"/>
      <c r="L18" s="45" t="s">
        <v>72</v>
      </c>
      <c r="M18" s="45"/>
      <c r="N18" s="25"/>
      <c r="O18" s="28"/>
      <c r="P18" s="25"/>
      <c r="Q18" s="25"/>
      <c r="R18" s="25"/>
      <c r="S18" s="25"/>
      <c r="T18" s="29"/>
    </row>
    <row r="19" ht="38.25" customHeight="1">
      <c r="A19" s="15" t="s">
        <v>68</v>
      </c>
      <c r="B19" s="41" t="s">
        <v>42</v>
      </c>
      <c r="C19" s="49" t="s">
        <v>73</v>
      </c>
      <c r="D19" s="23"/>
      <c r="E19" s="24"/>
      <c r="G19" s="25"/>
      <c r="H19" s="25"/>
      <c r="I19" s="1"/>
      <c r="J19" s="15"/>
      <c r="K19" s="26"/>
      <c r="L19" s="45" t="s">
        <v>74</v>
      </c>
      <c r="M19" s="45"/>
      <c r="N19" s="25"/>
      <c r="O19" s="28"/>
      <c r="P19" s="25"/>
      <c r="Q19" s="25"/>
      <c r="R19" s="25"/>
      <c r="S19" s="25"/>
      <c r="T19" s="29"/>
    </row>
    <row r="20" ht="38.25" customHeight="1">
      <c r="A20" s="15" t="s">
        <v>68</v>
      </c>
      <c r="B20" s="21" t="s">
        <v>34</v>
      </c>
      <c r="C20" s="48" t="s">
        <v>75</v>
      </c>
      <c r="D20" s="23"/>
      <c r="E20" s="24"/>
      <c r="G20" s="25"/>
      <c r="H20" s="25"/>
      <c r="I20" s="1"/>
      <c r="J20" s="15"/>
      <c r="K20" s="26"/>
      <c r="L20" s="45" t="s">
        <v>76</v>
      </c>
      <c r="M20" s="45"/>
      <c r="N20" s="25"/>
      <c r="O20" s="28"/>
      <c r="P20" s="25"/>
      <c r="Q20" s="25"/>
      <c r="R20" s="25"/>
      <c r="S20" s="25"/>
      <c r="T20" s="29"/>
    </row>
    <row r="21" ht="38.25" customHeight="1">
      <c r="A21" s="15" t="s">
        <v>68</v>
      </c>
      <c r="B21" s="21" t="s">
        <v>42</v>
      </c>
      <c r="C21" s="48" t="s">
        <v>77</v>
      </c>
      <c r="D21" s="23"/>
      <c r="E21" s="24"/>
      <c r="G21" s="25"/>
      <c r="H21" s="25"/>
      <c r="I21" s="1"/>
      <c r="J21" s="15"/>
      <c r="K21" s="26"/>
      <c r="L21" s="45" t="s">
        <v>78</v>
      </c>
      <c r="M21" s="45"/>
      <c r="N21" s="25"/>
      <c r="O21" s="28"/>
      <c r="P21" s="25"/>
      <c r="Q21" s="25"/>
      <c r="R21" s="25"/>
      <c r="S21" s="25"/>
      <c r="T21" s="29"/>
    </row>
    <row r="22" ht="38.25" customHeight="1">
      <c r="A22" s="50" t="s">
        <v>79</v>
      </c>
      <c r="B22" s="50" t="s">
        <v>80</v>
      </c>
      <c r="C22" s="47" t="s">
        <v>81</v>
      </c>
      <c r="D22" s="23"/>
      <c r="E22" s="24"/>
      <c r="G22" s="25"/>
      <c r="H22" s="25"/>
      <c r="I22" s="1"/>
      <c r="J22" s="15"/>
      <c r="K22" s="26"/>
      <c r="L22" s="45" t="s">
        <v>82</v>
      </c>
      <c r="M22" s="45"/>
      <c r="N22" s="25"/>
      <c r="O22" s="28"/>
      <c r="P22" s="25"/>
      <c r="Q22" s="25"/>
      <c r="R22" s="25"/>
      <c r="S22" s="25"/>
      <c r="T22" s="29"/>
    </row>
    <row r="23" ht="38.25" customHeight="1">
      <c r="A23" s="50" t="s">
        <v>79</v>
      </c>
      <c r="B23" s="15" t="s">
        <v>42</v>
      </c>
      <c r="C23" s="47" t="s">
        <v>83</v>
      </c>
      <c r="D23" s="23"/>
      <c r="E23" s="24"/>
      <c r="G23" s="25"/>
      <c r="H23" s="25"/>
      <c r="I23" s="1"/>
      <c r="J23" s="15"/>
      <c r="K23" s="26"/>
      <c r="L23" s="51" t="s">
        <v>84</v>
      </c>
      <c r="M23" s="51"/>
      <c r="N23" s="25"/>
      <c r="O23" s="28"/>
      <c r="P23" s="25"/>
      <c r="Q23" s="25"/>
      <c r="R23" s="25"/>
      <c r="S23" s="25"/>
      <c r="T23" s="29"/>
    </row>
    <row r="24" ht="38.25" customHeight="1">
      <c r="A24" s="22" t="s">
        <v>85</v>
      </c>
      <c r="B24" s="21" t="s">
        <v>86</v>
      </c>
      <c r="C24" s="22" t="s">
        <v>85</v>
      </c>
      <c r="D24" s="23"/>
      <c r="E24" s="24"/>
      <c r="G24" s="25"/>
      <c r="H24" s="25"/>
      <c r="I24" s="1"/>
      <c r="J24" s="15"/>
      <c r="K24" s="26"/>
      <c r="L24" s="45" t="s">
        <v>87</v>
      </c>
      <c r="M24" s="45"/>
      <c r="N24" s="25"/>
      <c r="O24" s="28"/>
      <c r="P24" s="25"/>
      <c r="Q24" s="25"/>
      <c r="R24" s="25"/>
      <c r="S24" s="25"/>
      <c r="T24" s="29"/>
    </row>
    <row r="25" ht="38.25" customHeight="1">
      <c r="A25" s="22" t="s">
        <v>88</v>
      </c>
      <c r="B25" s="21" t="s">
        <v>89</v>
      </c>
      <c r="C25" s="22" t="s">
        <v>88</v>
      </c>
      <c r="D25" s="23"/>
      <c r="E25" s="24"/>
      <c r="G25" s="25"/>
      <c r="H25" s="25"/>
      <c r="I25" s="1"/>
      <c r="J25" s="15"/>
      <c r="K25" s="26"/>
      <c r="L25" s="45" t="s">
        <v>90</v>
      </c>
      <c r="M25" s="45"/>
      <c r="N25" s="25"/>
      <c r="O25" s="28"/>
      <c r="P25" s="25"/>
      <c r="Q25" s="25"/>
      <c r="R25" s="25"/>
      <c r="S25" s="25"/>
      <c r="T25" s="29"/>
    </row>
    <row r="26" ht="38.25" customHeight="1">
      <c r="A26" s="22" t="s">
        <v>88</v>
      </c>
      <c r="B26" s="21" t="s">
        <v>42</v>
      </c>
      <c r="C26" s="22" t="s">
        <v>88</v>
      </c>
      <c r="D26" s="23"/>
      <c r="E26" s="24"/>
      <c r="G26" s="25"/>
      <c r="H26" s="25"/>
      <c r="I26" s="1"/>
      <c r="J26" s="15"/>
      <c r="K26" s="26"/>
      <c r="L26" s="45" t="s">
        <v>91</v>
      </c>
      <c r="M26" s="45"/>
      <c r="N26" s="25"/>
      <c r="O26" s="28"/>
      <c r="P26" s="25"/>
      <c r="Q26" s="25"/>
      <c r="R26" s="25"/>
      <c r="S26" s="25"/>
      <c r="T26" s="29"/>
    </row>
    <row r="27" ht="38.25" customHeight="1">
      <c r="A27" s="22" t="s">
        <v>92</v>
      </c>
      <c r="B27" s="21" t="s">
        <v>42</v>
      </c>
      <c r="C27" s="49"/>
      <c r="D27" s="23"/>
      <c r="E27" s="24"/>
      <c r="G27" s="25"/>
      <c r="H27" s="25"/>
      <c r="I27" s="1"/>
      <c r="J27" s="15"/>
      <c r="K27" s="26"/>
      <c r="L27" s="45" t="s">
        <v>93</v>
      </c>
      <c r="M27" s="45"/>
      <c r="N27" s="25"/>
      <c r="O27" s="28"/>
      <c r="P27" s="25"/>
      <c r="Q27" s="25"/>
      <c r="R27" s="25"/>
      <c r="S27" s="25"/>
      <c r="T27" s="29"/>
    </row>
    <row r="28" ht="19.5" customHeight="1">
      <c r="A28" s="52"/>
      <c r="B28" s="52"/>
      <c r="C28" s="14"/>
      <c r="D28" s="52"/>
      <c r="E28" s="14"/>
      <c r="F28" s="53"/>
      <c r="G28" s="14"/>
      <c r="H28" s="14"/>
      <c r="I28" s="14"/>
      <c r="J28" s="14"/>
      <c r="K28" s="52"/>
      <c r="L28" s="52"/>
      <c r="M28" s="52"/>
      <c r="N28" s="14"/>
      <c r="O28" s="54"/>
      <c r="P28" s="14"/>
      <c r="Q28" s="14"/>
      <c r="R28" s="14"/>
      <c r="S28" s="14"/>
      <c r="T28" s="53"/>
    </row>
    <row r="29" ht="38.25" customHeight="1">
      <c r="A29" s="21" t="s">
        <v>94</v>
      </c>
      <c r="B29" s="21" t="s">
        <v>31</v>
      </c>
      <c r="C29" s="22" t="s">
        <v>95</v>
      </c>
      <c r="D29" s="40" t="s">
        <v>59</v>
      </c>
      <c r="E29" s="24"/>
      <c r="F29" s="2"/>
      <c r="G29" s="25"/>
      <c r="H29" s="25" t="s">
        <v>6</v>
      </c>
      <c r="I29" s="1"/>
      <c r="J29" s="15"/>
      <c r="K29" s="26"/>
      <c r="L29" s="45"/>
      <c r="M29" s="45"/>
      <c r="N29" s="25"/>
      <c r="O29" s="28"/>
      <c r="P29" s="25"/>
      <c r="Q29" s="25"/>
      <c r="R29" s="25"/>
      <c r="S29" s="25"/>
      <c r="T29" s="29"/>
    </row>
    <row r="30" ht="38.25" customHeight="1">
      <c r="A30" s="21" t="s">
        <v>94</v>
      </c>
      <c r="B30" s="21" t="s">
        <v>34</v>
      </c>
      <c r="C30" s="55" t="s">
        <v>96</v>
      </c>
      <c r="D30" s="40" t="s">
        <v>97</v>
      </c>
      <c r="E30" s="24"/>
      <c r="F30" s="2">
        <v>43109.0</v>
      </c>
      <c r="G30" s="25"/>
      <c r="H30" s="25" t="s">
        <v>6</v>
      </c>
      <c r="I30" s="1"/>
      <c r="J30" s="15"/>
      <c r="K30" s="26" t="s">
        <v>98</v>
      </c>
      <c r="L30" s="45" t="s">
        <v>99</v>
      </c>
      <c r="M30" s="45"/>
      <c r="N30" s="25"/>
      <c r="O30" s="28"/>
      <c r="P30" s="25"/>
      <c r="Q30" s="25"/>
      <c r="R30" s="25"/>
      <c r="S30" s="25"/>
      <c r="T30" s="29"/>
    </row>
    <row r="31" ht="38.25" customHeight="1">
      <c r="A31" s="21" t="s">
        <v>100</v>
      </c>
      <c r="B31" s="45" t="s">
        <v>42</v>
      </c>
      <c r="C31" s="55" t="s">
        <v>101</v>
      </c>
      <c r="D31" s="40" t="s">
        <v>102</v>
      </c>
      <c r="E31" s="1" t="s">
        <v>103</v>
      </c>
      <c r="F31" s="2">
        <v>43109.0</v>
      </c>
      <c r="G31" s="25"/>
      <c r="H31" s="25" t="s">
        <v>6</v>
      </c>
      <c r="I31" s="1"/>
      <c r="J31" s="15"/>
      <c r="K31" s="26"/>
      <c r="L31" s="45"/>
      <c r="M31" s="45"/>
      <c r="N31" s="25"/>
      <c r="O31" s="28"/>
      <c r="P31" s="25"/>
      <c r="Q31" s="25"/>
      <c r="R31" s="25"/>
      <c r="S31" s="25"/>
      <c r="T31" s="29"/>
    </row>
    <row r="32" ht="38.25" customHeight="1">
      <c r="A32" s="21" t="s">
        <v>100</v>
      </c>
      <c r="B32" s="45" t="s">
        <v>34</v>
      </c>
      <c r="C32" s="55" t="s">
        <v>104</v>
      </c>
      <c r="D32" s="56" t="s">
        <v>105</v>
      </c>
      <c r="F32" s="2">
        <v>43109.0</v>
      </c>
      <c r="G32" s="25"/>
      <c r="H32" s="25" t="s">
        <v>6</v>
      </c>
      <c r="I32" s="1"/>
      <c r="J32" s="15"/>
      <c r="K32" s="26" t="s">
        <v>106</v>
      </c>
      <c r="L32" s="45" t="s">
        <v>107</v>
      </c>
      <c r="M32" s="45"/>
      <c r="N32" s="25"/>
      <c r="O32" s="28"/>
      <c r="P32" s="25"/>
      <c r="Q32" s="25"/>
      <c r="R32" s="25"/>
      <c r="S32" s="25"/>
      <c r="T32" s="29"/>
    </row>
    <row r="33" ht="38.25" customHeight="1">
      <c r="A33" s="21" t="s">
        <v>108</v>
      </c>
      <c r="B33" s="45" t="s">
        <v>42</v>
      </c>
      <c r="C33" s="55" t="s">
        <v>109</v>
      </c>
      <c r="D33" s="40" t="s">
        <v>110</v>
      </c>
      <c r="F33" s="2"/>
      <c r="G33" s="25"/>
      <c r="H33" s="25" t="s">
        <v>6</v>
      </c>
      <c r="I33" s="1"/>
      <c r="J33" s="15"/>
      <c r="K33" s="26" t="s">
        <v>111</v>
      </c>
      <c r="L33" s="45"/>
      <c r="M33" s="45"/>
      <c r="N33" s="25"/>
      <c r="O33" s="28"/>
      <c r="P33" s="25"/>
      <c r="Q33" s="25"/>
      <c r="R33" s="25"/>
      <c r="S33" s="25"/>
      <c r="T33" s="29"/>
    </row>
    <row r="34" ht="38.25" customHeight="1">
      <c r="A34" s="21" t="s">
        <v>100</v>
      </c>
      <c r="B34" s="21" t="s">
        <v>34</v>
      </c>
      <c r="C34" s="57" t="s">
        <v>112</v>
      </c>
      <c r="D34" s="40" t="s">
        <v>113</v>
      </c>
      <c r="E34" s="24"/>
      <c r="F34" s="2">
        <v>43109.0</v>
      </c>
      <c r="G34" s="25"/>
      <c r="H34" s="25" t="s">
        <v>6</v>
      </c>
      <c r="I34" s="1"/>
      <c r="J34" s="15"/>
      <c r="K34" s="26"/>
      <c r="L34" s="58" t="s">
        <v>114</v>
      </c>
      <c r="M34" s="58"/>
      <c r="N34" s="25"/>
      <c r="O34" s="28"/>
      <c r="P34" s="25"/>
      <c r="Q34" s="25"/>
      <c r="R34" s="25"/>
      <c r="S34" s="25"/>
      <c r="T34" s="29"/>
    </row>
    <row r="35" ht="38.25" customHeight="1">
      <c r="A35" s="21" t="s">
        <v>115</v>
      </c>
      <c r="B35" s="21" t="s">
        <v>42</v>
      </c>
      <c r="C35" s="21" t="s">
        <v>112</v>
      </c>
      <c r="D35" s="23"/>
      <c r="E35" s="24"/>
      <c r="F35" s="2"/>
      <c r="G35" s="25"/>
      <c r="H35" s="25"/>
      <c r="I35" s="1"/>
      <c r="J35" s="15"/>
      <c r="K35" s="26" t="s">
        <v>116</v>
      </c>
      <c r="L35" s="45"/>
      <c r="M35" s="45"/>
      <c r="N35" s="25"/>
      <c r="O35" s="28"/>
      <c r="P35" s="25"/>
      <c r="Q35" s="25"/>
      <c r="R35" s="25"/>
      <c r="S35" s="25"/>
      <c r="T35" s="29"/>
    </row>
    <row r="36" ht="38.25" customHeight="1">
      <c r="A36" s="21" t="s">
        <v>117</v>
      </c>
      <c r="B36" s="21" t="s">
        <v>89</v>
      </c>
      <c r="C36" s="21" t="s">
        <v>118</v>
      </c>
      <c r="D36" s="40" t="s">
        <v>119</v>
      </c>
      <c r="E36" s="24"/>
      <c r="F36" s="2"/>
      <c r="G36" s="25"/>
      <c r="H36" s="25" t="s">
        <v>6</v>
      </c>
      <c r="I36" s="1"/>
      <c r="J36" s="15"/>
      <c r="K36" s="26" t="s">
        <v>120</v>
      </c>
      <c r="L36" s="45"/>
      <c r="M36" s="45"/>
      <c r="N36" s="25"/>
      <c r="O36" s="28"/>
      <c r="P36" s="25"/>
      <c r="Q36" s="25"/>
      <c r="R36" s="25"/>
      <c r="S36" s="25"/>
      <c r="T36" s="29"/>
    </row>
    <row r="37" ht="38.25" customHeight="1">
      <c r="A37" s="21"/>
      <c r="B37" s="21" t="s">
        <v>42</v>
      </c>
      <c r="C37" s="21" t="s">
        <v>121</v>
      </c>
      <c r="D37" s="40" t="s">
        <v>122</v>
      </c>
      <c r="E37" s="24"/>
      <c r="F37" s="2"/>
      <c r="G37" s="25"/>
      <c r="H37" s="25" t="s">
        <v>6</v>
      </c>
      <c r="I37" s="1"/>
      <c r="J37" s="15"/>
      <c r="K37" s="26" t="s">
        <v>123</v>
      </c>
      <c r="L37" s="45"/>
      <c r="M37" s="45"/>
      <c r="N37" s="25"/>
      <c r="O37" s="28"/>
      <c r="P37" s="25"/>
      <c r="Q37" s="25"/>
      <c r="R37" s="25"/>
      <c r="S37" s="25"/>
      <c r="T37" s="29"/>
    </row>
    <row r="38" ht="38.25" customHeight="1">
      <c r="A38" s="21" t="s">
        <v>117</v>
      </c>
      <c r="B38" s="21" t="s">
        <v>34</v>
      </c>
      <c r="C38" s="21" t="s">
        <v>124</v>
      </c>
      <c r="D38" s="40" t="s">
        <v>125</v>
      </c>
      <c r="E38" s="24"/>
      <c r="F38" s="2">
        <v>43116.0</v>
      </c>
      <c r="G38" s="25"/>
      <c r="H38" s="25" t="s">
        <v>6</v>
      </c>
      <c r="I38" s="1"/>
      <c r="J38" s="15"/>
      <c r="K38" s="26" t="s">
        <v>126</v>
      </c>
      <c r="L38" s="45" t="s">
        <v>127</v>
      </c>
      <c r="M38" s="45" t="s">
        <v>128</v>
      </c>
      <c r="N38" s="25"/>
      <c r="O38" s="28"/>
      <c r="P38" s="25"/>
      <c r="Q38" s="25"/>
      <c r="R38" s="25"/>
      <c r="S38" s="25"/>
      <c r="T38" s="29"/>
    </row>
    <row r="39" ht="38.25" customHeight="1">
      <c r="A39" s="21" t="s">
        <v>117</v>
      </c>
      <c r="B39" s="21" t="s">
        <v>42</v>
      </c>
      <c r="C39" s="21" t="s">
        <v>129</v>
      </c>
      <c r="D39" s="23"/>
      <c r="E39" s="24"/>
      <c r="F39" s="2"/>
      <c r="G39" s="25"/>
      <c r="H39" s="25"/>
      <c r="I39" s="1"/>
      <c r="J39" s="15"/>
      <c r="K39" s="26" t="s">
        <v>130</v>
      </c>
      <c r="L39" s="45"/>
      <c r="M39" s="45"/>
      <c r="N39" s="25"/>
      <c r="O39" s="28"/>
      <c r="P39" s="25"/>
      <c r="Q39" s="25"/>
      <c r="R39" s="25"/>
      <c r="S39" s="25"/>
      <c r="T39" s="29"/>
    </row>
    <row r="40" ht="38.25" customHeight="1">
      <c r="A40" s="21" t="s">
        <v>117</v>
      </c>
      <c r="B40" s="21" t="s">
        <v>34</v>
      </c>
      <c r="C40" s="21" t="s">
        <v>131</v>
      </c>
      <c r="D40" s="40" t="s">
        <v>132</v>
      </c>
      <c r="E40" s="24"/>
      <c r="F40" s="2">
        <v>43136.0</v>
      </c>
      <c r="G40" s="25"/>
      <c r="H40" s="25" t="s">
        <v>6</v>
      </c>
      <c r="I40" s="1"/>
      <c r="J40" s="15"/>
      <c r="K40" s="26"/>
      <c r="L40" s="45"/>
      <c r="M40" s="45"/>
      <c r="N40" s="25"/>
      <c r="O40" s="28"/>
      <c r="P40" s="25"/>
      <c r="Q40" s="25"/>
      <c r="R40" s="25"/>
      <c r="S40" s="25"/>
      <c r="T40" s="29"/>
    </row>
    <row r="41" ht="38.25" customHeight="1">
      <c r="A41" s="21" t="s">
        <v>117</v>
      </c>
      <c r="B41" s="21" t="s">
        <v>42</v>
      </c>
      <c r="C41" s="21" t="s">
        <v>133</v>
      </c>
      <c r="D41" s="40" t="s">
        <v>134</v>
      </c>
      <c r="E41" s="24"/>
      <c r="F41" s="2">
        <v>43116.0</v>
      </c>
      <c r="G41" s="25"/>
      <c r="H41" s="25" t="s">
        <v>6</v>
      </c>
      <c r="I41" s="1"/>
      <c r="J41" s="15"/>
      <c r="K41" s="26" t="s">
        <v>135</v>
      </c>
      <c r="L41" s="45"/>
      <c r="M41" s="45" t="s">
        <v>136</v>
      </c>
      <c r="N41" s="25"/>
      <c r="O41" s="28"/>
      <c r="P41" s="25"/>
      <c r="Q41" s="25"/>
      <c r="R41" s="25"/>
      <c r="S41" s="25"/>
      <c r="T41" s="29"/>
    </row>
    <row r="42" ht="38.25" customHeight="1">
      <c r="A42" s="21" t="s">
        <v>117</v>
      </c>
      <c r="B42" s="21" t="s">
        <v>89</v>
      </c>
      <c r="C42" s="21" t="s">
        <v>137</v>
      </c>
      <c r="D42" s="23"/>
      <c r="E42" s="24"/>
      <c r="F42" s="2"/>
      <c r="G42" s="25"/>
      <c r="H42" s="25"/>
      <c r="I42" s="1"/>
      <c r="J42" s="15"/>
      <c r="K42" s="26"/>
      <c r="L42" s="45"/>
      <c r="M42" s="45" t="s">
        <v>138</v>
      </c>
      <c r="N42" s="25"/>
      <c r="O42" s="28"/>
      <c r="P42" s="25"/>
      <c r="Q42" s="25"/>
      <c r="R42" s="25"/>
      <c r="S42" s="25"/>
      <c r="T42" s="29"/>
    </row>
    <row r="43" ht="38.25" customHeight="1">
      <c r="A43" s="21" t="s">
        <v>117</v>
      </c>
      <c r="B43" s="21" t="s">
        <v>89</v>
      </c>
      <c r="C43" s="21" t="s">
        <v>139</v>
      </c>
      <c r="D43" s="40" t="s">
        <v>140</v>
      </c>
      <c r="E43" s="24"/>
      <c r="F43" s="2"/>
      <c r="G43" s="25"/>
      <c r="H43" s="25" t="s">
        <v>6</v>
      </c>
      <c r="I43" s="1"/>
      <c r="J43" s="15"/>
      <c r="K43" s="26"/>
      <c r="L43" s="45"/>
      <c r="M43" s="45" t="s">
        <v>141</v>
      </c>
      <c r="N43" s="25"/>
      <c r="O43" s="28"/>
      <c r="P43" s="25"/>
      <c r="Q43" s="25"/>
      <c r="R43" s="25"/>
      <c r="S43" s="25"/>
      <c r="T43" s="29"/>
    </row>
    <row r="44" ht="38.25" customHeight="1">
      <c r="A44" s="21" t="s">
        <v>142</v>
      </c>
      <c r="B44" s="21" t="s">
        <v>34</v>
      </c>
      <c r="C44" s="21" t="s">
        <v>143</v>
      </c>
      <c r="D44" s="40" t="s">
        <v>144</v>
      </c>
      <c r="E44" s="24"/>
      <c r="F44" s="2">
        <v>43116.0</v>
      </c>
      <c r="G44" s="25"/>
      <c r="H44" s="25" t="s">
        <v>6</v>
      </c>
      <c r="I44" s="1"/>
      <c r="J44" s="15"/>
      <c r="K44" s="26"/>
      <c r="L44" s="21" t="s">
        <v>145</v>
      </c>
      <c r="M44" s="45"/>
      <c r="N44" s="25"/>
      <c r="O44" s="28"/>
      <c r="P44" s="25"/>
      <c r="Q44" s="25"/>
      <c r="R44" s="25"/>
      <c r="S44" s="25"/>
      <c r="T44" s="29"/>
    </row>
    <row r="45" ht="38.25" customHeight="1">
      <c r="A45" s="21" t="s">
        <v>142</v>
      </c>
      <c r="B45" s="21" t="s">
        <v>42</v>
      </c>
      <c r="C45" s="21" t="s">
        <v>146</v>
      </c>
      <c r="D45" s="40" t="s">
        <v>147</v>
      </c>
      <c r="E45" s="24"/>
      <c r="G45" s="25"/>
      <c r="H45" s="25" t="s">
        <v>6</v>
      </c>
      <c r="I45" s="45" t="s">
        <v>148</v>
      </c>
      <c r="J45" s="15"/>
      <c r="K45" s="26" t="s">
        <v>149</v>
      </c>
      <c r="L45" s="21"/>
      <c r="M45" s="59" t="s">
        <v>150</v>
      </c>
      <c r="N45" s="25"/>
      <c r="O45" s="28"/>
      <c r="P45" s="25"/>
      <c r="Q45" s="25"/>
      <c r="R45" s="25"/>
      <c r="S45" s="25"/>
      <c r="T45" s="29"/>
    </row>
    <row r="46" ht="38.25" customHeight="1">
      <c r="A46" s="21" t="s">
        <v>142</v>
      </c>
      <c r="B46" s="21" t="s">
        <v>34</v>
      </c>
      <c r="C46" s="21" t="s">
        <v>151</v>
      </c>
      <c r="D46" s="40" t="s">
        <v>152</v>
      </c>
      <c r="E46" s="24"/>
      <c r="F46" s="60">
        <v>43130.0</v>
      </c>
      <c r="G46" s="25"/>
      <c r="H46" s="25" t="s">
        <v>6</v>
      </c>
      <c r="I46" s="1"/>
      <c r="J46" s="15"/>
      <c r="K46" s="26"/>
      <c r="L46" s="45"/>
      <c r="M46" s="45" t="s">
        <v>153</v>
      </c>
      <c r="N46" s="25"/>
      <c r="O46" s="28"/>
      <c r="P46" s="25"/>
      <c r="Q46" s="25"/>
      <c r="R46" s="25"/>
      <c r="S46" s="25"/>
      <c r="T46" s="29"/>
    </row>
    <row r="47" ht="38.25" customHeight="1">
      <c r="A47" s="21" t="s">
        <v>154</v>
      </c>
      <c r="B47" s="21" t="s">
        <v>34</v>
      </c>
      <c r="C47" s="21" t="s">
        <v>155</v>
      </c>
      <c r="D47" s="40" t="s">
        <v>156</v>
      </c>
      <c r="E47" s="24"/>
      <c r="F47" s="60">
        <v>43130.0</v>
      </c>
      <c r="G47" s="25"/>
      <c r="H47" s="25" t="s">
        <v>6</v>
      </c>
      <c r="I47" s="1"/>
      <c r="J47" s="15"/>
      <c r="K47" s="26" t="s">
        <v>157</v>
      </c>
      <c r="L47" s="45"/>
      <c r="M47" s="45" t="s">
        <v>158</v>
      </c>
      <c r="N47" s="25"/>
      <c r="O47" s="28"/>
      <c r="P47" s="25"/>
      <c r="Q47" s="25"/>
      <c r="R47" s="25"/>
      <c r="S47" s="25"/>
      <c r="T47" s="29"/>
    </row>
    <row r="48" ht="38.25" customHeight="1">
      <c r="A48" s="21" t="s">
        <v>159</v>
      </c>
      <c r="B48" s="21" t="s">
        <v>42</v>
      </c>
      <c r="C48" s="21" t="s">
        <v>160</v>
      </c>
      <c r="D48" s="56" t="s">
        <v>161</v>
      </c>
      <c r="E48" s="24"/>
      <c r="F48" s="60"/>
      <c r="G48" s="25"/>
      <c r="H48" s="25" t="s">
        <v>6</v>
      </c>
      <c r="I48" s="26"/>
      <c r="J48" s="15"/>
      <c r="K48" s="26" t="s">
        <v>162</v>
      </c>
      <c r="L48" s="45" t="s">
        <v>163</v>
      </c>
      <c r="M48" s="45" t="s">
        <v>164</v>
      </c>
      <c r="N48" s="25"/>
      <c r="O48" s="28"/>
      <c r="P48" s="25"/>
      <c r="Q48" s="25"/>
      <c r="R48" s="25"/>
      <c r="S48" s="25"/>
      <c r="T48" s="29"/>
    </row>
    <row r="49" ht="38.25" customHeight="1">
      <c r="A49" s="21" t="s">
        <v>165</v>
      </c>
      <c r="B49" s="21" t="s">
        <v>34</v>
      </c>
      <c r="C49" s="21" t="s">
        <v>166</v>
      </c>
      <c r="D49" s="56" t="s">
        <v>167</v>
      </c>
      <c r="E49" s="24"/>
      <c r="F49" s="60"/>
      <c r="G49" s="25"/>
      <c r="H49" s="25" t="s">
        <v>6</v>
      </c>
      <c r="I49" s="26"/>
      <c r="J49" s="15"/>
      <c r="K49" s="26"/>
      <c r="L49" s="45"/>
      <c r="M49" s="45"/>
      <c r="N49" s="25"/>
      <c r="O49" s="28"/>
      <c r="P49" s="25"/>
      <c r="Q49" s="25"/>
      <c r="R49" s="25"/>
      <c r="S49" s="25"/>
      <c r="T49" s="29"/>
    </row>
    <row r="50" ht="38.25" customHeight="1">
      <c r="A50" s="21" t="s">
        <v>165</v>
      </c>
      <c r="B50" s="21" t="s">
        <v>34</v>
      </c>
      <c r="C50" s="21" t="s">
        <v>168</v>
      </c>
      <c r="D50" s="56" t="s">
        <v>169</v>
      </c>
      <c r="E50" s="24"/>
      <c r="F50" s="60"/>
      <c r="G50" s="25"/>
      <c r="H50" s="25" t="s">
        <v>6</v>
      </c>
      <c r="I50" s="45" t="s">
        <v>170</v>
      </c>
      <c r="J50" s="15"/>
      <c r="K50" s="61" t="s">
        <v>171</v>
      </c>
      <c r="L50" s="45" t="s">
        <v>172</v>
      </c>
      <c r="M50" s="45"/>
      <c r="N50" s="25"/>
      <c r="O50" s="28"/>
      <c r="P50" s="25"/>
      <c r="Q50" s="25"/>
      <c r="R50" s="25"/>
      <c r="S50" s="25"/>
      <c r="T50" s="29"/>
    </row>
    <row r="51" ht="38.25" customHeight="1">
      <c r="A51" s="21" t="s">
        <v>165</v>
      </c>
      <c r="B51" s="21" t="s">
        <v>42</v>
      </c>
      <c r="C51" s="21" t="s">
        <v>173</v>
      </c>
      <c r="D51" s="56" t="s">
        <v>174</v>
      </c>
      <c r="E51" s="24"/>
      <c r="F51" s="60"/>
      <c r="G51" s="25"/>
      <c r="H51" s="25" t="s">
        <v>6</v>
      </c>
      <c r="I51" s="45"/>
      <c r="J51" s="15"/>
      <c r="K51" s="26"/>
      <c r="L51" s="45"/>
      <c r="M51" s="45"/>
      <c r="N51" s="25"/>
      <c r="O51" s="28"/>
      <c r="P51" s="25"/>
      <c r="Q51" s="25"/>
      <c r="R51" s="25"/>
      <c r="S51" s="25"/>
      <c r="T51" s="29"/>
    </row>
    <row r="52" ht="38.25" customHeight="1">
      <c r="A52" s="21" t="s">
        <v>165</v>
      </c>
      <c r="B52" s="21" t="s">
        <v>34</v>
      </c>
      <c r="C52" s="21" t="s">
        <v>175</v>
      </c>
      <c r="D52" s="56" t="s">
        <v>176</v>
      </c>
      <c r="E52" s="24"/>
      <c r="F52" s="60"/>
      <c r="G52" s="25"/>
      <c r="H52" s="25" t="s">
        <v>6</v>
      </c>
      <c r="I52" s="45" t="s">
        <v>177</v>
      </c>
      <c r="J52" s="15"/>
      <c r="K52" s="26"/>
      <c r="L52" s="45"/>
      <c r="M52" s="45"/>
      <c r="N52" s="25"/>
      <c r="O52" s="28"/>
      <c r="P52" s="25"/>
      <c r="Q52" s="25"/>
      <c r="R52" s="25"/>
      <c r="S52" s="25"/>
      <c r="T52" s="29"/>
    </row>
    <row r="53" ht="38.25" customHeight="1">
      <c r="A53" s="21" t="s">
        <v>165</v>
      </c>
      <c r="B53" s="21" t="s">
        <v>42</v>
      </c>
      <c r="C53" s="21" t="s">
        <v>178</v>
      </c>
      <c r="D53" s="40" t="s">
        <v>179</v>
      </c>
      <c r="E53" s="24"/>
      <c r="F53" s="60">
        <v>43160.0</v>
      </c>
      <c r="G53" s="25"/>
      <c r="H53" s="25" t="s">
        <v>6</v>
      </c>
      <c r="I53" s="62" t="s">
        <v>180</v>
      </c>
      <c r="J53" s="15"/>
      <c r="K53" s="26" t="s">
        <v>181</v>
      </c>
      <c r="L53" s="45" t="s">
        <v>182</v>
      </c>
      <c r="M53" s="45" t="s">
        <v>183</v>
      </c>
      <c r="N53" s="25"/>
      <c r="O53" s="28"/>
      <c r="P53" s="25"/>
      <c r="Q53" s="25"/>
      <c r="R53" s="25"/>
      <c r="S53" s="25"/>
      <c r="T53" s="29"/>
    </row>
    <row r="54" ht="38.25" customHeight="1">
      <c r="A54" s="21" t="s">
        <v>165</v>
      </c>
      <c r="B54" s="21" t="s">
        <v>34</v>
      </c>
      <c r="C54" s="21" t="s">
        <v>184</v>
      </c>
      <c r="D54" s="40" t="s">
        <v>185</v>
      </c>
      <c r="E54" s="24"/>
      <c r="F54" s="60"/>
      <c r="G54" s="25"/>
      <c r="H54" s="25" t="s">
        <v>6</v>
      </c>
      <c r="I54" s="45" t="s">
        <v>186</v>
      </c>
      <c r="J54" s="15"/>
      <c r="K54" s="26"/>
      <c r="L54" s="45"/>
      <c r="M54" s="45"/>
      <c r="N54" s="25"/>
      <c r="O54" s="28"/>
      <c r="P54" s="25"/>
      <c r="Q54" s="25"/>
      <c r="R54" s="25"/>
      <c r="S54" s="25"/>
      <c r="T54" s="29"/>
    </row>
    <row r="55" ht="38.25" customHeight="1">
      <c r="A55" s="21" t="s">
        <v>165</v>
      </c>
      <c r="B55" s="21" t="s">
        <v>34</v>
      </c>
      <c r="C55" s="21" t="s">
        <v>187</v>
      </c>
      <c r="D55" s="40" t="s">
        <v>188</v>
      </c>
      <c r="E55" s="24"/>
      <c r="F55" s="60">
        <v>43160.0</v>
      </c>
      <c r="G55" s="25"/>
      <c r="H55" s="25" t="s">
        <v>6</v>
      </c>
      <c r="I55" s="45" t="s">
        <v>189</v>
      </c>
      <c r="J55" s="15"/>
      <c r="K55" s="26"/>
      <c r="L55" s="45"/>
      <c r="M55" s="45" t="s">
        <v>190</v>
      </c>
      <c r="N55" s="25"/>
      <c r="O55" s="28"/>
      <c r="P55" s="25"/>
      <c r="Q55" s="25"/>
      <c r="R55" s="25"/>
      <c r="S55" s="25"/>
      <c r="T55" s="29"/>
    </row>
    <row r="56" ht="38.25" customHeight="1">
      <c r="A56" s="21" t="s">
        <v>165</v>
      </c>
      <c r="B56" s="21" t="s">
        <v>42</v>
      </c>
      <c r="C56" s="21" t="s">
        <v>191</v>
      </c>
      <c r="D56" s="40" t="s">
        <v>192</v>
      </c>
      <c r="E56" s="24"/>
      <c r="F56" s="60">
        <v>43160.0</v>
      </c>
      <c r="G56" s="25"/>
      <c r="H56" s="25" t="s">
        <v>6</v>
      </c>
      <c r="I56" s="1"/>
      <c r="J56" s="15"/>
      <c r="K56" s="26"/>
      <c r="L56" s="45"/>
      <c r="M56" s="45"/>
      <c r="N56" s="25"/>
      <c r="O56" s="28"/>
      <c r="P56" s="25"/>
      <c r="Q56" s="25"/>
      <c r="R56" s="25"/>
      <c r="S56" s="25"/>
      <c r="T56" s="29"/>
    </row>
    <row r="57" ht="38.25" customHeight="1">
      <c r="A57" s="21" t="s">
        <v>165</v>
      </c>
      <c r="B57" s="21" t="s">
        <v>34</v>
      </c>
      <c r="C57" s="21" t="s">
        <v>193</v>
      </c>
      <c r="D57" s="40" t="s">
        <v>194</v>
      </c>
      <c r="E57" s="24"/>
      <c r="F57" s="60">
        <v>43160.0</v>
      </c>
      <c r="G57" s="25"/>
      <c r="H57" s="25" t="s">
        <v>6</v>
      </c>
      <c r="I57" s="45" t="s">
        <v>195</v>
      </c>
      <c r="J57" s="15"/>
      <c r="K57" s="26" t="s">
        <v>196</v>
      </c>
      <c r="L57" s="45"/>
      <c r="M57" s="45"/>
      <c r="N57" s="25"/>
      <c r="O57" s="28"/>
      <c r="P57" s="25"/>
      <c r="Q57" s="25"/>
      <c r="R57" s="25"/>
      <c r="S57" s="25"/>
      <c r="T57" s="29"/>
    </row>
    <row r="58" ht="38.25" customHeight="1">
      <c r="A58" s="21" t="s">
        <v>165</v>
      </c>
      <c r="B58" s="21" t="s">
        <v>34</v>
      </c>
      <c r="C58" s="21" t="s">
        <v>197</v>
      </c>
      <c r="D58" s="40" t="s">
        <v>198</v>
      </c>
      <c r="E58" s="24"/>
      <c r="F58" s="60"/>
      <c r="G58" s="25"/>
      <c r="H58" s="25" t="s">
        <v>6</v>
      </c>
      <c r="I58" s="45"/>
      <c r="J58" s="15"/>
      <c r="K58" s="26" t="s">
        <v>199</v>
      </c>
      <c r="L58" s="45"/>
      <c r="M58" s="45"/>
      <c r="N58" s="25"/>
      <c r="O58" s="28"/>
      <c r="P58" s="25"/>
      <c r="Q58" s="25"/>
      <c r="R58" s="25"/>
      <c r="S58" s="25"/>
      <c r="T58" s="29"/>
    </row>
    <row r="59" ht="38.25" customHeight="1">
      <c r="A59" s="21"/>
      <c r="B59" s="21" t="s">
        <v>34</v>
      </c>
      <c r="C59" s="1" t="s">
        <v>200</v>
      </c>
      <c r="D59" s="40" t="s">
        <v>201</v>
      </c>
      <c r="F59" s="60">
        <v>43160.0</v>
      </c>
      <c r="G59" s="25"/>
      <c r="H59" s="25" t="s">
        <v>6</v>
      </c>
      <c r="I59" s="1"/>
      <c r="J59" s="15"/>
      <c r="K59" s="26"/>
      <c r="L59" s="45"/>
      <c r="M59" s="45"/>
      <c r="N59" s="25"/>
      <c r="O59" s="28"/>
      <c r="P59" s="25"/>
      <c r="Q59" s="25"/>
      <c r="R59" s="25"/>
      <c r="S59" s="25"/>
      <c r="T59" s="29"/>
    </row>
    <row r="60" ht="38.25" customHeight="1">
      <c r="A60" s="21" t="s">
        <v>202</v>
      </c>
      <c r="B60" s="21" t="s">
        <v>42</v>
      </c>
      <c r="C60" s="1" t="s">
        <v>203</v>
      </c>
      <c r="D60" s="40" t="s">
        <v>204</v>
      </c>
      <c r="E60" s="23"/>
      <c r="F60" s="60">
        <v>43165.0</v>
      </c>
      <c r="G60" s="25"/>
      <c r="H60" s="25" t="s">
        <v>6</v>
      </c>
      <c r="I60" s="45" t="s">
        <v>205</v>
      </c>
      <c r="J60" s="15"/>
      <c r="K60" s="26" t="s">
        <v>206</v>
      </c>
      <c r="L60" s="45" t="s">
        <v>207</v>
      </c>
      <c r="M60" s="45"/>
      <c r="N60" s="25"/>
      <c r="O60" s="28"/>
      <c r="P60" s="25"/>
      <c r="Q60" s="25"/>
      <c r="R60" s="25"/>
      <c r="S60" s="25"/>
      <c r="T60" s="29"/>
    </row>
    <row r="61" ht="19.5" customHeight="1">
      <c r="A61" s="52"/>
      <c r="B61" s="52"/>
      <c r="C61" s="14"/>
      <c r="D61" s="52"/>
      <c r="E61" s="14"/>
      <c r="F61" s="53"/>
      <c r="G61" s="14"/>
      <c r="H61" s="14"/>
      <c r="I61" s="14"/>
      <c r="J61" s="14"/>
      <c r="K61" s="52"/>
      <c r="L61" s="52"/>
      <c r="M61" s="52"/>
      <c r="N61" s="14"/>
      <c r="O61" s="54"/>
      <c r="P61" s="14"/>
      <c r="Q61" s="14"/>
      <c r="R61" s="14"/>
      <c r="S61" s="14"/>
      <c r="T61" s="53"/>
    </row>
    <row r="62" ht="38.25" customHeight="1">
      <c r="A62" s="21" t="s">
        <v>208</v>
      </c>
      <c r="B62" s="21" t="s">
        <v>34</v>
      </c>
      <c r="C62" s="21" t="s">
        <v>208</v>
      </c>
      <c r="D62" s="50"/>
      <c r="E62" s="43"/>
      <c r="F62" s="41"/>
      <c r="G62" s="63"/>
      <c r="H62" s="41"/>
      <c r="I62" s="43"/>
      <c r="J62" s="43"/>
      <c r="K62" s="41"/>
      <c r="L62" s="41"/>
      <c r="M62" s="41"/>
      <c r="N62" s="41"/>
      <c r="O62" s="43"/>
      <c r="P62" s="43" t="s">
        <v>209</v>
      </c>
      <c r="Q62" s="25"/>
      <c r="R62" s="25"/>
      <c r="S62" s="25"/>
      <c r="T62" s="29"/>
    </row>
    <row r="63" ht="38.25" customHeight="1">
      <c r="A63" s="21" t="s">
        <v>208</v>
      </c>
      <c r="B63" s="21" t="s">
        <v>34</v>
      </c>
      <c r="C63" s="21"/>
      <c r="D63" s="23"/>
      <c r="E63" s="24"/>
      <c r="F63" s="21"/>
      <c r="G63" s="57"/>
      <c r="H63" s="22"/>
      <c r="I63" s="23"/>
      <c r="J63" s="24"/>
      <c r="K63" s="21"/>
      <c r="L63" s="21"/>
      <c r="M63" s="21"/>
      <c r="N63" s="22"/>
      <c r="O63" s="23"/>
      <c r="P63" s="24"/>
      <c r="Q63" s="25"/>
      <c r="R63" s="25"/>
      <c r="S63" s="25"/>
      <c r="T63" s="29"/>
    </row>
    <row r="64" ht="38.25" customHeight="1">
      <c r="A64" s="21" t="s">
        <v>208</v>
      </c>
      <c r="B64" s="21" t="s">
        <v>34</v>
      </c>
      <c r="C64" s="21"/>
      <c r="D64" s="23"/>
      <c r="E64" s="24"/>
      <c r="G64" s="25"/>
      <c r="H64" s="25"/>
      <c r="I64" s="1"/>
      <c r="J64" s="15"/>
      <c r="K64" s="26"/>
      <c r="L64" s="45"/>
      <c r="M64" s="45"/>
      <c r="N64" s="25"/>
      <c r="O64" s="28"/>
      <c r="P64" s="25"/>
      <c r="Q64" s="25"/>
      <c r="R64" s="25"/>
      <c r="S64" s="25"/>
      <c r="T64" s="29"/>
    </row>
    <row r="65" ht="38.25" customHeight="1">
      <c r="A65" s="21" t="s">
        <v>208</v>
      </c>
      <c r="B65" s="21" t="s">
        <v>34</v>
      </c>
      <c r="C65" s="21"/>
      <c r="D65" s="23"/>
      <c r="E65" s="24"/>
      <c r="G65" s="25"/>
      <c r="H65" s="25"/>
      <c r="I65" s="1"/>
      <c r="J65" s="15"/>
      <c r="K65" s="26"/>
      <c r="L65" s="45"/>
      <c r="M65" s="45"/>
      <c r="N65" s="25"/>
      <c r="O65" s="28"/>
      <c r="P65" s="25"/>
      <c r="Q65" s="25"/>
      <c r="R65" s="25"/>
      <c r="S65" s="25"/>
      <c r="T65" s="29"/>
    </row>
    <row r="66" ht="38.25" customHeight="1">
      <c r="A66" s="1" t="s">
        <v>210</v>
      </c>
      <c r="B66" s="21" t="s">
        <v>34</v>
      </c>
      <c r="C66" s="21" t="s">
        <v>211</v>
      </c>
      <c r="D66" s="23"/>
      <c r="E66" s="24"/>
      <c r="G66" s="25"/>
      <c r="H66" s="25"/>
      <c r="I66" s="1"/>
      <c r="J66" s="15"/>
      <c r="K66" s="26"/>
      <c r="L66" s="45"/>
      <c r="M66" s="45"/>
      <c r="N66" s="25"/>
      <c r="O66" s="28"/>
      <c r="P66" s="25"/>
      <c r="Q66" s="25"/>
      <c r="R66" s="25"/>
      <c r="S66" s="25"/>
      <c r="T66" s="29"/>
    </row>
    <row r="67" ht="38.25" customHeight="1">
      <c r="A67" s="1" t="s">
        <v>210</v>
      </c>
      <c r="B67" s="21" t="s">
        <v>34</v>
      </c>
      <c r="C67" s="21" t="s">
        <v>212</v>
      </c>
      <c r="D67" s="23"/>
      <c r="E67" s="24"/>
      <c r="G67" s="25"/>
      <c r="H67" s="25"/>
      <c r="I67" s="1"/>
      <c r="J67" s="15"/>
      <c r="K67" s="26"/>
      <c r="L67" s="45"/>
      <c r="M67" s="45"/>
      <c r="N67" s="25"/>
      <c r="O67" s="28"/>
      <c r="P67" s="25"/>
      <c r="Q67" s="25"/>
      <c r="R67" s="25"/>
      <c r="S67" s="25"/>
      <c r="T67" s="29"/>
    </row>
    <row r="68" ht="38.25" customHeight="1">
      <c r="A68" s="1" t="s">
        <v>210</v>
      </c>
      <c r="B68" s="21" t="s">
        <v>42</v>
      </c>
      <c r="C68" s="21" t="s">
        <v>213</v>
      </c>
      <c r="D68" s="23"/>
      <c r="E68" s="24"/>
      <c r="G68" s="25"/>
      <c r="H68" s="25"/>
      <c r="I68" s="1"/>
      <c r="J68" s="15"/>
      <c r="K68" s="26"/>
      <c r="L68" s="45"/>
      <c r="M68" s="45"/>
      <c r="N68" s="25"/>
      <c r="O68" s="28"/>
      <c r="P68" s="25"/>
      <c r="Q68" s="25"/>
      <c r="R68" s="25"/>
      <c r="S68" s="25"/>
      <c r="T68" s="29"/>
    </row>
    <row r="69" ht="38.25" customHeight="1">
      <c r="A69" s="1" t="s">
        <v>210</v>
      </c>
      <c r="B69" s="41"/>
      <c r="C69" s="21" t="s">
        <v>214</v>
      </c>
      <c r="D69" s="23"/>
      <c r="E69" s="24"/>
      <c r="G69" s="25"/>
      <c r="H69" s="25"/>
      <c r="I69" s="1"/>
      <c r="J69" s="15"/>
      <c r="K69" s="26"/>
      <c r="L69" s="45"/>
      <c r="M69" s="45"/>
      <c r="N69" s="25"/>
      <c r="O69" s="28"/>
      <c r="P69" s="25"/>
      <c r="Q69" s="25"/>
      <c r="R69" s="25"/>
      <c r="S69" s="25"/>
      <c r="T69" s="29"/>
    </row>
    <row r="70" ht="38.25" customHeight="1">
      <c r="A70" s="1" t="s">
        <v>210</v>
      </c>
      <c r="B70" s="41"/>
      <c r="C70" s="21" t="s">
        <v>215</v>
      </c>
      <c r="D70" s="23"/>
      <c r="E70" s="24"/>
      <c r="G70" s="25"/>
      <c r="H70" s="25"/>
      <c r="I70" s="1"/>
      <c r="J70" s="15"/>
      <c r="K70" s="26"/>
      <c r="L70" s="45"/>
      <c r="M70" s="45"/>
      <c r="N70" s="25"/>
      <c r="O70" s="28"/>
      <c r="P70" s="25"/>
      <c r="Q70" s="25"/>
      <c r="R70" s="25"/>
      <c r="S70" s="25"/>
      <c r="T70" s="29"/>
    </row>
    <row r="71" ht="33.75" customHeight="1">
      <c r="A71" s="1" t="s">
        <v>210</v>
      </c>
      <c r="B71" s="41"/>
      <c r="C71" s="21" t="s">
        <v>216</v>
      </c>
      <c r="D71" s="23"/>
      <c r="E71" s="24"/>
      <c r="G71" s="25"/>
      <c r="H71" s="25"/>
      <c r="I71" s="1"/>
      <c r="J71" s="15"/>
      <c r="K71" s="26"/>
      <c r="L71" s="45"/>
      <c r="M71" s="45"/>
      <c r="N71" s="25"/>
      <c r="O71" s="28"/>
      <c r="P71" s="25"/>
      <c r="Q71" s="25"/>
      <c r="R71" s="25"/>
      <c r="S71" s="25"/>
      <c r="T71" s="29"/>
    </row>
    <row r="72">
      <c r="A72" s="1" t="s">
        <v>210</v>
      </c>
      <c r="B72" s="41"/>
      <c r="C72" s="21" t="s">
        <v>217</v>
      </c>
      <c r="D72" s="45"/>
      <c r="E72" s="24"/>
      <c r="G72" s="25"/>
      <c r="H72" s="25"/>
      <c r="I72" s="1"/>
      <c r="J72" s="45"/>
      <c r="K72" s="26"/>
      <c r="L72" s="45"/>
      <c r="M72" s="45"/>
      <c r="N72" s="1"/>
      <c r="O72" s="28"/>
      <c r="R72" s="1" t="s">
        <v>218</v>
      </c>
    </row>
    <row r="73">
      <c r="A73" s="1" t="s">
        <v>210</v>
      </c>
      <c r="B73" s="41"/>
      <c r="C73" s="15" t="s">
        <v>219</v>
      </c>
      <c r="D73" s="45"/>
      <c r="E73" s="24"/>
      <c r="G73" s="25"/>
      <c r="H73" s="25"/>
      <c r="I73" s="1"/>
      <c r="J73" s="45"/>
      <c r="K73" s="26"/>
      <c r="L73" s="45"/>
      <c r="M73" s="45"/>
      <c r="N73" s="1"/>
      <c r="O73" s="28"/>
      <c r="R73" s="1"/>
    </row>
    <row r="74">
      <c r="A74" s="1" t="s">
        <v>210</v>
      </c>
      <c r="B74" s="41"/>
      <c r="C74" s="15" t="s">
        <v>220</v>
      </c>
      <c r="D74" s="23"/>
      <c r="E74" s="24"/>
      <c r="G74" s="25"/>
      <c r="H74" s="25"/>
      <c r="I74" s="1"/>
      <c r="J74" s="15"/>
      <c r="K74" s="26"/>
      <c r="L74" s="64"/>
      <c r="M74" s="64"/>
      <c r="N74" s="25"/>
      <c r="O74" s="28"/>
      <c r="P74" s="25"/>
      <c r="Q74" s="25"/>
      <c r="R74" s="25" t="s">
        <v>218</v>
      </c>
      <c r="S74" s="25"/>
      <c r="T74" s="29"/>
    </row>
    <row r="75">
      <c r="A75" s="1" t="s">
        <v>210</v>
      </c>
      <c r="B75" s="41"/>
      <c r="C75" s="15" t="s">
        <v>221</v>
      </c>
      <c r="D75" s="23"/>
      <c r="E75" s="24"/>
      <c r="G75" s="25"/>
      <c r="H75" s="25"/>
      <c r="I75" s="1"/>
      <c r="J75" s="15"/>
      <c r="K75" s="26"/>
      <c r="L75" s="64"/>
      <c r="M75" s="64"/>
      <c r="N75" s="25"/>
      <c r="O75" s="28"/>
      <c r="P75" s="25"/>
      <c r="Q75" s="25"/>
      <c r="R75" s="25" t="s">
        <v>218</v>
      </c>
      <c r="S75" s="25"/>
      <c r="T75" s="29"/>
    </row>
    <row r="76" ht="26.25">
      <c r="A76" s="1" t="s">
        <v>210</v>
      </c>
      <c r="B76" s="21"/>
      <c r="C76" s="15" t="s">
        <v>222</v>
      </c>
      <c r="D76" s="23"/>
      <c r="E76" s="24"/>
      <c r="G76" s="25"/>
      <c r="H76" s="25"/>
      <c r="I76" s="1"/>
      <c r="J76" s="15"/>
      <c r="K76" s="26"/>
      <c r="L76" s="64"/>
      <c r="M76" s="64"/>
      <c r="N76" s="25"/>
      <c r="O76" s="28"/>
      <c r="P76" s="25"/>
      <c r="Q76" s="25"/>
      <c r="R76" s="25"/>
      <c r="S76" s="25"/>
      <c r="T76" s="29"/>
    </row>
    <row r="77" ht="26.25">
      <c r="A77" s="1" t="s">
        <v>210</v>
      </c>
      <c r="B77" s="21"/>
      <c r="C77" s="15" t="s">
        <v>223</v>
      </c>
      <c r="D77" s="23"/>
      <c r="E77" s="24"/>
      <c r="G77" s="25"/>
      <c r="H77" s="25"/>
      <c r="I77" s="1"/>
      <c r="J77" s="15"/>
      <c r="K77" s="26"/>
      <c r="L77" s="64"/>
      <c r="M77" s="64"/>
      <c r="N77" s="25"/>
      <c r="O77" s="28"/>
      <c r="P77" s="25"/>
      <c r="Q77" s="25"/>
      <c r="R77" s="25"/>
      <c r="S77" s="25"/>
      <c r="T77" s="29"/>
    </row>
    <row r="78">
      <c r="A78" s="65"/>
      <c r="B78" s="66"/>
      <c r="C78" s="67"/>
      <c r="D78" s="68"/>
      <c r="E78" s="69"/>
      <c r="G78" s="70"/>
      <c r="H78" s="70"/>
      <c r="I78" s="71"/>
      <c r="J78" s="71"/>
      <c r="K78" s="72"/>
      <c r="L78" s="71"/>
      <c r="M78" s="71"/>
      <c r="N78" s="70"/>
      <c r="O78" s="73"/>
      <c r="P78" s="70"/>
      <c r="Q78" s="70"/>
      <c r="R78" s="70"/>
      <c r="S78" s="70"/>
      <c r="T78" s="74"/>
    </row>
  </sheetData>
  <conditionalFormatting sqref="J1:J61 J64:J78">
    <cfRule type="cellIs" dxfId="0" priority="1" operator="equal">
      <formula>"Medium"</formula>
    </cfRule>
  </conditionalFormatting>
  <conditionalFormatting sqref="J1:J61 J64:J78">
    <cfRule type="cellIs" dxfId="1" priority="2" operator="equal">
      <formula>"High"</formula>
    </cfRule>
  </conditionalFormatting>
  <conditionalFormatting sqref="J1:J61 J64:J78">
    <cfRule type="cellIs" dxfId="2" priority="3" operator="equal">
      <formula>"Highest"</formula>
    </cfRule>
  </conditionalFormatting>
  <conditionalFormatting sqref="J1:J61 J64:J78">
    <cfRule type="cellIs" dxfId="3" priority="4" operator="equal">
      <formula>"Low"</formula>
    </cfRule>
  </conditionalFormatting>
  <conditionalFormatting sqref="J1:J61 J64:J78">
    <cfRule type="cellIs" dxfId="4" priority="5" operator="equal">
      <formula>"Lowest"</formula>
    </cfRule>
  </conditionalFormatting>
  <conditionalFormatting sqref="N2:P61 Q2:T78 N64:P78">
    <cfRule type="notContainsBlanks" dxfId="5" priority="6">
      <formula>LEN(TRIM(N2))&gt;0</formula>
    </cfRule>
  </conditionalFormatting>
  <conditionalFormatting sqref="G2:H61 G64:H78">
    <cfRule type="containsText" dxfId="6" priority="7" operator="containsText" text="Define Objectives">
      <formula>NOT(ISERROR(SEARCH(("Define Objectives"),(G2))))</formula>
    </cfRule>
  </conditionalFormatting>
  <conditionalFormatting sqref="G2:H61 G64:H78">
    <cfRule type="containsText" dxfId="7" priority="8" operator="containsText" text="Ready for Assignment">
      <formula>NOT(ISERROR(SEARCH(("Ready for Assignment"),(G2))))</formula>
    </cfRule>
  </conditionalFormatting>
  <conditionalFormatting sqref="G2:H61 G64:H78">
    <cfRule type="containsText" dxfId="8" priority="9" operator="containsText" text="Writing">
      <formula>NOT(ISERROR(SEARCH(("Writing"),(G2))))</formula>
    </cfRule>
  </conditionalFormatting>
  <conditionalFormatting sqref="G2:H61 G64:H78">
    <cfRule type="containsText" dxfId="8" priority="10" operator="containsText" text="Review">
      <formula>NOT(ISERROR(SEARCH(("Review"),(G2))))</formula>
    </cfRule>
  </conditionalFormatting>
  <conditionalFormatting sqref="G2:H61 G64:H78">
    <cfRule type="containsText" dxfId="9" priority="11" operator="containsText" text="Complete">
      <formula>NOT(ISERROR(SEARCH(("Complete"),(G2))))</formula>
    </cfRule>
  </conditionalFormatting>
  <conditionalFormatting sqref="I2:I47 I50:I61 I64:I78">
    <cfRule type="colorScale" priority="12">
      <colorScale>
        <cfvo type="formula" val="1"/>
        <cfvo type="formula" val="2"/>
        <cfvo type="formula" val="3"/>
        <color rgb="FF57BB8A"/>
        <color rgb="FFFFD666"/>
        <color rgb="FFE67C73"/>
      </colorScale>
    </cfRule>
  </conditionalFormatting>
  <dataValidations>
    <dataValidation type="list" allowBlank="1" showErrorMessage="1" sqref="G2:H61 G64:H78">
      <formula1>"Define Objectives,Ready for Assignment,Writing,Review,Complete"</formula1>
    </dataValidation>
  </dataValidations>
  <hyperlinks>
    <hyperlink r:id="rId1" ref="D5"/>
    <hyperlink r:id="rId2" ref="D6"/>
    <hyperlink r:id="rId3" ref="D7"/>
    <hyperlink r:id="rId4" ref="D8"/>
    <hyperlink r:id="rId5" ref="D9"/>
    <hyperlink r:id="rId6" ref="D10"/>
    <hyperlink r:id="rId7" ref="D14"/>
    <hyperlink r:id="rId8" ref="D29"/>
    <hyperlink r:id="rId9" ref="D30"/>
    <hyperlink r:id="rId10" ref="D31"/>
    <hyperlink r:id="rId11" ref="D32"/>
    <hyperlink r:id="rId12" ref="D33"/>
    <hyperlink r:id="rId13" ref="D34"/>
    <hyperlink r:id="rId14" ref="D36"/>
    <hyperlink r:id="rId15" ref="D37"/>
    <hyperlink r:id="rId16" ref="D38"/>
    <hyperlink r:id="rId17" ref="D40"/>
    <hyperlink r:id="rId18" ref="D41"/>
    <hyperlink r:id="rId19" ref="D43"/>
    <hyperlink r:id="rId20" ref="D44"/>
    <hyperlink r:id="rId21" ref="D45"/>
    <hyperlink r:id="rId22" ref="D46"/>
    <hyperlink r:id="rId23" ref="D47"/>
    <hyperlink r:id="rId24" ref="D48"/>
    <hyperlink r:id="rId25" ref="D49"/>
    <hyperlink r:id="rId26" ref="D50"/>
    <hyperlink r:id="rId27" ref="K50"/>
    <hyperlink r:id="rId28" ref="D51"/>
    <hyperlink r:id="rId29" ref="D52"/>
    <hyperlink r:id="rId30" ref="D53"/>
    <hyperlink r:id="rId31" ref="D54"/>
    <hyperlink r:id="rId32" ref="D55"/>
    <hyperlink r:id="rId33" ref="D56"/>
    <hyperlink r:id="rId34" ref="D57"/>
    <hyperlink r:id="rId35" ref="D58"/>
    <hyperlink r:id="rId36" ref="D59"/>
    <hyperlink r:id="rId37" ref="D60"/>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15.71"/>
    <col customWidth="1" min="5" max="5" width="20.0"/>
  </cols>
  <sheetData>
    <row r="1" ht="16.5" customHeight="1">
      <c r="A1" s="1" t="s">
        <v>0</v>
      </c>
      <c r="B1" s="1" t="s">
        <v>1</v>
      </c>
      <c r="C1" s="1" t="s">
        <v>2</v>
      </c>
      <c r="D1" s="1" t="s">
        <v>3</v>
      </c>
      <c r="E1" s="1" t="s">
        <v>4</v>
      </c>
      <c r="F1" s="1" t="s">
        <v>5</v>
      </c>
      <c r="G1" s="1" t="s">
        <v>6</v>
      </c>
      <c r="H1" s="1" t="s">
        <v>7</v>
      </c>
    </row>
    <row r="2" ht="16.5" customHeight="1">
      <c r="A2" s="2">
        <v>42985.0</v>
      </c>
      <c r="B2" s="3">
        <f t="shared" ref="B2:B4" si="1">H2/C2</f>
        <v>0.3859649123</v>
      </c>
      <c r="C2" s="1">
        <v>57.0</v>
      </c>
      <c r="D2" s="1">
        <v>0.0</v>
      </c>
      <c r="E2" s="1">
        <v>18.0</v>
      </c>
      <c r="F2" s="1">
        <v>2.0</v>
      </c>
      <c r="G2" s="1">
        <v>15.0</v>
      </c>
      <c r="H2" s="1">
        <v>22.0</v>
      </c>
    </row>
    <row r="3" ht="16.5" customHeight="1">
      <c r="A3" s="2">
        <v>42991.0</v>
      </c>
      <c r="B3" s="3">
        <f t="shared" si="1"/>
        <v>0.5862068966</v>
      </c>
      <c r="C3" s="1">
        <v>58.0</v>
      </c>
      <c r="D3" s="1">
        <v>1.0</v>
      </c>
      <c r="E3" s="1">
        <v>10.0</v>
      </c>
      <c r="F3" s="1">
        <v>1.0</v>
      </c>
      <c r="G3" s="1">
        <v>12.0</v>
      </c>
      <c r="H3" s="1">
        <v>34.0</v>
      </c>
    </row>
    <row r="4" ht="16.5" customHeight="1">
      <c r="A4" s="2">
        <f>TODAY()</f>
        <v>43169</v>
      </c>
      <c r="B4" s="3" t="str">
        <f t="shared" si="1"/>
        <v>#DIV/0!</v>
      </c>
      <c r="C4" s="1">
        <f>CountIf('Data Science PreWork'!I:I,"=1")</f>
        <v>0</v>
      </c>
      <c r="D4" s="1">
        <f>CountIfs('Data Science PreWork'!$I:$I,"=1",'Data Science PreWork'!$H:$H,"=Define Objectives")</f>
        <v>0</v>
      </c>
      <c r="E4" s="1">
        <f>CountIfs('Data Science PreWork'!$I:$I,"=1",'Data Science PreWork'!$H:$H,"=Ready for Assignment")</f>
        <v>0</v>
      </c>
      <c r="F4" s="1">
        <f>CountIfs('Data Science PreWork'!$I:$I,"=1",'Data Science PreWork'!$H:$H,"=Writing")</f>
        <v>0</v>
      </c>
      <c r="G4" s="1">
        <f>CountIfs('Data Science PreWork'!$I:$I,"=1",'Data Science PreWork'!$H:$H,"=Review")</f>
        <v>0</v>
      </c>
      <c r="H4" s="1">
        <f>CountIfs('Data Science PreWork'!$I:$I,"=1",'Data Science PreWork'!$H:$H,"=Complete")</f>
        <v>0</v>
      </c>
    </row>
  </sheetData>
  <drawing r:id="rId1"/>
</worksheet>
</file>