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Default Extension="wmf" ContentType="image/x-wmf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60" windowWidth="9195" windowHeight="7935" activeTab="1"/>
  </bookViews>
  <sheets>
    <sheet name="Pinion" sheetId="1" r:id="rId1"/>
    <sheet name="VDI" sheetId="2" r:id="rId2"/>
    <sheet name="Tabelle3" sheetId="3" r:id="rId3"/>
    <sheet name="Tabelle1" sheetId="4" r:id="rId4"/>
    <sheet name="Tabelle2" sheetId="5" r:id="rId5"/>
  </sheets>
  <calcPr calcId="125725"/>
</workbook>
</file>

<file path=xl/calcChain.xml><?xml version="1.0" encoding="utf-8"?>
<calcChain xmlns="http://schemas.openxmlformats.org/spreadsheetml/2006/main">
  <c r="C6" i="2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5"/>
  <c r="F279"/>
  <c r="H279"/>
  <c r="L279"/>
  <c r="M279"/>
  <c r="F280"/>
  <c r="H280"/>
  <c r="L280"/>
  <c r="M280"/>
  <c r="F281"/>
  <c r="H281"/>
  <c r="L281"/>
  <c r="M281"/>
  <c r="F282"/>
  <c r="H282"/>
  <c r="L282"/>
  <c r="M282"/>
  <c r="F283"/>
  <c r="H283"/>
  <c r="L283"/>
  <c r="M283"/>
  <c r="F284"/>
  <c r="H284"/>
  <c r="L284" s="1"/>
  <c r="M284"/>
  <c r="L236"/>
  <c r="M236"/>
  <c r="L235"/>
  <c r="M235"/>
  <c r="H236"/>
  <c r="H235"/>
  <c r="F236"/>
  <c r="F235"/>
  <c r="K236"/>
  <c r="K235"/>
  <c r="F229"/>
  <c r="H229"/>
  <c r="K229"/>
  <c r="L229"/>
  <c r="M229"/>
  <c r="F230"/>
  <c r="H230"/>
  <c r="K230"/>
  <c r="L230"/>
  <c r="M230"/>
  <c r="F231"/>
  <c r="H231"/>
  <c r="K231"/>
  <c r="L231"/>
  <c r="M231"/>
  <c r="F232"/>
  <c r="H232"/>
  <c r="K232"/>
  <c r="L232"/>
  <c r="M232"/>
  <c r="F233"/>
  <c r="H233"/>
  <c r="K233"/>
  <c r="L233"/>
  <c r="M233"/>
  <c r="F234"/>
  <c r="H234"/>
  <c r="K234"/>
  <c r="L234"/>
  <c r="M234"/>
  <c r="F134"/>
  <c r="H134"/>
  <c r="K134"/>
  <c r="L134"/>
  <c r="M134"/>
  <c r="F135"/>
  <c r="H135"/>
  <c r="K135"/>
  <c r="L135"/>
  <c r="M135"/>
  <c r="F136"/>
  <c r="H136"/>
  <c r="M136" s="1"/>
  <c r="K136"/>
  <c r="L136"/>
  <c r="F137"/>
  <c r="H137"/>
  <c r="K137"/>
  <c r="L137"/>
  <c r="M137"/>
  <c r="F326"/>
  <c r="H326"/>
  <c r="M326" s="1"/>
  <c r="K326"/>
  <c r="L326"/>
  <c r="F327"/>
  <c r="H327"/>
  <c r="K327"/>
  <c r="M327"/>
  <c r="F328"/>
  <c r="H328"/>
  <c r="M328" s="1"/>
  <c r="K328"/>
  <c r="L328"/>
  <c r="F329"/>
  <c r="H329"/>
  <c r="M329" s="1"/>
  <c r="K329"/>
  <c r="L329"/>
  <c r="F330"/>
  <c r="H330"/>
  <c r="K330"/>
  <c r="M330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287"/>
  <c r="H285"/>
  <c r="L285" s="1"/>
  <c r="H286"/>
  <c r="L286" s="1"/>
  <c r="H287"/>
  <c r="F287"/>
  <c r="M287" s="1"/>
  <c r="Q33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37" s="1"/>
  <c r="K190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38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74"/>
  <c r="P74"/>
  <c r="F72"/>
  <c r="H72"/>
  <c r="L72" s="1"/>
  <c r="F73"/>
  <c r="H73"/>
  <c r="M73"/>
  <c r="K67"/>
  <c r="K68"/>
  <c r="K69"/>
  <c r="H67"/>
  <c r="H68"/>
  <c r="H69"/>
  <c r="F67"/>
  <c r="F68"/>
  <c r="M68" s="1"/>
  <c r="F69"/>
  <c r="Q21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F187"/>
  <c r="M187" s="1"/>
  <c r="F188"/>
  <c r="M188" s="1"/>
  <c r="F189"/>
  <c r="M189" s="1"/>
  <c r="F190"/>
  <c r="M190" s="1"/>
  <c r="F191"/>
  <c r="M191" s="1"/>
  <c r="F192"/>
  <c r="M192" s="1"/>
  <c r="F193"/>
  <c r="M193" s="1"/>
  <c r="F194"/>
  <c r="M194" s="1"/>
  <c r="F195"/>
  <c r="M195" s="1"/>
  <c r="F196"/>
  <c r="M196" s="1"/>
  <c r="F197"/>
  <c r="M197" s="1"/>
  <c r="F198"/>
  <c r="M198" s="1"/>
  <c r="F199"/>
  <c r="M199" s="1"/>
  <c r="F200"/>
  <c r="M200" s="1"/>
  <c r="F201"/>
  <c r="M201" s="1"/>
  <c r="F202"/>
  <c r="M202" s="1"/>
  <c r="F203"/>
  <c r="M203" s="1"/>
  <c r="F204"/>
  <c r="M204" s="1"/>
  <c r="F205"/>
  <c r="M205" s="1"/>
  <c r="F206"/>
  <c r="M206" s="1"/>
  <c r="F207"/>
  <c r="M207" s="1"/>
  <c r="F208"/>
  <c r="M208" s="1"/>
  <c r="F209"/>
  <c r="M209" s="1"/>
  <c r="F210"/>
  <c r="M210" s="1"/>
  <c r="F211"/>
  <c r="M211" s="1"/>
  <c r="F212"/>
  <c r="M212" s="1"/>
  <c r="F213"/>
  <c r="M213" s="1"/>
  <c r="F214"/>
  <c r="M214" s="1"/>
  <c r="F215"/>
  <c r="M215" s="1"/>
  <c r="F216"/>
  <c r="M216" s="1"/>
  <c r="F217"/>
  <c r="M217" s="1"/>
  <c r="F218"/>
  <c r="M218" s="1"/>
  <c r="F219"/>
  <c r="M219" s="1"/>
  <c r="F220"/>
  <c r="M220" s="1"/>
  <c r="F221"/>
  <c r="M221" s="1"/>
  <c r="F222"/>
  <c r="M222" s="1"/>
  <c r="F223"/>
  <c r="M223" s="1"/>
  <c r="F224"/>
  <c r="M224" s="1"/>
  <c r="F225"/>
  <c r="M225" s="1"/>
  <c r="F226"/>
  <c r="M226" s="1"/>
  <c r="F227"/>
  <c r="M227" s="1"/>
  <c r="F228"/>
  <c r="M228" s="1"/>
  <c r="F237"/>
  <c r="F238"/>
  <c r="M238" s="1"/>
  <c r="F239"/>
  <c r="M239" s="1"/>
  <c r="F240"/>
  <c r="M240" s="1"/>
  <c r="F241"/>
  <c r="M241" s="1"/>
  <c r="F242"/>
  <c r="M242" s="1"/>
  <c r="F243"/>
  <c r="M243" s="1"/>
  <c r="F244"/>
  <c r="M244" s="1"/>
  <c r="F245"/>
  <c r="M245" s="1"/>
  <c r="F246"/>
  <c r="M246" s="1"/>
  <c r="F247"/>
  <c r="M247" s="1"/>
  <c r="F248"/>
  <c r="M248" s="1"/>
  <c r="F249"/>
  <c r="M249" s="1"/>
  <c r="F250"/>
  <c r="M250" s="1"/>
  <c r="F251"/>
  <c r="M251" s="1"/>
  <c r="F252"/>
  <c r="M252" s="1"/>
  <c r="F253"/>
  <c r="M253" s="1"/>
  <c r="F254"/>
  <c r="M254" s="1"/>
  <c r="F255"/>
  <c r="M255" s="1"/>
  <c r="F256"/>
  <c r="M256" s="1"/>
  <c r="F257"/>
  <c r="M257" s="1"/>
  <c r="F258"/>
  <c r="M258" s="1"/>
  <c r="F259"/>
  <c r="M259" s="1"/>
  <c r="F260"/>
  <c r="M260" s="1"/>
  <c r="F261"/>
  <c r="M261" s="1"/>
  <c r="F262"/>
  <c r="M262" s="1"/>
  <c r="F263"/>
  <c r="M263" s="1"/>
  <c r="F264"/>
  <c r="M264" s="1"/>
  <c r="F265"/>
  <c r="M265" s="1"/>
  <c r="F266"/>
  <c r="M266" s="1"/>
  <c r="F267"/>
  <c r="M267" s="1"/>
  <c r="F268"/>
  <c r="M268" s="1"/>
  <c r="F269"/>
  <c r="M269" s="1"/>
  <c r="F270"/>
  <c r="M270" s="1"/>
  <c r="F271"/>
  <c r="M271" s="1"/>
  <c r="F272"/>
  <c r="M272" s="1"/>
  <c r="F273"/>
  <c r="M273" s="1"/>
  <c r="F274"/>
  <c r="M274" s="1"/>
  <c r="F275"/>
  <c r="M275" s="1"/>
  <c r="F276"/>
  <c r="M276" s="1"/>
  <c r="F277"/>
  <c r="M277" s="1"/>
  <c r="F278"/>
  <c r="M278" s="1"/>
  <c r="F288"/>
  <c r="M288" s="1"/>
  <c r="F289"/>
  <c r="F290"/>
  <c r="M290" s="1"/>
  <c r="F291"/>
  <c r="F292"/>
  <c r="M292" s="1"/>
  <c r="F293"/>
  <c r="F294"/>
  <c r="M294" s="1"/>
  <c r="F295"/>
  <c r="F296"/>
  <c r="M296" s="1"/>
  <c r="F297"/>
  <c r="F298"/>
  <c r="M298" s="1"/>
  <c r="F299"/>
  <c r="F300"/>
  <c r="M300" s="1"/>
  <c r="F301"/>
  <c r="F302"/>
  <c r="M302" s="1"/>
  <c r="F303"/>
  <c r="F304"/>
  <c r="M304" s="1"/>
  <c r="F305"/>
  <c r="F306"/>
  <c r="M306" s="1"/>
  <c r="F307"/>
  <c r="F308"/>
  <c r="M308" s="1"/>
  <c r="F309"/>
  <c r="F310"/>
  <c r="M310" s="1"/>
  <c r="F311"/>
  <c r="F312"/>
  <c r="M312" s="1"/>
  <c r="F313"/>
  <c r="F314"/>
  <c r="M314" s="1"/>
  <c r="F315"/>
  <c r="F316"/>
  <c r="M316" s="1"/>
  <c r="F317"/>
  <c r="F318"/>
  <c r="M318" s="1"/>
  <c r="F319"/>
  <c r="F320"/>
  <c r="M320" s="1"/>
  <c r="F321"/>
  <c r="F322"/>
  <c r="M322" s="1"/>
  <c r="F323"/>
  <c r="F324"/>
  <c r="M324" s="1"/>
  <c r="F325"/>
  <c r="P144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38"/>
  <c r="F140"/>
  <c r="L140" s="1"/>
  <c r="F141"/>
  <c r="M141" s="1"/>
  <c r="F142"/>
  <c r="L142" s="1"/>
  <c r="F143"/>
  <c r="M143" s="1"/>
  <c r="F144"/>
  <c r="L144" s="1"/>
  <c r="F145"/>
  <c r="M145" s="1"/>
  <c r="F146"/>
  <c r="L146" s="1"/>
  <c r="F147"/>
  <c r="M147" s="1"/>
  <c r="F148"/>
  <c r="L148" s="1"/>
  <c r="F149"/>
  <c r="M149" s="1"/>
  <c r="F150"/>
  <c r="L150" s="1"/>
  <c r="F151"/>
  <c r="M151" s="1"/>
  <c r="F152"/>
  <c r="L152" s="1"/>
  <c r="F153"/>
  <c r="M153" s="1"/>
  <c r="F154"/>
  <c r="L154" s="1"/>
  <c r="F155"/>
  <c r="M155" s="1"/>
  <c r="F156"/>
  <c r="L156" s="1"/>
  <c r="F157"/>
  <c r="M157" s="1"/>
  <c r="F158"/>
  <c r="L158" s="1"/>
  <c r="F159"/>
  <c r="M159" s="1"/>
  <c r="F160"/>
  <c r="L160" s="1"/>
  <c r="F161"/>
  <c r="M161" s="1"/>
  <c r="F162"/>
  <c r="L162" s="1"/>
  <c r="F163"/>
  <c r="M163" s="1"/>
  <c r="F164"/>
  <c r="L164" s="1"/>
  <c r="F165"/>
  <c r="M165" s="1"/>
  <c r="F166"/>
  <c r="L166" s="1"/>
  <c r="F167"/>
  <c r="M167" s="1"/>
  <c r="F168"/>
  <c r="L168" s="1"/>
  <c r="F169"/>
  <c r="M169" s="1"/>
  <c r="F170"/>
  <c r="L170" s="1"/>
  <c r="F171"/>
  <c r="M171" s="1"/>
  <c r="F172"/>
  <c r="L172" s="1"/>
  <c r="F173"/>
  <c r="M173" s="1"/>
  <c r="F174"/>
  <c r="L174" s="1"/>
  <c r="F175"/>
  <c r="M175" s="1"/>
  <c r="F176"/>
  <c r="L176" s="1"/>
  <c r="F177"/>
  <c r="M177" s="1"/>
  <c r="F178"/>
  <c r="L178" s="1"/>
  <c r="F179"/>
  <c r="M179" s="1"/>
  <c r="F180"/>
  <c r="L180" s="1"/>
  <c r="F181"/>
  <c r="M181" s="1"/>
  <c r="F182"/>
  <c r="L182" s="1"/>
  <c r="F183"/>
  <c r="M183" s="1"/>
  <c r="F184"/>
  <c r="L184" s="1"/>
  <c r="F185"/>
  <c r="M185" s="1"/>
  <c r="F186"/>
  <c r="L186" s="1"/>
  <c r="F139"/>
  <c r="M139" s="1"/>
  <c r="F138"/>
  <c r="M138" s="1"/>
  <c r="H133"/>
  <c r="H132"/>
  <c r="F133"/>
  <c r="M133" s="1"/>
  <c r="F132"/>
  <c r="M132" s="1"/>
  <c r="H121"/>
  <c r="H122"/>
  <c r="H123"/>
  <c r="H124"/>
  <c r="H125"/>
  <c r="H126"/>
  <c r="H127"/>
  <c r="H128"/>
  <c r="H129"/>
  <c r="H130"/>
  <c r="H131"/>
  <c r="F121"/>
  <c r="M121" s="1"/>
  <c r="F122"/>
  <c r="F123"/>
  <c r="M123" s="1"/>
  <c r="F124"/>
  <c r="F125"/>
  <c r="M125" s="1"/>
  <c r="F126"/>
  <c r="F127"/>
  <c r="M127" s="1"/>
  <c r="F128"/>
  <c r="F129"/>
  <c r="L129" s="1"/>
  <c r="F130"/>
  <c r="F131"/>
  <c r="L131" s="1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F75"/>
  <c r="M75" s="1"/>
  <c r="F76"/>
  <c r="M76" s="1"/>
  <c r="F77"/>
  <c r="M77" s="1"/>
  <c r="F78"/>
  <c r="M78" s="1"/>
  <c r="F79"/>
  <c r="M79" s="1"/>
  <c r="F80"/>
  <c r="M80" s="1"/>
  <c r="F81"/>
  <c r="M81" s="1"/>
  <c r="F82"/>
  <c r="M82" s="1"/>
  <c r="F83"/>
  <c r="M83" s="1"/>
  <c r="F84"/>
  <c r="M84" s="1"/>
  <c r="F85"/>
  <c r="M85" s="1"/>
  <c r="F86"/>
  <c r="M86" s="1"/>
  <c r="F87"/>
  <c r="M87" s="1"/>
  <c r="F88"/>
  <c r="M88" s="1"/>
  <c r="F89"/>
  <c r="M89" s="1"/>
  <c r="F90"/>
  <c r="M90" s="1"/>
  <c r="F91"/>
  <c r="M91" s="1"/>
  <c r="F92"/>
  <c r="M92" s="1"/>
  <c r="F93"/>
  <c r="M93" s="1"/>
  <c r="F94"/>
  <c r="M94" s="1"/>
  <c r="F95"/>
  <c r="M95" s="1"/>
  <c r="F96"/>
  <c r="M96" s="1"/>
  <c r="F97"/>
  <c r="M97" s="1"/>
  <c r="F98"/>
  <c r="M98" s="1"/>
  <c r="F99"/>
  <c r="M99" s="1"/>
  <c r="F100"/>
  <c r="M100" s="1"/>
  <c r="F101"/>
  <c r="M101" s="1"/>
  <c r="F102"/>
  <c r="M102" s="1"/>
  <c r="F103"/>
  <c r="M103" s="1"/>
  <c r="F104"/>
  <c r="M104" s="1"/>
  <c r="F105"/>
  <c r="M105" s="1"/>
  <c r="F106"/>
  <c r="M106" s="1"/>
  <c r="F107"/>
  <c r="M107" s="1"/>
  <c r="F108"/>
  <c r="M108" s="1"/>
  <c r="F109"/>
  <c r="M109" s="1"/>
  <c r="F110"/>
  <c r="M110" s="1"/>
  <c r="F111"/>
  <c r="M111" s="1"/>
  <c r="F112"/>
  <c r="M112" s="1"/>
  <c r="F113"/>
  <c r="M113" s="1"/>
  <c r="F114"/>
  <c r="M114" s="1"/>
  <c r="F115"/>
  <c r="M115" s="1"/>
  <c r="F116"/>
  <c r="M116" s="1"/>
  <c r="F117"/>
  <c r="M117" s="1"/>
  <c r="F118"/>
  <c r="M118" s="1"/>
  <c r="F119"/>
  <c r="M119" s="1"/>
  <c r="F120"/>
  <c r="M120" s="1"/>
  <c r="H74"/>
  <c r="F74"/>
  <c r="H71"/>
  <c r="H70"/>
  <c r="F71"/>
  <c r="M71" s="1"/>
  <c r="F70"/>
  <c r="M70" s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5"/>
  <c r="F19"/>
  <c r="F20"/>
  <c r="M20" s="1"/>
  <c r="F21"/>
  <c r="F22"/>
  <c r="M22" s="1"/>
  <c r="F23"/>
  <c r="F24"/>
  <c r="M24" s="1"/>
  <c r="F25"/>
  <c r="F26"/>
  <c r="M26" s="1"/>
  <c r="F27"/>
  <c r="F28"/>
  <c r="M28" s="1"/>
  <c r="F29"/>
  <c r="F30"/>
  <c r="M30" s="1"/>
  <c r="F31"/>
  <c r="F32"/>
  <c r="M32" s="1"/>
  <c r="F33"/>
  <c r="F34"/>
  <c r="M34" s="1"/>
  <c r="F35"/>
  <c r="F36"/>
  <c r="M36" s="1"/>
  <c r="F37"/>
  <c r="F38"/>
  <c r="M38" s="1"/>
  <c r="F39"/>
  <c r="F40"/>
  <c r="M40" s="1"/>
  <c r="F41"/>
  <c r="F42"/>
  <c r="M42" s="1"/>
  <c r="F43"/>
  <c r="F44"/>
  <c r="M44" s="1"/>
  <c r="F45"/>
  <c r="F46"/>
  <c r="M46" s="1"/>
  <c r="F47"/>
  <c r="F48"/>
  <c r="M48" s="1"/>
  <c r="F49"/>
  <c r="F50"/>
  <c r="M50" s="1"/>
  <c r="F51"/>
  <c r="F52"/>
  <c r="M52" s="1"/>
  <c r="F53"/>
  <c r="F54"/>
  <c r="M54" s="1"/>
  <c r="F55"/>
  <c r="F56"/>
  <c r="M56" s="1"/>
  <c r="F57"/>
  <c r="F58"/>
  <c r="M58" s="1"/>
  <c r="F59"/>
  <c r="F60"/>
  <c r="M60" s="1"/>
  <c r="F61"/>
  <c r="F62"/>
  <c r="M62" s="1"/>
  <c r="F63"/>
  <c r="F64"/>
  <c r="M64" s="1"/>
  <c r="F65"/>
  <c r="F66"/>
  <c r="M66" s="1"/>
  <c r="F3"/>
  <c r="F4"/>
  <c r="F5"/>
  <c r="F6"/>
  <c r="M6" s="1"/>
  <c r="F7"/>
  <c r="L7" s="1"/>
  <c r="F8"/>
  <c r="M8" s="1"/>
  <c r="F9"/>
  <c r="L9" s="1"/>
  <c r="F10"/>
  <c r="M10" s="1"/>
  <c r="F11"/>
  <c r="L11" s="1"/>
  <c r="F12"/>
  <c r="M12" s="1"/>
  <c r="F13"/>
  <c r="L13" s="1"/>
  <c r="F14"/>
  <c r="M14" s="1"/>
  <c r="F15"/>
  <c r="L15" s="1"/>
  <c r="F16"/>
  <c r="M16" s="1"/>
  <c r="F17"/>
  <c r="L17" s="1"/>
  <c r="F18"/>
  <c r="M18" s="1"/>
  <c r="F2"/>
  <c r="U6"/>
  <c r="P41" i="1"/>
  <c r="Q41"/>
  <c r="R41"/>
  <c r="S41"/>
  <c r="P51"/>
  <c r="P52" s="1"/>
  <c r="P54" s="1"/>
  <c r="Q51"/>
  <c r="R51"/>
  <c r="S51"/>
  <c r="O54"/>
  <c r="O52"/>
  <c r="O51"/>
  <c r="O41"/>
  <c r="N54"/>
  <c r="N52"/>
  <c r="N51"/>
  <c r="N41"/>
  <c r="M130" i="2" l="1"/>
  <c r="M128"/>
  <c r="M126"/>
  <c r="M124"/>
  <c r="M122"/>
  <c r="L287"/>
  <c r="M286"/>
  <c r="L330"/>
  <c r="L327"/>
  <c r="M237"/>
  <c r="M285"/>
  <c r="L73"/>
  <c r="M72"/>
  <c r="M325"/>
  <c r="M323"/>
  <c r="M321"/>
  <c r="M319"/>
  <c r="M317"/>
  <c r="M315"/>
  <c r="M313"/>
  <c r="M311"/>
  <c r="M309"/>
  <c r="M307"/>
  <c r="M305"/>
  <c r="M303"/>
  <c r="M301"/>
  <c r="M299"/>
  <c r="M297"/>
  <c r="M295"/>
  <c r="M293"/>
  <c r="M291"/>
  <c r="M289"/>
  <c r="L5"/>
  <c r="L65"/>
  <c r="L63"/>
  <c r="L61"/>
  <c r="L59"/>
  <c r="L57"/>
  <c r="L55"/>
  <c r="L53"/>
  <c r="L51"/>
  <c r="L49"/>
  <c r="L47"/>
  <c r="L45"/>
  <c r="L43"/>
  <c r="L41"/>
  <c r="L39"/>
  <c r="L37"/>
  <c r="L35"/>
  <c r="L33"/>
  <c r="L31"/>
  <c r="L29"/>
  <c r="L27"/>
  <c r="L25"/>
  <c r="L23"/>
  <c r="L21"/>
  <c r="L19"/>
  <c r="L69"/>
  <c r="L67"/>
  <c r="M74"/>
  <c r="L130"/>
  <c r="L128"/>
  <c r="M131"/>
  <c r="M129"/>
  <c r="L132"/>
  <c r="L185"/>
  <c r="L183"/>
  <c r="L181"/>
  <c r="L179"/>
  <c r="L177"/>
  <c r="L175"/>
  <c r="L173"/>
  <c r="L171"/>
  <c r="L169"/>
  <c r="L167"/>
  <c r="L165"/>
  <c r="L163"/>
  <c r="L161"/>
  <c r="L159"/>
  <c r="L157"/>
  <c r="L155"/>
  <c r="L153"/>
  <c r="L151"/>
  <c r="L149"/>
  <c r="L147"/>
  <c r="L145"/>
  <c r="L143"/>
  <c r="L141"/>
  <c r="L139"/>
  <c r="M186"/>
  <c r="M184"/>
  <c r="M182"/>
  <c r="M180"/>
  <c r="M178"/>
  <c r="M176"/>
  <c r="M174"/>
  <c r="M172"/>
  <c r="M170"/>
  <c r="M168"/>
  <c r="M166"/>
  <c r="M164"/>
  <c r="M162"/>
  <c r="M160"/>
  <c r="M158"/>
  <c r="M156"/>
  <c r="M154"/>
  <c r="M152"/>
  <c r="M150"/>
  <c r="M148"/>
  <c r="M146"/>
  <c r="M144"/>
  <c r="M142"/>
  <c r="M140"/>
  <c r="L324"/>
  <c r="L322"/>
  <c r="L320"/>
  <c r="L318"/>
  <c r="L316"/>
  <c r="L314"/>
  <c r="L312"/>
  <c r="L310"/>
  <c r="L308"/>
  <c r="L306"/>
  <c r="L304"/>
  <c r="L302"/>
  <c r="L300"/>
  <c r="L298"/>
  <c r="L296"/>
  <c r="L294"/>
  <c r="L292"/>
  <c r="L290"/>
  <c r="L288"/>
  <c r="L278"/>
  <c r="L276"/>
  <c r="L274"/>
  <c r="L272"/>
  <c r="L270"/>
  <c r="L268"/>
  <c r="L266"/>
  <c r="L264"/>
  <c r="L262"/>
  <c r="L260"/>
  <c r="L258"/>
  <c r="L256"/>
  <c r="L254"/>
  <c r="L252"/>
  <c r="L250"/>
  <c r="L248"/>
  <c r="L246"/>
  <c r="L244"/>
  <c r="L242"/>
  <c r="L240"/>
  <c r="L238"/>
  <c r="L189"/>
  <c r="L187"/>
  <c r="L68"/>
  <c r="M69"/>
  <c r="M67"/>
  <c r="L133"/>
  <c r="L138"/>
  <c r="L325"/>
  <c r="L323"/>
  <c r="L321"/>
  <c r="L319"/>
  <c r="L317"/>
  <c r="L315"/>
  <c r="L313"/>
  <c r="L311"/>
  <c r="L309"/>
  <c r="L307"/>
  <c r="L305"/>
  <c r="L303"/>
  <c r="L301"/>
  <c r="L299"/>
  <c r="L297"/>
  <c r="L295"/>
  <c r="L293"/>
  <c r="L291"/>
  <c r="L289"/>
  <c r="L277"/>
  <c r="L275"/>
  <c r="L273"/>
  <c r="L271"/>
  <c r="L269"/>
  <c r="L267"/>
  <c r="L265"/>
  <c r="L263"/>
  <c r="L261"/>
  <c r="L259"/>
  <c r="L257"/>
  <c r="L255"/>
  <c r="L253"/>
  <c r="L251"/>
  <c r="L249"/>
  <c r="L247"/>
  <c r="L245"/>
  <c r="L243"/>
  <c r="L241"/>
  <c r="L239"/>
  <c r="L237"/>
  <c r="L188"/>
  <c r="M5"/>
  <c r="L66"/>
  <c r="L64"/>
  <c r="L62"/>
  <c r="L60"/>
  <c r="L58"/>
  <c r="L56"/>
  <c r="L54"/>
  <c r="L52"/>
  <c r="L50"/>
  <c r="L48"/>
  <c r="L46"/>
  <c r="L44"/>
  <c r="L42"/>
  <c r="L40"/>
  <c r="L38"/>
  <c r="L36"/>
  <c r="L34"/>
  <c r="L32"/>
  <c r="L30"/>
  <c r="L28"/>
  <c r="L26"/>
  <c r="L24"/>
  <c r="L22"/>
  <c r="L20"/>
  <c r="L18"/>
  <c r="L16"/>
  <c r="L14"/>
  <c r="L12"/>
  <c r="L10"/>
  <c r="L8"/>
  <c r="L6"/>
  <c r="M65"/>
  <c r="M63"/>
  <c r="M61"/>
  <c r="M59"/>
  <c r="M57"/>
  <c r="M55"/>
  <c r="M53"/>
  <c r="M51"/>
  <c r="M49"/>
  <c r="M47"/>
  <c r="M45"/>
  <c r="M43"/>
  <c r="M41"/>
  <c r="M39"/>
  <c r="M37"/>
  <c r="M35"/>
  <c r="M33"/>
  <c r="M31"/>
  <c r="M29"/>
  <c r="M27"/>
  <c r="M25"/>
  <c r="M23"/>
  <c r="M21"/>
  <c r="M19"/>
  <c r="M17"/>
  <c r="M15"/>
  <c r="M13"/>
  <c r="M11"/>
  <c r="M9"/>
  <c r="M7"/>
  <c r="L127"/>
  <c r="L125"/>
  <c r="L123"/>
  <c r="L121"/>
  <c r="L119"/>
  <c r="L117"/>
  <c r="L115"/>
  <c r="L113"/>
  <c r="L111"/>
  <c r="L109"/>
  <c r="L107"/>
  <c r="L105"/>
  <c r="L103"/>
  <c r="L101"/>
  <c r="L99"/>
  <c r="L97"/>
  <c r="L95"/>
  <c r="L93"/>
  <c r="L91"/>
  <c r="L89"/>
  <c r="L87"/>
  <c r="L85"/>
  <c r="L83"/>
  <c r="L81"/>
  <c r="L79"/>
  <c r="L77"/>
  <c r="L75"/>
  <c r="L70"/>
  <c r="L126"/>
  <c r="L124"/>
  <c r="L122"/>
  <c r="L120"/>
  <c r="L118"/>
  <c r="L116"/>
  <c r="L114"/>
  <c r="L112"/>
  <c r="L110"/>
  <c r="L108"/>
  <c r="L106"/>
  <c r="L104"/>
  <c r="L102"/>
  <c r="L100"/>
  <c r="L98"/>
  <c r="L96"/>
  <c r="L94"/>
  <c r="L92"/>
  <c r="L90"/>
  <c r="L88"/>
  <c r="L86"/>
  <c r="L84"/>
  <c r="L82"/>
  <c r="L80"/>
  <c r="L78"/>
  <c r="L76"/>
  <c r="L74"/>
  <c r="L71"/>
  <c r="L228"/>
  <c r="L226"/>
  <c r="L224"/>
  <c r="L222"/>
  <c r="L220"/>
  <c r="L218"/>
  <c r="L216"/>
  <c r="L214"/>
  <c r="L212"/>
  <c r="L210"/>
  <c r="L208"/>
  <c r="L206"/>
  <c r="L204"/>
  <c r="L202"/>
  <c r="L200"/>
  <c r="L198"/>
  <c r="L196"/>
  <c r="L194"/>
  <c r="L192"/>
  <c r="L227"/>
  <c r="L225"/>
  <c r="L223"/>
  <c r="L221"/>
  <c r="L219"/>
  <c r="L217"/>
  <c r="L215"/>
  <c r="L213"/>
  <c r="L211"/>
  <c r="L209"/>
  <c r="L207"/>
  <c r="L205"/>
  <c r="L203"/>
  <c r="L201"/>
  <c r="L199"/>
  <c r="L197"/>
  <c r="L195"/>
  <c r="L193"/>
  <c r="L191"/>
  <c r="L190"/>
  <c r="S52" i="1"/>
  <c r="S54" s="1"/>
  <c r="R52"/>
  <c r="R54" s="1"/>
  <c r="Q52"/>
  <c r="Q54" s="1"/>
</calcChain>
</file>

<file path=xl/sharedStrings.xml><?xml version="1.0" encoding="utf-8"?>
<sst xmlns="http://schemas.openxmlformats.org/spreadsheetml/2006/main" count="446" uniqueCount="428">
  <si>
    <t>Time (s)</t>
  </si>
  <si>
    <t xml:space="preserve">M (Spindle) </t>
  </si>
  <si>
    <t>ap</t>
  </si>
  <si>
    <t>kappa [°]</t>
  </si>
  <si>
    <t>Messung 1</t>
  </si>
  <si>
    <t>Messung 2</t>
  </si>
  <si>
    <t>Messung 3</t>
  </si>
  <si>
    <t>Durchschnitt</t>
  </si>
  <si>
    <t>Delta</t>
  </si>
  <si>
    <t>Rohteil 2</t>
  </si>
  <si>
    <t>Rohteil 3</t>
  </si>
  <si>
    <t>Rohteil 1</t>
  </si>
  <si>
    <t>Durchschnitt 1</t>
  </si>
  <si>
    <t>1600 W</t>
  </si>
  <si>
    <t>n (spindle) [U/min]</t>
  </si>
  <si>
    <t>ap [mm]</t>
  </si>
  <si>
    <t># ------------------------------</t>
  </si>
  <si>
    <t># Consumer Data</t>
  </si>
  <si>
    <t>#</t>
  </si>
  <si>
    <t xml:space="preserve"># Consumer: C1                            </t>
  </si>
  <si>
    <t># Time (UTC)</t>
  </si>
  <si>
    <t>Value</t>
  </si>
  <si>
    <t>13:30:50.340</t>
  </si>
  <si>
    <t>13:30:50.761</t>
  </si>
  <si>
    <t>13:30:51.232</t>
  </si>
  <si>
    <t>13:30:51.652</t>
  </si>
  <si>
    <t>13:30:52.133</t>
  </si>
  <si>
    <t>13:30:52.564</t>
  </si>
  <si>
    <t>13:30:53.054</t>
  </si>
  <si>
    <t>13:30:53.505</t>
  </si>
  <si>
    <t>13:30:53.926</t>
  </si>
  <si>
    <t>13:30:54.406</t>
  </si>
  <si>
    <t>13:30:54.857</t>
  </si>
  <si>
    <t>13:30:55.308</t>
  </si>
  <si>
    <t>13:30:55.768</t>
  </si>
  <si>
    <t>13:30:56.189</t>
  </si>
  <si>
    <t>13:30:56.640</t>
  </si>
  <si>
    <t>13:30:57.100</t>
  </si>
  <si>
    <t>13:30:57.551</t>
  </si>
  <si>
    <t>13:30:57.971</t>
  </si>
  <si>
    <t>13:30:58.452</t>
  </si>
  <si>
    <t>13:30:58.883</t>
  </si>
  <si>
    <t>13:30:59.293</t>
  </si>
  <si>
    <t>13:30:59.734</t>
  </si>
  <si>
    <t>13:31:00.235</t>
  </si>
  <si>
    <t>13:31:00.645</t>
  </si>
  <si>
    <t>13:31:02.879</t>
  </si>
  <si>
    <t>13:31:03.339</t>
  </si>
  <si>
    <t>13:31:03.770</t>
  </si>
  <si>
    <t>13:31:04.210</t>
  </si>
  <si>
    <t>13:31:04.631</t>
  </si>
  <si>
    <t>13:31:05.122</t>
  </si>
  <si>
    <t>13:31:05.602</t>
  </si>
  <si>
    <t>13:31:06.093</t>
  </si>
  <si>
    <t>13:31:06.534</t>
  </si>
  <si>
    <t>13:31:06.934</t>
  </si>
  <si>
    <t>13:31:07.425</t>
  </si>
  <si>
    <t>13:31:07.846</t>
  </si>
  <si>
    <t>13:31:08.266</t>
  </si>
  <si>
    <t>13:31:08.737</t>
  </si>
  <si>
    <t>13:31:09.208</t>
  </si>
  <si>
    <t>13:31:09.668</t>
  </si>
  <si>
    <t>13:31:10.149</t>
  </si>
  <si>
    <t>13:31:10.610</t>
  </si>
  <si>
    <t>13:31:11.110</t>
  </si>
  <si>
    <t>13:31:11.751</t>
  </si>
  <si>
    <t>13:31:12.312</t>
  </si>
  <si>
    <t>13:31:12.763</t>
  </si>
  <si>
    <t>13:31:13.253</t>
  </si>
  <si>
    <t>13:31:13.684</t>
  </si>
  <si>
    <t>13:31:15.807</t>
  </si>
  <si>
    <t>13:31:16.238</t>
  </si>
  <si>
    <t>13:31:16.668</t>
  </si>
  <si>
    <t>13:31:17.149</t>
  </si>
  <si>
    <t>13:31:17.610</t>
  </si>
  <si>
    <t>13:31:18.100</t>
  </si>
  <si>
    <t>13:31:18.541</t>
  </si>
  <si>
    <t>13:31:18.962</t>
  </si>
  <si>
    <t>13:31:19.482</t>
  </si>
  <si>
    <t>13:31:19.893</t>
  </si>
  <si>
    <t>13:31:20.344</t>
  </si>
  <si>
    <t>13:31:20.814</t>
  </si>
  <si>
    <t>13:31:21.275</t>
  </si>
  <si>
    <t>13:31:21.696</t>
  </si>
  <si>
    <t>13:31:22.176</t>
  </si>
  <si>
    <t>13:31:22.657</t>
  </si>
  <si>
    <t>13:31:23.128</t>
  </si>
  <si>
    <t>13:31:23.598</t>
  </si>
  <si>
    <t>13:31:24.099</t>
  </si>
  <si>
    <t>13:31:24.540</t>
  </si>
  <si>
    <t>13:31:24.980</t>
  </si>
  <si>
    <t>13:31:25.511</t>
  </si>
  <si>
    <t>13:31:25.962</t>
  </si>
  <si>
    <t>13:31:26.432</t>
  </si>
  <si>
    <t>13:31:26.863</t>
  </si>
  <si>
    <t>13:31:29.006</t>
  </si>
  <si>
    <t>13:31:29.487</t>
  </si>
  <si>
    <t>13:31:29.917</t>
  </si>
  <si>
    <t>13:31:30.358</t>
  </si>
  <si>
    <t>13:31:30.819</t>
  </si>
  <si>
    <t>13:31:31.269</t>
  </si>
  <si>
    <t>13:31:31.700</t>
  </si>
  <si>
    <t>13:31:32.161</t>
  </si>
  <si>
    <t>13:31:32.631</t>
  </si>
  <si>
    <t>13:31:33.122</t>
  </si>
  <si>
    <t>13:31:33.583</t>
  </si>
  <si>
    <t>13:31:34.013</t>
  </si>
  <si>
    <t>13:31:34.514</t>
  </si>
  <si>
    <t>13:31:34.945</t>
  </si>
  <si>
    <t>13:31:35.415</t>
  </si>
  <si>
    <t>13:31:35.856</t>
  </si>
  <si>
    <t>13:31:36.287</t>
  </si>
  <si>
    <t>13:31:36.767</t>
  </si>
  <si>
    <t>13:31:37.248</t>
  </si>
  <si>
    <t>13:31:37.679</t>
  </si>
  <si>
    <t>13:31:38.159</t>
  </si>
  <si>
    <t>13:31:38.610</t>
  </si>
  <si>
    <t>13:31:39.041</t>
  </si>
  <si>
    <t>13:31:39.531</t>
  </si>
  <si>
    <t>13:31:41.674</t>
  </si>
  <si>
    <t>13:31:42.155</t>
  </si>
  <si>
    <t>13:31:42.606</t>
  </si>
  <si>
    <t>13:31:43.046</t>
  </si>
  <si>
    <t>13:31:43.567</t>
  </si>
  <si>
    <t>13:31:43.998</t>
  </si>
  <si>
    <t>13:31:44.498</t>
  </si>
  <si>
    <t>13:31:44.959</t>
  </si>
  <si>
    <t>13:31:45.420</t>
  </si>
  <si>
    <t>13:31:45.910</t>
  </si>
  <si>
    <t>13:31:46.371</t>
  </si>
  <si>
    <t>13:31:46.832</t>
  </si>
  <si>
    <t>13:31:47.302</t>
  </si>
  <si>
    <t>13:31:47.743</t>
  </si>
  <si>
    <t>13:31:48.254</t>
  </si>
  <si>
    <t>13:31:48.704</t>
  </si>
  <si>
    <t>13:31:49.215</t>
  </si>
  <si>
    <t>13:31:49.666</t>
  </si>
  <si>
    <t>13:31:50.157</t>
  </si>
  <si>
    <t>13:31:50.607</t>
  </si>
  <si>
    <t>13:31:51.068</t>
  </si>
  <si>
    <t>13:31:51.609</t>
  </si>
  <si>
    <t>13:31:52.169</t>
  </si>
  <si>
    <t>13:31:52.630</t>
  </si>
  <si>
    <t>13:31:54.683</t>
  </si>
  <si>
    <t>13:31:55.214</t>
  </si>
  <si>
    <t>13:31:55.664</t>
  </si>
  <si>
    <t>13:31:56.175</t>
  </si>
  <si>
    <t>13:31:56.656</t>
  </si>
  <si>
    <t>13:31:57.076</t>
  </si>
  <si>
    <t>13:31:57.557</t>
  </si>
  <si>
    <t>13:31:58.018</t>
  </si>
  <si>
    <t>13:31:58.579</t>
  </si>
  <si>
    <t>13:31:59.009</t>
  </si>
  <si>
    <t>13:31:59.470</t>
  </si>
  <si>
    <t>13:32:00.011</t>
  </si>
  <si>
    <t>13:32:00.451</t>
  </si>
  <si>
    <t>13:32:00.902</t>
  </si>
  <si>
    <t>13:32:01.353</t>
  </si>
  <si>
    <t>13:32:01.793</t>
  </si>
  <si>
    <t>13:32:02.274</t>
  </si>
  <si>
    <t>13:32:02.715</t>
  </si>
  <si>
    <t>13:32:03.225</t>
  </si>
  <si>
    <t>13:32:03.706</t>
  </si>
  <si>
    <t>13:32:04.187</t>
  </si>
  <si>
    <t>13:32:04.627</t>
  </si>
  <si>
    <t>13:32:05.048</t>
  </si>
  <si>
    <t>13:32:05.519</t>
  </si>
  <si>
    <t>13:32:07.562</t>
  </si>
  <si>
    <t>13:32:08.002</t>
  </si>
  <si>
    <t>13:32:08.463</t>
  </si>
  <si>
    <t>13:32:08.934</t>
  </si>
  <si>
    <t>13:32:09.344</t>
  </si>
  <si>
    <t>13:32:09.785</t>
  </si>
  <si>
    <t>13:32:10.255</t>
  </si>
  <si>
    <t>13:32:10.696</t>
  </si>
  <si>
    <t>13:32:11.197</t>
  </si>
  <si>
    <t>13:32:11.637</t>
  </si>
  <si>
    <t>13:32:12.088</t>
  </si>
  <si>
    <t>13:32:12.539</t>
  </si>
  <si>
    <t>13:32:12.999</t>
  </si>
  <si>
    <t>13:32:13.430</t>
  </si>
  <si>
    <t>13:32:13.861</t>
  </si>
  <si>
    <t>13:32:14.301</t>
  </si>
  <si>
    <t>13:32:14.752</t>
  </si>
  <si>
    <t>13:32:15.223</t>
  </si>
  <si>
    <t>13:32:15.643</t>
  </si>
  <si>
    <t>13:32:16.074</t>
  </si>
  <si>
    <t>13:32:16.534</t>
  </si>
  <si>
    <t>13:32:16.955</t>
  </si>
  <si>
    <t>13:32:17.366</t>
  </si>
  <si>
    <t>13:32:17.806</t>
  </si>
  <si>
    <t>13:33:41.156</t>
  </si>
  <si>
    <t>13:33:43.840</t>
  </si>
  <si>
    <t>13:33:44.811</t>
  </si>
  <si>
    <t>13:33:45.783</t>
  </si>
  <si>
    <t>13:33:46.724</t>
  </si>
  <si>
    <t>13:33:47.605</t>
  </si>
  <si>
    <t>13:33:48.497</t>
  </si>
  <si>
    <t>13:33:49.398</t>
  </si>
  <si>
    <t>13:33:50.369</t>
  </si>
  <si>
    <t>13:33:51.241</t>
  </si>
  <si>
    <t>13:33:52.242</t>
  </si>
  <si>
    <t>13:33:53.233</t>
  </si>
  <si>
    <t>13:33:54.165</t>
  </si>
  <si>
    <t>13:33:56.628</t>
  </si>
  <si>
    <t>13:33:57.560</t>
  </si>
  <si>
    <t>13:33:58.471</t>
  </si>
  <si>
    <t>13:33:59.442</t>
  </si>
  <si>
    <t>13:34:00.504</t>
  </si>
  <si>
    <t>13:34:01.515</t>
  </si>
  <si>
    <t>13:34:02.507</t>
  </si>
  <si>
    <t>13:34:03.508</t>
  </si>
  <si>
    <t>13:34:04.430</t>
  </si>
  <si>
    <t>13:34:05.361</t>
  </si>
  <si>
    <t>13:34:06.372</t>
  </si>
  <si>
    <t>13:34:07.254</t>
  </si>
  <si>
    <t>13:34:09.837</t>
  </si>
  <si>
    <t>13:34:10.839</t>
  </si>
  <si>
    <t>13:34:11.750</t>
  </si>
  <si>
    <t>13:34:12.711</t>
  </si>
  <si>
    <t>13:34:13.633</t>
  </si>
  <si>
    <t>13:34:14.594</t>
  </si>
  <si>
    <t>13:34:15.526</t>
  </si>
  <si>
    <t>13:34:16.447</t>
  </si>
  <si>
    <t>13:34:17.438</t>
  </si>
  <si>
    <t>13:34:18.370</t>
  </si>
  <si>
    <t>13:34:19.281</t>
  </si>
  <si>
    <t>13:34:21.935</t>
  </si>
  <si>
    <t>13:34:22.846</t>
  </si>
  <si>
    <t>13:34:23.817</t>
  </si>
  <si>
    <t>13:34:24.799</t>
  </si>
  <si>
    <t>13:34:25.770</t>
  </si>
  <si>
    <t>13:34:26.672</t>
  </si>
  <si>
    <t>13:34:27.573</t>
  </si>
  <si>
    <t>13:34:28.514</t>
  </si>
  <si>
    <t>13:34:29.436</t>
  </si>
  <si>
    <t>13:34:30.397</t>
  </si>
  <si>
    <t>13:34:31.388</t>
  </si>
  <si>
    <t>13:34:32.290</t>
  </si>
  <si>
    <t>13:34:33.171</t>
  </si>
  <si>
    <t>13:34:35.835</t>
  </si>
  <si>
    <t>13:34:36.806</t>
  </si>
  <si>
    <t>13:34:37.727</t>
  </si>
  <si>
    <t>13:34:38.619</t>
  </si>
  <si>
    <t>13:34:39.520</t>
  </si>
  <si>
    <t>13:34:40.401</t>
  </si>
  <si>
    <t>13:34:40.832</t>
  </si>
  <si>
    <t>n Spindle</t>
  </si>
  <si>
    <t>x2</t>
  </si>
  <si>
    <t>Vc</t>
  </si>
  <si>
    <t>Z2</t>
  </si>
  <si>
    <t>13:40:40.479</t>
  </si>
  <si>
    <t>13:40:40.950</t>
  </si>
  <si>
    <t>13:40:41.380</t>
  </si>
  <si>
    <t>13:40:41.821</t>
  </si>
  <si>
    <t>13:40:42.322</t>
  </si>
  <si>
    <t>13:40:42.792</t>
  </si>
  <si>
    <t>13:40:43.263</t>
  </si>
  <si>
    <t>13:40:43.684</t>
  </si>
  <si>
    <t>13:40:44.124</t>
  </si>
  <si>
    <t>13:40:44.565</t>
  </si>
  <si>
    <t>13:40:45.026</t>
  </si>
  <si>
    <t>13:40:45.436</t>
  </si>
  <si>
    <t>13:40:45.927</t>
  </si>
  <si>
    <t>13:40:46.368</t>
  </si>
  <si>
    <t>13:40:46.788</t>
  </si>
  <si>
    <t>13:40:47.249</t>
  </si>
  <si>
    <t>13:40:47.719</t>
  </si>
  <si>
    <t>13:40:48.150</t>
  </si>
  <si>
    <t>13:40:48.601</t>
  </si>
  <si>
    <t>13:40:49.061</t>
  </si>
  <si>
    <t>13:40:49.512</t>
  </si>
  <si>
    <t>13:40:50.023</t>
  </si>
  <si>
    <t>13:40:50.443</t>
  </si>
  <si>
    <t>13:40:50.924</t>
  </si>
  <si>
    <t>13:40:51.355</t>
  </si>
  <si>
    <t>13:40:53.247</t>
  </si>
  <si>
    <t>13:40:53.698</t>
  </si>
  <si>
    <t>13:40:54.129</t>
  </si>
  <si>
    <t>13:40:54.549</t>
  </si>
  <si>
    <t>13:40:55.030</t>
  </si>
  <si>
    <t>13:40:55.461</t>
  </si>
  <si>
    <t>13:40:56.001</t>
  </si>
  <si>
    <t>13:40:56.462</t>
  </si>
  <si>
    <t>13:40:57.013</t>
  </si>
  <si>
    <t>13:40:57.453</t>
  </si>
  <si>
    <t>13:40:57.954</t>
  </si>
  <si>
    <t>13:40:58.415</t>
  </si>
  <si>
    <t>13:40:58.855</t>
  </si>
  <si>
    <t>13:40:59.366</t>
  </si>
  <si>
    <t>13:40:59.787</t>
  </si>
  <si>
    <t>13:41:00.328</t>
  </si>
  <si>
    <t>13:41:00.758</t>
  </si>
  <si>
    <t>13:41:01.209</t>
  </si>
  <si>
    <t>13:41:01.680</t>
  </si>
  <si>
    <t>13:41:02.160</t>
  </si>
  <si>
    <t>13:41:02.631</t>
  </si>
  <si>
    <t>13:41:03.102</t>
  </si>
  <si>
    <t>13:41:03.602</t>
  </si>
  <si>
    <t>13:41:04.113</t>
  </si>
  <si>
    <t>13:41:06.146</t>
  </si>
  <si>
    <t>13:41:06.607</t>
  </si>
  <si>
    <t>13:41:07.107</t>
  </si>
  <si>
    <t>13:41:07.558</t>
  </si>
  <si>
    <t>13:41:08.049</t>
  </si>
  <si>
    <t>13:41:08.499</t>
  </si>
  <si>
    <t>13:41:08.990</t>
  </si>
  <si>
    <t>13:41:09.441</t>
  </si>
  <si>
    <t>13:41:09.951</t>
  </si>
  <si>
    <t>13:41:10.392</t>
  </si>
  <si>
    <t>13:41:10.843</t>
  </si>
  <si>
    <t>13:41:11.313</t>
  </si>
  <si>
    <t>13:41:11.804</t>
  </si>
  <si>
    <t>13:41:12.295</t>
  </si>
  <si>
    <t>13:41:12.725</t>
  </si>
  <si>
    <t>13:41:13.166</t>
  </si>
  <si>
    <t>13:41:13.617</t>
  </si>
  <si>
    <t>13:41:14.117</t>
  </si>
  <si>
    <t>13:41:14.598</t>
  </si>
  <si>
    <t>13:41:15.089</t>
  </si>
  <si>
    <t>13:41:15.549</t>
  </si>
  <si>
    <t>13:41:16.030</t>
  </si>
  <si>
    <t>13:41:16.471</t>
  </si>
  <si>
    <t>13:41:16.982</t>
  </si>
  <si>
    <t>13:41:19.185</t>
  </si>
  <si>
    <t>13:41:19.645</t>
  </si>
  <si>
    <t>13:41:20.086</t>
  </si>
  <si>
    <t>13:41:20.547</t>
  </si>
  <si>
    <t>13:41:21.017</t>
  </si>
  <si>
    <t>13:41:21.468</t>
  </si>
  <si>
    <t>13:41:21.999</t>
  </si>
  <si>
    <t>13:41:22.439</t>
  </si>
  <si>
    <t>13:41:22.960</t>
  </si>
  <si>
    <t>13:41:23.401</t>
  </si>
  <si>
    <t>13:41:23.861</t>
  </si>
  <si>
    <t>13:41:24.332</t>
  </si>
  <si>
    <t>13:41:24.763</t>
  </si>
  <si>
    <t>13:41:25.203</t>
  </si>
  <si>
    <t>13:41:25.644</t>
  </si>
  <si>
    <t>13:41:26.115</t>
  </si>
  <si>
    <t>13:41:26.555</t>
  </si>
  <si>
    <t>13:41:27.046</t>
  </si>
  <si>
    <t>13:41:27.477</t>
  </si>
  <si>
    <t>13:41:27.897</t>
  </si>
  <si>
    <t>13:41:28.418</t>
  </si>
  <si>
    <t>13:41:28.849</t>
  </si>
  <si>
    <t>13:41:29.339</t>
  </si>
  <si>
    <t>13:41:29.770</t>
  </si>
  <si>
    <t>13:41:30.241</t>
  </si>
  <si>
    <t>13:41:32.404</t>
  </si>
  <si>
    <t>13:41:32.894</t>
  </si>
  <si>
    <t>13:41:33.395</t>
  </si>
  <si>
    <t>13:41:33.826</t>
  </si>
  <si>
    <t>13:41:34.306</t>
  </si>
  <si>
    <t>13:41:34.747</t>
  </si>
  <si>
    <t>13:41:35.188</t>
  </si>
  <si>
    <t>13:41:35.658</t>
  </si>
  <si>
    <t>13:41:36.119</t>
  </si>
  <si>
    <t>13:41:36.560</t>
  </si>
  <si>
    <t>13:41:37.030</t>
  </si>
  <si>
    <t>13:41:37.471</t>
  </si>
  <si>
    <t>13:41:37.902</t>
  </si>
  <si>
    <t>13:41:38.402</t>
  </si>
  <si>
    <t>13:41:38.843</t>
  </si>
  <si>
    <t>13:41:39.314</t>
  </si>
  <si>
    <t>13:41:39.784</t>
  </si>
  <si>
    <t>13:41:40.245</t>
  </si>
  <si>
    <t>13:41:40.696</t>
  </si>
  <si>
    <t>13:41:41.156</t>
  </si>
  <si>
    <t>13:41:41.607</t>
  </si>
  <si>
    <t>13:41:42.108</t>
  </si>
  <si>
    <t>13:41:42.548</t>
  </si>
  <si>
    <t>13:41:43.039</t>
  </si>
  <si>
    <t>13:41:44.872</t>
  </si>
  <si>
    <t>13:41:45.362</t>
  </si>
  <si>
    <t>13:41:45.793</t>
  </si>
  <si>
    <t>13:41:46.244</t>
  </si>
  <si>
    <t>13:41:46.684</t>
  </si>
  <si>
    <t>13:41:47.145</t>
  </si>
  <si>
    <t>13:41:47.606</t>
  </si>
  <si>
    <t>13:41:48.126</t>
  </si>
  <si>
    <t>13:41:48.597</t>
  </si>
  <si>
    <t>13:41:49.108</t>
  </si>
  <si>
    <t>13:41:49.548</t>
  </si>
  <si>
    <t>13:41:50.029</t>
  </si>
  <si>
    <t>13:41:50.450</t>
  </si>
  <si>
    <t>13:41:50.890</t>
  </si>
  <si>
    <t>13:41:51.351</t>
  </si>
  <si>
    <t>13:41:51.812</t>
  </si>
  <si>
    <t>13:41:52.302</t>
  </si>
  <si>
    <t>13:41:52.723</t>
  </si>
  <si>
    <t>13:41:53.194</t>
  </si>
  <si>
    <t>13:41:53.614</t>
  </si>
  <si>
    <t>13:41:54.055</t>
  </si>
  <si>
    <t>13:41:54.475</t>
  </si>
  <si>
    <t>13:41:54.926</t>
  </si>
  <si>
    <t>13:41:55.397</t>
  </si>
  <si>
    <t>13:41:55.817</t>
  </si>
  <si>
    <t>13:41:58.141</t>
  </si>
  <si>
    <t>13:41:58.601</t>
  </si>
  <si>
    <t>13:41:59.072</t>
  </si>
  <si>
    <t>13:41:59.513</t>
  </si>
  <si>
    <t>13:42:00.104</t>
  </si>
  <si>
    <t>13:42:00.554</t>
  </si>
  <si>
    <t>13:42:01.035</t>
  </si>
  <si>
    <t>13:42:01.486</t>
  </si>
  <si>
    <t>13:42:01.926</t>
  </si>
  <si>
    <t>13:42:02.427</t>
  </si>
  <si>
    <t>13:42:02.868</t>
  </si>
  <si>
    <t>13:42:03.318</t>
  </si>
  <si>
    <t>13:42:03.719</t>
  </si>
  <si>
    <t>vc</t>
  </si>
  <si>
    <t>Moment Kienzle</t>
  </si>
  <si>
    <t>CK45</t>
  </si>
  <si>
    <t>P[W] ca / Durchschnitt</t>
  </si>
  <si>
    <t>b</t>
  </si>
  <si>
    <t>h</t>
  </si>
  <si>
    <r>
      <t>a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[mm]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</si>
  <si>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z </t>
    </r>
    <r>
      <rPr>
        <sz val="11"/>
        <color theme="1"/>
        <rFont val="Calibri"/>
        <family val="2"/>
        <scheme val="minor"/>
      </rPr>
      <t>[mm/U]</t>
    </r>
  </si>
  <si>
    <t xml:space="preserve">M [Nm] (Spindle) </t>
  </si>
  <si>
    <r>
      <t>K</t>
    </r>
    <r>
      <rPr>
        <vertAlign val="subscript"/>
        <sz val="11"/>
        <color theme="1"/>
        <rFont val="Calibri"/>
        <family val="2"/>
        <scheme val="minor"/>
      </rPr>
      <t>c1.1</t>
    </r>
    <r>
      <rPr>
        <sz val="11"/>
        <color theme="1"/>
        <rFont val="Calibri"/>
        <family val="2"/>
        <scheme val="minor"/>
      </rPr>
      <t xml:space="preserve"> [N/mm2] </t>
    </r>
  </si>
  <si>
    <r>
      <t>1-m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[-] </t>
    </r>
  </si>
  <si>
    <t>d/2 [mm]</t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</si>
  <si>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[N]</t>
    </r>
  </si>
  <si>
    <t>X2 Position</t>
  </si>
  <si>
    <t>37.5s</t>
  </si>
  <si>
    <t>.</t>
  </si>
  <si>
    <t>Spindle check sum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</si>
</sst>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strRef>
              <c:f>Tabelle3!$B$7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xVal>
            <c:strRef>
              <c:f>Tabelle3!$A$8:$A$176</c:f>
              <c:strCache>
                <c:ptCount val="169"/>
                <c:pt idx="0">
                  <c:v>13:30:50.340</c:v>
                </c:pt>
                <c:pt idx="1">
                  <c:v>13:30:50.761</c:v>
                </c:pt>
                <c:pt idx="2">
                  <c:v>13:30:51.232</c:v>
                </c:pt>
                <c:pt idx="3">
                  <c:v>13:30:51.652</c:v>
                </c:pt>
                <c:pt idx="4">
                  <c:v>13:30:52.133</c:v>
                </c:pt>
                <c:pt idx="5">
                  <c:v>13:30:52.564</c:v>
                </c:pt>
                <c:pt idx="6">
                  <c:v>13:30:53.054</c:v>
                </c:pt>
                <c:pt idx="7">
                  <c:v>13:30:53.505</c:v>
                </c:pt>
                <c:pt idx="8">
                  <c:v>13:30:53.926</c:v>
                </c:pt>
                <c:pt idx="9">
                  <c:v>13:30:54.406</c:v>
                </c:pt>
                <c:pt idx="10">
                  <c:v>13:30:54.857</c:v>
                </c:pt>
                <c:pt idx="11">
                  <c:v>13:30:55.308</c:v>
                </c:pt>
                <c:pt idx="12">
                  <c:v>13:30:55.768</c:v>
                </c:pt>
                <c:pt idx="13">
                  <c:v>13:30:56.189</c:v>
                </c:pt>
                <c:pt idx="14">
                  <c:v>13:30:56.640</c:v>
                </c:pt>
                <c:pt idx="15">
                  <c:v>13:30:57.100</c:v>
                </c:pt>
                <c:pt idx="16">
                  <c:v>13:30:57.551</c:v>
                </c:pt>
                <c:pt idx="17">
                  <c:v>13:30:57.971</c:v>
                </c:pt>
                <c:pt idx="18">
                  <c:v>13:30:58.452</c:v>
                </c:pt>
                <c:pt idx="19">
                  <c:v>13:30:58.883</c:v>
                </c:pt>
                <c:pt idx="20">
                  <c:v>13:30:59.293</c:v>
                </c:pt>
                <c:pt idx="21">
                  <c:v>13:30:59.734</c:v>
                </c:pt>
                <c:pt idx="22">
                  <c:v>13:31:00.235</c:v>
                </c:pt>
                <c:pt idx="23">
                  <c:v>13:31:00.645</c:v>
                </c:pt>
                <c:pt idx="24">
                  <c:v>13:31:02.879</c:v>
                </c:pt>
                <c:pt idx="25">
                  <c:v>13:31:03.339</c:v>
                </c:pt>
                <c:pt idx="26">
                  <c:v>13:31:03.770</c:v>
                </c:pt>
                <c:pt idx="27">
                  <c:v>13:31:04.210</c:v>
                </c:pt>
                <c:pt idx="28">
                  <c:v>13:31:04.631</c:v>
                </c:pt>
                <c:pt idx="29">
                  <c:v>13:31:05.122</c:v>
                </c:pt>
                <c:pt idx="30">
                  <c:v>13:31:05.602</c:v>
                </c:pt>
                <c:pt idx="31">
                  <c:v>13:31:06.093</c:v>
                </c:pt>
                <c:pt idx="32">
                  <c:v>13:31:06.534</c:v>
                </c:pt>
                <c:pt idx="33">
                  <c:v>13:31:06.934</c:v>
                </c:pt>
                <c:pt idx="34">
                  <c:v>13:31:07.425</c:v>
                </c:pt>
                <c:pt idx="35">
                  <c:v>13:31:07.846</c:v>
                </c:pt>
                <c:pt idx="36">
                  <c:v>13:31:08.266</c:v>
                </c:pt>
                <c:pt idx="37">
                  <c:v>13:31:08.737</c:v>
                </c:pt>
                <c:pt idx="38">
                  <c:v>13:31:09.208</c:v>
                </c:pt>
                <c:pt idx="39">
                  <c:v>13:31:09.668</c:v>
                </c:pt>
                <c:pt idx="40">
                  <c:v>13:31:10.149</c:v>
                </c:pt>
                <c:pt idx="41">
                  <c:v>13:31:10.610</c:v>
                </c:pt>
                <c:pt idx="42">
                  <c:v>13:31:11.110</c:v>
                </c:pt>
                <c:pt idx="43">
                  <c:v>13:31:11.751</c:v>
                </c:pt>
                <c:pt idx="44">
                  <c:v>13:31:12.312</c:v>
                </c:pt>
                <c:pt idx="45">
                  <c:v>13:31:12.763</c:v>
                </c:pt>
                <c:pt idx="46">
                  <c:v>13:31:13.253</c:v>
                </c:pt>
                <c:pt idx="47">
                  <c:v>13:31:13.684</c:v>
                </c:pt>
                <c:pt idx="48">
                  <c:v>13:31:15.807</c:v>
                </c:pt>
                <c:pt idx="49">
                  <c:v>13:31:16.238</c:v>
                </c:pt>
                <c:pt idx="50">
                  <c:v>13:31:16.668</c:v>
                </c:pt>
                <c:pt idx="51">
                  <c:v>13:31:17.149</c:v>
                </c:pt>
                <c:pt idx="52">
                  <c:v>13:31:17.610</c:v>
                </c:pt>
                <c:pt idx="53">
                  <c:v>13:31:18.100</c:v>
                </c:pt>
                <c:pt idx="54">
                  <c:v>13:31:18.541</c:v>
                </c:pt>
                <c:pt idx="55">
                  <c:v>13:31:18.962</c:v>
                </c:pt>
                <c:pt idx="56">
                  <c:v>13:31:19.482</c:v>
                </c:pt>
                <c:pt idx="57">
                  <c:v>13:31:19.893</c:v>
                </c:pt>
                <c:pt idx="58">
                  <c:v>13:31:20.344</c:v>
                </c:pt>
                <c:pt idx="59">
                  <c:v>13:31:20.814</c:v>
                </c:pt>
                <c:pt idx="60">
                  <c:v>13:31:21.275</c:v>
                </c:pt>
                <c:pt idx="61">
                  <c:v>13:31:21.696</c:v>
                </c:pt>
                <c:pt idx="62">
                  <c:v>13:31:22.176</c:v>
                </c:pt>
                <c:pt idx="63">
                  <c:v>13:31:22.657</c:v>
                </c:pt>
                <c:pt idx="64">
                  <c:v>13:31:23.128</c:v>
                </c:pt>
                <c:pt idx="65">
                  <c:v>13:31:23.598</c:v>
                </c:pt>
                <c:pt idx="66">
                  <c:v>13:31:24.099</c:v>
                </c:pt>
                <c:pt idx="67">
                  <c:v>13:31:24.540</c:v>
                </c:pt>
                <c:pt idx="68">
                  <c:v>13:31:24.980</c:v>
                </c:pt>
                <c:pt idx="69">
                  <c:v>13:31:25.511</c:v>
                </c:pt>
                <c:pt idx="70">
                  <c:v>13:31:25.962</c:v>
                </c:pt>
                <c:pt idx="71">
                  <c:v>13:31:26.432</c:v>
                </c:pt>
                <c:pt idx="72">
                  <c:v>13:31:26.863</c:v>
                </c:pt>
                <c:pt idx="73">
                  <c:v>13:31:29.006</c:v>
                </c:pt>
                <c:pt idx="74">
                  <c:v>13:31:29.487</c:v>
                </c:pt>
                <c:pt idx="75">
                  <c:v>13:31:29.917</c:v>
                </c:pt>
                <c:pt idx="76">
                  <c:v>13:31:30.358</c:v>
                </c:pt>
                <c:pt idx="77">
                  <c:v>13:31:30.819</c:v>
                </c:pt>
                <c:pt idx="78">
                  <c:v>13:31:31.269</c:v>
                </c:pt>
                <c:pt idx="79">
                  <c:v>13:31:31.700</c:v>
                </c:pt>
                <c:pt idx="80">
                  <c:v>13:31:32.161</c:v>
                </c:pt>
                <c:pt idx="81">
                  <c:v>13:31:32.631</c:v>
                </c:pt>
                <c:pt idx="82">
                  <c:v>13:31:33.122</c:v>
                </c:pt>
                <c:pt idx="83">
                  <c:v>13:31:33.583</c:v>
                </c:pt>
                <c:pt idx="84">
                  <c:v>13:31:34.013</c:v>
                </c:pt>
                <c:pt idx="85">
                  <c:v>13:31:34.514</c:v>
                </c:pt>
                <c:pt idx="86">
                  <c:v>13:31:34.945</c:v>
                </c:pt>
                <c:pt idx="87">
                  <c:v>13:31:35.415</c:v>
                </c:pt>
                <c:pt idx="88">
                  <c:v>13:31:35.856</c:v>
                </c:pt>
                <c:pt idx="89">
                  <c:v>13:31:36.287</c:v>
                </c:pt>
                <c:pt idx="90">
                  <c:v>13:31:36.767</c:v>
                </c:pt>
                <c:pt idx="91">
                  <c:v>13:31:37.248</c:v>
                </c:pt>
                <c:pt idx="92">
                  <c:v>13:31:37.679</c:v>
                </c:pt>
                <c:pt idx="93">
                  <c:v>13:31:38.159</c:v>
                </c:pt>
                <c:pt idx="94">
                  <c:v>13:31:38.610</c:v>
                </c:pt>
                <c:pt idx="95">
                  <c:v>13:31:39.041</c:v>
                </c:pt>
                <c:pt idx="96">
                  <c:v>13:31:39.531</c:v>
                </c:pt>
                <c:pt idx="97">
                  <c:v>13:31:41.674</c:v>
                </c:pt>
                <c:pt idx="98">
                  <c:v>13:31:42.155</c:v>
                </c:pt>
                <c:pt idx="99">
                  <c:v>13:31:42.606</c:v>
                </c:pt>
                <c:pt idx="100">
                  <c:v>13:31:43.046</c:v>
                </c:pt>
                <c:pt idx="101">
                  <c:v>13:31:43.567</c:v>
                </c:pt>
                <c:pt idx="102">
                  <c:v>13:31:43.998</c:v>
                </c:pt>
                <c:pt idx="103">
                  <c:v>13:31:44.498</c:v>
                </c:pt>
                <c:pt idx="104">
                  <c:v>13:31:44.959</c:v>
                </c:pt>
                <c:pt idx="105">
                  <c:v>13:31:45.420</c:v>
                </c:pt>
                <c:pt idx="106">
                  <c:v>13:31:45.910</c:v>
                </c:pt>
                <c:pt idx="107">
                  <c:v>13:31:46.371</c:v>
                </c:pt>
                <c:pt idx="108">
                  <c:v>13:31:46.832</c:v>
                </c:pt>
                <c:pt idx="109">
                  <c:v>13:31:47.302</c:v>
                </c:pt>
                <c:pt idx="110">
                  <c:v>13:31:47.743</c:v>
                </c:pt>
                <c:pt idx="111">
                  <c:v>13:31:48.254</c:v>
                </c:pt>
                <c:pt idx="112">
                  <c:v>13:31:48.704</c:v>
                </c:pt>
                <c:pt idx="113">
                  <c:v>13:31:49.215</c:v>
                </c:pt>
                <c:pt idx="114">
                  <c:v>13:31:49.666</c:v>
                </c:pt>
                <c:pt idx="115">
                  <c:v>13:31:50.157</c:v>
                </c:pt>
                <c:pt idx="116">
                  <c:v>13:31:50.607</c:v>
                </c:pt>
                <c:pt idx="117">
                  <c:v>13:31:51.068</c:v>
                </c:pt>
                <c:pt idx="118">
                  <c:v>13:31:51.609</c:v>
                </c:pt>
                <c:pt idx="119">
                  <c:v>13:31:52.169</c:v>
                </c:pt>
                <c:pt idx="120">
                  <c:v>13:31:52.630</c:v>
                </c:pt>
                <c:pt idx="121">
                  <c:v>13:31:54.683</c:v>
                </c:pt>
                <c:pt idx="122">
                  <c:v>13:31:55.214</c:v>
                </c:pt>
                <c:pt idx="123">
                  <c:v>13:31:55.664</c:v>
                </c:pt>
                <c:pt idx="124">
                  <c:v>13:31:56.175</c:v>
                </c:pt>
                <c:pt idx="125">
                  <c:v>13:31:56.656</c:v>
                </c:pt>
                <c:pt idx="126">
                  <c:v>13:31:57.076</c:v>
                </c:pt>
                <c:pt idx="127">
                  <c:v>13:31:57.557</c:v>
                </c:pt>
                <c:pt idx="128">
                  <c:v>13:31:58.018</c:v>
                </c:pt>
                <c:pt idx="129">
                  <c:v>13:31:58.579</c:v>
                </c:pt>
                <c:pt idx="130">
                  <c:v>13:31:59.009</c:v>
                </c:pt>
                <c:pt idx="131">
                  <c:v>13:31:59.470</c:v>
                </c:pt>
                <c:pt idx="132">
                  <c:v>13:32:00.011</c:v>
                </c:pt>
                <c:pt idx="133">
                  <c:v>13:32:00.451</c:v>
                </c:pt>
                <c:pt idx="134">
                  <c:v>13:32:00.902</c:v>
                </c:pt>
                <c:pt idx="135">
                  <c:v>13:32:01.353</c:v>
                </c:pt>
                <c:pt idx="136">
                  <c:v>13:32:01.793</c:v>
                </c:pt>
                <c:pt idx="137">
                  <c:v>13:32:02.274</c:v>
                </c:pt>
                <c:pt idx="138">
                  <c:v>13:32:02.715</c:v>
                </c:pt>
                <c:pt idx="139">
                  <c:v>13:32:03.225</c:v>
                </c:pt>
                <c:pt idx="140">
                  <c:v>13:32:03.706</c:v>
                </c:pt>
                <c:pt idx="141">
                  <c:v>13:32:04.187</c:v>
                </c:pt>
                <c:pt idx="142">
                  <c:v>13:32:04.627</c:v>
                </c:pt>
                <c:pt idx="143">
                  <c:v>13:32:05.048</c:v>
                </c:pt>
                <c:pt idx="144">
                  <c:v>13:32:05.519</c:v>
                </c:pt>
                <c:pt idx="145">
                  <c:v>13:32:07.562</c:v>
                </c:pt>
                <c:pt idx="146">
                  <c:v>13:32:08.002</c:v>
                </c:pt>
                <c:pt idx="147">
                  <c:v>13:32:08.463</c:v>
                </c:pt>
                <c:pt idx="148">
                  <c:v>13:32:08.934</c:v>
                </c:pt>
                <c:pt idx="149">
                  <c:v>13:32:09.344</c:v>
                </c:pt>
                <c:pt idx="150">
                  <c:v>13:32:09.785</c:v>
                </c:pt>
                <c:pt idx="151">
                  <c:v>13:32:10.255</c:v>
                </c:pt>
                <c:pt idx="152">
                  <c:v>13:32:10.696</c:v>
                </c:pt>
                <c:pt idx="153">
                  <c:v>13:32:11.197</c:v>
                </c:pt>
                <c:pt idx="154">
                  <c:v>13:32:11.637</c:v>
                </c:pt>
                <c:pt idx="155">
                  <c:v>13:32:12.088</c:v>
                </c:pt>
                <c:pt idx="156">
                  <c:v>13:32:12.539</c:v>
                </c:pt>
                <c:pt idx="157">
                  <c:v>13:32:12.999</c:v>
                </c:pt>
                <c:pt idx="158">
                  <c:v>13:32:13.430</c:v>
                </c:pt>
                <c:pt idx="159">
                  <c:v>13:32:13.861</c:v>
                </c:pt>
                <c:pt idx="160">
                  <c:v>13:32:14.301</c:v>
                </c:pt>
                <c:pt idx="161">
                  <c:v>13:32:14.752</c:v>
                </c:pt>
                <c:pt idx="162">
                  <c:v>13:32:15.223</c:v>
                </c:pt>
                <c:pt idx="163">
                  <c:v>13:32:15.643</c:v>
                </c:pt>
                <c:pt idx="164">
                  <c:v>13:32:16.074</c:v>
                </c:pt>
                <c:pt idx="165">
                  <c:v>13:32:16.534</c:v>
                </c:pt>
                <c:pt idx="166">
                  <c:v>13:32:16.955</c:v>
                </c:pt>
                <c:pt idx="167">
                  <c:v>13:32:17.366</c:v>
                </c:pt>
                <c:pt idx="168">
                  <c:v>13:32:17.806</c:v>
                </c:pt>
              </c:strCache>
            </c:strRef>
          </c:xVal>
          <c:yVal>
            <c:numRef>
              <c:f>Tabelle3!$B$8:$B$176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1.8</c:v>
                </c:pt>
                <c:pt idx="39">
                  <c:v>0.2</c:v>
                </c:pt>
                <c:pt idx="40">
                  <c:v>1</c:v>
                </c:pt>
                <c:pt idx="41">
                  <c:v>-0.2</c:v>
                </c:pt>
                <c:pt idx="42">
                  <c:v>0.6</c:v>
                </c:pt>
                <c:pt idx="43">
                  <c:v>3.2</c:v>
                </c:pt>
                <c:pt idx="44">
                  <c:v>1139</c:v>
                </c:pt>
                <c:pt idx="45">
                  <c:v>4469.8</c:v>
                </c:pt>
                <c:pt idx="46">
                  <c:v>587</c:v>
                </c:pt>
                <c:pt idx="47">
                  <c:v>550</c:v>
                </c:pt>
                <c:pt idx="48">
                  <c:v>2045.6</c:v>
                </c:pt>
                <c:pt idx="49">
                  <c:v>-3771.2</c:v>
                </c:pt>
                <c:pt idx="50">
                  <c:v>441.2</c:v>
                </c:pt>
                <c:pt idx="51">
                  <c:v>229.8</c:v>
                </c:pt>
                <c:pt idx="52">
                  <c:v>268.2</c:v>
                </c:pt>
                <c:pt idx="53">
                  <c:v>790.8</c:v>
                </c:pt>
                <c:pt idx="54">
                  <c:v>451.2</c:v>
                </c:pt>
                <c:pt idx="55">
                  <c:v>404.2</c:v>
                </c:pt>
                <c:pt idx="56">
                  <c:v>1446.2</c:v>
                </c:pt>
                <c:pt idx="57">
                  <c:v>732.6</c:v>
                </c:pt>
                <c:pt idx="58">
                  <c:v>907.4</c:v>
                </c:pt>
                <c:pt idx="59">
                  <c:v>1108.2</c:v>
                </c:pt>
                <c:pt idx="60">
                  <c:v>827.4</c:v>
                </c:pt>
                <c:pt idx="61">
                  <c:v>1074.4000000000001</c:v>
                </c:pt>
                <c:pt idx="62">
                  <c:v>1806.6</c:v>
                </c:pt>
                <c:pt idx="63">
                  <c:v>229.6</c:v>
                </c:pt>
                <c:pt idx="64">
                  <c:v>454.4</c:v>
                </c:pt>
                <c:pt idx="65">
                  <c:v>379.8</c:v>
                </c:pt>
                <c:pt idx="66">
                  <c:v>323.2</c:v>
                </c:pt>
                <c:pt idx="67">
                  <c:v>5678.6</c:v>
                </c:pt>
                <c:pt idx="68">
                  <c:v>1080.2</c:v>
                </c:pt>
                <c:pt idx="69">
                  <c:v>1464</c:v>
                </c:pt>
                <c:pt idx="70">
                  <c:v>1454.4</c:v>
                </c:pt>
                <c:pt idx="71">
                  <c:v>1506.4</c:v>
                </c:pt>
                <c:pt idx="72">
                  <c:v>1095</c:v>
                </c:pt>
                <c:pt idx="73">
                  <c:v>1354.8</c:v>
                </c:pt>
                <c:pt idx="74">
                  <c:v>1442.2</c:v>
                </c:pt>
                <c:pt idx="75">
                  <c:v>1349</c:v>
                </c:pt>
                <c:pt idx="76">
                  <c:v>557.6</c:v>
                </c:pt>
                <c:pt idx="77">
                  <c:v>971</c:v>
                </c:pt>
                <c:pt idx="78">
                  <c:v>1335.6</c:v>
                </c:pt>
                <c:pt idx="79">
                  <c:v>890</c:v>
                </c:pt>
                <c:pt idx="80">
                  <c:v>1477.4</c:v>
                </c:pt>
                <c:pt idx="81">
                  <c:v>740</c:v>
                </c:pt>
                <c:pt idx="82">
                  <c:v>938.6</c:v>
                </c:pt>
                <c:pt idx="83">
                  <c:v>864.2</c:v>
                </c:pt>
                <c:pt idx="84">
                  <c:v>768.2</c:v>
                </c:pt>
                <c:pt idx="85">
                  <c:v>823.6</c:v>
                </c:pt>
                <c:pt idx="86">
                  <c:v>829.4</c:v>
                </c:pt>
                <c:pt idx="87">
                  <c:v>1052.2</c:v>
                </c:pt>
                <c:pt idx="88">
                  <c:v>1218</c:v>
                </c:pt>
                <c:pt idx="89">
                  <c:v>802.8</c:v>
                </c:pt>
                <c:pt idx="90">
                  <c:v>1028.8</c:v>
                </c:pt>
                <c:pt idx="91">
                  <c:v>983.2</c:v>
                </c:pt>
                <c:pt idx="92">
                  <c:v>859.6</c:v>
                </c:pt>
                <c:pt idx="93">
                  <c:v>624.20000000000005</c:v>
                </c:pt>
                <c:pt idx="94">
                  <c:v>870</c:v>
                </c:pt>
                <c:pt idx="95">
                  <c:v>1043.2</c:v>
                </c:pt>
                <c:pt idx="96">
                  <c:v>-146</c:v>
                </c:pt>
                <c:pt idx="97">
                  <c:v>1129.4000000000001</c:v>
                </c:pt>
                <c:pt idx="98">
                  <c:v>915.2</c:v>
                </c:pt>
                <c:pt idx="99">
                  <c:v>441</c:v>
                </c:pt>
                <c:pt idx="100">
                  <c:v>710.6</c:v>
                </c:pt>
                <c:pt idx="101">
                  <c:v>544.20000000000005</c:v>
                </c:pt>
                <c:pt idx="102">
                  <c:v>711.6</c:v>
                </c:pt>
                <c:pt idx="103">
                  <c:v>689.4</c:v>
                </c:pt>
                <c:pt idx="104">
                  <c:v>563</c:v>
                </c:pt>
                <c:pt idx="105">
                  <c:v>898</c:v>
                </c:pt>
                <c:pt idx="106">
                  <c:v>618.4</c:v>
                </c:pt>
                <c:pt idx="107">
                  <c:v>965</c:v>
                </c:pt>
                <c:pt idx="108">
                  <c:v>967.4</c:v>
                </c:pt>
                <c:pt idx="109">
                  <c:v>908.4</c:v>
                </c:pt>
                <c:pt idx="110">
                  <c:v>674</c:v>
                </c:pt>
                <c:pt idx="111">
                  <c:v>982</c:v>
                </c:pt>
                <c:pt idx="112">
                  <c:v>612.4</c:v>
                </c:pt>
                <c:pt idx="113">
                  <c:v>827.8</c:v>
                </c:pt>
                <c:pt idx="114">
                  <c:v>707.8</c:v>
                </c:pt>
                <c:pt idx="115">
                  <c:v>545.6</c:v>
                </c:pt>
                <c:pt idx="116">
                  <c:v>531</c:v>
                </c:pt>
                <c:pt idx="117">
                  <c:v>800.6</c:v>
                </c:pt>
                <c:pt idx="118">
                  <c:v>856.6</c:v>
                </c:pt>
                <c:pt idx="119">
                  <c:v>750.8</c:v>
                </c:pt>
                <c:pt idx="120">
                  <c:v>716.2</c:v>
                </c:pt>
                <c:pt idx="121">
                  <c:v>896</c:v>
                </c:pt>
                <c:pt idx="122">
                  <c:v>819.2</c:v>
                </c:pt>
                <c:pt idx="123">
                  <c:v>647.79999999999995</c:v>
                </c:pt>
                <c:pt idx="124">
                  <c:v>564</c:v>
                </c:pt>
                <c:pt idx="125">
                  <c:v>950</c:v>
                </c:pt>
                <c:pt idx="126">
                  <c:v>723.2</c:v>
                </c:pt>
                <c:pt idx="127">
                  <c:v>834.4</c:v>
                </c:pt>
                <c:pt idx="128">
                  <c:v>224.2</c:v>
                </c:pt>
                <c:pt idx="129">
                  <c:v>-3343.2</c:v>
                </c:pt>
                <c:pt idx="130">
                  <c:v>-729.4</c:v>
                </c:pt>
                <c:pt idx="131">
                  <c:v>-1.4</c:v>
                </c:pt>
                <c:pt idx="132">
                  <c:v>1.8</c:v>
                </c:pt>
                <c:pt idx="133">
                  <c:v>-0.6</c:v>
                </c:pt>
                <c:pt idx="134">
                  <c:v>0.8</c:v>
                </c:pt>
                <c:pt idx="135">
                  <c:v>2.6</c:v>
                </c:pt>
                <c:pt idx="136">
                  <c:v>0.6</c:v>
                </c:pt>
                <c:pt idx="137">
                  <c:v>0.2</c:v>
                </c:pt>
                <c:pt idx="138">
                  <c:v>-3.6</c:v>
                </c:pt>
                <c:pt idx="139">
                  <c:v>-1.2</c:v>
                </c:pt>
                <c:pt idx="140">
                  <c:v>-1.8</c:v>
                </c:pt>
                <c:pt idx="141">
                  <c:v>1.2</c:v>
                </c:pt>
                <c:pt idx="142">
                  <c:v>0.8</c:v>
                </c:pt>
                <c:pt idx="143">
                  <c:v>0.6</c:v>
                </c:pt>
                <c:pt idx="144">
                  <c:v>3.4</c:v>
                </c:pt>
                <c:pt idx="145">
                  <c:v>0</c:v>
                </c:pt>
                <c:pt idx="146">
                  <c:v>-0.6</c:v>
                </c:pt>
                <c:pt idx="147">
                  <c:v>2.6</c:v>
                </c:pt>
                <c:pt idx="148">
                  <c:v>0.8</c:v>
                </c:pt>
                <c:pt idx="149">
                  <c:v>-4.8</c:v>
                </c:pt>
                <c:pt idx="150">
                  <c:v>-5.4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</c:ser>
        <c:axId val="141331456"/>
        <c:axId val="141333248"/>
      </c:scatterChart>
      <c:valAx>
        <c:axId val="141331456"/>
        <c:scaling>
          <c:orientation val="minMax"/>
        </c:scaling>
        <c:axPos val="b"/>
        <c:tickLblPos val="nextTo"/>
        <c:crossAx val="141333248"/>
        <c:crosses val="autoZero"/>
        <c:crossBetween val="midCat"/>
      </c:valAx>
      <c:valAx>
        <c:axId val="141333248"/>
        <c:scaling>
          <c:orientation val="minMax"/>
        </c:scaling>
        <c:axPos val="l"/>
        <c:majorGridlines/>
        <c:numFmt formatCode="General" sourceLinked="1"/>
        <c:tickLblPos val="nextTo"/>
        <c:crossAx val="1413314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>
        <c:manualLayout>
          <c:layoutTarget val="inner"/>
          <c:xMode val="edge"/>
          <c:yMode val="edge"/>
          <c:x val="3.4493273450241474E-2"/>
          <c:y val="2.8252405949256338E-2"/>
          <c:w val="0.89706296852486533"/>
          <c:h val="0.75379593175853044"/>
        </c:manualLayout>
      </c:layout>
      <c:scatterChart>
        <c:scatterStyle val="lineMarker"/>
        <c:ser>
          <c:idx val="0"/>
          <c:order val="0"/>
          <c:tx>
            <c:strRef>
              <c:f>Tabelle1!#REF!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strRef>
              <c:f>Tabelle1!$A$1:$A$524</c:f>
              <c:strCache>
                <c:ptCount val="56"/>
                <c:pt idx="0">
                  <c:v>13:33:41.156</c:v>
                </c:pt>
                <c:pt idx="1">
                  <c:v>13:33:43.840</c:v>
                </c:pt>
                <c:pt idx="2">
                  <c:v>13:33:44.811</c:v>
                </c:pt>
                <c:pt idx="3">
                  <c:v>13:33:45.783</c:v>
                </c:pt>
                <c:pt idx="4">
                  <c:v>13:33:46.724</c:v>
                </c:pt>
                <c:pt idx="5">
                  <c:v>13:33:47.605</c:v>
                </c:pt>
                <c:pt idx="6">
                  <c:v>13:33:48.497</c:v>
                </c:pt>
                <c:pt idx="7">
                  <c:v>13:33:49.398</c:v>
                </c:pt>
                <c:pt idx="8">
                  <c:v>13:33:50.369</c:v>
                </c:pt>
                <c:pt idx="9">
                  <c:v>13:33:51.241</c:v>
                </c:pt>
                <c:pt idx="10">
                  <c:v>13:33:52.242</c:v>
                </c:pt>
                <c:pt idx="11">
                  <c:v>13:33:53.233</c:v>
                </c:pt>
                <c:pt idx="12">
                  <c:v>13:33:54.165</c:v>
                </c:pt>
                <c:pt idx="13">
                  <c:v>13:33:56.628</c:v>
                </c:pt>
                <c:pt idx="14">
                  <c:v>13:33:57.560</c:v>
                </c:pt>
                <c:pt idx="15">
                  <c:v>13:33:58.471</c:v>
                </c:pt>
                <c:pt idx="16">
                  <c:v>13:33:59.442</c:v>
                </c:pt>
                <c:pt idx="17">
                  <c:v>13:34:00.504</c:v>
                </c:pt>
                <c:pt idx="18">
                  <c:v>13:34:01.515</c:v>
                </c:pt>
                <c:pt idx="19">
                  <c:v>13:34:02.507</c:v>
                </c:pt>
                <c:pt idx="20">
                  <c:v>13:34:03.508</c:v>
                </c:pt>
                <c:pt idx="21">
                  <c:v>13:34:04.430</c:v>
                </c:pt>
                <c:pt idx="22">
                  <c:v>13:34:05.361</c:v>
                </c:pt>
                <c:pt idx="23">
                  <c:v>13:34:06.372</c:v>
                </c:pt>
                <c:pt idx="24">
                  <c:v>13:34:07.254</c:v>
                </c:pt>
                <c:pt idx="25">
                  <c:v>13:34:09.837</c:v>
                </c:pt>
                <c:pt idx="26">
                  <c:v>13:34:10.839</c:v>
                </c:pt>
                <c:pt idx="27">
                  <c:v>13:34:11.750</c:v>
                </c:pt>
                <c:pt idx="28">
                  <c:v>13:34:12.711</c:v>
                </c:pt>
                <c:pt idx="29">
                  <c:v>13:34:13.633</c:v>
                </c:pt>
                <c:pt idx="30">
                  <c:v>13:34:14.594</c:v>
                </c:pt>
                <c:pt idx="31">
                  <c:v>13:34:15.526</c:v>
                </c:pt>
                <c:pt idx="32">
                  <c:v>13:34:16.447</c:v>
                </c:pt>
                <c:pt idx="33">
                  <c:v>13:34:17.438</c:v>
                </c:pt>
                <c:pt idx="34">
                  <c:v>13:34:18.370</c:v>
                </c:pt>
                <c:pt idx="35">
                  <c:v>13:34:19.281</c:v>
                </c:pt>
                <c:pt idx="36">
                  <c:v>13:34:21.935</c:v>
                </c:pt>
                <c:pt idx="37">
                  <c:v>13:34:22.846</c:v>
                </c:pt>
                <c:pt idx="38">
                  <c:v>13:34:23.817</c:v>
                </c:pt>
                <c:pt idx="39">
                  <c:v>13:34:24.799</c:v>
                </c:pt>
                <c:pt idx="40">
                  <c:v>13:34:25.770</c:v>
                </c:pt>
                <c:pt idx="41">
                  <c:v>13:34:26.672</c:v>
                </c:pt>
                <c:pt idx="42">
                  <c:v>13:34:27.573</c:v>
                </c:pt>
                <c:pt idx="43">
                  <c:v>13:34:28.514</c:v>
                </c:pt>
                <c:pt idx="44">
                  <c:v>13:34:29.436</c:v>
                </c:pt>
                <c:pt idx="45">
                  <c:v>13:34:30.397</c:v>
                </c:pt>
                <c:pt idx="46">
                  <c:v>13:34:31.388</c:v>
                </c:pt>
                <c:pt idx="47">
                  <c:v>13:34:32.290</c:v>
                </c:pt>
                <c:pt idx="48">
                  <c:v>13:34:33.171</c:v>
                </c:pt>
                <c:pt idx="49">
                  <c:v>13:34:35.835</c:v>
                </c:pt>
                <c:pt idx="50">
                  <c:v>13:34:36.806</c:v>
                </c:pt>
                <c:pt idx="51">
                  <c:v>13:34:37.727</c:v>
                </c:pt>
                <c:pt idx="52">
                  <c:v>13:34:38.619</c:v>
                </c:pt>
                <c:pt idx="53">
                  <c:v>13:34:39.520</c:v>
                </c:pt>
                <c:pt idx="54">
                  <c:v>13:34:40.401</c:v>
                </c:pt>
                <c:pt idx="55">
                  <c:v>13:34:40.832</c:v>
                </c:pt>
              </c:strCache>
            </c:strRef>
          </c:xVal>
          <c:yVal>
            <c:numRef>
              <c:f>Tabelle1!$C$1:$C$524</c:f>
              <c:numCache>
                <c:formatCode>General</c:formatCode>
                <c:ptCount val="524"/>
                <c:pt idx="0">
                  <c:v>0</c:v>
                </c:pt>
                <c:pt idx="1">
                  <c:v>1.4</c:v>
                </c:pt>
                <c:pt idx="2">
                  <c:v>2156.4</c:v>
                </c:pt>
                <c:pt idx="3">
                  <c:v>692.2</c:v>
                </c:pt>
                <c:pt idx="4">
                  <c:v>392.6</c:v>
                </c:pt>
                <c:pt idx="5">
                  <c:v>1117</c:v>
                </c:pt>
                <c:pt idx="6">
                  <c:v>-3118</c:v>
                </c:pt>
                <c:pt idx="7">
                  <c:v>387.6</c:v>
                </c:pt>
                <c:pt idx="8">
                  <c:v>398.8</c:v>
                </c:pt>
                <c:pt idx="9">
                  <c:v>688.6</c:v>
                </c:pt>
                <c:pt idx="10">
                  <c:v>1021.8</c:v>
                </c:pt>
                <c:pt idx="11">
                  <c:v>1175.5999999999999</c:v>
                </c:pt>
                <c:pt idx="12">
                  <c:v>1197.5999999999999</c:v>
                </c:pt>
                <c:pt idx="13">
                  <c:v>2970.6</c:v>
                </c:pt>
                <c:pt idx="14">
                  <c:v>641.6</c:v>
                </c:pt>
                <c:pt idx="15">
                  <c:v>803.4</c:v>
                </c:pt>
                <c:pt idx="16">
                  <c:v>1306.2</c:v>
                </c:pt>
                <c:pt idx="17">
                  <c:v>1426.8</c:v>
                </c:pt>
                <c:pt idx="18">
                  <c:v>1384.4</c:v>
                </c:pt>
                <c:pt idx="19">
                  <c:v>1493.6</c:v>
                </c:pt>
                <c:pt idx="20">
                  <c:v>1325</c:v>
                </c:pt>
                <c:pt idx="21">
                  <c:v>952.2</c:v>
                </c:pt>
                <c:pt idx="22">
                  <c:v>-20.6</c:v>
                </c:pt>
                <c:pt idx="23">
                  <c:v>1022</c:v>
                </c:pt>
                <c:pt idx="24">
                  <c:v>1287.5999999999999</c:v>
                </c:pt>
                <c:pt idx="25">
                  <c:v>705.6</c:v>
                </c:pt>
                <c:pt idx="26">
                  <c:v>1008.2</c:v>
                </c:pt>
                <c:pt idx="27">
                  <c:v>872.2</c:v>
                </c:pt>
                <c:pt idx="28">
                  <c:v>520.79999999999995</c:v>
                </c:pt>
                <c:pt idx="29">
                  <c:v>778.4</c:v>
                </c:pt>
                <c:pt idx="30">
                  <c:v>921</c:v>
                </c:pt>
                <c:pt idx="31">
                  <c:v>814.4</c:v>
                </c:pt>
                <c:pt idx="32">
                  <c:v>1330</c:v>
                </c:pt>
                <c:pt idx="33">
                  <c:v>1090</c:v>
                </c:pt>
                <c:pt idx="34">
                  <c:v>1364</c:v>
                </c:pt>
                <c:pt idx="35">
                  <c:v>724.6</c:v>
                </c:pt>
                <c:pt idx="36">
                  <c:v>742.4</c:v>
                </c:pt>
                <c:pt idx="37">
                  <c:v>807.4</c:v>
                </c:pt>
                <c:pt idx="38">
                  <c:v>962.4</c:v>
                </c:pt>
                <c:pt idx="39">
                  <c:v>1089.4000000000001</c:v>
                </c:pt>
                <c:pt idx="40">
                  <c:v>662</c:v>
                </c:pt>
                <c:pt idx="41">
                  <c:v>692.2</c:v>
                </c:pt>
                <c:pt idx="42">
                  <c:v>1032.5999999999999</c:v>
                </c:pt>
                <c:pt idx="43">
                  <c:v>842</c:v>
                </c:pt>
                <c:pt idx="44">
                  <c:v>817.2</c:v>
                </c:pt>
                <c:pt idx="45">
                  <c:v>544</c:v>
                </c:pt>
                <c:pt idx="46">
                  <c:v>-829</c:v>
                </c:pt>
                <c:pt idx="47">
                  <c:v>-1.2</c:v>
                </c:pt>
                <c:pt idx="48">
                  <c:v>-1.4</c:v>
                </c:pt>
                <c:pt idx="49">
                  <c:v>-1.8</c:v>
                </c:pt>
                <c:pt idx="50">
                  <c:v>-0.6</c:v>
                </c:pt>
                <c:pt idx="51">
                  <c:v>-2.4</c:v>
                </c:pt>
                <c:pt idx="52">
                  <c:v>-0.4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axId val="142115968"/>
        <c:axId val="142117504"/>
      </c:scatterChart>
      <c:valAx>
        <c:axId val="142115968"/>
        <c:scaling>
          <c:orientation val="minMax"/>
        </c:scaling>
        <c:axPos val="b"/>
        <c:tickLblPos val="nextTo"/>
        <c:crossAx val="142117504"/>
        <c:crosses val="autoZero"/>
        <c:crossBetween val="midCat"/>
      </c:valAx>
      <c:valAx>
        <c:axId val="142117504"/>
        <c:scaling>
          <c:orientation val="minMax"/>
        </c:scaling>
        <c:axPos val="l"/>
        <c:majorGridlines/>
        <c:numFmt formatCode="General" sourceLinked="1"/>
        <c:tickLblPos val="nextTo"/>
        <c:crossAx val="1421159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Tabelle1!$B$1:$B$609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Tabelle1!$C$1:$C$609</c:f>
              <c:numCache>
                <c:formatCode>General</c:formatCode>
                <c:ptCount val="609"/>
                <c:pt idx="0">
                  <c:v>0</c:v>
                </c:pt>
                <c:pt idx="1">
                  <c:v>1.4</c:v>
                </c:pt>
                <c:pt idx="2">
                  <c:v>2156.4</c:v>
                </c:pt>
                <c:pt idx="3">
                  <c:v>692.2</c:v>
                </c:pt>
                <c:pt idx="4">
                  <c:v>392.6</c:v>
                </c:pt>
                <c:pt idx="5">
                  <c:v>1117</c:v>
                </c:pt>
                <c:pt idx="6">
                  <c:v>-3118</c:v>
                </c:pt>
                <c:pt idx="7">
                  <c:v>387.6</c:v>
                </c:pt>
                <c:pt idx="8">
                  <c:v>398.8</c:v>
                </c:pt>
                <c:pt idx="9">
                  <c:v>688.6</c:v>
                </c:pt>
                <c:pt idx="10">
                  <c:v>1021.8</c:v>
                </c:pt>
                <c:pt idx="11">
                  <c:v>1175.5999999999999</c:v>
                </c:pt>
                <c:pt idx="12">
                  <c:v>1197.5999999999999</c:v>
                </c:pt>
                <c:pt idx="13">
                  <c:v>2970.6</c:v>
                </c:pt>
                <c:pt idx="14">
                  <c:v>641.6</c:v>
                </c:pt>
                <c:pt idx="15">
                  <c:v>803.4</c:v>
                </c:pt>
                <c:pt idx="16">
                  <c:v>1306.2</c:v>
                </c:pt>
                <c:pt idx="17">
                  <c:v>1426.8</c:v>
                </c:pt>
                <c:pt idx="18">
                  <c:v>1384.4</c:v>
                </c:pt>
                <c:pt idx="19">
                  <c:v>1493.6</c:v>
                </c:pt>
                <c:pt idx="20">
                  <c:v>1325</c:v>
                </c:pt>
                <c:pt idx="21">
                  <c:v>952.2</c:v>
                </c:pt>
                <c:pt idx="22">
                  <c:v>-20.6</c:v>
                </c:pt>
                <c:pt idx="23">
                  <c:v>1022</c:v>
                </c:pt>
                <c:pt idx="24">
                  <c:v>1287.5999999999999</c:v>
                </c:pt>
                <c:pt idx="25">
                  <c:v>705.6</c:v>
                </c:pt>
                <c:pt idx="26">
                  <c:v>1008.2</c:v>
                </c:pt>
                <c:pt idx="27">
                  <c:v>872.2</c:v>
                </c:pt>
                <c:pt idx="28">
                  <c:v>520.79999999999995</c:v>
                </c:pt>
                <c:pt idx="29">
                  <c:v>778.4</c:v>
                </c:pt>
                <c:pt idx="30">
                  <c:v>921</c:v>
                </c:pt>
                <c:pt idx="31">
                  <c:v>814.4</c:v>
                </c:pt>
                <c:pt idx="32">
                  <c:v>1330</c:v>
                </c:pt>
                <c:pt idx="33">
                  <c:v>1090</c:v>
                </c:pt>
                <c:pt idx="34">
                  <c:v>1364</c:v>
                </c:pt>
                <c:pt idx="35">
                  <c:v>724.6</c:v>
                </c:pt>
                <c:pt idx="36">
                  <c:v>742.4</c:v>
                </c:pt>
                <c:pt idx="37">
                  <c:v>807.4</c:v>
                </c:pt>
                <c:pt idx="38">
                  <c:v>962.4</c:v>
                </c:pt>
                <c:pt idx="39">
                  <c:v>1089.4000000000001</c:v>
                </c:pt>
                <c:pt idx="40">
                  <c:v>662</c:v>
                </c:pt>
                <c:pt idx="41">
                  <c:v>692.2</c:v>
                </c:pt>
                <c:pt idx="42">
                  <c:v>1032.5999999999999</c:v>
                </c:pt>
                <c:pt idx="43">
                  <c:v>842</c:v>
                </c:pt>
                <c:pt idx="44">
                  <c:v>817.2</c:v>
                </c:pt>
                <c:pt idx="45">
                  <c:v>544</c:v>
                </c:pt>
                <c:pt idx="46">
                  <c:v>-829</c:v>
                </c:pt>
                <c:pt idx="47">
                  <c:v>-1.2</c:v>
                </c:pt>
                <c:pt idx="48">
                  <c:v>-1.4</c:v>
                </c:pt>
                <c:pt idx="49">
                  <c:v>-1.8</c:v>
                </c:pt>
                <c:pt idx="50">
                  <c:v>-0.6</c:v>
                </c:pt>
                <c:pt idx="51">
                  <c:v>-2.4</c:v>
                </c:pt>
                <c:pt idx="52">
                  <c:v>-0.4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axId val="142158080"/>
        <c:axId val="142168064"/>
      </c:scatterChart>
      <c:valAx>
        <c:axId val="142158080"/>
        <c:scaling>
          <c:orientation val="minMax"/>
        </c:scaling>
        <c:axPos val="b"/>
        <c:numFmt formatCode="General" sourceLinked="1"/>
        <c:tickLblPos val="nextTo"/>
        <c:crossAx val="142168064"/>
        <c:crosses val="autoZero"/>
        <c:crossBetween val="midCat"/>
      </c:valAx>
      <c:valAx>
        <c:axId val="142168064"/>
        <c:scaling>
          <c:orientation val="minMax"/>
        </c:scaling>
        <c:axPos val="l"/>
        <c:majorGridlines/>
        <c:numFmt formatCode="General" sourceLinked="1"/>
        <c:tickLblPos val="nextTo"/>
        <c:crossAx val="1421580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strRef>
              <c:f>Tabelle2!$B$7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xVal>
            <c:strRef>
              <c:f>Tabelle2!$A$8:$A$167</c:f>
              <c:strCache>
                <c:ptCount val="160"/>
                <c:pt idx="0">
                  <c:v>13:40:40.479</c:v>
                </c:pt>
                <c:pt idx="1">
                  <c:v>13:40:40.950</c:v>
                </c:pt>
                <c:pt idx="2">
                  <c:v>13:40:41.380</c:v>
                </c:pt>
                <c:pt idx="3">
                  <c:v>13:40:41.821</c:v>
                </c:pt>
                <c:pt idx="4">
                  <c:v>13:40:42.322</c:v>
                </c:pt>
                <c:pt idx="5">
                  <c:v>13:40:42.792</c:v>
                </c:pt>
                <c:pt idx="6">
                  <c:v>13:40:43.263</c:v>
                </c:pt>
                <c:pt idx="7">
                  <c:v>13:40:43.684</c:v>
                </c:pt>
                <c:pt idx="8">
                  <c:v>13:40:44.124</c:v>
                </c:pt>
                <c:pt idx="9">
                  <c:v>13:40:44.565</c:v>
                </c:pt>
                <c:pt idx="10">
                  <c:v>13:40:45.026</c:v>
                </c:pt>
                <c:pt idx="11">
                  <c:v>13:40:45.436</c:v>
                </c:pt>
                <c:pt idx="12">
                  <c:v>13:40:45.927</c:v>
                </c:pt>
                <c:pt idx="13">
                  <c:v>13:40:46.368</c:v>
                </c:pt>
                <c:pt idx="14">
                  <c:v>13:40:46.788</c:v>
                </c:pt>
                <c:pt idx="15">
                  <c:v>13:40:47.249</c:v>
                </c:pt>
                <c:pt idx="16">
                  <c:v>13:40:47.719</c:v>
                </c:pt>
                <c:pt idx="17">
                  <c:v>13:40:48.150</c:v>
                </c:pt>
                <c:pt idx="18">
                  <c:v>13:40:48.601</c:v>
                </c:pt>
                <c:pt idx="19">
                  <c:v>13:40:49.061</c:v>
                </c:pt>
                <c:pt idx="20">
                  <c:v>13:40:49.512</c:v>
                </c:pt>
                <c:pt idx="21">
                  <c:v>13:40:50.023</c:v>
                </c:pt>
                <c:pt idx="22">
                  <c:v>13:40:50.443</c:v>
                </c:pt>
                <c:pt idx="23">
                  <c:v>13:40:50.924</c:v>
                </c:pt>
                <c:pt idx="24">
                  <c:v>13:40:51.355</c:v>
                </c:pt>
                <c:pt idx="25">
                  <c:v>13:40:53.247</c:v>
                </c:pt>
                <c:pt idx="26">
                  <c:v>13:40:53.698</c:v>
                </c:pt>
                <c:pt idx="27">
                  <c:v>13:40:54.129</c:v>
                </c:pt>
                <c:pt idx="28">
                  <c:v>13:40:54.549</c:v>
                </c:pt>
                <c:pt idx="29">
                  <c:v>13:40:55.030</c:v>
                </c:pt>
                <c:pt idx="30">
                  <c:v>13:40:55.461</c:v>
                </c:pt>
                <c:pt idx="31">
                  <c:v>13:40:56.001</c:v>
                </c:pt>
                <c:pt idx="32">
                  <c:v>13:40:56.462</c:v>
                </c:pt>
                <c:pt idx="33">
                  <c:v>13:40:57.013</c:v>
                </c:pt>
                <c:pt idx="34">
                  <c:v>13:40:57.453</c:v>
                </c:pt>
                <c:pt idx="35">
                  <c:v>13:40:57.954</c:v>
                </c:pt>
                <c:pt idx="36">
                  <c:v>13:40:58.415</c:v>
                </c:pt>
                <c:pt idx="37">
                  <c:v>13:40:58.855</c:v>
                </c:pt>
                <c:pt idx="38">
                  <c:v>13:40:59.366</c:v>
                </c:pt>
                <c:pt idx="39">
                  <c:v>13:40:59.787</c:v>
                </c:pt>
                <c:pt idx="40">
                  <c:v>13:41:00.328</c:v>
                </c:pt>
                <c:pt idx="41">
                  <c:v>13:41:00.758</c:v>
                </c:pt>
                <c:pt idx="42">
                  <c:v>13:41:01.209</c:v>
                </c:pt>
                <c:pt idx="43">
                  <c:v>13:41:01.680</c:v>
                </c:pt>
                <c:pt idx="44">
                  <c:v>13:41:02.160</c:v>
                </c:pt>
                <c:pt idx="45">
                  <c:v>13:41:02.631</c:v>
                </c:pt>
                <c:pt idx="46">
                  <c:v>13:41:03.102</c:v>
                </c:pt>
                <c:pt idx="47">
                  <c:v>13:41:03.602</c:v>
                </c:pt>
                <c:pt idx="48">
                  <c:v>13:41:04.113</c:v>
                </c:pt>
                <c:pt idx="49">
                  <c:v>13:41:06.146</c:v>
                </c:pt>
                <c:pt idx="50">
                  <c:v>13:41:06.607</c:v>
                </c:pt>
                <c:pt idx="51">
                  <c:v>13:41:07.107</c:v>
                </c:pt>
                <c:pt idx="52">
                  <c:v>13:41:07.558</c:v>
                </c:pt>
                <c:pt idx="53">
                  <c:v>13:41:08.049</c:v>
                </c:pt>
                <c:pt idx="54">
                  <c:v>13:41:08.499</c:v>
                </c:pt>
                <c:pt idx="55">
                  <c:v>13:41:08.990</c:v>
                </c:pt>
                <c:pt idx="56">
                  <c:v>13:41:09.441</c:v>
                </c:pt>
                <c:pt idx="57">
                  <c:v>13:41:09.951</c:v>
                </c:pt>
                <c:pt idx="58">
                  <c:v>13:41:10.392</c:v>
                </c:pt>
                <c:pt idx="59">
                  <c:v>13:41:10.843</c:v>
                </c:pt>
                <c:pt idx="60">
                  <c:v>13:41:11.313</c:v>
                </c:pt>
                <c:pt idx="61">
                  <c:v>13:41:11.804</c:v>
                </c:pt>
                <c:pt idx="62">
                  <c:v>13:41:12.295</c:v>
                </c:pt>
                <c:pt idx="63">
                  <c:v>13:41:12.725</c:v>
                </c:pt>
                <c:pt idx="64">
                  <c:v>13:41:13.166</c:v>
                </c:pt>
                <c:pt idx="65">
                  <c:v>13:41:13.617</c:v>
                </c:pt>
                <c:pt idx="66">
                  <c:v>13:41:14.117</c:v>
                </c:pt>
                <c:pt idx="67">
                  <c:v>13:41:14.598</c:v>
                </c:pt>
                <c:pt idx="68">
                  <c:v>13:41:15.089</c:v>
                </c:pt>
                <c:pt idx="69">
                  <c:v>13:41:15.549</c:v>
                </c:pt>
                <c:pt idx="70">
                  <c:v>13:41:16.030</c:v>
                </c:pt>
                <c:pt idx="71">
                  <c:v>13:41:16.471</c:v>
                </c:pt>
                <c:pt idx="72">
                  <c:v>13:41:16.982</c:v>
                </c:pt>
                <c:pt idx="73">
                  <c:v>13:41:19.185</c:v>
                </c:pt>
                <c:pt idx="74">
                  <c:v>13:41:19.645</c:v>
                </c:pt>
                <c:pt idx="75">
                  <c:v>13:41:20.086</c:v>
                </c:pt>
                <c:pt idx="76">
                  <c:v>13:41:20.547</c:v>
                </c:pt>
                <c:pt idx="77">
                  <c:v>13:41:21.017</c:v>
                </c:pt>
                <c:pt idx="78">
                  <c:v>13:41:21.468</c:v>
                </c:pt>
                <c:pt idx="79">
                  <c:v>13:41:21.999</c:v>
                </c:pt>
                <c:pt idx="80">
                  <c:v>13:41:22.439</c:v>
                </c:pt>
                <c:pt idx="81">
                  <c:v>13:41:22.960</c:v>
                </c:pt>
                <c:pt idx="82">
                  <c:v>13:41:23.401</c:v>
                </c:pt>
                <c:pt idx="83">
                  <c:v>13:41:23.861</c:v>
                </c:pt>
                <c:pt idx="84">
                  <c:v>13:41:24.332</c:v>
                </c:pt>
                <c:pt idx="85">
                  <c:v>13:41:24.763</c:v>
                </c:pt>
                <c:pt idx="86">
                  <c:v>13:41:25.203</c:v>
                </c:pt>
                <c:pt idx="87">
                  <c:v>13:41:25.644</c:v>
                </c:pt>
                <c:pt idx="88">
                  <c:v>13:41:26.115</c:v>
                </c:pt>
                <c:pt idx="89">
                  <c:v>13:41:26.555</c:v>
                </c:pt>
                <c:pt idx="90">
                  <c:v>13:41:27.046</c:v>
                </c:pt>
                <c:pt idx="91">
                  <c:v>13:41:27.477</c:v>
                </c:pt>
                <c:pt idx="92">
                  <c:v>13:41:27.897</c:v>
                </c:pt>
                <c:pt idx="93">
                  <c:v>13:41:28.418</c:v>
                </c:pt>
                <c:pt idx="94">
                  <c:v>13:41:28.849</c:v>
                </c:pt>
                <c:pt idx="95">
                  <c:v>13:41:29.339</c:v>
                </c:pt>
                <c:pt idx="96">
                  <c:v>13:41:29.770</c:v>
                </c:pt>
                <c:pt idx="97">
                  <c:v>13:41:30.241</c:v>
                </c:pt>
                <c:pt idx="98">
                  <c:v>13:41:32.404</c:v>
                </c:pt>
                <c:pt idx="99">
                  <c:v>13:41:32.894</c:v>
                </c:pt>
                <c:pt idx="100">
                  <c:v>13:41:33.395</c:v>
                </c:pt>
                <c:pt idx="101">
                  <c:v>13:41:33.826</c:v>
                </c:pt>
                <c:pt idx="102">
                  <c:v>13:41:34.306</c:v>
                </c:pt>
                <c:pt idx="103">
                  <c:v>13:41:34.747</c:v>
                </c:pt>
                <c:pt idx="104">
                  <c:v>13:41:35.188</c:v>
                </c:pt>
                <c:pt idx="105">
                  <c:v>13:41:35.658</c:v>
                </c:pt>
                <c:pt idx="106">
                  <c:v>13:41:36.119</c:v>
                </c:pt>
                <c:pt idx="107">
                  <c:v>13:41:36.560</c:v>
                </c:pt>
                <c:pt idx="108">
                  <c:v>13:41:37.030</c:v>
                </c:pt>
                <c:pt idx="109">
                  <c:v>13:41:37.471</c:v>
                </c:pt>
                <c:pt idx="110">
                  <c:v>13:41:37.902</c:v>
                </c:pt>
                <c:pt idx="111">
                  <c:v>13:41:38.402</c:v>
                </c:pt>
                <c:pt idx="112">
                  <c:v>13:41:38.843</c:v>
                </c:pt>
                <c:pt idx="113">
                  <c:v>13:41:39.314</c:v>
                </c:pt>
                <c:pt idx="114">
                  <c:v>13:41:39.784</c:v>
                </c:pt>
                <c:pt idx="115">
                  <c:v>13:41:40.245</c:v>
                </c:pt>
                <c:pt idx="116">
                  <c:v>13:41:40.696</c:v>
                </c:pt>
                <c:pt idx="117">
                  <c:v>13:41:41.156</c:v>
                </c:pt>
                <c:pt idx="118">
                  <c:v>13:41:41.607</c:v>
                </c:pt>
                <c:pt idx="119">
                  <c:v>13:41:42.108</c:v>
                </c:pt>
                <c:pt idx="120">
                  <c:v>13:41:42.548</c:v>
                </c:pt>
                <c:pt idx="121">
                  <c:v>13:41:43.039</c:v>
                </c:pt>
                <c:pt idx="122">
                  <c:v>13:41:44.872</c:v>
                </c:pt>
                <c:pt idx="123">
                  <c:v>13:41:45.362</c:v>
                </c:pt>
                <c:pt idx="124">
                  <c:v>13:41:45.793</c:v>
                </c:pt>
                <c:pt idx="125">
                  <c:v>13:41:46.244</c:v>
                </c:pt>
                <c:pt idx="126">
                  <c:v>13:41:46.684</c:v>
                </c:pt>
                <c:pt idx="127">
                  <c:v>13:41:47.145</c:v>
                </c:pt>
                <c:pt idx="128">
                  <c:v>13:41:47.606</c:v>
                </c:pt>
                <c:pt idx="129">
                  <c:v>13:41:48.126</c:v>
                </c:pt>
                <c:pt idx="130">
                  <c:v>13:41:48.597</c:v>
                </c:pt>
                <c:pt idx="131">
                  <c:v>13:41:49.108</c:v>
                </c:pt>
                <c:pt idx="132">
                  <c:v>13:41:49.548</c:v>
                </c:pt>
                <c:pt idx="133">
                  <c:v>13:41:50.029</c:v>
                </c:pt>
                <c:pt idx="134">
                  <c:v>13:41:50.450</c:v>
                </c:pt>
                <c:pt idx="135">
                  <c:v>13:41:50.890</c:v>
                </c:pt>
                <c:pt idx="136">
                  <c:v>13:41:51.351</c:v>
                </c:pt>
                <c:pt idx="137">
                  <c:v>13:41:51.812</c:v>
                </c:pt>
                <c:pt idx="138">
                  <c:v>13:41:52.302</c:v>
                </c:pt>
                <c:pt idx="139">
                  <c:v>13:41:52.723</c:v>
                </c:pt>
                <c:pt idx="140">
                  <c:v>13:41:53.194</c:v>
                </c:pt>
                <c:pt idx="141">
                  <c:v>13:41:53.614</c:v>
                </c:pt>
                <c:pt idx="142">
                  <c:v>13:41:54.055</c:v>
                </c:pt>
                <c:pt idx="143">
                  <c:v>13:41:54.475</c:v>
                </c:pt>
                <c:pt idx="144">
                  <c:v>13:41:54.926</c:v>
                </c:pt>
                <c:pt idx="145">
                  <c:v>13:41:55.397</c:v>
                </c:pt>
                <c:pt idx="146">
                  <c:v>13:41:55.817</c:v>
                </c:pt>
                <c:pt idx="147">
                  <c:v>13:41:58.141</c:v>
                </c:pt>
                <c:pt idx="148">
                  <c:v>13:41:58.601</c:v>
                </c:pt>
                <c:pt idx="149">
                  <c:v>13:41:59.072</c:v>
                </c:pt>
                <c:pt idx="150">
                  <c:v>13:41:59.513</c:v>
                </c:pt>
                <c:pt idx="151">
                  <c:v>13:42:00.104</c:v>
                </c:pt>
                <c:pt idx="152">
                  <c:v>13:42:00.554</c:v>
                </c:pt>
                <c:pt idx="153">
                  <c:v>13:42:01.035</c:v>
                </c:pt>
                <c:pt idx="154">
                  <c:v>13:42:01.486</c:v>
                </c:pt>
                <c:pt idx="155">
                  <c:v>13:42:01.926</c:v>
                </c:pt>
                <c:pt idx="156">
                  <c:v>13:42:02.427</c:v>
                </c:pt>
                <c:pt idx="157">
                  <c:v>13:42:02.868</c:v>
                </c:pt>
                <c:pt idx="158">
                  <c:v>13:42:03.318</c:v>
                </c:pt>
                <c:pt idx="159">
                  <c:v>13:42:03.719</c:v>
                </c:pt>
              </c:strCache>
            </c:strRef>
          </c:xVal>
          <c:yVal>
            <c:numRef>
              <c:f>Tabelle2!$B$8:$B$167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1.4</c:v>
                </c:pt>
                <c:pt idx="27">
                  <c:v>5.4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3.4</c:v>
                </c:pt>
                <c:pt idx="32">
                  <c:v>1039.8</c:v>
                </c:pt>
                <c:pt idx="33">
                  <c:v>704.6</c:v>
                </c:pt>
                <c:pt idx="34">
                  <c:v>489.4</c:v>
                </c:pt>
                <c:pt idx="35">
                  <c:v>679.4</c:v>
                </c:pt>
                <c:pt idx="36">
                  <c:v>627.79999999999995</c:v>
                </c:pt>
                <c:pt idx="37">
                  <c:v>405.6</c:v>
                </c:pt>
                <c:pt idx="38">
                  <c:v>1187.2</c:v>
                </c:pt>
                <c:pt idx="39">
                  <c:v>1252.8</c:v>
                </c:pt>
                <c:pt idx="40">
                  <c:v>-3692.6</c:v>
                </c:pt>
                <c:pt idx="41">
                  <c:v>288.2</c:v>
                </c:pt>
                <c:pt idx="42">
                  <c:v>546.6</c:v>
                </c:pt>
                <c:pt idx="43">
                  <c:v>337.2</c:v>
                </c:pt>
                <c:pt idx="44">
                  <c:v>721.8</c:v>
                </c:pt>
                <c:pt idx="45">
                  <c:v>420</c:v>
                </c:pt>
                <c:pt idx="46">
                  <c:v>390.4</c:v>
                </c:pt>
                <c:pt idx="47">
                  <c:v>86.4</c:v>
                </c:pt>
                <c:pt idx="48">
                  <c:v>733.2</c:v>
                </c:pt>
                <c:pt idx="49">
                  <c:v>407.8</c:v>
                </c:pt>
                <c:pt idx="50">
                  <c:v>659.8</c:v>
                </c:pt>
                <c:pt idx="51">
                  <c:v>623</c:v>
                </c:pt>
                <c:pt idx="52">
                  <c:v>601.6</c:v>
                </c:pt>
                <c:pt idx="53">
                  <c:v>359.2</c:v>
                </c:pt>
                <c:pt idx="54">
                  <c:v>3615.8</c:v>
                </c:pt>
                <c:pt idx="55">
                  <c:v>953.4</c:v>
                </c:pt>
                <c:pt idx="56">
                  <c:v>524.6</c:v>
                </c:pt>
                <c:pt idx="57">
                  <c:v>1080.5999999999999</c:v>
                </c:pt>
                <c:pt idx="58">
                  <c:v>1050.5999999999999</c:v>
                </c:pt>
                <c:pt idx="59">
                  <c:v>994.4</c:v>
                </c:pt>
                <c:pt idx="60">
                  <c:v>790</c:v>
                </c:pt>
                <c:pt idx="61">
                  <c:v>1544.2</c:v>
                </c:pt>
                <c:pt idx="62">
                  <c:v>1113.8</c:v>
                </c:pt>
                <c:pt idx="63">
                  <c:v>1114.8</c:v>
                </c:pt>
                <c:pt idx="64">
                  <c:v>1223</c:v>
                </c:pt>
                <c:pt idx="65">
                  <c:v>1001.2</c:v>
                </c:pt>
                <c:pt idx="66">
                  <c:v>1256.2</c:v>
                </c:pt>
                <c:pt idx="67">
                  <c:v>-704.8</c:v>
                </c:pt>
                <c:pt idx="68">
                  <c:v>800.8</c:v>
                </c:pt>
                <c:pt idx="69">
                  <c:v>720.6</c:v>
                </c:pt>
                <c:pt idx="70">
                  <c:v>1104.8</c:v>
                </c:pt>
                <c:pt idx="71">
                  <c:v>384</c:v>
                </c:pt>
                <c:pt idx="72">
                  <c:v>-112.2</c:v>
                </c:pt>
                <c:pt idx="73">
                  <c:v>529.6</c:v>
                </c:pt>
                <c:pt idx="74">
                  <c:v>1105.8</c:v>
                </c:pt>
                <c:pt idx="75">
                  <c:v>880.6</c:v>
                </c:pt>
                <c:pt idx="76">
                  <c:v>775.2</c:v>
                </c:pt>
                <c:pt idx="77">
                  <c:v>639</c:v>
                </c:pt>
                <c:pt idx="78">
                  <c:v>944.2</c:v>
                </c:pt>
                <c:pt idx="79">
                  <c:v>992</c:v>
                </c:pt>
                <c:pt idx="80">
                  <c:v>886.4</c:v>
                </c:pt>
                <c:pt idx="81">
                  <c:v>544.6</c:v>
                </c:pt>
                <c:pt idx="82">
                  <c:v>1001.6</c:v>
                </c:pt>
                <c:pt idx="83">
                  <c:v>1.2</c:v>
                </c:pt>
                <c:pt idx="84">
                  <c:v>605.4</c:v>
                </c:pt>
                <c:pt idx="85">
                  <c:v>298</c:v>
                </c:pt>
                <c:pt idx="86">
                  <c:v>761.4</c:v>
                </c:pt>
                <c:pt idx="87">
                  <c:v>848.6</c:v>
                </c:pt>
                <c:pt idx="88">
                  <c:v>733.6</c:v>
                </c:pt>
                <c:pt idx="89">
                  <c:v>873</c:v>
                </c:pt>
                <c:pt idx="90">
                  <c:v>732.8</c:v>
                </c:pt>
                <c:pt idx="91">
                  <c:v>927.2</c:v>
                </c:pt>
                <c:pt idx="92">
                  <c:v>514.4</c:v>
                </c:pt>
                <c:pt idx="93">
                  <c:v>347.2</c:v>
                </c:pt>
                <c:pt idx="94">
                  <c:v>804.4</c:v>
                </c:pt>
                <c:pt idx="95">
                  <c:v>1005.8</c:v>
                </c:pt>
                <c:pt idx="96">
                  <c:v>644.4</c:v>
                </c:pt>
                <c:pt idx="97">
                  <c:v>929.2</c:v>
                </c:pt>
                <c:pt idx="98">
                  <c:v>906.6</c:v>
                </c:pt>
                <c:pt idx="99">
                  <c:v>1038.2</c:v>
                </c:pt>
                <c:pt idx="100">
                  <c:v>699.4</c:v>
                </c:pt>
                <c:pt idx="101">
                  <c:v>777.2</c:v>
                </c:pt>
                <c:pt idx="102">
                  <c:v>84.4</c:v>
                </c:pt>
                <c:pt idx="103">
                  <c:v>945.8</c:v>
                </c:pt>
                <c:pt idx="104">
                  <c:v>691</c:v>
                </c:pt>
                <c:pt idx="105">
                  <c:v>666.8</c:v>
                </c:pt>
                <c:pt idx="106">
                  <c:v>931.4</c:v>
                </c:pt>
                <c:pt idx="107">
                  <c:v>541.6</c:v>
                </c:pt>
                <c:pt idx="108">
                  <c:v>507.6</c:v>
                </c:pt>
                <c:pt idx="109">
                  <c:v>936.4</c:v>
                </c:pt>
                <c:pt idx="110">
                  <c:v>632.20000000000005</c:v>
                </c:pt>
                <c:pt idx="111">
                  <c:v>485.4</c:v>
                </c:pt>
                <c:pt idx="112">
                  <c:v>811.2</c:v>
                </c:pt>
                <c:pt idx="113">
                  <c:v>442</c:v>
                </c:pt>
                <c:pt idx="114">
                  <c:v>721.6</c:v>
                </c:pt>
                <c:pt idx="115">
                  <c:v>697.4</c:v>
                </c:pt>
                <c:pt idx="116">
                  <c:v>829.6</c:v>
                </c:pt>
                <c:pt idx="117">
                  <c:v>813.4</c:v>
                </c:pt>
                <c:pt idx="118">
                  <c:v>647.20000000000005</c:v>
                </c:pt>
                <c:pt idx="119">
                  <c:v>577.20000000000005</c:v>
                </c:pt>
                <c:pt idx="120">
                  <c:v>55.2</c:v>
                </c:pt>
                <c:pt idx="121">
                  <c:v>-1433.4</c:v>
                </c:pt>
                <c:pt idx="122">
                  <c:v>-0.4</c:v>
                </c:pt>
                <c:pt idx="123">
                  <c:v>1</c:v>
                </c:pt>
                <c:pt idx="124">
                  <c:v>-0.8</c:v>
                </c:pt>
                <c:pt idx="125">
                  <c:v>-1.6</c:v>
                </c:pt>
                <c:pt idx="126">
                  <c:v>1.6</c:v>
                </c:pt>
                <c:pt idx="127">
                  <c:v>-1.2</c:v>
                </c:pt>
                <c:pt idx="128">
                  <c:v>-0.8</c:v>
                </c:pt>
                <c:pt idx="129">
                  <c:v>0.2</c:v>
                </c:pt>
                <c:pt idx="130">
                  <c:v>3.8</c:v>
                </c:pt>
                <c:pt idx="131">
                  <c:v>2.4</c:v>
                </c:pt>
                <c:pt idx="132">
                  <c:v>0.4</c:v>
                </c:pt>
                <c:pt idx="133">
                  <c:v>-3</c:v>
                </c:pt>
                <c:pt idx="134">
                  <c:v>-2.6</c:v>
                </c:pt>
                <c:pt idx="135">
                  <c:v>-0.8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yVal>
        </c:ser>
        <c:axId val="142183808"/>
        <c:axId val="142214272"/>
      </c:scatterChart>
      <c:valAx>
        <c:axId val="142183808"/>
        <c:scaling>
          <c:orientation val="minMax"/>
        </c:scaling>
        <c:axPos val="b"/>
        <c:tickLblPos val="nextTo"/>
        <c:crossAx val="142214272"/>
        <c:crosses val="autoZero"/>
        <c:crossBetween val="midCat"/>
      </c:valAx>
      <c:valAx>
        <c:axId val="142214272"/>
        <c:scaling>
          <c:orientation val="minMax"/>
        </c:scaling>
        <c:axPos val="l"/>
        <c:majorGridlines/>
        <c:numFmt formatCode="General" sourceLinked="1"/>
        <c:tickLblPos val="nextTo"/>
        <c:crossAx val="1421838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752475</xdr:colOff>
      <xdr:row>0</xdr:row>
      <xdr:rowOff>0</xdr:rowOff>
    </xdr:from>
    <xdr:to>
      <xdr:col>21</xdr:col>
      <xdr:colOff>66675</xdr:colOff>
      <xdr:row>34</xdr:row>
      <xdr:rowOff>57150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72350" y="0"/>
          <a:ext cx="8543925" cy="6534150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257175</xdr:colOff>
      <xdr:row>5</xdr:row>
      <xdr:rowOff>161925</xdr:rowOff>
    </xdr:from>
    <xdr:to>
      <xdr:col>32</xdr:col>
      <xdr:colOff>742950</xdr:colOff>
      <xdr:row>43</xdr:row>
      <xdr:rowOff>114300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716375" y="1114425"/>
          <a:ext cx="9629775" cy="71913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</xdr:row>
      <xdr:rowOff>0</xdr:rowOff>
    </xdr:from>
    <xdr:to>
      <xdr:col>20</xdr:col>
      <xdr:colOff>271462</xdr:colOff>
      <xdr:row>15</xdr:row>
      <xdr:rowOff>127000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563350" y="609600"/>
          <a:ext cx="3319462" cy="2413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150</xdr:row>
      <xdr:rowOff>0</xdr:rowOff>
    </xdr:from>
    <xdr:to>
      <xdr:col>23</xdr:col>
      <xdr:colOff>361950</xdr:colOff>
      <xdr:row>164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529</xdr:row>
      <xdr:rowOff>0</xdr:rowOff>
    </xdr:from>
    <xdr:to>
      <xdr:col>21</xdr:col>
      <xdr:colOff>447674</xdr:colOff>
      <xdr:row>543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13</xdr:row>
      <xdr:rowOff>0</xdr:rowOff>
    </xdr:from>
    <xdr:to>
      <xdr:col>17</xdr:col>
      <xdr:colOff>200025</xdr:colOff>
      <xdr:row>27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141</xdr:row>
      <xdr:rowOff>0</xdr:rowOff>
    </xdr:from>
    <xdr:to>
      <xdr:col>17</xdr:col>
      <xdr:colOff>609600</xdr:colOff>
      <xdr:row>155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4"/>
  <sheetViews>
    <sheetView workbookViewId="0">
      <selection activeCell="G1" sqref="G1:H16"/>
    </sheetView>
  </sheetViews>
  <sheetFormatPr baseColWidth="10" defaultRowHeight="15"/>
  <cols>
    <col min="2" max="2" width="23" customWidth="1"/>
    <col min="3" max="3" width="16.28515625" customWidth="1"/>
    <col min="4" max="4" width="23.42578125" customWidth="1"/>
    <col min="6" max="6" width="18.7109375" customWidth="1"/>
    <col min="13" max="13" width="12.7109375" customWidth="1"/>
  </cols>
  <sheetData>
    <row r="1" spans="1:10">
      <c r="A1" s="2" t="s">
        <v>0</v>
      </c>
      <c r="B1" s="2" t="s">
        <v>14</v>
      </c>
      <c r="C1" s="2" t="s">
        <v>1</v>
      </c>
      <c r="D1" s="2" t="s">
        <v>15</v>
      </c>
      <c r="E1" s="2" t="s">
        <v>3</v>
      </c>
      <c r="F1" s="2"/>
      <c r="G1" s="2" t="s">
        <v>247</v>
      </c>
      <c r="H1" s="2" t="s">
        <v>248</v>
      </c>
      <c r="I1" s="2" t="s">
        <v>250</v>
      </c>
      <c r="J1" s="2" t="s">
        <v>249</v>
      </c>
    </row>
    <row r="2" spans="1:10">
      <c r="A2">
        <v>1</v>
      </c>
      <c r="B2">
        <v>1110</v>
      </c>
      <c r="D2" s="1">
        <v>0.24</v>
      </c>
      <c r="E2">
        <v>95</v>
      </c>
      <c r="H2">
        <v>43</v>
      </c>
      <c r="I2">
        <v>67.8</v>
      </c>
      <c r="J2">
        <v>150</v>
      </c>
    </row>
    <row r="3" spans="1:10">
      <c r="A3">
        <v>2</v>
      </c>
      <c r="E3">
        <v>95</v>
      </c>
      <c r="H3">
        <v>41.93</v>
      </c>
      <c r="I3">
        <v>67.8</v>
      </c>
    </row>
    <row r="4" spans="1:10">
      <c r="A4">
        <v>3</v>
      </c>
      <c r="E4">
        <v>95</v>
      </c>
      <c r="H4">
        <v>39.93</v>
      </c>
      <c r="I4">
        <v>68.3</v>
      </c>
    </row>
    <row r="5" spans="1:10">
      <c r="A5">
        <v>4</v>
      </c>
      <c r="E5">
        <v>95</v>
      </c>
      <c r="H5">
        <v>34.5</v>
      </c>
    </row>
    <row r="6" spans="1:10">
      <c r="A6">
        <v>5</v>
      </c>
      <c r="E6">
        <v>95</v>
      </c>
      <c r="H6">
        <v>36.1</v>
      </c>
      <c r="I6">
        <v>69</v>
      </c>
    </row>
    <row r="7" spans="1:10">
      <c r="A7">
        <v>6</v>
      </c>
      <c r="E7">
        <v>95</v>
      </c>
      <c r="H7">
        <v>63</v>
      </c>
    </row>
    <row r="8" spans="1:10">
      <c r="A8">
        <v>7</v>
      </c>
      <c r="E8">
        <v>95</v>
      </c>
      <c r="H8">
        <v>41.5</v>
      </c>
    </row>
    <row r="9" spans="1:10">
      <c r="A9">
        <v>8</v>
      </c>
      <c r="B9">
        <v>1140</v>
      </c>
      <c r="E9">
        <v>95</v>
      </c>
      <c r="H9">
        <v>42</v>
      </c>
      <c r="I9">
        <v>1</v>
      </c>
    </row>
    <row r="10" spans="1:10">
      <c r="A10">
        <v>9</v>
      </c>
      <c r="E10">
        <v>95</v>
      </c>
      <c r="H10">
        <v>27.3</v>
      </c>
    </row>
    <row r="11" spans="1:10">
      <c r="A11">
        <v>10</v>
      </c>
      <c r="E11">
        <v>95</v>
      </c>
      <c r="H11">
        <v>30.161000000000001</v>
      </c>
    </row>
    <row r="12" spans="1:10">
      <c r="A12">
        <v>11</v>
      </c>
      <c r="E12">
        <v>95</v>
      </c>
      <c r="H12">
        <v>33.29</v>
      </c>
    </row>
    <row r="13" spans="1:10">
      <c r="A13">
        <v>12</v>
      </c>
      <c r="E13">
        <v>95</v>
      </c>
      <c r="H13">
        <v>33.78</v>
      </c>
    </row>
    <row r="14" spans="1:10">
      <c r="A14">
        <v>13</v>
      </c>
      <c r="E14">
        <v>95</v>
      </c>
      <c r="H14">
        <v>39.700000000000003</v>
      </c>
    </row>
    <row r="15" spans="1:10">
      <c r="A15">
        <v>14</v>
      </c>
      <c r="E15">
        <v>95</v>
      </c>
      <c r="H15">
        <v>41.302999999999997</v>
      </c>
    </row>
    <row r="16" spans="1:10">
      <c r="A16">
        <v>15</v>
      </c>
      <c r="E16">
        <v>95</v>
      </c>
      <c r="H16">
        <v>42</v>
      </c>
    </row>
    <row r="17" spans="1:5">
      <c r="A17">
        <v>16</v>
      </c>
      <c r="E17">
        <v>95</v>
      </c>
    </row>
    <row r="18" spans="1:5">
      <c r="A18">
        <v>17</v>
      </c>
      <c r="E18">
        <v>95</v>
      </c>
    </row>
    <row r="19" spans="1:5">
      <c r="A19">
        <v>18</v>
      </c>
      <c r="E19">
        <v>95</v>
      </c>
    </row>
    <row r="20" spans="1:5">
      <c r="A20">
        <v>19</v>
      </c>
      <c r="E20">
        <v>95</v>
      </c>
    </row>
    <row r="21" spans="1:5">
      <c r="A21">
        <v>20</v>
      </c>
      <c r="E21">
        <v>95</v>
      </c>
    </row>
    <row r="22" spans="1:5">
      <c r="A22">
        <v>21</v>
      </c>
      <c r="E22">
        <v>95</v>
      </c>
    </row>
    <row r="23" spans="1:5">
      <c r="A23">
        <v>22</v>
      </c>
      <c r="E23">
        <v>95</v>
      </c>
    </row>
    <row r="24" spans="1:5">
      <c r="A24">
        <v>23</v>
      </c>
      <c r="E24">
        <v>95</v>
      </c>
    </row>
    <row r="25" spans="1:5">
      <c r="A25">
        <v>24</v>
      </c>
      <c r="E25">
        <v>95</v>
      </c>
    </row>
    <row r="26" spans="1:5">
      <c r="A26">
        <v>25</v>
      </c>
      <c r="E26">
        <v>95</v>
      </c>
    </row>
    <row r="27" spans="1:5">
      <c r="A27">
        <v>26</v>
      </c>
      <c r="E27">
        <v>95</v>
      </c>
    </row>
    <row r="28" spans="1:5">
      <c r="A28">
        <v>27</v>
      </c>
      <c r="E28">
        <v>95</v>
      </c>
    </row>
    <row r="29" spans="1:5">
      <c r="A29">
        <v>28</v>
      </c>
      <c r="E29">
        <v>95</v>
      </c>
    </row>
    <row r="30" spans="1:5">
      <c r="A30">
        <v>29</v>
      </c>
      <c r="E30">
        <v>95</v>
      </c>
    </row>
    <row r="31" spans="1:5">
      <c r="A31">
        <v>30</v>
      </c>
      <c r="E31">
        <v>95</v>
      </c>
    </row>
    <row r="32" spans="1:5">
      <c r="A32">
        <v>31</v>
      </c>
      <c r="E32">
        <v>95</v>
      </c>
    </row>
    <row r="33" spans="1:19">
      <c r="A33">
        <v>32</v>
      </c>
      <c r="E33">
        <v>95</v>
      </c>
    </row>
    <row r="34" spans="1:19">
      <c r="A34">
        <v>33</v>
      </c>
      <c r="E34">
        <v>95</v>
      </c>
    </row>
    <row r="35" spans="1:19">
      <c r="A35">
        <v>34</v>
      </c>
      <c r="E35">
        <v>95</v>
      </c>
    </row>
    <row r="36" spans="1:19">
      <c r="A36">
        <v>35</v>
      </c>
      <c r="E36">
        <v>95</v>
      </c>
    </row>
    <row r="37" spans="1:19">
      <c r="A37">
        <v>36</v>
      </c>
      <c r="E37">
        <v>95</v>
      </c>
      <c r="N37">
        <v>6</v>
      </c>
      <c r="O37">
        <v>5</v>
      </c>
      <c r="P37">
        <v>4</v>
      </c>
      <c r="Q37">
        <v>3</v>
      </c>
      <c r="R37">
        <v>2</v>
      </c>
      <c r="S37">
        <v>1</v>
      </c>
    </row>
    <row r="38" spans="1:19">
      <c r="A38">
        <v>37</v>
      </c>
      <c r="E38">
        <v>95</v>
      </c>
      <c r="M38" t="s">
        <v>11</v>
      </c>
      <c r="N38">
        <v>41.683</v>
      </c>
      <c r="O38">
        <v>40.148000000000003</v>
      </c>
      <c r="P38">
        <v>34.286999999999999</v>
      </c>
      <c r="Q38">
        <v>33.707000000000001</v>
      </c>
      <c r="R38">
        <v>30.402999999999999</v>
      </c>
      <c r="S38">
        <v>27.832000000000001</v>
      </c>
    </row>
    <row r="39" spans="1:19">
      <c r="A39">
        <v>38</v>
      </c>
      <c r="E39">
        <v>95</v>
      </c>
      <c r="M39" t="s">
        <v>9</v>
      </c>
      <c r="N39">
        <v>41.692</v>
      </c>
      <c r="O39">
        <v>40.158999999999999</v>
      </c>
      <c r="P39">
        <v>34.249000000000002</v>
      </c>
      <c r="Q39">
        <v>33.658999999999999</v>
      </c>
      <c r="R39">
        <v>30.405999999999999</v>
      </c>
      <c r="S39">
        <v>27.844000000000001</v>
      </c>
    </row>
    <row r="40" spans="1:19">
      <c r="A40">
        <v>39</v>
      </c>
      <c r="E40">
        <v>95</v>
      </c>
      <c r="M40" t="s">
        <v>10</v>
      </c>
      <c r="N40">
        <v>41.674999999999997</v>
      </c>
      <c r="O40">
        <v>40.140999999999998</v>
      </c>
      <c r="P40">
        <v>34.122999999999998</v>
      </c>
      <c r="Q40">
        <v>33.655000000000001</v>
      </c>
      <c r="R40">
        <v>30.4</v>
      </c>
      <c r="S40">
        <v>27.826000000000001</v>
      </c>
    </row>
    <row r="41" spans="1:19">
      <c r="A41">
        <v>40</v>
      </c>
      <c r="E41">
        <v>95</v>
      </c>
      <c r="M41" t="s">
        <v>12</v>
      </c>
      <c r="N41">
        <f>(N38+N39+N40)/3</f>
        <v>41.68333333333333</v>
      </c>
      <c r="O41">
        <f>(O38+O39+O40)/3</f>
        <v>40.149333333333338</v>
      </c>
      <c r="P41">
        <f t="shared" ref="P41:S41" si="0">(P38+P39+P40)/3</f>
        <v>34.219666666666662</v>
      </c>
      <c r="Q41">
        <f t="shared" si="0"/>
        <v>33.673666666666669</v>
      </c>
      <c r="R41">
        <f t="shared" si="0"/>
        <v>30.403000000000002</v>
      </c>
      <c r="S41">
        <f t="shared" si="0"/>
        <v>27.834000000000003</v>
      </c>
    </row>
    <row r="42" spans="1:19">
      <c r="A42">
        <v>41</v>
      </c>
      <c r="E42">
        <v>95</v>
      </c>
    </row>
    <row r="43" spans="1:19">
      <c r="A43">
        <v>42</v>
      </c>
      <c r="E43">
        <v>95</v>
      </c>
      <c r="M43" t="s">
        <v>4</v>
      </c>
      <c r="N43">
        <v>41.375999999999998</v>
      </c>
      <c r="O43">
        <v>39.762</v>
      </c>
      <c r="P43">
        <v>33.853999999999999</v>
      </c>
      <c r="Q43">
        <v>33.219000000000001</v>
      </c>
      <c r="R43">
        <v>30.277000000000001</v>
      </c>
      <c r="S43">
        <v>27.369</v>
      </c>
    </row>
    <row r="44" spans="1:19">
      <c r="A44">
        <v>43</v>
      </c>
      <c r="E44">
        <v>95</v>
      </c>
      <c r="M44" t="s">
        <v>5</v>
      </c>
      <c r="N44">
        <v>41.372</v>
      </c>
      <c r="O44">
        <v>39.768999999999998</v>
      </c>
      <c r="P44">
        <v>33.938000000000002</v>
      </c>
      <c r="Q44">
        <v>33.225999999999999</v>
      </c>
      <c r="R44">
        <v>30.274000000000001</v>
      </c>
      <c r="S44">
        <v>27.329000000000001</v>
      </c>
    </row>
    <row r="45" spans="1:19">
      <c r="A45">
        <v>44</v>
      </c>
      <c r="E45">
        <v>95</v>
      </c>
      <c r="M45" t="s">
        <v>6</v>
      </c>
      <c r="N45">
        <v>41.374000000000002</v>
      </c>
      <c r="O45">
        <v>39.761000000000003</v>
      </c>
      <c r="P45">
        <v>33.911000000000001</v>
      </c>
      <c r="Q45">
        <v>33.226999999999997</v>
      </c>
      <c r="R45">
        <v>30.279</v>
      </c>
      <c r="S45">
        <v>27.359000000000002</v>
      </c>
    </row>
    <row r="46" spans="1:19">
      <c r="A46">
        <v>45</v>
      </c>
      <c r="E46">
        <v>95</v>
      </c>
    </row>
    <row r="47" spans="1:19">
      <c r="A47">
        <v>46</v>
      </c>
      <c r="E47">
        <v>95</v>
      </c>
      <c r="G47" t="s">
        <v>13</v>
      </c>
      <c r="M47" t="s">
        <v>4</v>
      </c>
      <c r="N47">
        <v>41.371000000000002</v>
      </c>
      <c r="O47">
        <v>39.774999999999999</v>
      </c>
      <c r="P47">
        <v>33.887999999999998</v>
      </c>
      <c r="Q47">
        <v>33.215000000000003</v>
      </c>
      <c r="R47">
        <v>30.283000000000001</v>
      </c>
      <c r="S47">
        <v>27.352</v>
      </c>
    </row>
    <row r="48" spans="1:19">
      <c r="A48">
        <v>47</v>
      </c>
      <c r="E48">
        <v>95</v>
      </c>
      <c r="M48" t="s">
        <v>5</v>
      </c>
      <c r="N48">
        <v>41.363</v>
      </c>
      <c r="O48">
        <v>39.774000000000001</v>
      </c>
      <c r="P48">
        <v>33.976999999999997</v>
      </c>
      <c r="Q48">
        <v>33.238999999999997</v>
      </c>
      <c r="R48">
        <v>30.276</v>
      </c>
      <c r="S48">
        <v>27.355</v>
      </c>
    </row>
    <row r="49" spans="1:19">
      <c r="A49">
        <v>48</v>
      </c>
      <c r="E49">
        <v>95</v>
      </c>
      <c r="M49" t="s">
        <v>6</v>
      </c>
      <c r="N49">
        <v>41.368000000000002</v>
      </c>
      <c r="O49">
        <v>39.826000000000001</v>
      </c>
      <c r="P49">
        <v>33.911000000000001</v>
      </c>
      <c r="Q49">
        <v>33.238999999999997</v>
      </c>
      <c r="R49">
        <v>30.206</v>
      </c>
      <c r="S49">
        <v>27.355</v>
      </c>
    </row>
    <row r="50" spans="1:19">
      <c r="A50">
        <v>49</v>
      </c>
      <c r="E50">
        <v>95</v>
      </c>
    </row>
    <row r="51" spans="1:19">
      <c r="A51">
        <v>50</v>
      </c>
      <c r="E51">
        <v>95</v>
      </c>
      <c r="M51" t="s">
        <v>7</v>
      </c>
      <c r="N51">
        <f>(N43+N44+N45+N47+N48+N49)/6</f>
        <v>41.370666666666665</v>
      </c>
      <c r="O51">
        <f>(O43+O44+O45+O47+O48+O49)/6</f>
        <v>39.777833333333334</v>
      </c>
      <c r="P51">
        <f t="shared" ref="P51:S51" si="1">(P43+P44+P45+P47+P48+P49)/6</f>
        <v>33.913166666666669</v>
      </c>
      <c r="Q51">
        <f t="shared" si="1"/>
        <v>33.227499999999999</v>
      </c>
      <c r="R51">
        <f t="shared" si="1"/>
        <v>30.265833333333333</v>
      </c>
      <c r="S51">
        <f t="shared" si="1"/>
        <v>27.353166666666667</v>
      </c>
    </row>
    <row r="52" spans="1:19">
      <c r="A52">
        <v>51</v>
      </c>
      <c r="E52">
        <v>95</v>
      </c>
      <c r="M52" t="s">
        <v>8</v>
      </c>
      <c r="N52">
        <f>N41-N51</f>
        <v>0.31266666666666509</v>
      </c>
      <c r="O52">
        <f>O41-O51</f>
        <v>0.3715000000000046</v>
      </c>
      <c r="P52">
        <f t="shared" ref="P52:S52" si="2">P41-P51</f>
        <v>0.30649999999999267</v>
      </c>
      <c r="Q52">
        <f t="shared" si="2"/>
        <v>0.44616666666667015</v>
      </c>
      <c r="R52">
        <f t="shared" si="2"/>
        <v>0.1371666666666691</v>
      </c>
      <c r="S52">
        <f t="shared" si="2"/>
        <v>0.48083333333333655</v>
      </c>
    </row>
    <row r="53" spans="1:19">
      <c r="A53">
        <v>52</v>
      </c>
      <c r="E53">
        <v>95</v>
      </c>
    </row>
    <row r="54" spans="1:19">
      <c r="M54" s="1" t="s">
        <v>2</v>
      </c>
      <c r="N54" s="1">
        <f>N52/2</f>
        <v>0.15633333333333255</v>
      </c>
      <c r="O54" s="1">
        <f t="shared" ref="O54:S54" si="3">O52/2</f>
        <v>0.1857500000000023</v>
      </c>
      <c r="P54" s="1">
        <f t="shared" si="3"/>
        <v>0.15324999999999633</v>
      </c>
      <c r="Q54" s="1">
        <f t="shared" si="3"/>
        <v>0.22308333333333508</v>
      </c>
      <c r="R54" s="1">
        <f t="shared" si="3"/>
        <v>6.8583333333334551E-2</v>
      </c>
      <c r="S54" s="1">
        <f t="shared" si="3"/>
        <v>0.24041666666666828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651"/>
  <sheetViews>
    <sheetView tabSelected="1" topLeftCell="D1" zoomScale="145" zoomScaleNormal="145" workbookViewId="0">
      <pane ySplit="1" topLeftCell="A306" activePane="bottomLeft" state="frozen"/>
      <selection pane="bottomLeft" activeCell="B286" sqref="B286"/>
    </sheetView>
  </sheetViews>
  <sheetFormatPr baseColWidth="10" defaultRowHeight="15"/>
  <cols>
    <col min="2" max="3" width="19.140625" customWidth="1"/>
    <col min="4" max="4" width="8.28515625" customWidth="1"/>
    <col min="6" max="6" width="8.28515625" customWidth="1"/>
    <col min="7" max="7" width="12" customWidth="1"/>
    <col min="8" max="8" width="8.28515625" customWidth="1"/>
    <col min="9" max="9" width="14.7109375" customWidth="1"/>
    <col min="10" max="10" width="8.28515625" customWidth="1"/>
    <col min="11" max="11" width="9.85546875" customWidth="1"/>
    <col min="12" max="12" width="13" customWidth="1"/>
    <col min="13" max="13" width="16.28515625" customWidth="1"/>
    <col min="14" max="14" width="9.140625" customWidth="1"/>
    <col min="15" max="15" width="13.85546875" customWidth="1"/>
  </cols>
  <sheetData>
    <row r="1" spans="1:22" ht="18">
      <c r="A1" s="2" t="s">
        <v>0</v>
      </c>
      <c r="B1" s="2" t="s">
        <v>14</v>
      </c>
      <c r="C1" s="2" t="s">
        <v>427</v>
      </c>
      <c r="D1" s="2" t="s">
        <v>417</v>
      </c>
      <c r="E1" s="2" t="s">
        <v>3</v>
      </c>
      <c r="F1" s="2" t="s">
        <v>415</v>
      </c>
      <c r="G1" s="2" t="s">
        <v>418</v>
      </c>
      <c r="H1" s="2" t="s">
        <v>416</v>
      </c>
      <c r="I1" s="2" t="s">
        <v>420</v>
      </c>
      <c r="J1" s="2" t="s">
        <v>421</v>
      </c>
      <c r="K1" s="2" t="s">
        <v>422</v>
      </c>
      <c r="L1" s="2" t="s">
        <v>423</v>
      </c>
      <c r="M1" s="2" t="s">
        <v>419</v>
      </c>
      <c r="N1" s="2" t="s">
        <v>414</v>
      </c>
      <c r="O1" s="2" t="s">
        <v>424</v>
      </c>
    </row>
    <row r="2" spans="1:22">
      <c r="A2">
        <v>1</v>
      </c>
      <c r="B2">
        <v>360</v>
      </c>
      <c r="D2" s="1">
        <v>0</v>
      </c>
      <c r="E2">
        <v>95</v>
      </c>
      <c r="F2" s="1">
        <f>D2/(SIN(E2))</f>
        <v>0</v>
      </c>
      <c r="G2">
        <v>0</v>
      </c>
      <c r="H2" s="1">
        <v>0</v>
      </c>
      <c r="I2">
        <v>2220</v>
      </c>
      <c r="J2">
        <v>0.86</v>
      </c>
      <c r="K2">
        <v>0</v>
      </c>
      <c r="L2">
        <v>0</v>
      </c>
      <c r="M2">
        <v>0</v>
      </c>
      <c r="N2">
        <v>200</v>
      </c>
    </row>
    <row r="3" spans="1:22">
      <c r="A3">
        <v>2</v>
      </c>
      <c r="B3">
        <v>360</v>
      </c>
      <c r="D3">
        <v>0</v>
      </c>
      <c r="E3">
        <v>95</v>
      </c>
      <c r="F3" s="1">
        <f t="shared" ref="F3:F4" si="0">D3/(SIN(E3))</f>
        <v>0</v>
      </c>
      <c r="G3" s="1">
        <v>0</v>
      </c>
      <c r="H3">
        <v>0</v>
      </c>
      <c r="I3">
        <v>2220</v>
      </c>
      <c r="J3">
        <v>0.86</v>
      </c>
      <c r="K3">
        <v>0</v>
      </c>
      <c r="L3">
        <v>0</v>
      </c>
      <c r="M3">
        <v>0</v>
      </c>
      <c r="N3">
        <v>200</v>
      </c>
      <c r="U3" t="s">
        <v>411</v>
      </c>
      <c r="V3">
        <v>180</v>
      </c>
    </row>
    <row r="4" spans="1:22">
      <c r="A4">
        <v>3</v>
      </c>
      <c r="B4">
        <v>360</v>
      </c>
      <c r="D4">
        <v>0</v>
      </c>
      <c r="E4">
        <v>95</v>
      </c>
      <c r="F4" s="1">
        <f t="shared" si="0"/>
        <v>0</v>
      </c>
      <c r="G4" s="1">
        <v>0</v>
      </c>
      <c r="H4">
        <v>0</v>
      </c>
      <c r="I4">
        <v>2220</v>
      </c>
      <c r="J4">
        <v>0.86</v>
      </c>
      <c r="K4">
        <v>0</v>
      </c>
      <c r="L4">
        <v>0</v>
      </c>
      <c r="M4">
        <v>0</v>
      </c>
      <c r="N4">
        <v>200</v>
      </c>
    </row>
    <row r="5" spans="1:22">
      <c r="A5">
        <v>4</v>
      </c>
      <c r="B5">
        <v>387</v>
      </c>
      <c r="C5">
        <f>180*1000/(K5*2)/3.14</f>
        <v>387.33000516440006</v>
      </c>
      <c r="D5">
        <v>1</v>
      </c>
      <c r="E5">
        <v>95</v>
      </c>
      <c r="F5" s="1">
        <f>D5/(SIN(E5))</f>
        <v>1.4635680273498199</v>
      </c>
      <c r="G5" s="1">
        <v>0.35</v>
      </c>
      <c r="H5">
        <f>G5*SIN(E5)</f>
        <v>0.23914160015764233</v>
      </c>
      <c r="I5">
        <v>2220</v>
      </c>
      <c r="J5">
        <v>0.86</v>
      </c>
      <c r="K5">
        <f>148/2</f>
        <v>74</v>
      </c>
      <c r="L5">
        <f>I5*F5*(H5^J5)</f>
        <v>949.31272082829116</v>
      </c>
      <c r="M5">
        <f>I5*F5*(H5^J5)*K5/1000</f>
        <v>70.249141341293551</v>
      </c>
      <c r="N5">
        <v>2000</v>
      </c>
      <c r="O5">
        <v>189</v>
      </c>
      <c r="U5" s="2" t="s">
        <v>247</v>
      </c>
      <c r="V5" s="2" t="s">
        <v>248</v>
      </c>
    </row>
    <row r="6" spans="1:22">
      <c r="A6">
        <v>5</v>
      </c>
      <c r="B6">
        <v>387</v>
      </c>
      <c r="C6">
        <f t="shared" ref="C6:C69" si="1">180*1000/(K6*2)/3.14</f>
        <v>387.33000516440006</v>
      </c>
      <c r="D6">
        <v>1</v>
      </c>
      <c r="E6">
        <v>95</v>
      </c>
      <c r="F6" s="1">
        <f>D6/(SIN(E6))</f>
        <v>1.4635680273498199</v>
      </c>
      <c r="G6" s="1">
        <v>0.35</v>
      </c>
      <c r="H6">
        <f>G6*SIN(E6)</f>
        <v>0.23914160015764233</v>
      </c>
      <c r="I6">
        <v>2220</v>
      </c>
      <c r="J6">
        <v>0.86</v>
      </c>
      <c r="K6">
        <f t="shared" ref="K6:K69" si="2">148/2</f>
        <v>74</v>
      </c>
      <c r="L6">
        <f>I6*F6*(H6^J6)</f>
        <v>949.31272082829116</v>
      </c>
      <c r="M6">
        <f>I6*F6*(H6^J6)*K6/1000</f>
        <v>70.249141341293551</v>
      </c>
      <c r="N6">
        <v>2000</v>
      </c>
      <c r="O6">
        <v>189</v>
      </c>
      <c r="U6">
        <f>(180*1000)/(V6*3.14159)</f>
        <v>387.13397235674176</v>
      </c>
      <c r="V6">
        <v>148</v>
      </c>
    </row>
    <row r="7" spans="1:22">
      <c r="A7">
        <v>6</v>
      </c>
      <c r="B7">
        <v>387</v>
      </c>
      <c r="C7">
        <f t="shared" si="1"/>
        <v>387.33000516440006</v>
      </c>
      <c r="D7">
        <v>1</v>
      </c>
      <c r="E7">
        <v>95</v>
      </c>
      <c r="F7" s="1">
        <f>D7/(SIN(E7))</f>
        <v>1.4635680273498199</v>
      </c>
      <c r="G7" s="1">
        <v>0.35</v>
      </c>
      <c r="H7">
        <f>G7*SIN(E7)</f>
        <v>0.23914160015764233</v>
      </c>
      <c r="I7">
        <v>2220</v>
      </c>
      <c r="J7">
        <v>0.86</v>
      </c>
      <c r="K7">
        <f t="shared" si="2"/>
        <v>74</v>
      </c>
      <c r="L7">
        <f>I7*F7*(H7^J7)</f>
        <v>949.31272082829116</v>
      </c>
      <c r="M7">
        <f>I7*F7*(H7^J7)*K7/1000</f>
        <v>70.249141341293551</v>
      </c>
      <c r="N7">
        <v>2000</v>
      </c>
      <c r="O7">
        <v>189</v>
      </c>
      <c r="V7">
        <v>152</v>
      </c>
    </row>
    <row r="8" spans="1:22">
      <c r="A8">
        <v>7</v>
      </c>
      <c r="B8">
        <v>387</v>
      </c>
      <c r="C8">
        <f t="shared" si="1"/>
        <v>387.33000516440006</v>
      </c>
      <c r="D8">
        <v>1</v>
      </c>
      <c r="E8">
        <v>95</v>
      </c>
      <c r="F8" s="1">
        <f>D8/(SIN(E8))</f>
        <v>1.4635680273498199</v>
      </c>
      <c r="G8" s="1">
        <v>0.35</v>
      </c>
      <c r="H8">
        <f>G8*SIN(E8)</f>
        <v>0.23914160015764233</v>
      </c>
      <c r="I8">
        <v>2220</v>
      </c>
      <c r="J8">
        <v>0.86</v>
      </c>
      <c r="K8">
        <f t="shared" si="2"/>
        <v>74</v>
      </c>
      <c r="L8">
        <f>I8*F8*(H8^J8)</f>
        <v>949.31272082829116</v>
      </c>
      <c r="M8">
        <f>I8*F8*(H8^J8)*K8/1000</f>
        <v>70.249141341293551</v>
      </c>
      <c r="N8">
        <v>2000</v>
      </c>
      <c r="O8">
        <v>189</v>
      </c>
      <c r="V8">
        <v>138.5</v>
      </c>
    </row>
    <row r="9" spans="1:22">
      <c r="A9">
        <v>8</v>
      </c>
      <c r="B9">
        <v>387</v>
      </c>
      <c r="C9">
        <f t="shared" si="1"/>
        <v>387.33000516440006</v>
      </c>
      <c r="D9">
        <v>1</v>
      </c>
      <c r="E9">
        <v>95</v>
      </c>
      <c r="F9" s="1">
        <f>D9/(SIN(E9))</f>
        <v>1.4635680273498199</v>
      </c>
      <c r="G9" s="1">
        <v>0.35</v>
      </c>
      <c r="H9">
        <f>G9*SIN(E9)</f>
        <v>0.23914160015764233</v>
      </c>
      <c r="I9">
        <v>2220</v>
      </c>
      <c r="J9">
        <v>0.86</v>
      </c>
      <c r="K9">
        <f t="shared" si="2"/>
        <v>74</v>
      </c>
      <c r="L9">
        <f>I9*F9*(H9^J9)</f>
        <v>949.31272082829116</v>
      </c>
      <c r="M9">
        <f>I9*F9*(H9^J9)*K9/1000</f>
        <v>70.249141341293551</v>
      </c>
      <c r="N9">
        <v>2000</v>
      </c>
      <c r="O9">
        <v>189</v>
      </c>
    </row>
    <row r="10" spans="1:22">
      <c r="A10">
        <v>9</v>
      </c>
      <c r="B10">
        <v>387</v>
      </c>
      <c r="C10">
        <f t="shared" si="1"/>
        <v>387.33000516440006</v>
      </c>
      <c r="D10">
        <v>1</v>
      </c>
      <c r="E10">
        <v>95</v>
      </c>
      <c r="F10" s="1">
        <f>D10/(SIN(E10))</f>
        <v>1.4635680273498199</v>
      </c>
      <c r="G10" s="1">
        <v>0.35</v>
      </c>
      <c r="H10">
        <f>G10*SIN(E10)</f>
        <v>0.23914160015764233</v>
      </c>
      <c r="I10">
        <v>2220</v>
      </c>
      <c r="J10">
        <v>0.86</v>
      </c>
      <c r="K10">
        <f t="shared" si="2"/>
        <v>74</v>
      </c>
      <c r="L10">
        <f>I10*F10*(H10^J10)</f>
        <v>949.31272082829116</v>
      </c>
      <c r="M10">
        <f>I10*F10*(H10^J10)*K10/1000</f>
        <v>70.249141341293551</v>
      </c>
      <c r="N10">
        <v>2000</v>
      </c>
      <c r="O10">
        <v>189</v>
      </c>
    </row>
    <row r="11" spans="1:22">
      <c r="A11">
        <v>10</v>
      </c>
      <c r="B11">
        <v>387</v>
      </c>
      <c r="C11">
        <f t="shared" si="1"/>
        <v>387.33000516440006</v>
      </c>
      <c r="D11">
        <v>1</v>
      </c>
      <c r="E11">
        <v>95</v>
      </c>
      <c r="F11" s="1">
        <f>D11/(SIN(E11))</f>
        <v>1.4635680273498199</v>
      </c>
      <c r="G11" s="1">
        <v>0.35</v>
      </c>
      <c r="H11">
        <f>G11*SIN(E11)</f>
        <v>0.23914160015764233</v>
      </c>
      <c r="I11">
        <v>2220</v>
      </c>
      <c r="J11">
        <v>0.86</v>
      </c>
      <c r="K11">
        <f t="shared" si="2"/>
        <v>74</v>
      </c>
      <c r="L11">
        <f>I11*F11*(H11^J11)</f>
        <v>949.31272082829116</v>
      </c>
      <c r="M11">
        <f>I11*F11*(H11^J11)*K11/1000</f>
        <v>70.249141341293551</v>
      </c>
      <c r="N11">
        <v>2000</v>
      </c>
      <c r="O11">
        <v>189</v>
      </c>
    </row>
    <row r="12" spans="1:22">
      <c r="A12">
        <v>11</v>
      </c>
      <c r="B12">
        <v>387</v>
      </c>
      <c r="C12">
        <f t="shared" si="1"/>
        <v>387.33000516440006</v>
      </c>
      <c r="D12">
        <v>1</v>
      </c>
      <c r="E12">
        <v>95</v>
      </c>
      <c r="F12" s="1">
        <f>D12/(SIN(E12))</f>
        <v>1.4635680273498199</v>
      </c>
      <c r="G12" s="1">
        <v>0.35</v>
      </c>
      <c r="H12">
        <f>G12*SIN(E12)</f>
        <v>0.23914160015764233</v>
      </c>
      <c r="I12">
        <v>2220</v>
      </c>
      <c r="J12">
        <v>0.86</v>
      </c>
      <c r="K12">
        <f t="shared" si="2"/>
        <v>74</v>
      </c>
      <c r="L12">
        <f>I12*F12*(H12^J12)</f>
        <v>949.31272082829116</v>
      </c>
      <c r="M12">
        <f>I12*F12*(H12^J12)*K12/1000</f>
        <v>70.249141341293551</v>
      </c>
      <c r="N12">
        <v>2000</v>
      </c>
      <c r="O12">
        <v>189</v>
      </c>
      <c r="S12" t="s">
        <v>412</v>
      </c>
    </row>
    <row r="13" spans="1:22">
      <c r="A13">
        <v>12</v>
      </c>
      <c r="B13">
        <v>387</v>
      </c>
      <c r="C13">
        <f t="shared" si="1"/>
        <v>387.33000516440006</v>
      </c>
      <c r="D13">
        <v>1</v>
      </c>
      <c r="E13">
        <v>95</v>
      </c>
      <c r="F13" s="1">
        <f>D13/(SIN(E13))</f>
        <v>1.4635680273498199</v>
      </c>
      <c r="G13" s="1">
        <v>0.35</v>
      </c>
      <c r="H13">
        <f>G13*SIN(E13)</f>
        <v>0.23914160015764233</v>
      </c>
      <c r="I13">
        <v>2220</v>
      </c>
      <c r="J13">
        <v>0.86</v>
      </c>
      <c r="K13">
        <f t="shared" si="2"/>
        <v>74</v>
      </c>
      <c r="L13">
        <f>I13*F13*(H13^J13)</f>
        <v>949.31272082829116</v>
      </c>
      <c r="M13">
        <f>I13*F13*(H13^J13)*K13/1000</f>
        <v>70.249141341293551</v>
      </c>
      <c r="N13">
        <v>2000</v>
      </c>
      <c r="O13">
        <v>189</v>
      </c>
    </row>
    <row r="14" spans="1:22">
      <c r="A14">
        <v>13</v>
      </c>
      <c r="B14">
        <v>387</v>
      </c>
      <c r="C14">
        <f t="shared" si="1"/>
        <v>387.33000516440006</v>
      </c>
      <c r="D14">
        <v>1</v>
      </c>
      <c r="E14">
        <v>95</v>
      </c>
      <c r="F14" s="1">
        <f>D14/(SIN(E14))</f>
        <v>1.4635680273498199</v>
      </c>
      <c r="G14" s="1">
        <v>0.35</v>
      </c>
      <c r="H14">
        <f>G14*SIN(E14)</f>
        <v>0.23914160015764233</v>
      </c>
      <c r="I14">
        <v>2220</v>
      </c>
      <c r="J14">
        <v>0.86</v>
      </c>
      <c r="K14">
        <f t="shared" si="2"/>
        <v>74</v>
      </c>
      <c r="L14">
        <f>I14*F14*(H14^J14)</f>
        <v>949.31272082829116</v>
      </c>
      <c r="M14">
        <f>I14*F14*(H14^J14)*K14/1000</f>
        <v>70.249141341293551</v>
      </c>
      <c r="N14">
        <v>2000</v>
      </c>
      <c r="O14">
        <v>189</v>
      </c>
      <c r="S14" t="s">
        <v>413</v>
      </c>
    </row>
    <row r="15" spans="1:22">
      <c r="A15">
        <v>14</v>
      </c>
      <c r="B15">
        <v>387</v>
      </c>
      <c r="C15">
        <f t="shared" si="1"/>
        <v>387.33000516440006</v>
      </c>
      <c r="D15">
        <v>1</v>
      </c>
      <c r="E15">
        <v>95</v>
      </c>
      <c r="F15" s="1">
        <f>D15/(SIN(E15))</f>
        <v>1.4635680273498199</v>
      </c>
      <c r="G15" s="1">
        <v>0.35</v>
      </c>
      <c r="H15">
        <f>G15*SIN(E15)</f>
        <v>0.23914160015764233</v>
      </c>
      <c r="I15">
        <v>2220</v>
      </c>
      <c r="J15">
        <v>0.86</v>
      </c>
      <c r="K15">
        <f t="shared" si="2"/>
        <v>74</v>
      </c>
      <c r="L15">
        <f>I15*F15*(H15^J15)</f>
        <v>949.31272082829116</v>
      </c>
      <c r="M15">
        <f>I15*F15*(H15^J15)*K15/1000</f>
        <v>70.249141341293551</v>
      </c>
      <c r="N15">
        <v>2000</v>
      </c>
      <c r="O15">
        <v>189</v>
      </c>
    </row>
    <row r="16" spans="1:22">
      <c r="A16">
        <v>15</v>
      </c>
      <c r="B16">
        <v>387</v>
      </c>
      <c r="C16">
        <f t="shared" si="1"/>
        <v>387.33000516440006</v>
      </c>
      <c r="D16">
        <v>1</v>
      </c>
      <c r="E16">
        <v>95</v>
      </c>
      <c r="F16" s="1">
        <f>D16/(SIN(E16))</f>
        <v>1.4635680273498199</v>
      </c>
      <c r="G16" s="1">
        <v>0.35</v>
      </c>
      <c r="H16">
        <f>G16*SIN(E16)</f>
        <v>0.23914160015764233</v>
      </c>
      <c r="I16">
        <v>2220</v>
      </c>
      <c r="J16">
        <v>0.86</v>
      </c>
      <c r="K16">
        <f t="shared" si="2"/>
        <v>74</v>
      </c>
      <c r="L16">
        <f>I16*F16*(H16^J16)</f>
        <v>949.31272082829116</v>
      </c>
      <c r="M16">
        <f>I16*F16*(H16^J16)*K16/1000</f>
        <v>70.249141341293551</v>
      </c>
      <c r="N16">
        <v>2000</v>
      </c>
      <c r="O16">
        <v>189</v>
      </c>
    </row>
    <row r="17" spans="1:15">
      <c r="A17">
        <v>16</v>
      </c>
      <c r="B17">
        <v>387</v>
      </c>
      <c r="C17">
        <f t="shared" si="1"/>
        <v>387.33000516440006</v>
      </c>
      <c r="D17">
        <v>1</v>
      </c>
      <c r="E17">
        <v>95</v>
      </c>
      <c r="F17" s="1">
        <f>D17/(SIN(E17))</f>
        <v>1.4635680273498199</v>
      </c>
      <c r="G17" s="1">
        <v>0.35</v>
      </c>
      <c r="H17">
        <f>G17*SIN(E17)</f>
        <v>0.23914160015764233</v>
      </c>
      <c r="I17">
        <v>2220</v>
      </c>
      <c r="J17">
        <v>0.86</v>
      </c>
      <c r="K17">
        <f t="shared" si="2"/>
        <v>74</v>
      </c>
      <c r="L17">
        <f>I17*F17*(H17^J17)</f>
        <v>949.31272082829116</v>
      </c>
      <c r="M17">
        <f>I17*F17*(H17^J17)*K17/1000</f>
        <v>70.249141341293551</v>
      </c>
      <c r="N17">
        <v>2000</v>
      </c>
      <c r="O17">
        <v>189</v>
      </c>
    </row>
    <row r="18" spans="1:15">
      <c r="A18">
        <v>17</v>
      </c>
      <c r="B18">
        <v>387</v>
      </c>
      <c r="C18">
        <f t="shared" si="1"/>
        <v>387.33000516440006</v>
      </c>
      <c r="D18">
        <v>1</v>
      </c>
      <c r="E18">
        <v>95</v>
      </c>
      <c r="F18" s="1">
        <f>D18/(SIN(E18))</f>
        <v>1.4635680273498199</v>
      </c>
      <c r="G18" s="1">
        <v>0.35</v>
      </c>
      <c r="H18">
        <f>G18*SIN(E18)</f>
        <v>0.23914160015764233</v>
      </c>
      <c r="I18">
        <v>2220</v>
      </c>
      <c r="J18">
        <v>0.86</v>
      </c>
      <c r="K18">
        <f t="shared" si="2"/>
        <v>74</v>
      </c>
      <c r="L18">
        <f>I18*F18*(H18^J18)</f>
        <v>949.31272082829116</v>
      </c>
      <c r="M18">
        <f>I18*F18*(H18^J18)*K18/1000</f>
        <v>70.249141341293551</v>
      </c>
      <c r="N18">
        <v>2000</v>
      </c>
      <c r="O18">
        <v>189</v>
      </c>
    </row>
    <row r="19" spans="1:15">
      <c r="A19">
        <v>18</v>
      </c>
      <c r="B19">
        <v>387</v>
      </c>
      <c r="C19">
        <f t="shared" si="1"/>
        <v>387.33000516440006</v>
      </c>
      <c r="D19">
        <v>1</v>
      </c>
      <c r="E19">
        <v>95</v>
      </c>
      <c r="F19" s="1">
        <f>D19/(SIN(E19))</f>
        <v>1.4635680273498199</v>
      </c>
      <c r="G19" s="1">
        <v>0.35</v>
      </c>
      <c r="H19">
        <f>G19*SIN(E19)</f>
        <v>0.23914160015764233</v>
      </c>
      <c r="I19">
        <v>2220</v>
      </c>
      <c r="J19">
        <v>0.86</v>
      </c>
      <c r="K19">
        <f t="shared" si="2"/>
        <v>74</v>
      </c>
      <c r="L19">
        <f>I19*F19*(H19^J19)</f>
        <v>949.31272082829116</v>
      </c>
      <c r="M19">
        <f>I19*F19*(H19^J19)*K19/1000</f>
        <v>70.249141341293551</v>
      </c>
      <c r="N19">
        <v>2000</v>
      </c>
      <c r="O19">
        <v>189</v>
      </c>
    </row>
    <row r="20" spans="1:15">
      <c r="A20">
        <v>19</v>
      </c>
      <c r="B20">
        <v>387</v>
      </c>
      <c r="C20">
        <f t="shared" si="1"/>
        <v>387.33000516440006</v>
      </c>
      <c r="D20">
        <v>1</v>
      </c>
      <c r="E20">
        <v>95</v>
      </c>
      <c r="F20" s="1">
        <f>D20/(SIN(E20))</f>
        <v>1.4635680273498199</v>
      </c>
      <c r="G20" s="1">
        <v>0.35</v>
      </c>
      <c r="H20">
        <f>G20*SIN(E20)</f>
        <v>0.23914160015764233</v>
      </c>
      <c r="I20">
        <v>2220</v>
      </c>
      <c r="J20">
        <v>0.86</v>
      </c>
      <c r="K20">
        <f t="shared" si="2"/>
        <v>74</v>
      </c>
      <c r="L20">
        <f>I20*F20*(H20^J20)</f>
        <v>949.31272082829116</v>
      </c>
      <c r="M20">
        <f>I20*F20*(H20^J20)*K20/1000</f>
        <v>70.249141341293551</v>
      </c>
      <c r="N20">
        <v>2000</v>
      </c>
      <c r="O20">
        <v>189</v>
      </c>
    </row>
    <row r="21" spans="1:15">
      <c r="A21">
        <v>20</v>
      </c>
      <c r="B21">
        <v>387</v>
      </c>
      <c r="C21">
        <f t="shared" si="1"/>
        <v>387.33000516440006</v>
      </c>
      <c r="D21">
        <v>1</v>
      </c>
      <c r="E21">
        <v>95</v>
      </c>
      <c r="F21" s="1">
        <f>D21/(SIN(E21))</f>
        <v>1.4635680273498199</v>
      </c>
      <c r="G21" s="1">
        <v>0.35</v>
      </c>
      <c r="H21">
        <f>G21*SIN(E21)</f>
        <v>0.23914160015764233</v>
      </c>
      <c r="I21">
        <v>2220</v>
      </c>
      <c r="J21">
        <v>0.86</v>
      </c>
      <c r="K21">
        <f t="shared" si="2"/>
        <v>74</v>
      </c>
      <c r="L21">
        <f>I21*F21*(H21^J21)</f>
        <v>949.31272082829116</v>
      </c>
      <c r="M21">
        <f>I21*F21*(H21^J21)*K21/1000</f>
        <v>70.249141341293551</v>
      </c>
      <c r="N21">
        <v>2000</v>
      </c>
      <c r="O21">
        <v>189</v>
      </c>
    </row>
    <row r="22" spans="1:15">
      <c r="A22">
        <v>21</v>
      </c>
      <c r="B22">
        <v>387</v>
      </c>
      <c r="C22">
        <f t="shared" si="1"/>
        <v>387.33000516440006</v>
      </c>
      <c r="D22">
        <v>1</v>
      </c>
      <c r="E22">
        <v>95</v>
      </c>
      <c r="F22" s="1">
        <f>D22/(SIN(E22))</f>
        <v>1.4635680273498199</v>
      </c>
      <c r="G22" s="1">
        <v>0.35</v>
      </c>
      <c r="H22">
        <f>G22*SIN(E22)</f>
        <v>0.23914160015764233</v>
      </c>
      <c r="I22">
        <v>2220</v>
      </c>
      <c r="J22">
        <v>0.86</v>
      </c>
      <c r="K22">
        <f t="shared" si="2"/>
        <v>74</v>
      </c>
      <c r="L22">
        <f>I22*F22*(H22^J22)</f>
        <v>949.31272082829116</v>
      </c>
      <c r="M22">
        <f>I22*F22*(H22^J22)*K22/1000</f>
        <v>70.249141341293551</v>
      </c>
      <c r="N22">
        <v>2000</v>
      </c>
      <c r="O22">
        <v>189</v>
      </c>
    </row>
    <row r="23" spans="1:15">
      <c r="A23">
        <v>22</v>
      </c>
      <c r="B23">
        <v>387</v>
      </c>
      <c r="C23">
        <f t="shared" si="1"/>
        <v>387.33000516440006</v>
      </c>
      <c r="D23">
        <v>1</v>
      </c>
      <c r="E23">
        <v>95</v>
      </c>
      <c r="F23" s="1">
        <f>D23/(SIN(E23))</f>
        <v>1.4635680273498199</v>
      </c>
      <c r="G23" s="1">
        <v>0.35</v>
      </c>
      <c r="H23">
        <f>G23*SIN(E23)</f>
        <v>0.23914160015764233</v>
      </c>
      <c r="I23">
        <v>2220</v>
      </c>
      <c r="J23">
        <v>0.86</v>
      </c>
      <c r="K23">
        <f t="shared" si="2"/>
        <v>74</v>
      </c>
      <c r="L23">
        <f>I23*F23*(H23^J23)</f>
        <v>949.31272082829116</v>
      </c>
      <c r="M23">
        <f>I23*F23*(H23^J23)*K23/1000</f>
        <v>70.249141341293551</v>
      </c>
      <c r="N23">
        <v>2000</v>
      </c>
      <c r="O23">
        <v>189</v>
      </c>
    </row>
    <row r="24" spans="1:15">
      <c r="A24">
        <v>23</v>
      </c>
      <c r="B24">
        <v>387</v>
      </c>
      <c r="C24">
        <f t="shared" si="1"/>
        <v>387.33000516440006</v>
      </c>
      <c r="D24">
        <v>1</v>
      </c>
      <c r="E24">
        <v>95</v>
      </c>
      <c r="F24" s="1">
        <f>D24/(SIN(E24))</f>
        <v>1.4635680273498199</v>
      </c>
      <c r="G24" s="1">
        <v>0.35</v>
      </c>
      <c r="H24">
        <f>G24*SIN(E24)</f>
        <v>0.23914160015764233</v>
      </c>
      <c r="I24">
        <v>2220</v>
      </c>
      <c r="J24">
        <v>0.86</v>
      </c>
      <c r="K24">
        <f t="shared" si="2"/>
        <v>74</v>
      </c>
      <c r="L24">
        <f>I24*F24*(H24^J24)</f>
        <v>949.31272082829116</v>
      </c>
      <c r="M24">
        <f>I24*F24*(H24^J24)*K24/1000</f>
        <v>70.249141341293551</v>
      </c>
      <c r="N24">
        <v>2000</v>
      </c>
      <c r="O24">
        <v>189</v>
      </c>
    </row>
    <row r="25" spans="1:15">
      <c r="A25">
        <v>24</v>
      </c>
      <c r="B25">
        <v>387</v>
      </c>
      <c r="C25">
        <f t="shared" si="1"/>
        <v>387.33000516440006</v>
      </c>
      <c r="D25">
        <v>1</v>
      </c>
      <c r="E25">
        <v>95</v>
      </c>
      <c r="F25" s="1">
        <f>D25/(SIN(E25))</f>
        <v>1.4635680273498199</v>
      </c>
      <c r="G25" s="1">
        <v>0.35</v>
      </c>
      <c r="H25">
        <f>G25*SIN(E25)</f>
        <v>0.23914160015764233</v>
      </c>
      <c r="I25">
        <v>2220</v>
      </c>
      <c r="J25">
        <v>0.86</v>
      </c>
      <c r="K25">
        <f t="shared" si="2"/>
        <v>74</v>
      </c>
      <c r="L25">
        <f>I25*F25*(H25^J25)</f>
        <v>949.31272082829116</v>
      </c>
      <c r="M25">
        <f>I25*F25*(H25^J25)*K25/1000</f>
        <v>70.249141341293551</v>
      </c>
      <c r="N25">
        <v>2000</v>
      </c>
      <c r="O25">
        <v>189</v>
      </c>
    </row>
    <row r="26" spans="1:15">
      <c r="A26">
        <v>25</v>
      </c>
      <c r="B26">
        <v>387</v>
      </c>
      <c r="C26">
        <f t="shared" si="1"/>
        <v>387.33000516440006</v>
      </c>
      <c r="D26">
        <v>1</v>
      </c>
      <c r="E26">
        <v>95</v>
      </c>
      <c r="F26" s="1">
        <f>D26/(SIN(E26))</f>
        <v>1.4635680273498199</v>
      </c>
      <c r="G26" s="1">
        <v>0.35</v>
      </c>
      <c r="H26">
        <f>G26*SIN(E26)</f>
        <v>0.23914160015764233</v>
      </c>
      <c r="I26">
        <v>2220</v>
      </c>
      <c r="J26">
        <v>0.86</v>
      </c>
      <c r="K26">
        <f t="shared" si="2"/>
        <v>74</v>
      </c>
      <c r="L26">
        <f>I26*F26*(H26^J26)</f>
        <v>949.31272082829116</v>
      </c>
      <c r="M26">
        <f>I26*F26*(H26^J26)*K26/1000</f>
        <v>70.249141341293551</v>
      </c>
      <c r="N26">
        <v>2000</v>
      </c>
      <c r="O26">
        <v>189</v>
      </c>
    </row>
    <row r="27" spans="1:15">
      <c r="A27">
        <v>26</v>
      </c>
      <c r="B27">
        <v>387</v>
      </c>
      <c r="C27">
        <f t="shared" si="1"/>
        <v>387.33000516440006</v>
      </c>
      <c r="D27">
        <v>1</v>
      </c>
      <c r="E27">
        <v>95</v>
      </c>
      <c r="F27" s="1">
        <f>D27/(SIN(E27))</f>
        <v>1.4635680273498199</v>
      </c>
      <c r="G27" s="1">
        <v>0.35</v>
      </c>
      <c r="H27">
        <f>G27*SIN(E27)</f>
        <v>0.23914160015764233</v>
      </c>
      <c r="I27">
        <v>2220</v>
      </c>
      <c r="J27">
        <v>0.86</v>
      </c>
      <c r="K27">
        <f t="shared" si="2"/>
        <v>74</v>
      </c>
      <c r="L27">
        <f>I27*F27*(H27^J27)</f>
        <v>949.31272082829116</v>
      </c>
      <c r="M27">
        <f>I27*F27*(H27^J27)*K27/1000</f>
        <v>70.249141341293551</v>
      </c>
      <c r="N27">
        <v>2000</v>
      </c>
      <c r="O27">
        <v>189</v>
      </c>
    </row>
    <row r="28" spans="1:15">
      <c r="A28">
        <v>27</v>
      </c>
      <c r="B28">
        <v>387</v>
      </c>
      <c r="C28">
        <f t="shared" si="1"/>
        <v>387.33000516440006</v>
      </c>
      <c r="D28">
        <v>1</v>
      </c>
      <c r="E28">
        <v>95</v>
      </c>
      <c r="F28" s="1">
        <f>D28/(SIN(E28))</f>
        <v>1.4635680273498199</v>
      </c>
      <c r="G28" s="1">
        <v>0.35</v>
      </c>
      <c r="H28">
        <f>G28*SIN(E28)</f>
        <v>0.23914160015764233</v>
      </c>
      <c r="I28">
        <v>2220</v>
      </c>
      <c r="J28">
        <v>0.86</v>
      </c>
      <c r="K28">
        <f t="shared" si="2"/>
        <v>74</v>
      </c>
      <c r="L28">
        <f>I28*F28*(H28^J28)</f>
        <v>949.31272082829116</v>
      </c>
      <c r="M28">
        <f>I28*F28*(H28^J28)*K28/1000</f>
        <v>70.249141341293551</v>
      </c>
      <c r="N28">
        <v>2000</v>
      </c>
      <c r="O28">
        <v>189</v>
      </c>
    </row>
    <row r="29" spans="1:15">
      <c r="A29">
        <v>28</v>
      </c>
      <c r="B29">
        <v>387</v>
      </c>
      <c r="C29">
        <f t="shared" si="1"/>
        <v>387.33000516440006</v>
      </c>
      <c r="D29">
        <v>1</v>
      </c>
      <c r="E29">
        <v>95</v>
      </c>
      <c r="F29" s="1">
        <f>D29/(SIN(E29))</f>
        <v>1.4635680273498199</v>
      </c>
      <c r="G29" s="1">
        <v>0.35</v>
      </c>
      <c r="H29">
        <f>G29*SIN(E29)</f>
        <v>0.23914160015764233</v>
      </c>
      <c r="I29">
        <v>2220</v>
      </c>
      <c r="J29">
        <v>0.86</v>
      </c>
      <c r="K29">
        <f t="shared" si="2"/>
        <v>74</v>
      </c>
      <c r="L29">
        <f>I29*F29*(H29^J29)</f>
        <v>949.31272082829116</v>
      </c>
      <c r="M29">
        <f>I29*F29*(H29^J29)*K29/1000</f>
        <v>70.249141341293551</v>
      </c>
      <c r="N29">
        <v>2000</v>
      </c>
      <c r="O29">
        <v>189</v>
      </c>
    </row>
    <row r="30" spans="1:15">
      <c r="A30">
        <v>29</v>
      </c>
      <c r="B30">
        <v>387</v>
      </c>
      <c r="C30">
        <f t="shared" si="1"/>
        <v>387.33000516440006</v>
      </c>
      <c r="D30">
        <v>1</v>
      </c>
      <c r="E30">
        <v>95</v>
      </c>
      <c r="F30" s="1">
        <f>D30/(SIN(E30))</f>
        <v>1.4635680273498199</v>
      </c>
      <c r="G30" s="1">
        <v>0.35</v>
      </c>
      <c r="H30">
        <f>G30*SIN(E30)</f>
        <v>0.23914160015764233</v>
      </c>
      <c r="I30">
        <v>2220</v>
      </c>
      <c r="J30">
        <v>0.86</v>
      </c>
      <c r="K30">
        <f t="shared" si="2"/>
        <v>74</v>
      </c>
      <c r="L30">
        <f>I30*F30*(H30^J30)</f>
        <v>949.31272082829116</v>
      </c>
      <c r="M30">
        <f>I30*F30*(H30^J30)*K30/1000</f>
        <v>70.249141341293551</v>
      </c>
      <c r="N30">
        <v>2000</v>
      </c>
      <c r="O30">
        <v>189</v>
      </c>
    </row>
    <row r="31" spans="1:15">
      <c r="A31">
        <v>30</v>
      </c>
      <c r="B31">
        <v>387</v>
      </c>
      <c r="C31">
        <f t="shared" si="1"/>
        <v>387.33000516440006</v>
      </c>
      <c r="D31">
        <v>1</v>
      </c>
      <c r="E31">
        <v>95</v>
      </c>
      <c r="F31" s="1">
        <f>D31/(SIN(E31))</f>
        <v>1.4635680273498199</v>
      </c>
      <c r="G31" s="1">
        <v>0.35</v>
      </c>
      <c r="H31">
        <f>G31*SIN(E31)</f>
        <v>0.23914160015764233</v>
      </c>
      <c r="I31">
        <v>2220</v>
      </c>
      <c r="J31">
        <v>0.86</v>
      </c>
      <c r="K31">
        <f t="shared" si="2"/>
        <v>74</v>
      </c>
      <c r="L31">
        <f>I31*F31*(H31^J31)</f>
        <v>949.31272082829116</v>
      </c>
      <c r="M31">
        <f>I31*F31*(H31^J31)*K31/1000</f>
        <v>70.249141341293551</v>
      </c>
      <c r="N31">
        <v>2000</v>
      </c>
      <c r="O31">
        <v>189</v>
      </c>
    </row>
    <row r="32" spans="1:15">
      <c r="A32">
        <v>31</v>
      </c>
      <c r="B32">
        <v>387</v>
      </c>
      <c r="C32">
        <f t="shared" si="1"/>
        <v>387.33000516440006</v>
      </c>
      <c r="D32">
        <v>1</v>
      </c>
      <c r="E32">
        <v>95</v>
      </c>
      <c r="F32" s="1">
        <f>D32/(SIN(E32))</f>
        <v>1.4635680273498199</v>
      </c>
      <c r="G32" s="1">
        <v>0.35</v>
      </c>
      <c r="H32">
        <f>G32*SIN(E32)</f>
        <v>0.23914160015764233</v>
      </c>
      <c r="I32">
        <v>2220</v>
      </c>
      <c r="J32">
        <v>0.86</v>
      </c>
      <c r="K32">
        <f t="shared" si="2"/>
        <v>74</v>
      </c>
      <c r="L32">
        <f>I32*F32*(H32^J32)</f>
        <v>949.31272082829116</v>
      </c>
      <c r="M32">
        <f>I32*F32*(H32^J32)*K32/1000</f>
        <v>70.249141341293551</v>
      </c>
      <c r="N32">
        <v>2000</v>
      </c>
      <c r="O32">
        <v>189</v>
      </c>
    </row>
    <row r="33" spans="1:15">
      <c r="A33">
        <v>32</v>
      </c>
      <c r="B33">
        <v>387</v>
      </c>
      <c r="C33">
        <f t="shared" si="1"/>
        <v>387.33000516440006</v>
      </c>
      <c r="D33">
        <v>1</v>
      </c>
      <c r="E33">
        <v>95</v>
      </c>
      <c r="F33" s="1">
        <f>D33/(SIN(E33))</f>
        <v>1.4635680273498199</v>
      </c>
      <c r="G33" s="1">
        <v>0.35</v>
      </c>
      <c r="H33">
        <f>G33*SIN(E33)</f>
        <v>0.23914160015764233</v>
      </c>
      <c r="I33">
        <v>2220</v>
      </c>
      <c r="J33">
        <v>0.86</v>
      </c>
      <c r="K33">
        <f t="shared" si="2"/>
        <v>74</v>
      </c>
      <c r="L33">
        <f>I33*F33*(H33^J33)</f>
        <v>949.31272082829116</v>
      </c>
      <c r="M33">
        <f>I33*F33*(H33^J33)*K33/1000</f>
        <v>70.249141341293551</v>
      </c>
      <c r="N33">
        <v>2000</v>
      </c>
      <c r="O33">
        <v>189</v>
      </c>
    </row>
    <row r="34" spans="1:15">
      <c r="A34">
        <v>33</v>
      </c>
      <c r="B34">
        <v>387</v>
      </c>
      <c r="C34">
        <f t="shared" si="1"/>
        <v>387.33000516440006</v>
      </c>
      <c r="D34">
        <v>1</v>
      </c>
      <c r="E34">
        <v>95</v>
      </c>
      <c r="F34" s="1">
        <f>D34/(SIN(E34))</f>
        <v>1.4635680273498199</v>
      </c>
      <c r="G34" s="1">
        <v>0.35</v>
      </c>
      <c r="H34">
        <f>G34*SIN(E34)</f>
        <v>0.23914160015764233</v>
      </c>
      <c r="I34">
        <v>2220</v>
      </c>
      <c r="J34">
        <v>0.86</v>
      </c>
      <c r="K34">
        <f t="shared" si="2"/>
        <v>74</v>
      </c>
      <c r="L34">
        <f>I34*F34*(H34^J34)</f>
        <v>949.31272082829116</v>
      </c>
      <c r="M34">
        <f>I34*F34*(H34^J34)*K34/1000</f>
        <v>70.249141341293551</v>
      </c>
      <c r="N34">
        <v>2000</v>
      </c>
      <c r="O34">
        <v>189</v>
      </c>
    </row>
    <row r="35" spans="1:15">
      <c r="A35">
        <v>34</v>
      </c>
      <c r="B35">
        <v>387</v>
      </c>
      <c r="C35">
        <f t="shared" si="1"/>
        <v>387.33000516440006</v>
      </c>
      <c r="D35">
        <v>1</v>
      </c>
      <c r="E35">
        <v>95</v>
      </c>
      <c r="F35" s="1">
        <f>D35/(SIN(E35))</f>
        <v>1.4635680273498199</v>
      </c>
      <c r="G35" s="1">
        <v>0.35</v>
      </c>
      <c r="H35">
        <f>G35*SIN(E35)</f>
        <v>0.23914160015764233</v>
      </c>
      <c r="I35">
        <v>2220</v>
      </c>
      <c r="J35">
        <v>0.86</v>
      </c>
      <c r="K35">
        <f t="shared" si="2"/>
        <v>74</v>
      </c>
      <c r="L35">
        <f>I35*F35*(H35^J35)</f>
        <v>949.31272082829116</v>
      </c>
      <c r="M35">
        <f>I35*F35*(H35^J35)*K35/1000</f>
        <v>70.249141341293551</v>
      </c>
      <c r="N35">
        <v>2000</v>
      </c>
      <c r="O35">
        <v>189</v>
      </c>
    </row>
    <row r="36" spans="1:15">
      <c r="A36">
        <v>35</v>
      </c>
      <c r="B36">
        <v>387</v>
      </c>
      <c r="C36">
        <f t="shared" si="1"/>
        <v>387.33000516440006</v>
      </c>
      <c r="D36">
        <v>1</v>
      </c>
      <c r="E36">
        <v>95</v>
      </c>
      <c r="F36" s="1">
        <f>D36/(SIN(E36))</f>
        <v>1.4635680273498199</v>
      </c>
      <c r="G36" s="1">
        <v>0.35</v>
      </c>
      <c r="H36">
        <f>G36*SIN(E36)</f>
        <v>0.23914160015764233</v>
      </c>
      <c r="I36">
        <v>2220</v>
      </c>
      <c r="J36">
        <v>0.86</v>
      </c>
      <c r="K36">
        <f t="shared" si="2"/>
        <v>74</v>
      </c>
      <c r="L36">
        <f>I36*F36*(H36^J36)</f>
        <v>949.31272082829116</v>
      </c>
      <c r="M36">
        <f>I36*F36*(H36^J36)*K36/1000</f>
        <v>70.249141341293551</v>
      </c>
      <c r="N36">
        <v>2000</v>
      </c>
      <c r="O36">
        <v>189</v>
      </c>
    </row>
    <row r="37" spans="1:15">
      <c r="A37">
        <v>36</v>
      </c>
      <c r="B37">
        <v>387</v>
      </c>
      <c r="C37">
        <f t="shared" si="1"/>
        <v>387.33000516440006</v>
      </c>
      <c r="D37">
        <v>1</v>
      </c>
      <c r="E37">
        <v>95</v>
      </c>
      <c r="F37" s="1">
        <f>D37/(SIN(E37))</f>
        <v>1.4635680273498199</v>
      </c>
      <c r="G37" s="1">
        <v>0.35</v>
      </c>
      <c r="H37">
        <f>G37*SIN(E37)</f>
        <v>0.23914160015764233</v>
      </c>
      <c r="I37">
        <v>2220</v>
      </c>
      <c r="J37">
        <v>0.86</v>
      </c>
      <c r="K37">
        <f t="shared" si="2"/>
        <v>74</v>
      </c>
      <c r="L37">
        <f>I37*F37*(H37^J37)</f>
        <v>949.31272082829116</v>
      </c>
      <c r="M37">
        <f>I37*F37*(H37^J37)*K37/1000</f>
        <v>70.249141341293551</v>
      </c>
      <c r="N37">
        <v>2000</v>
      </c>
      <c r="O37">
        <v>189</v>
      </c>
    </row>
    <row r="38" spans="1:15">
      <c r="A38">
        <v>37</v>
      </c>
      <c r="B38">
        <v>387</v>
      </c>
      <c r="C38">
        <f t="shared" si="1"/>
        <v>387.33000516440006</v>
      </c>
      <c r="D38">
        <v>1</v>
      </c>
      <c r="E38">
        <v>95</v>
      </c>
      <c r="F38" s="1">
        <f>D38/(SIN(E38))</f>
        <v>1.4635680273498199</v>
      </c>
      <c r="G38" s="1">
        <v>0.35</v>
      </c>
      <c r="H38">
        <f>G38*SIN(E38)</f>
        <v>0.23914160015764233</v>
      </c>
      <c r="I38">
        <v>2220</v>
      </c>
      <c r="J38">
        <v>0.86</v>
      </c>
      <c r="K38">
        <f t="shared" si="2"/>
        <v>74</v>
      </c>
      <c r="L38">
        <f>I38*F38*(H38^J38)</f>
        <v>949.31272082829116</v>
      </c>
      <c r="M38">
        <f>I38*F38*(H38^J38)*K38/1000</f>
        <v>70.249141341293551</v>
      </c>
      <c r="N38">
        <v>2000</v>
      </c>
      <c r="O38">
        <v>189</v>
      </c>
    </row>
    <row r="39" spans="1:15">
      <c r="A39">
        <v>38</v>
      </c>
      <c r="B39">
        <v>387</v>
      </c>
      <c r="C39">
        <f t="shared" si="1"/>
        <v>387.33000516440006</v>
      </c>
      <c r="D39">
        <v>1</v>
      </c>
      <c r="E39">
        <v>95</v>
      </c>
      <c r="F39" s="1">
        <f>D39/(SIN(E39))</f>
        <v>1.4635680273498199</v>
      </c>
      <c r="G39" s="1">
        <v>0.35</v>
      </c>
      <c r="H39">
        <f>G39*SIN(E39)</f>
        <v>0.23914160015764233</v>
      </c>
      <c r="I39">
        <v>2220</v>
      </c>
      <c r="J39">
        <v>0.86</v>
      </c>
      <c r="K39">
        <f t="shared" si="2"/>
        <v>74</v>
      </c>
      <c r="L39">
        <f>I39*F39*(H39^J39)</f>
        <v>949.31272082829116</v>
      </c>
      <c r="M39">
        <f>I39*F39*(H39^J39)*K39/1000</f>
        <v>70.249141341293551</v>
      </c>
      <c r="N39">
        <v>2000</v>
      </c>
      <c r="O39">
        <v>189</v>
      </c>
    </row>
    <row r="40" spans="1:15">
      <c r="A40">
        <v>39</v>
      </c>
      <c r="B40">
        <v>387</v>
      </c>
      <c r="C40">
        <f t="shared" si="1"/>
        <v>387.33000516440006</v>
      </c>
      <c r="D40">
        <v>1</v>
      </c>
      <c r="E40">
        <v>95</v>
      </c>
      <c r="F40" s="1">
        <f>D40/(SIN(E40))</f>
        <v>1.4635680273498199</v>
      </c>
      <c r="G40" s="1">
        <v>0.35</v>
      </c>
      <c r="H40">
        <f>G40*SIN(E40)</f>
        <v>0.23914160015764233</v>
      </c>
      <c r="I40">
        <v>2220</v>
      </c>
      <c r="J40">
        <v>0.86</v>
      </c>
      <c r="K40">
        <f t="shared" si="2"/>
        <v>74</v>
      </c>
      <c r="L40">
        <f>I40*F40*(H40^J40)</f>
        <v>949.31272082829116</v>
      </c>
      <c r="M40">
        <f>I40*F40*(H40^J40)*K40/1000</f>
        <v>70.249141341293551</v>
      </c>
      <c r="N40">
        <v>2000</v>
      </c>
      <c r="O40">
        <v>189</v>
      </c>
    </row>
    <row r="41" spans="1:15">
      <c r="A41">
        <v>40</v>
      </c>
      <c r="B41">
        <v>387</v>
      </c>
      <c r="C41">
        <f t="shared" si="1"/>
        <v>387.33000516440006</v>
      </c>
      <c r="D41">
        <v>1</v>
      </c>
      <c r="E41">
        <v>95</v>
      </c>
      <c r="F41" s="1">
        <f>D41/(SIN(E41))</f>
        <v>1.4635680273498199</v>
      </c>
      <c r="G41" s="1">
        <v>0.35</v>
      </c>
      <c r="H41">
        <f>G41*SIN(E41)</f>
        <v>0.23914160015764233</v>
      </c>
      <c r="I41">
        <v>2220</v>
      </c>
      <c r="J41">
        <v>0.86</v>
      </c>
      <c r="K41">
        <f t="shared" si="2"/>
        <v>74</v>
      </c>
      <c r="L41">
        <f>I41*F41*(H41^J41)</f>
        <v>949.31272082829116</v>
      </c>
      <c r="M41">
        <f>I41*F41*(H41^J41)*K41/1000</f>
        <v>70.249141341293551</v>
      </c>
      <c r="N41">
        <v>2000</v>
      </c>
      <c r="O41">
        <v>189</v>
      </c>
    </row>
    <row r="42" spans="1:15">
      <c r="A42">
        <v>41</v>
      </c>
      <c r="B42">
        <v>387</v>
      </c>
      <c r="C42">
        <f t="shared" si="1"/>
        <v>387.33000516440006</v>
      </c>
      <c r="D42">
        <v>1</v>
      </c>
      <c r="E42">
        <v>95</v>
      </c>
      <c r="F42" s="1">
        <f>D42/(SIN(E42))</f>
        <v>1.4635680273498199</v>
      </c>
      <c r="G42" s="1">
        <v>0.35</v>
      </c>
      <c r="H42">
        <f>G42*SIN(E42)</f>
        <v>0.23914160015764233</v>
      </c>
      <c r="I42">
        <v>2220</v>
      </c>
      <c r="J42">
        <v>0.86</v>
      </c>
      <c r="K42">
        <f t="shared" si="2"/>
        <v>74</v>
      </c>
      <c r="L42">
        <f>I42*F42*(H42^J42)</f>
        <v>949.31272082829116</v>
      </c>
      <c r="M42">
        <f>I42*F42*(H42^J42)*K42/1000</f>
        <v>70.249141341293551</v>
      </c>
      <c r="N42">
        <v>2000</v>
      </c>
      <c r="O42">
        <v>189</v>
      </c>
    </row>
    <row r="43" spans="1:15">
      <c r="A43">
        <v>42</v>
      </c>
      <c r="B43">
        <v>387</v>
      </c>
      <c r="C43">
        <f t="shared" si="1"/>
        <v>387.33000516440006</v>
      </c>
      <c r="D43">
        <v>1</v>
      </c>
      <c r="E43">
        <v>95</v>
      </c>
      <c r="F43" s="1">
        <f>D43/(SIN(E43))</f>
        <v>1.4635680273498199</v>
      </c>
      <c r="G43" s="1">
        <v>0.35</v>
      </c>
      <c r="H43">
        <f>G43*SIN(E43)</f>
        <v>0.23914160015764233</v>
      </c>
      <c r="I43">
        <v>2220</v>
      </c>
      <c r="J43">
        <v>0.86</v>
      </c>
      <c r="K43">
        <f t="shared" si="2"/>
        <v>74</v>
      </c>
      <c r="L43">
        <f>I43*F43*(H43^J43)</f>
        <v>949.31272082829116</v>
      </c>
      <c r="M43">
        <f>I43*F43*(H43^J43)*K43/1000</f>
        <v>70.249141341293551</v>
      </c>
      <c r="N43">
        <v>2000</v>
      </c>
      <c r="O43">
        <v>189</v>
      </c>
    </row>
    <row r="44" spans="1:15">
      <c r="A44">
        <v>43</v>
      </c>
      <c r="B44">
        <v>387</v>
      </c>
      <c r="C44">
        <f t="shared" si="1"/>
        <v>387.33000516440006</v>
      </c>
      <c r="D44">
        <v>1</v>
      </c>
      <c r="E44">
        <v>95</v>
      </c>
      <c r="F44" s="1">
        <f>D44/(SIN(E44))</f>
        <v>1.4635680273498199</v>
      </c>
      <c r="G44" s="1">
        <v>0.35</v>
      </c>
      <c r="H44">
        <f>G44*SIN(E44)</f>
        <v>0.23914160015764233</v>
      </c>
      <c r="I44">
        <v>2220</v>
      </c>
      <c r="J44">
        <v>0.86</v>
      </c>
      <c r="K44">
        <f t="shared" si="2"/>
        <v>74</v>
      </c>
      <c r="L44">
        <f>I44*F44*(H44^J44)</f>
        <v>949.31272082829116</v>
      </c>
      <c r="M44">
        <f>I44*F44*(H44^J44)*K44/1000</f>
        <v>70.249141341293551</v>
      </c>
      <c r="N44">
        <v>2000</v>
      </c>
      <c r="O44">
        <v>189</v>
      </c>
    </row>
    <row r="45" spans="1:15">
      <c r="A45">
        <v>44</v>
      </c>
      <c r="B45">
        <v>387</v>
      </c>
      <c r="C45">
        <f t="shared" si="1"/>
        <v>387.33000516440006</v>
      </c>
      <c r="D45">
        <v>1</v>
      </c>
      <c r="E45">
        <v>95</v>
      </c>
      <c r="F45" s="1">
        <f>D45/(SIN(E45))</f>
        <v>1.4635680273498199</v>
      </c>
      <c r="G45" s="1">
        <v>0.35</v>
      </c>
      <c r="H45">
        <f>G45*SIN(E45)</f>
        <v>0.23914160015764233</v>
      </c>
      <c r="I45">
        <v>2220</v>
      </c>
      <c r="J45">
        <v>0.86</v>
      </c>
      <c r="K45">
        <f t="shared" si="2"/>
        <v>74</v>
      </c>
      <c r="L45">
        <f>I45*F45*(H45^J45)</f>
        <v>949.31272082829116</v>
      </c>
      <c r="M45">
        <f>I45*F45*(H45^J45)*K45/1000</f>
        <v>70.249141341293551</v>
      </c>
      <c r="N45">
        <v>2000</v>
      </c>
      <c r="O45">
        <v>189</v>
      </c>
    </row>
    <row r="46" spans="1:15">
      <c r="A46">
        <v>45</v>
      </c>
      <c r="B46">
        <v>387</v>
      </c>
      <c r="C46">
        <f t="shared" si="1"/>
        <v>387.33000516440006</v>
      </c>
      <c r="D46">
        <v>1</v>
      </c>
      <c r="E46">
        <v>95</v>
      </c>
      <c r="F46" s="1">
        <f>D46/(SIN(E46))</f>
        <v>1.4635680273498199</v>
      </c>
      <c r="G46" s="1">
        <v>0.35</v>
      </c>
      <c r="H46">
        <f>G46*SIN(E46)</f>
        <v>0.23914160015764233</v>
      </c>
      <c r="I46">
        <v>2220</v>
      </c>
      <c r="J46">
        <v>0.86</v>
      </c>
      <c r="K46">
        <f t="shared" si="2"/>
        <v>74</v>
      </c>
      <c r="L46">
        <f>I46*F46*(H46^J46)</f>
        <v>949.31272082829116</v>
      </c>
      <c r="M46">
        <f>I46*F46*(H46^J46)*K46/1000</f>
        <v>70.249141341293551</v>
      </c>
      <c r="N46">
        <v>2000</v>
      </c>
      <c r="O46">
        <v>189</v>
      </c>
    </row>
    <row r="47" spans="1:15">
      <c r="A47">
        <v>46</v>
      </c>
      <c r="B47">
        <v>387</v>
      </c>
      <c r="C47">
        <f t="shared" si="1"/>
        <v>387.33000516440006</v>
      </c>
      <c r="D47">
        <v>1</v>
      </c>
      <c r="E47">
        <v>95</v>
      </c>
      <c r="F47" s="1">
        <f>D47/(SIN(E47))</f>
        <v>1.4635680273498199</v>
      </c>
      <c r="G47" s="1">
        <v>0.35</v>
      </c>
      <c r="H47">
        <f>G47*SIN(E47)</f>
        <v>0.23914160015764233</v>
      </c>
      <c r="I47">
        <v>2220</v>
      </c>
      <c r="J47">
        <v>0.86</v>
      </c>
      <c r="K47">
        <f t="shared" si="2"/>
        <v>74</v>
      </c>
      <c r="L47">
        <f>I47*F47*(H47^J47)</f>
        <v>949.31272082829116</v>
      </c>
      <c r="M47">
        <f>I47*F47*(H47^J47)*K47/1000</f>
        <v>70.249141341293551</v>
      </c>
      <c r="N47">
        <v>2000</v>
      </c>
      <c r="O47">
        <v>189</v>
      </c>
    </row>
    <row r="48" spans="1:15">
      <c r="A48">
        <v>47</v>
      </c>
      <c r="B48">
        <v>387</v>
      </c>
      <c r="C48">
        <f t="shared" si="1"/>
        <v>387.33000516440006</v>
      </c>
      <c r="D48">
        <v>1</v>
      </c>
      <c r="E48">
        <v>95</v>
      </c>
      <c r="F48" s="1">
        <f>D48/(SIN(E48))</f>
        <v>1.4635680273498199</v>
      </c>
      <c r="G48" s="1">
        <v>0.35</v>
      </c>
      <c r="H48">
        <f>G48*SIN(E48)</f>
        <v>0.23914160015764233</v>
      </c>
      <c r="I48">
        <v>2220</v>
      </c>
      <c r="J48">
        <v>0.86</v>
      </c>
      <c r="K48">
        <f t="shared" si="2"/>
        <v>74</v>
      </c>
      <c r="L48">
        <f>I48*F48*(H48^J48)</f>
        <v>949.31272082829116</v>
      </c>
      <c r="M48">
        <f>I48*F48*(H48^J48)*K48/1000</f>
        <v>70.249141341293551</v>
      </c>
      <c r="N48">
        <v>2000</v>
      </c>
      <c r="O48">
        <v>189</v>
      </c>
    </row>
    <row r="49" spans="1:15">
      <c r="A49">
        <v>48</v>
      </c>
      <c r="B49">
        <v>387</v>
      </c>
      <c r="C49">
        <f t="shared" si="1"/>
        <v>387.33000516440006</v>
      </c>
      <c r="D49">
        <v>1</v>
      </c>
      <c r="E49">
        <v>95</v>
      </c>
      <c r="F49" s="1">
        <f>D49/(SIN(E49))</f>
        <v>1.4635680273498199</v>
      </c>
      <c r="G49" s="1">
        <v>0.35</v>
      </c>
      <c r="H49">
        <f>G49*SIN(E49)</f>
        <v>0.23914160015764233</v>
      </c>
      <c r="I49">
        <v>2220</v>
      </c>
      <c r="J49">
        <v>0.86</v>
      </c>
      <c r="K49">
        <f t="shared" si="2"/>
        <v>74</v>
      </c>
      <c r="L49">
        <f>I49*F49*(H49^J49)</f>
        <v>949.31272082829116</v>
      </c>
      <c r="M49">
        <f>I49*F49*(H49^J49)*K49/1000</f>
        <v>70.249141341293551</v>
      </c>
      <c r="N49">
        <v>2000</v>
      </c>
      <c r="O49">
        <v>189</v>
      </c>
    </row>
    <row r="50" spans="1:15">
      <c r="A50">
        <v>49</v>
      </c>
      <c r="B50">
        <v>387</v>
      </c>
      <c r="C50">
        <f t="shared" si="1"/>
        <v>387.33000516440006</v>
      </c>
      <c r="D50">
        <v>1</v>
      </c>
      <c r="E50">
        <v>95</v>
      </c>
      <c r="F50" s="1">
        <f>D50/(SIN(E50))</f>
        <v>1.4635680273498199</v>
      </c>
      <c r="G50" s="1">
        <v>0.35</v>
      </c>
      <c r="H50">
        <f>G50*SIN(E50)</f>
        <v>0.23914160015764233</v>
      </c>
      <c r="I50">
        <v>2220</v>
      </c>
      <c r="J50">
        <v>0.86</v>
      </c>
      <c r="K50">
        <f t="shared" si="2"/>
        <v>74</v>
      </c>
      <c r="L50">
        <f>I50*F50*(H50^J50)</f>
        <v>949.31272082829116</v>
      </c>
      <c r="M50">
        <f>I50*F50*(H50^J50)*K50/1000</f>
        <v>70.249141341293551</v>
      </c>
      <c r="N50">
        <v>2000</v>
      </c>
      <c r="O50">
        <v>189</v>
      </c>
    </row>
    <row r="51" spans="1:15">
      <c r="A51">
        <v>50</v>
      </c>
      <c r="B51">
        <v>387</v>
      </c>
      <c r="C51">
        <f t="shared" si="1"/>
        <v>387.33000516440006</v>
      </c>
      <c r="D51">
        <v>1</v>
      </c>
      <c r="E51">
        <v>95</v>
      </c>
      <c r="F51" s="1">
        <f>D51/(SIN(E51))</f>
        <v>1.4635680273498199</v>
      </c>
      <c r="G51" s="1">
        <v>0.35</v>
      </c>
      <c r="H51">
        <f>G51*SIN(E51)</f>
        <v>0.23914160015764233</v>
      </c>
      <c r="I51">
        <v>2220</v>
      </c>
      <c r="J51">
        <v>0.86</v>
      </c>
      <c r="K51">
        <f t="shared" si="2"/>
        <v>74</v>
      </c>
      <c r="L51">
        <f>I51*F51*(H51^J51)</f>
        <v>949.31272082829116</v>
      </c>
      <c r="M51">
        <f>I51*F51*(H51^J51)*K51/1000</f>
        <v>70.249141341293551</v>
      </c>
      <c r="N51">
        <v>2000</v>
      </c>
      <c r="O51">
        <v>189</v>
      </c>
    </row>
    <row r="52" spans="1:15">
      <c r="A52">
        <v>51</v>
      </c>
      <c r="B52">
        <v>387</v>
      </c>
      <c r="C52">
        <f t="shared" si="1"/>
        <v>387.33000516440006</v>
      </c>
      <c r="D52">
        <v>1</v>
      </c>
      <c r="E52">
        <v>95</v>
      </c>
      <c r="F52" s="1">
        <f>D52/(SIN(E52))</f>
        <v>1.4635680273498199</v>
      </c>
      <c r="G52" s="1">
        <v>0.35</v>
      </c>
      <c r="H52">
        <f>G52*SIN(E52)</f>
        <v>0.23914160015764233</v>
      </c>
      <c r="I52">
        <v>2220</v>
      </c>
      <c r="J52">
        <v>0.86</v>
      </c>
      <c r="K52">
        <f t="shared" si="2"/>
        <v>74</v>
      </c>
      <c r="L52">
        <f>I52*F52*(H52^J52)</f>
        <v>949.31272082829116</v>
      </c>
      <c r="M52">
        <f>I52*F52*(H52^J52)*K52/1000</f>
        <v>70.249141341293551</v>
      </c>
      <c r="N52">
        <v>2000</v>
      </c>
      <c r="O52">
        <v>189</v>
      </c>
    </row>
    <row r="53" spans="1:15">
      <c r="A53">
        <v>52</v>
      </c>
      <c r="B53">
        <v>387</v>
      </c>
      <c r="C53">
        <f t="shared" si="1"/>
        <v>387.33000516440006</v>
      </c>
      <c r="D53">
        <v>1</v>
      </c>
      <c r="E53">
        <v>95</v>
      </c>
      <c r="F53" s="1">
        <f>D53/(SIN(E53))</f>
        <v>1.4635680273498199</v>
      </c>
      <c r="G53" s="1">
        <v>0.35</v>
      </c>
      <c r="H53">
        <f>G53*SIN(E53)</f>
        <v>0.23914160015764233</v>
      </c>
      <c r="I53">
        <v>2220</v>
      </c>
      <c r="J53">
        <v>0.86</v>
      </c>
      <c r="K53">
        <f t="shared" si="2"/>
        <v>74</v>
      </c>
      <c r="L53">
        <f>I53*F53*(H53^J53)</f>
        <v>949.31272082829116</v>
      </c>
      <c r="M53">
        <f>I53*F53*(H53^J53)*K53/1000</f>
        <v>70.249141341293551</v>
      </c>
      <c r="N53">
        <v>2000</v>
      </c>
      <c r="O53">
        <v>189</v>
      </c>
    </row>
    <row r="54" spans="1:15">
      <c r="A54">
        <v>53</v>
      </c>
      <c r="B54">
        <v>387</v>
      </c>
      <c r="C54">
        <f t="shared" si="1"/>
        <v>387.33000516440006</v>
      </c>
      <c r="D54">
        <v>1</v>
      </c>
      <c r="E54">
        <v>95</v>
      </c>
      <c r="F54" s="1">
        <f>D54/(SIN(E54))</f>
        <v>1.4635680273498199</v>
      </c>
      <c r="G54" s="1">
        <v>0.35</v>
      </c>
      <c r="H54">
        <f>G54*SIN(E54)</f>
        <v>0.23914160015764233</v>
      </c>
      <c r="I54">
        <v>2220</v>
      </c>
      <c r="J54">
        <v>0.86</v>
      </c>
      <c r="K54">
        <f t="shared" si="2"/>
        <v>74</v>
      </c>
      <c r="L54">
        <f>I54*F54*(H54^J54)</f>
        <v>949.31272082829116</v>
      </c>
      <c r="M54">
        <f>I54*F54*(H54^J54)*K54/1000</f>
        <v>70.249141341293551</v>
      </c>
      <c r="N54">
        <v>2000</v>
      </c>
      <c r="O54">
        <v>189</v>
      </c>
    </row>
    <row r="55" spans="1:15">
      <c r="A55">
        <v>54</v>
      </c>
      <c r="B55">
        <v>387</v>
      </c>
      <c r="C55">
        <f t="shared" si="1"/>
        <v>387.33000516440006</v>
      </c>
      <c r="D55">
        <v>1</v>
      </c>
      <c r="E55">
        <v>95</v>
      </c>
      <c r="F55" s="1">
        <f>D55/(SIN(E55))</f>
        <v>1.4635680273498199</v>
      </c>
      <c r="G55" s="1">
        <v>0.35</v>
      </c>
      <c r="H55">
        <f>G55*SIN(E55)</f>
        <v>0.23914160015764233</v>
      </c>
      <c r="I55">
        <v>2220</v>
      </c>
      <c r="J55">
        <v>0.86</v>
      </c>
      <c r="K55">
        <f t="shared" si="2"/>
        <v>74</v>
      </c>
      <c r="L55">
        <f>I55*F55*(H55^J55)</f>
        <v>949.31272082829116</v>
      </c>
      <c r="M55">
        <f>I55*F55*(H55^J55)*K55/1000</f>
        <v>70.249141341293551</v>
      </c>
      <c r="N55">
        <v>2000</v>
      </c>
      <c r="O55">
        <v>189</v>
      </c>
    </row>
    <row r="56" spans="1:15">
      <c r="A56">
        <v>55</v>
      </c>
      <c r="B56">
        <v>387</v>
      </c>
      <c r="C56">
        <f t="shared" si="1"/>
        <v>387.33000516440006</v>
      </c>
      <c r="D56">
        <v>1</v>
      </c>
      <c r="E56">
        <v>95</v>
      </c>
      <c r="F56" s="1">
        <f>D56/(SIN(E56))</f>
        <v>1.4635680273498199</v>
      </c>
      <c r="G56" s="1">
        <v>0.35</v>
      </c>
      <c r="H56">
        <f>G56*SIN(E56)</f>
        <v>0.23914160015764233</v>
      </c>
      <c r="I56">
        <v>2220</v>
      </c>
      <c r="J56">
        <v>0.86</v>
      </c>
      <c r="K56">
        <f t="shared" si="2"/>
        <v>74</v>
      </c>
      <c r="L56">
        <f>I56*F56*(H56^J56)</f>
        <v>949.31272082829116</v>
      </c>
      <c r="M56">
        <f>I56*F56*(H56^J56)*K56/1000</f>
        <v>70.249141341293551</v>
      </c>
      <c r="N56">
        <v>2000</v>
      </c>
      <c r="O56">
        <v>189</v>
      </c>
    </row>
    <row r="57" spans="1:15">
      <c r="A57">
        <v>56</v>
      </c>
      <c r="B57">
        <v>387</v>
      </c>
      <c r="C57">
        <f t="shared" si="1"/>
        <v>387.33000516440006</v>
      </c>
      <c r="D57">
        <v>1</v>
      </c>
      <c r="E57">
        <v>95</v>
      </c>
      <c r="F57" s="1">
        <f>D57/(SIN(E57))</f>
        <v>1.4635680273498199</v>
      </c>
      <c r="G57" s="1">
        <v>0.35</v>
      </c>
      <c r="H57">
        <f>G57*SIN(E57)</f>
        <v>0.23914160015764233</v>
      </c>
      <c r="I57">
        <v>2220</v>
      </c>
      <c r="J57">
        <v>0.86</v>
      </c>
      <c r="K57">
        <f t="shared" si="2"/>
        <v>74</v>
      </c>
      <c r="L57">
        <f>I57*F57*(H57^J57)</f>
        <v>949.31272082829116</v>
      </c>
      <c r="M57">
        <f>I57*F57*(H57^J57)*K57/1000</f>
        <v>70.249141341293551</v>
      </c>
      <c r="N57">
        <v>2000</v>
      </c>
      <c r="O57">
        <v>189</v>
      </c>
    </row>
    <row r="58" spans="1:15">
      <c r="A58">
        <v>57</v>
      </c>
      <c r="B58">
        <v>387</v>
      </c>
      <c r="C58">
        <f t="shared" si="1"/>
        <v>387.33000516440006</v>
      </c>
      <c r="D58">
        <v>1</v>
      </c>
      <c r="E58">
        <v>95</v>
      </c>
      <c r="F58" s="1">
        <f>D58/(SIN(E58))</f>
        <v>1.4635680273498199</v>
      </c>
      <c r="G58" s="1">
        <v>0.35</v>
      </c>
      <c r="H58">
        <f>G58*SIN(E58)</f>
        <v>0.23914160015764233</v>
      </c>
      <c r="I58">
        <v>2220</v>
      </c>
      <c r="J58">
        <v>0.86</v>
      </c>
      <c r="K58">
        <f t="shared" si="2"/>
        <v>74</v>
      </c>
      <c r="L58">
        <f>I58*F58*(H58^J58)</f>
        <v>949.31272082829116</v>
      </c>
      <c r="M58">
        <f>I58*F58*(H58^J58)*K58/1000</f>
        <v>70.249141341293551</v>
      </c>
      <c r="N58">
        <v>2000</v>
      </c>
      <c r="O58">
        <v>189</v>
      </c>
    </row>
    <row r="59" spans="1:15">
      <c r="A59">
        <v>58</v>
      </c>
      <c r="B59">
        <v>387</v>
      </c>
      <c r="C59">
        <f t="shared" si="1"/>
        <v>387.33000516440006</v>
      </c>
      <c r="D59">
        <v>1</v>
      </c>
      <c r="E59">
        <v>95</v>
      </c>
      <c r="F59" s="1">
        <f>D59/(SIN(E59))</f>
        <v>1.4635680273498199</v>
      </c>
      <c r="G59" s="1">
        <v>0.35</v>
      </c>
      <c r="H59">
        <f>G59*SIN(E59)</f>
        <v>0.23914160015764233</v>
      </c>
      <c r="I59">
        <v>2220</v>
      </c>
      <c r="J59">
        <v>0.86</v>
      </c>
      <c r="K59">
        <f t="shared" si="2"/>
        <v>74</v>
      </c>
      <c r="L59">
        <f>I59*F59*(H59^J59)</f>
        <v>949.31272082829116</v>
      </c>
      <c r="M59">
        <f>I59*F59*(H59^J59)*K59/1000</f>
        <v>70.249141341293551</v>
      </c>
      <c r="N59">
        <v>2000</v>
      </c>
      <c r="O59">
        <v>189</v>
      </c>
    </row>
    <row r="60" spans="1:15">
      <c r="A60">
        <v>59</v>
      </c>
      <c r="B60">
        <v>387</v>
      </c>
      <c r="C60">
        <f t="shared" si="1"/>
        <v>387.33000516440006</v>
      </c>
      <c r="D60">
        <v>1</v>
      </c>
      <c r="E60">
        <v>95</v>
      </c>
      <c r="F60" s="1">
        <f>D60/(SIN(E60))</f>
        <v>1.4635680273498199</v>
      </c>
      <c r="G60" s="1">
        <v>0.35</v>
      </c>
      <c r="H60">
        <f>G60*SIN(E60)</f>
        <v>0.23914160015764233</v>
      </c>
      <c r="I60">
        <v>2220</v>
      </c>
      <c r="J60">
        <v>0.86</v>
      </c>
      <c r="K60">
        <f t="shared" si="2"/>
        <v>74</v>
      </c>
      <c r="L60">
        <f>I60*F60*(H60^J60)</f>
        <v>949.31272082829116</v>
      </c>
      <c r="M60">
        <f>I60*F60*(H60^J60)*K60/1000</f>
        <v>70.249141341293551</v>
      </c>
      <c r="N60">
        <v>2000</v>
      </c>
      <c r="O60">
        <v>189</v>
      </c>
    </row>
    <row r="61" spans="1:15">
      <c r="A61">
        <v>60</v>
      </c>
      <c r="B61">
        <v>387</v>
      </c>
      <c r="C61">
        <f t="shared" si="1"/>
        <v>387.33000516440006</v>
      </c>
      <c r="D61">
        <v>1</v>
      </c>
      <c r="E61">
        <v>95</v>
      </c>
      <c r="F61" s="1">
        <f>D61/(SIN(E61))</f>
        <v>1.4635680273498199</v>
      </c>
      <c r="G61" s="1">
        <v>0.35</v>
      </c>
      <c r="H61">
        <f>G61*SIN(E61)</f>
        <v>0.23914160015764233</v>
      </c>
      <c r="I61">
        <v>2220</v>
      </c>
      <c r="J61">
        <v>0.86</v>
      </c>
      <c r="K61">
        <f t="shared" si="2"/>
        <v>74</v>
      </c>
      <c r="L61">
        <f>I61*F61*(H61^J61)</f>
        <v>949.31272082829116</v>
      </c>
      <c r="M61">
        <f>I61*F61*(H61^J61)*K61/1000</f>
        <v>70.249141341293551</v>
      </c>
      <c r="N61">
        <v>2000</v>
      </c>
      <c r="O61">
        <v>189</v>
      </c>
    </row>
    <row r="62" spans="1:15">
      <c r="A62">
        <v>61</v>
      </c>
      <c r="B62">
        <v>387</v>
      </c>
      <c r="C62">
        <f t="shared" si="1"/>
        <v>387.33000516440006</v>
      </c>
      <c r="D62">
        <v>1</v>
      </c>
      <c r="E62">
        <v>95</v>
      </c>
      <c r="F62" s="1">
        <f>D62/(SIN(E62))</f>
        <v>1.4635680273498199</v>
      </c>
      <c r="G62" s="1">
        <v>0.35</v>
      </c>
      <c r="H62">
        <f>G62*SIN(E62)</f>
        <v>0.23914160015764233</v>
      </c>
      <c r="I62">
        <v>2220</v>
      </c>
      <c r="J62">
        <v>0.86</v>
      </c>
      <c r="K62">
        <f t="shared" si="2"/>
        <v>74</v>
      </c>
      <c r="L62">
        <f>I62*F62*(H62^J62)</f>
        <v>949.31272082829116</v>
      </c>
      <c r="M62">
        <f>I62*F62*(H62^J62)*K62/1000</f>
        <v>70.249141341293551</v>
      </c>
      <c r="N62">
        <v>2000</v>
      </c>
      <c r="O62">
        <v>189</v>
      </c>
    </row>
    <row r="63" spans="1:15">
      <c r="A63">
        <v>62</v>
      </c>
      <c r="B63">
        <v>387</v>
      </c>
      <c r="C63">
        <f t="shared" si="1"/>
        <v>387.33000516440006</v>
      </c>
      <c r="D63">
        <v>1</v>
      </c>
      <c r="E63">
        <v>95</v>
      </c>
      <c r="F63" s="1">
        <f>D63/(SIN(E63))</f>
        <v>1.4635680273498199</v>
      </c>
      <c r="G63" s="1">
        <v>0.35</v>
      </c>
      <c r="H63">
        <f>G63*SIN(E63)</f>
        <v>0.23914160015764233</v>
      </c>
      <c r="I63">
        <v>2220</v>
      </c>
      <c r="J63">
        <v>0.86</v>
      </c>
      <c r="K63">
        <f t="shared" si="2"/>
        <v>74</v>
      </c>
      <c r="L63">
        <f>I63*F63*(H63^J63)</f>
        <v>949.31272082829116</v>
      </c>
      <c r="M63">
        <f>I63*F63*(H63^J63)*K63/1000</f>
        <v>70.249141341293551</v>
      </c>
      <c r="N63">
        <v>2000</v>
      </c>
      <c r="O63">
        <v>189</v>
      </c>
    </row>
    <row r="64" spans="1:15">
      <c r="A64">
        <v>63</v>
      </c>
      <c r="B64">
        <v>387</v>
      </c>
      <c r="C64">
        <f t="shared" si="1"/>
        <v>387.33000516440006</v>
      </c>
      <c r="D64">
        <v>1</v>
      </c>
      <c r="E64">
        <v>95</v>
      </c>
      <c r="F64" s="1">
        <f>D64/(SIN(E64))</f>
        <v>1.4635680273498199</v>
      </c>
      <c r="G64" s="1">
        <v>0.35</v>
      </c>
      <c r="H64">
        <f>G64*SIN(E64)</f>
        <v>0.23914160015764233</v>
      </c>
      <c r="I64">
        <v>2220</v>
      </c>
      <c r="J64">
        <v>0.86</v>
      </c>
      <c r="K64">
        <f t="shared" si="2"/>
        <v>74</v>
      </c>
      <c r="L64">
        <f>I64*F64*(H64^J64)</f>
        <v>949.31272082829116</v>
      </c>
      <c r="M64">
        <f>I64*F64*(H64^J64)*K64/1000</f>
        <v>70.249141341293551</v>
      </c>
      <c r="N64">
        <v>2000</v>
      </c>
      <c r="O64">
        <v>189</v>
      </c>
    </row>
    <row r="65" spans="1:16">
      <c r="A65">
        <v>64</v>
      </c>
      <c r="B65">
        <v>387</v>
      </c>
      <c r="C65">
        <f t="shared" si="1"/>
        <v>387.33000516440006</v>
      </c>
      <c r="D65">
        <v>1</v>
      </c>
      <c r="E65">
        <v>95</v>
      </c>
      <c r="F65" s="1">
        <f>D65/(SIN(E65))</f>
        <v>1.4635680273498199</v>
      </c>
      <c r="G65" s="1">
        <v>0.35</v>
      </c>
      <c r="H65">
        <f>G65*SIN(E65)</f>
        <v>0.23914160015764233</v>
      </c>
      <c r="I65">
        <v>2220</v>
      </c>
      <c r="J65">
        <v>0.86</v>
      </c>
      <c r="K65">
        <f t="shared" si="2"/>
        <v>74</v>
      </c>
      <c r="L65">
        <f>I65*F65*(H65^J65)</f>
        <v>949.31272082829116</v>
      </c>
      <c r="M65">
        <f>I65*F65*(H65^J65)*K65/1000</f>
        <v>70.249141341293551</v>
      </c>
      <c r="N65">
        <v>2000</v>
      </c>
      <c r="O65">
        <v>189</v>
      </c>
    </row>
    <row r="66" spans="1:16">
      <c r="A66">
        <v>65</v>
      </c>
      <c r="B66">
        <v>387</v>
      </c>
      <c r="C66">
        <f t="shared" si="1"/>
        <v>387.33000516440006</v>
      </c>
      <c r="D66">
        <v>1</v>
      </c>
      <c r="E66">
        <v>95</v>
      </c>
      <c r="F66" s="1">
        <f>D66/(SIN(E66))</f>
        <v>1.4635680273498199</v>
      </c>
      <c r="G66" s="1">
        <v>0.35</v>
      </c>
      <c r="H66">
        <f>G66*SIN(E66)</f>
        <v>0.23914160015764233</v>
      </c>
      <c r="I66">
        <v>2220</v>
      </c>
      <c r="J66">
        <v>0.86</v>
      </c>
      <c r="K66">
        <f t="shared" si="2"/>
        <v>74</v>
      </c>
      <c r="L66">
        <f>I66*F66*(H66^J66)</f>
        <v>949.31272082829116</v>
      </c>
      <c r="M66">
        <f>I66*F66*(H66^J66)*K66/1000</f>
        <v>70.249141341293551</v>
      </c>
      <c r="N66">
        <v>2000</v>
      </c>
      <c r="O66">
        <v>189</v>
      </c>
    </row>
    <row r="67" spans="1:16">
      <c r="A67">
        <v>66</v>
      </c>
      <c r="B67">
        <v>387</v>
      </c>
      <c r="C67">
        <f t="shared" si="1"/>
        <v>387.33000516440006</v>
      </c>
      <c r="D67">
        <v>1</v>
      </c>
      <c r="E67">
        <v>95</v>
      </c>
      <c r="F67" s="1">
        <f>D67/(SIN(E67))</f>
        <v>1.4635680273498199</v>
      </c>
      <c r="G67" s="1">
        <v>0.35</v>
      </c>
      <c r="H67">
        <f>G67*SIN(E67)</f>
        <v>0.23914160015764233</v>
      </c>
      <c r="I67">
        <v>2220</v>
      </c>
      <c r="J67">
        <v>0.86</v>
      </c>
      <c r="K67">
        <f t="shared" si="2"/>
        <v>74</v>
      </c>
      <c r="L67">
        <f>I67*F67*(H67^J67)</f>
        <v>949.31272082829116</v>
      </c>
      <c r="M67">
        <f>I67*F67*(H67^J67)*K67/1000</f>
        <v>70.249141341293551</v>
      </c>
      <c r="N67">
        <v>2000</v>
      </c>
      <c r="O67">
        <v>189</v>
      </c>
    </row>
    <row r="68" spans="1:16">
      <c r="A68">
        <v>67</v>
      </c>
      <c r="B68">
        <v>387</v>
      </c>
      <c r="C68">
        <f t="shared" si="1"/>
        <v>387.33000516440006</v>
      </c>
      <c r="D68">
        <v>1</v>
      </c>
      <c r="E68">
        <v>95</v>
      </c>
      <c r="F68" s="1">
        <f>D68/(SIN(E68))</f>
        <v>1.4635680273498199</v>
      </c>
      <c r="G68" s="1">
        <v>0.35</v>
      </c>
      <c r="H68">
        <f>G68*SIN(E68)</f>
        <v>0.23914160015764233</v>
      </c>
      <c r="I68">
        <v>2220</v>
      </c>
      <c r="J68">
        <v>0.86</v>
      </c>
      <c r="K68">
        <f t="shared" si="2"/>
        <v>74</v>
      </c>
      <c r="L68">
        <f>I68*F68*(H68^J68)</f>
        <v>949.31272082829116</v>
      </c>
      <c r="M68">
        <f>I68*F68*(H68^J68)*K68/1000</f>
        <v>70.249141341293551</v>
      </c>
      <c r="N68">
        <v>2000</v>
      </c>
      <c r="O68">
        <v>189</v>
      </c>
    </row>
    <row r="69" spans="1:16">
      <c r="A69">
        <v>68</v>
      </c>
      <c r="B69">
        <v>387</v>
      </c>
      <c r="C69">
        <f t="shared" si="1"/>
        <v>387.33000516440006</v>
      </c>
      <c r="D69">
        <v>1</v>
      </c>
      <c r="E69">
        <v>95</v>
      </c>
      <c r="F69" s="1">
        <f>D69/(SIN(E69))</f>
        <v>1.4635680273498199</v>
      </c>
      <c r="G69" s="1">
        <v>0.35</v>
      </c>
      <c r="H69">
        <f>G69*SIN(E69)</f>
        <v>0.23914160015764233</v>
      </c>
      <c r="I69">
        <v>2220</v>
      </c>
      <c r="J69">
        <v>0.86</v>
      </c>
      <c r="K69">
        <f t="shared" si="2"/>
        <v>74</v>
      </c>
      <c r="L69">
        <f>I69*F69*(H69^J69)</f>
        <v>949.31272082829116</v>
      </c>
      <c r="M69">
        <f>I69*F69*(H69^J69)*K69/1000</f>
        <v>70.249141341293551</v>
      </c>
      <c r="N69">
        <v>2000</v>
      </c>
      <c r="O69">
        <v>189</v>
      </c>
    </row>
    <row r="70" spans="1:16">
      <c r="A70">
        <v>69</v>
      </c>
      <c r="C70">
        <v>0</v>
      </c>
      <c r="D70">
        <v>0</v>
      </c>
      <c r="E70">
        <v>95</v>
      </c>
      <c r="F70" s="1">
        <f t="shared" ref="F70:F73" si="3">D70/(SIN(E70))</f>
        <v>0</v>
      </c>
      <c r="G70" s="1">
        <v>0</v>
      </c>
      <c r="H70">
        <f t="shared" ref="H70:H73" si="4">G70*SIN(E70)</f>
        <v>0</v>
      </c>
      <c r="I70">
        <v>2220</v>
      </c>
      <c r="J70">
        <v>0.86</v>
      </c>
      <c r="K70">
        <v>0</v>
      </c>
      <c r="L70">
        <f t="shared" ref="L70:L72" si="5">I70*F70*(H70^J70)</f>
        <v>0</v>
      </c>
      <c r="M70">
        <f t="shared" ref="M70:M72" si="6">I70*F70*(H70^J70)*K70/1000</f>
        <v>0</v>
      </c>
      <c r="N70">
        <v>200</v>
      </c>
    </row>
    <row r="71" spans="1:16">
      <c r="A71">
        <v>70</v>
      </c>
      <c r="C71">
        <v>0</v>
      </c>
      <c r="D71">
        <v>0</v>
      </c>
      <c r="E71">
        <v>95</v>
      </c>
      <c r="F71" s="1">
        <f t="shared" si="3"/>
        <v>0</v>
      </c>
      <c r="G71" s="1">
        <v>0</v>
      </c>
      <c r="H71">
        <f t="shared" si="4"/>
        <v>0</v>
      </c>
      <c r="I71">
        <v>2220</v>
      </c>
      <c r="J71">
        <v>0.86</v>
      </c>
      <c r="K71">
        <v>0</v>
      </c>
      <c r="L71">
        <f t="shared" si="5"/>
        <v>0</v>
      </c>
      <c r="M71">
        <f t="shared" si="6"/>
        <v>0</v>
      </c>
      <c r="N71">
        <v>200</v>
      </c>
    </row>
    <row r="72" spans="1:16">
      <c r="A72">
        <v>71</v>
      </c>
      <c r="C72">
        <v>0</v>
      </c>
      <c r="D72">
        <v>0</v>
      </c>
      <c r="E72">
        <v>95</v>
      </c>
      <c r="F72" s="1">
        <f t="shared" si="3"/>
        <v>0</v>
      </c>
      <c r="G72" s="1">
        <v>0</v>
      </c>
      <c r="H72">
        <f t="shared" si="4"/>
        <v>0</v>
      </c>
      <c r="I72">
        <v>2220</v>
      </c>
      <c r="J72">
        <v>0.86</v>
      </c>
      <c r="K72">
        <v>0</v>
      </c>
      <c r="L72">
        <f t="shared" si="5"/>
        <v>0</v>
      </c>
      <c r="M72">
        <f t="shared" si="6"/>
        <v>0</v>
      </c>
      <c r="N72">
        <v>200</v>
      </c>
    </row>
    <row r="73" spans="1:16">
      <c r="A73">
        <v>72</v>
      </c>
      <c r="C73">
        <v>0</v>
      </c>
      <c r="D73">
        <v>0</v>
      </c>
      <c r="E73">
        <v>95</v>
      </c>
      <c r="F73" s="1">
        <f t="shared" si="3"/>
        <v>0</v>
      </c>
      <c r="G73" s="1">
        <v>0</v>
      </c>
      <c r="H73">
        <f t="shared" si="4"/>
        <v>0</v>
      </c>
      <c r="I73">
        <v>2220</v>
      </c>
      <c r="J73">
        <v>0.86</v>
      </c>
      <c r="K73">
        <v>0</v>
      </c>
      <c r="L73">
        <f t="shared" ref="L73" si="7">I73*F73*(H73^J73)</f>
        <v>0</v>
      </c>
      <c r="M73">
        <f t="shared" ref="M73" si="8">I73*F73*(H73^J73)*K73/1000</f>
        <v>0</v>
      </c>
      <c r="N73">
        <v>200</v>
      </c>
    </row>
    <row r="74" spans="1:16">
      <c r="A74">
        <v>73</v>
      </c>
      <c r="B74">
        <v>413</v>
      </c>
      <c r="C74">
        <f t="shared" ref="C70:C133" si="9">180*1000/(K74*2)/3.14</f>
        <v>413.89776725148886</v>
      </c>
      <c r="D74">
        <v>4.75</v>
      </c>
      <c r="E74">
        <v>95</v>
      </c>
      <c r="F74" s="1">
        <f>D74/(SIN(E74))</f>
        <v>6.9519481299116448</v>
      </c>
      <c r="G74" s="1">
        <v>0.35</v>
      </c>
      <c r="H74">
        <f>G74*SIN(E74)</f>
        <v>0.23914160015764233</v>
      </c>
      <c r="I74">
        <v>2220</v>
      </c>
      <c r="J74">
        <v>0.86</v>
      </c>
      <c r="K74">
        <f>74-D74</f>
        <v>69.25</v>
      </c>
      <c r="L74">
        <f>I74*F74*(H74^J74)</f>
        <v>4509.2354239343831</v>
      </c>
      <c r="M74">
        <f>I74*F74*(H74^J74)*K74/1000</f>
        <v>312.26455310745604</v>
      </c>
      <c r="N74">
        <v>13000</v>
      </c>
      <c r="O74">
        <v>184.25</v>
      </c>
      <c r="P74">
        <f>O69-O74</f>
        <v>4.75</v>
      </c>
    </row>
    <row r="75" spans="1:16">
      <c r="A75">
        <v>74</v>
      </c>
      <c r="B75">
        <v>413</v>
      </c>
      <c r="C75">
        <f t="shared" si="9"/>
        <v>413.89776725148886</v>
      </c>
      <c r="D75">
        <v>4.75</v>
      </c>
      <c r="E75">
        <v>95</v>
      </c>
      <c r="F75" s="1">
        <f>D75/(SIN(E75))</f>
        <v>6.9519481299116448</v>
      </c>
      <c r="G75" s="1">
        <v>0.35</v>
      </c>
      <c r="H75">
        <f>G75*SIN(E75)</f>
        <v>0.23914160015764233</v>
      </c>
      <c r="I75">
        <v>2220</v>
      </c>
      <c r="J75">
        <v>0.86</v>
      </c>
      <c r="K75">
        <f t="shared" ref="K75:K131" si="10">74-D75</f>
        <v>69.25</v>
      </c>
      <c r="L75">
        <f>I75*F75*(H75^J75)</f>
        <v>4509.2354239343831</v>
      </c>
      <c r="M75">
        <f>I75*F75*(H75^J75)*K75/1000</f>
        <v>312.26455310745604</v>
      </c>
      <c r="N75">
        <v>13000</v>
      </c>
      <c r="O75">
        <v>184.25</v>
      </c>
    </row>
    <row r="76" spans="1:16">
      <c r="A76">
        <v>75</v>
      </c>
      <c r="B76">
        <v>413</v>
      </c>
      <c r="C76">
        <f t="shared" si="9"/>
        <v>413.89776725148886</v>
      </c>
      <c r="D76">
        <v>4.75</v>
      </c>
      <c r="E76">
        <v>95</v>
      </c>
      <c r="F76" s="1">
        <f>D76/(SIN(E76))</f>
        <v>6.9519481299116448</v>
      </c>
      <c r="G76" s="1">
        <v>0.35</v>
      </c>
      <c r="H76">
        <f t="shared" ref="H76:H131" si="11">G76*SIN(E76)</f>
        <v>0.23914160015764233</v>
      </c>
      <c r="I76">
        <v>2220</v>
      </c>
      <c r="J76">
        <v>0.86</v>
      </c>
      <c r="K76">
        <f t="shared" si="10"/>
        <v>69.25</v>
      </c>
      <c r="L76">
        <f>I76*F76*(H76^J76)</f>
        <v>4509.2354239343831</v>
      </c>
      <c r="M76">
        <f>I76*F76*(H76^J76)*K76/1000</f>
        <v>312.26455310745604</v>
      </c>
      <c r="N76">
        <v>13000</v>
      </c>
      <c r="O76">
        <v>184.25</v>
      </c>
    </row>
    <row r="77" spans="1:16">
      <c r="A77">
        <v>76</v>
      </c>
      <c r="B77">
        <v>413</v>
      </c>
      <c r="C77">
        <f t="shared" si="9"/>
        <v>413.89776725148886</v>
      </c>
      <c r="D77">
        <v>4.75</v>
      </c>
      <c r="E77">
        <v>95</v>
      </c>
      <c r="F77" s="1">
        <f>D77/(SIN(E77))</f>
        <v>6.9519481299116448</v>
      </c>
      <c r="G77" s="1">
        <v>0.35</v>
      </c>
      <c r="H77">
        <f t="shared" si="11"/>
        <v>0.23914160015764233</v>
      </c>
      <c r="I77">
        <v>2220</v>
      </c>
      <c r="J77">
        <v>0.86</v>
      </c>
      <c r="K77">
        <f t="shared" si="10"/>
        <v>69.25</v>
      </c>
      <c r="L77">
        <f>I77*F77*(H77^J77)</f>
        <v>4509.2354239343831</v>
      </c>
      <c r="M77">
        <f>I77*F77*(H77^J77)*K77/1000</f>
        <v>312.26455310745604</v>
      </c>
      <c r="N77">
        <v>13000</v>
      </c>
      <c r="O77">
        <v>184.25</v>
      </c>
    </row>
    <row r="78" spans="1:16">
      <c r="A78">
        <v>77</v>
      </c>
      <c r="B78">
        <v>413</v>
      </c>
      <c r="C78">
        <f t="shared" si="9"/>
        <v>413.89776725148886</v>
      </c>
      <c r="D78">
        <v>4.75</v>
      </c>
      <c r="E78">
        <v>95</v>
      </c>
      <c r="F78" s="1">
        <f>D78/(SIN(E78))</f>
        <v>6.9519481299116448</v>
      </c>
      <c r="G78" s="1">
        <v>0.35</v>
      </c>
      <c r="H78">
        <f t="shared" si="11"/>
        <v>0.23914160015764233</v>
      </c>
      <c r="I78">
        <v>2220</v>
      </c>
      <c r="J78">
        <v>0.86</v>
      </c>
      <c r="K78">
        <f t="shared" si="10"/>
        <v>69.25</v>
      </c>
      <c r="L78">
        <f>I78*F78*(H78^J78)</f>
        <v>4509.2354239343831</v>
      </c>
      <c r="M78">
        <f>I78*F78*(H78^J78)*K78/1000</f>
        <v>312.26455310745604</v>
      </c>
      <c r="N78">
        <v>13000</v>
      </c>
      <c r="O78">
        <v>184.25</v>
      </c>
    </row>
    <row r="79" spans="1:16">
      <c r="A79">
        <v>78</v>
      </c>
      <c r="B79">
        <v>413</v>
      </c>
      <c r="C79">
        <f t="shared" si="9"/>
        <v>413.89776725148886</v>
      </c>
      <c r="D79">
        <v>4.75</v>
      </c>
      <c r="E79">
        <v>95</v>
      </c>
      <c r="F79" s="1">
        <f>D79/(SIN(E79))</f>
        <v>6.9519481299116448</v>
      </c>
      <c r="G79" s="1">
        <v>0.35</v>
      </c>
      <c r="H79">
        <f t="shared" si="11"/>
        <v>0.23914160015764233</v>
      </c>
      <c r="I79">
        <v>2220</v>
      </c>
      <c r="J79">
        <v>0.86</v>
      </c>
      <c r="K79">
        <f t="shared" si="10"/>
        <v>69.25</v>
      </c>
      <c r="L79">
        <f>I79*F79*(H79^J79)</f>
        <v>4509.2354239343831</v>
      </c>
      <c r="M79">
        <f>I79*F79*(H79^J79)*K79/1000</f>
        <v>312.26455310745604</v>
      </c>
      <c r="N79">
        <v>13000</v>
      </c>
      <c r="O79">
        <v>184.25</v>
      </c>
    </row>
    <row r="80" spans="1:16">
      <c r="A80">
        <v>79</v>
      </c>
      <c r="B80">
        <v>413</v>
      </c>
      <c r="C80">
        <f t="shared" si="9"/>
        <v>413.89776725148886</v>
      </c>
      <c r="D80">
        <v>4.75</v>
      </c>
      <c r="E80">
        <v>95</v>
      </c>
      <c r="F80" s="1">
        <f>D80/(SIN(E80))</f>
        <v>6.9519481299116448</v>
      </c>
      <c r="G80" s="1">
        <v>0.35</v>
      </c>
      <c r="H80">
        <f t="shared" si="11"/>
        <v>0.23914160015764233</v>
      </c>
      <c r="I80">
        <v>2220</v>
      </c>
      <c r="J80">
        <v>0.86</v>
      </c>
      <c r="K80">
        <f t="shared" si="10"/>
        <v>69.25</v>
      </c>
      <c r="L80">
        <f>I80*F80*(H80^J80)</f>
        <v>4509.2354239343831</v>
      </c>
      <c r="M80">
        <f>I80*F80*(H80^J80)*K80/1000</f>
        <v>312.26455310745604</v>
      </c>
      <c r="N80">
        <v>13000</v>
      </c>
      <c r="O80">
        <v>184.25</v>
      </c>
    </row>
    <row r="81" spans="1:15">
      <c r="A81">
        <v>80</v>
      </c>
      <c r="B81">
        <v>413</v>
      </c>
      <c r="C81">
        <f t="shared" si="9"/>
        <v>413.89776725148886</v>
      </c>
      <c r="D81">
        <v>4.75</v>
      </c>
      <c r="E81">
        <v>95</v>
      </c>
      <c r="F81" s="1">
        <f>D81/(SIN(E81))</f>
        <v>6.9519481299116448</v>
      </c>
      <c r="G81" s="1">
        <v>0.35</v>
      </c>
      <c r="H81">
        <f t="shared" si="11"/>
        <v>0.23914160015764233</v>
      </c>
      <c r="I81">
        <v>2220</v>
      </c>
      <c r="J81">
        <v>0.86</v>
      </c>
      <c r="K81">
        <f t="shared" si="10"/>
        <v>69.25</v>
      </c>
      <c r="L81">
        <f>I81*F81*(H81^J81)</f>
        <v>4509.2354239343831</v>
      </c>
      <c r="M81">
        <f>I81*F81*(H81^J81)*K81/1000</f>
        <v>312.26455310745604</v>
      </c>
      <c r="N81">
        <v>13000</v>
      </c>
      <c r="O81">
        <v>184.25</v>
      </c>
    </row>
    <row r="82" spans="1:15">
      <c r="A82">
        <v>81</v>
      </c>
      <c r="B82">
        <v>413</v>
      </c>
      <c r="C82">
        <f t="shared" si="9"/>
        <v>413.89776725148886</v>
      </c>
      <c r="D82">
        <v>4.75</v>
      </c>
      <c r="E82">
        <v>95</v>
      </c>
      <c r="F82" s="1">
        <f>D82/(SIN(E82))</f>
        <v>6.9519481299116448</v>
      </c>
      <c r="G82" s="1">
        <v>0.35</v>
      </c>
      <c r="H82">
        <f t="shared" si="11"/>
        <v>0.23914160015764233</v>
      </c>
      <c r="I82">
        <v>2220</v>
      </c>
      <c r="J82">
        <v>0.86</v>
      </c>
      <c r="K82">
        <f t="shared" si="10"/>
        <v>69.25</v>
      </c>
      <c r="L82">
        <f>I82*F82*(H82^J82)</f>
        <v>4509.2354239343831</v>
      </c>
      <c r="M82">
        <f>I82*F82*(H82^J82)*K82/1000</f>
        <v>312.26455310745604</v>
      </c>
      <c r="N82">
        <v>13000</v>
      </c>
      <c r="O82">
        <v>184.25</v>
      </c>
    </row>
    <row r="83" spans="1:15">
      <c r="A83">
        <v>82</v>
      </c>
      <c r="B83">
        <v>413</v>
      </c>
      <c r="C83">
        <f t="shared" si="9"/>
        <v>413.89776725148886</v>
      </c>
      <c r="D83">
        <v>4.75</v>
      </c>
      <c r="E83">
        <v>95</v>
      </c>
      <c r="F83" s="1">
        <f>D83/(SIN(E83))</f>
        <v>6.9519481299116448</v>
      </c>
      <c r="G83" s="1">
        <v>0.35</v>
      </c>
      <c r="H83">
        <f t="shared" si="11"/>
        <v>0.23914160015764233</v>
      </c>
      <c r="I83">
        <v>2220</v>
      </c>
      <c r="J83">
        <v>0.86</v>
      </c>
      <c r="K83">
        <f t="shared" si="10"/>
        <v>69.25</v>
      </c>
      <c r="L83">
        <f>I83*F83*(H83^J83)</f>
        <v>4509.2354239343831</v>
      </c>
      <c r="M83">
        <f>I83*F83*(H83^J83)*K83/1000</f>
        <v>312.26455310745604</v>
      </c>
      <c r="N83">
        <v>13000</v>
      </c>
      <c r="O83">
        <v>184.25</v>
      </c>
    </row>
    <row r="84" spans="1:15">
      <c r="A84">
        <v>83</v>
      </c>
      <c r="B84">
        <v>413</v>
      </c>
      <c r="C84">
        <f t="shared" si="9"/>
        <v>413.89776725148886</v>
      </c>
      <c r="D84">
        <v>4.75</v>
      </c>
      <c r="E84">
        <v>95</v>
      </c>
      <c r="F84" s="1">
        <f>D84/(SIN(E84))</f>
        <v>6.9519481299116448</v>
      </c>
      <c r="G84" s="1">
        <v>0.35</v>
      </c>
      <c r="H84">
        <f t="shared" si="11"/>
        <v>0.23914160015764233</v>
      </c>
      <c r="I84">
        <v>2220</v>
      </c>
      <c r="J84">
        <v>0.86</v>
      </c>
      <c r="K84">
        <f t="shared" si="10"/>
        <v>69.25</v>
      </c>
      <c r="L84">
        <f>I84*F84*(H84^J84)</f>
        <v>4509.2354239343831</v>
      </c>
      <c r="M84">
        <f>I84*F84*(H84^J84)*K84/1000</f>
        <v>312.26455310745604</v>
      </c>
      <c r="N84">
        <v>13000</v>
      </c>
      <c r="O84">
        <v>184.25</v>
      </c>
    </row>
    <row r="85" spans="1:15">
      <c r="A85">
        <v>84</v>
      </c>
      <c r="B85">
        <v>413</v>
      </c>
      <c r="C85">
        <f t="shared" si="9"/>
        <v>413.89776725148886</v>
      </c>
      <c r="D85">
        <v>4.75</v>
      </c>
      <c r="E85">
        <v>95</v>
      </c>
      <c r="F85" s="1">
        <f>D85/(SIN(E85))</f>
        <v>6.9519481299116448</v>
      </c>
      <c r="G85" s="1">
        <v>0.35</v>
      </c>
      <c r="H85">
        <f t="shared" si="11"/>
        <v>0.23914160015764233</v>
      </c>
      <c r="I85">
        <v>2220</v>
      </c>
      <c r="J85">
        <v>0.86</v>
      </c>
      <c r="K85">
        <f t="shared" si="10"/>
        <v>69.25</v>
      </c>
      <c r="L85">
        <f>I85*F85*(H85^J85)</f>
        <v>4509.2354239343831</v>
      </c>
      <c r="M85">
        <f>I85*F85*(H85^J85)*K85/1000</f>
        <v>312.26455310745604</v>
      </c>
      <c r="N85">
        <v>13000</v>
      </c>
      <c r="O85">
        <v>184.25</v>
      </c>
    </row>
    <row r="86" spans="1:15">
      <c r="A86">
        <v>85</v>
      </c>
      <c r="B86">
        <v>413</v>
      </c>
      <c r="C86">
        <f t="shared" si="9"/>
        <v>413.89776725148886</v>
      </c>
      <c r="D86">
        <v>4.75</v>
      </c>
      <c r="E86">
        <v>95</v>
      </c>
      <c r="F86" s="1">
        <f>D86/(SIN(E86))</f>
        <v>6.9519481299116448</v>
      </c>
      <c r="G86" s="1">
        <v>0.35</v>
      </c>
      <c r="H86">
        <f t="shared" si="11"/>
        <v>0.23914160015764233</v>
      </c>
      <c r="I86">
        <v>2220</v>
      </c>
      <c r="J86">
        <v>0.86</v>
      </c>
      <c r="K86">
        <f t="shared" si="10"/>
        <v>69.25</v>
      </c>
      <c r="L86">
        <f>I86*F86*(H86^J86)</f>
        <v>4509.2354239343831</v>
      </c>
      <c r="M86">
        <f>I86*F86*(H86^J86)*K86/1000</f>
        <v>312.26455310745604</v>
      </c>
      <c r="N86">
        <v>13000</v>
      </c>
      <c r="O86">
        <v>184.25</v>
      </c>
    </row>
    <row r="87" spans="1:15">
      <c r="A87">
        <v>86</v>
      </c>
      <c r="B87">
        <v>413</v>
      </c>
      <c r="C87">
        <f t="shared" si="9"/>
        <v>413.89776725148886</v>
      </c>
      <c r="D87">
        <v>4.75</v>
      </c>
      <c r="E87">
        <v>95</v>
      </c>
      <c r="F87" s="1">
        <f>D87/(SIN(E87))</f>
        <v>6.9519481299116448</v>
      </c>
      <c r="G87" s="1">
        <v>0.35</v>
      </c>
      <c r="H87">
        <f t="shared" si="11"/>
        <v>0.23914160015764233</v>
      </c>
      <c r="I87">
        <v>2220</v>
      </c>
      <c r="J87">
        <v>0.86</v>
      </c>
      <c r="K87">
        <f t="shared" si="10"/>
        <v>69.25</v>
      </c>
      <c r="L87">
        <f>I87*F87*(H87^J87)</f>
        <v>4509.2354239343831</v>
      </c>
      <c r="M87">
        <f>I87*F87*(H87^J87)*K87/1000</f>
        <v>312.26455310745604</v>
      </c>
      <c r="N87">
        <v>13000</v>
      </c>
      <c r="O87">
        <v>184.25</v>
      </c>
    </row>
    <row r="88" spans="1:15">
      <c r="A88">
        <v>87</v>
      </c>
      <c r="B88">
        <v>413</v>
      </c>
      <c r="C88">
        <f t="shared" si="9"/>
        <v>413.89776725148886</v>
      </c>
      <c r="D88">
        <v>4.75</v>
      </c>
      <c r="E88">
        <v>95</v>
      </c>
      <c r="F88" s="1">
        <f>D88/(SIN(E88))</f>
        <v>6.9519481299116448</v>
      </c>
      <c r="G88" s="1">
        <v>0.35</v>
      </c>
      <c r="H88">
        <f t="shared" si="11"/>
        <v>0.23914160015764233</v>
      </c>
      <c r="I88">
        <v>2220</v>
      </c>
      <c r="J88">
        <v>0.86</v>
      </c>
      <c r="K88">
        <f t="shared" si="10"/>
        <v>69.25</v>
      </c>
      <c r="L88">
        <f>I88*F88*(H88^J88)</f>
        <v>4509.2354239343831</v>
      </c>
      <c r="M88">
        <f>I88*F88*(H88^J88)*K88/1000</f>
        <v>312.26455310745604</v>
      </c>
      <c r="N88">
        <v>13000</v>
      </c>
      <c r="O88">
        <v>184.25</v>
      </c>
    </row>
    <row r="89" spans="1:15">
      <c r="A89">
        <v>88</v>
      </c>
      <c r="B89">
        <v>413</v>
      </c>
      <c r="C89">
        <f t="shared" si="9"/>
        <v>413.89776725148886</v>
      </c>
      <c r="D89">
        <v>4.75</v>
      </c>
      <c r="E89">
        <v>95</v>
      </c>
      <c r="F89" s="1">
        <f>D89/(SIN(E89))</f>
        <v>6.9519481299116448</v>
      </c>
      <c r="G89" s="1">
        <v>0.35</v>
      </c>
      <c r="H89">
        <f t="shared" si="11"/>
        <v>0.23914160015764233</v>
      </c>
      <c r="I89">
        <v>2220</v>
      </c>
      <c r="J89">
        <v>0.86</v>
      </c>
      <c r="K89">
        <f t="shared" si="10"/>
        <v>69.25</v>
      </c>
      <c r="L89">
        <f>I89*F89*(H89^J89)</f>
        <v>4509.2354239343831</v>
      </c>
      <c r="M89">
        <f>I89*F89*(H89^J89)*K89/1000</f>
        <v>312.26455310745604</v>
      </c>
      <c r="N89">
        <v>13000</v>
      </c>
      <c r="O89">
        <v>184.25</v>
      </c>
    </row>
    <row r="90" spans="1:15">
      <c r="A90">
        <v>89</v>
      </c>
      <c r="B90">
        <v>413</v>
      </c>
      <c r="C90">
        <f t="shared" si="9"/>
        <v>413.89776725148886</v>
      </c>
      <c r="D90">
        <v>4.75</v>
      </c>
      <c r="E90">
        <v>95</v>
      </c>
      <c r="F90" s="1">
        <f>D90/(SIN(E90))</f>
        <v>6.9519481299116448</v>
      </c>
      <c r="G90" s="1">
        <v>0.35</v>
      </c>
      <c r="H90">
        <f t="shared" si="11"/>
        <v>0.23914160015764233</v>
      </c>
      <c r="I90">
        <v>2220</v>
      </c>
      <c r="J90">
        <v>0.86</v>
      </c>
      <c r="K90">
        <f t="shared" si="10"/>
        <v>69.25</v>
      </c>
      <c r="L90">
        <f>I90*F90*(H90^J90)</f>
        <v>4509.2354239343831</v>
      </c>
      <c r="M90">
        <f>I90*F90*(H90^J90)*K90/1000</f>
        <v>312.26455310745604</v>
      </c>
      <c r="N90">
        <v>13000</v>
      </c>
      <c r="O90">
        <v>184.25</v>
      </c>
    </row>
    <row r="91" spans="1:15">
      <c r="A91">
        <v>90</v>
      </c>
      <c r="B91">
        <v>413</v>
      </c>
      <c r="C91">
        <f t="shared" si="9"/>
        <v>413.89776725148886</v>
      </c>
      <c r="D91">
        <v>4.75</v>
      </c>
      <c r="E91">
        <v>95</v>
      </c>
      <c r="F91" s="1">
        <f>D91/(SIN(E91))</f>
        <v>6.9519481299116448</v>
      </c>
      <c r="G91" s="1">
        <v>0.35</v>
      </c>
      <c r="H91">
        <f t="shared" si="11"/>
        <v>0.23914160015764233</v>
      </c>
      <c r="I91">
        <v>2220</v>
      </c>
      <c r="J91">
        <v>0.86</v>
      </c>
      <c r="K91">
        <f t="shared" si="10"/>
        <v>69.25</v>
      </c>
      <c r="L91">
        <f>I91*F91*(H91^J91)</f>
        <v>4509.2354239343831</v>
      </c>
      <c r="M91">
        <f>I91*F91*(H91^J91)*K91/1000</f>
        <v>312.26455310745604</v>
      </c>
      <c r="N91">
        <v>13000</v>
      </c>
      <c r="O91">
        <v>184.25</v>
      </c>
    </row>
    <row r="92" spans="1:15">
      <c r="A92">
        <v>91</v>
      </c>
      <c r="B92">
        <v>413</v>
      </c>
      <c r="C92">
        <f t="shared" si="9"/>
        <v>413.89776725148886</v>
      </c>
      <c r="D92">
        <v>4.75</v>
      </c>
      <c r="E92">
        <v>95</v>
      </c>
      <c r="F92" s="1">
        <f>D92/(SIN(E92))</f>
        <v>6.9519481299116448</v>
      </c>
      <c r="G92" s="1">
        <v>0.35</v>
      </c>
      <c r="H92">
        <f t="shared" si="11"/>
        <v>0.23914160015764233</v>
      </c>
      <c r="I92">
        <v>2220</v>
      </c>
      <c r="J92">
        <v>0.86</v>
      </c>
      <c r="K92">
        <f t="shared" si="10"/>
        <v>69.25</v>
      </c>
      <c r="L92">
        <f>I92*F92*(H92^J92)</f>
        <v>4509.2354239343831</v>
      </c>
      <c r="M92">
        <f>I92*F92*(H92^J92)*K92/1000</f>
        <v>312.26455310745604</v>
      </c>
      <c r="N92">
        <v>13000</v>
      </c>
      <c r="O92">
        <v>184.25</v>
      </c>
    </row>
    <row r="93" spans="1:15">
      <c r="A93">
        <v>92</v>
      </c>
      <c r="B93">
        <v>413</v>
      </c>
      <c r="C93">
        <f t="shared" si="9"/>
        <v>413.89776725148886</v>
      </c>
      <c r="D93">
        <v>4.75</v>
      </c>
      <c r="E93">
        <v>95</v>
      </c>
      <c r="F93" s="1">
        <f>D93/(SIN(E93))</f>
        <v>6.9519481299116448</v>
      </c>
      <c r="G93" s="1">
        <v>0.35</v>
      </c>
      <c r="H93">
        <f t="shared" si="11"/>
        <v>0.23914160015764233</v>
      </c>
      <c r="I93">
        <v>2220</v>
      </c>
      <c r="J93">
        <v>0.86</v>
      </c>
      <c r="K93">
        <f t="shared" si="10"/>
        <v>69.25</v>
      </c>
      <c r="L93">
        <f>I93*F93*(H93^J93)</f>
        <v>4509.2354239343831</v>
      </c>
      <c r="M93">
        <f>I93*F93*(H93^J93)*K93/1000</f>
        <v>312.26455310745604</v>
      </c>
      <c r="N93">
        <v>13000</v>
      </c>
      <c r="O93">
        <v>184.25</v>
      </c>
    </row>
    <row r="94" spans="1:15">
      <c r="A94">
        <v>93</v>
      </c>
      <c r="B94">
        <v>413</v>
      </c>
      <c r="C94">
        <f t="shared" si="9"/>
        <v>413.89776725148886</v>
      </c>
      <c r="D94">
        <v>4.75</v>
      </c>
      <c r="E94">
        <v>95</v>
      </c>
      <c r="F94" s="1">
        <f>D94/(SIN(E94))</f>
        <v>6.9519481299116448</v>
      </c>
      <c r="G94" s="1">
        <v>0.35</v>
      </c>
      <c r="H94">
        <f t="shared" si="11"/>
        <v>0.23914160015764233</v>
      </c>
      <c r="I94">
        <v>2220</v>
      </c>
      <c r="J94">
        <v>0.86</v>
      </c>
      <c r="K94">
        <f t="shared" si="10"/>
        <v>69.25</v>
      </c>
      <c r="L94">
        <f>I94*F94*(H94^J94)</f>
        <v>4509.2354239343831</v>
      </c>
      <c r="M94">
        <f>I94*F94*(H94^J94)*K94/1000</f>
        <v>312.26455310745604</v>
      </c>
      <c r="N94">
        <v>13000</v>
      </c>
      <c r="O94">
        <v>184.25</v>
      </c>
    </row>
    <row r="95" spans="1:15">
      <c r="A95">
        <v>94</v>
      </c>
      <c r="B95">
        <v>413</v>
      </c>
      <c r="C95">
        <f t="shared" si="9"/>
        <v>413.89776725148886</v>
      </c>
      <c r="D95">
        <v>4.75</v>
      </c>
      <c r="E95">
        <v>95</v>
      </c>
      <c r="F95" s="1">
        <f>D95/(SIN(E95))</f>
        <v>6.9519481299116448</v>
      </c>
      <c r="G95" s="1">
        <v>0.35</v>
      </c>
      <c r="H95">
        <f t="shared" si="11"/>
        <v>0.23914160015764233</v>
      </c>
      <c r="I95">
        <v>2220</v>
      </c>
      <c r="J95">
        <v>0.86</v>
      </c>
      <c r="K95">
        <f t="shared" si="10"/>
        <v>69.25</v>
      </c>
      <c r="L95">
        <f>I95*F95*(H95^J95)</f>
        <v>4509.2354239343831</v>
      </c>
      <c r="M95">
        <f>I95*F95*(H95^J95)*K95/1000</f>
        <v>312.26455310745604</v>
      </c>
      <c r="N95">
        <v>13000</v>
      </c>
      <c r="O95">
        <v>184.25</v>
      </c>
    </row>
    <row r="96" spans="1:15">
      <c r="A96">
        <v>95</v>
      </c>
      <c r="B96">
        <v>413</v>
      </c>
      <c r="C96">
        <f t="shared" si="9"/>
        <v>413.89776725148886</v>
      </c>
      <c r="D96">
        <v>4.75</v>
      </c>
      <c r="E96">
        <v>95</v>
      </c>
      <c r="F96" s="1">
        <f>D96/(SIN(E96))</f>
        <v>6.9519481299116448</v>
      </c>
      <c r="G96" s="1">
        <v>0.35</v>
      </c>
      <c r="H96">
        <f t="shared" si="11"/>
        <v>0.23914160015764233</v>
      </c>
      <c r="I96">
        <v>2220</v>
      </c>
      <c r="J96">
        <v>0.86</v>
      </c>
      <c r="K96">
        <f t="shared" si="10"/>
        <v>69.25</v>
      </c>
      <c r="L96">
        <f>I96*F96*(H96^J96)</f>
        <v>4509.2354239343831</v>
      </c>
      <c r="M96">
        <f>I96*F96*(H96^J96)*K96/1000</f>
        <v>312.26455310745604</v>
      </c>
      <c r="N96">
        <v>13000</v>
      </c>
      <c r="O96">
        <v>184.25</v>
      </c>
    </row>
    <row r="97" spans="1:15">
      <c r="A97">
        <v>96</v>
      </c>
      <c r="B97">
        <v>413</v>
      </c>
      <c r="C97">
        <f t="shared" si="9"/>
        <v>413.89776725148886</v>
      </c>
      <c r="D97">
        <v>4.75</v>
      </c>
      <c r="E97">
        <v>95</v>
      </c>
      <c r="F97" s="1">
        <f>D97/(SIN(E97))</f>
        <v>6.9519481299116448</v>
      </c>
      <c r="G97" s="1">
        <v>0.35</v>
      </c>
      <c r="H97">
        <f t="shared" si="11"/>
        <v>0.23914160015764233</v>
      </c>
      <c r="I97">
        <v>2220</v>
      </c>
      <c r="J97">
        <v>0.86</v>
      </c>
      <c r="K97">
        <f t="shared" si="10"/>
        <v>69.25</v>
      </c>
      <c r="L97">
        <f>I97*F97*(H97^J97)</f>
        <v>4509.2354239343831</v>
      </c>
      <c r="M97">
        <f>I97*F97*(H97^J97)*K97/1000</f>
        <v>312.26455310745604</v>
      </c>
      <c r="N97">
        <v>13000</v>
      </c>
      <c r="O97">
        <v>184.25</v>
      </c>
    </row>
    <row r="98" spans="1:15">
      <c r="A98">
        <v>97</v>
      </c>
      <c r="B98">
        <v>413</v>
      </c>
      <c r="C98">
        <f t="shared" si="9"/>
        <v>413.89776725148886</v>
      </c>
      <c r="D98">
        <v>4.75</v>
      </c>
      <c r="E98">
        <v>95</v>
      </c>
      <c r="F98" s="1">
        <f>D98/(SIN(E98))</f>
        <v>6.9519481299116448</v>
      </c>
      <c r="G98" s="1">
        <v>0.35</v>
      </c>
      <c r="H98">
        <f t="shared" si="11"/>
        <v>0.23914160015764233</v>
      </c>
      <c r="I98">
        <v>2220</v>
      </c>
      <c r="J98">
        <v>0.86</v>
      </c>
      <c r="K98">
        <f t="shared" si="10"/>
        <v>69.25</v>
      </c>
      <c r="L98">
        <f>I98*F98*(H98^J98)</f>
        <v>4509.2354239343831</v>
      </c>
      <c r="M98">
        <f>I98*F98*(H98^J98)*K98/1000</f>
        <v>312.26455310745604</v>
      </c>
      <c r="N98">
        <v>13000</v>
      </c>
      <c r="O98">
        <v>184.25</v>
      </c>
    </row>
    <row r="99" spans="1:15">
      <c r="A99">
        <v>98</v>
      </c>
      <c r="B99">
        <v>413</v>
      </c>
      <c r="C99">
        <f t="shared" si="9"/>
        <v>413.89776725148886</v>
      </c>
      <c r="D99">
        <v>4.75</v>
      </c>
      <c r="E99">
        <v>95</v>
      </c>
      <c r="F99" s="1">
        <f>D99/(SIN(E99))</f>
        <v>6.9519481299116448</v>
      </c>
      <c r="G99" s="1">
        <v>0.35</v>
      </c>
      <c r="H99">
        <f t="shared" si="11"/>
        <v>0.23914160015764233</v>
      </c>
      <c r="I99">
        <v>2220</v>
      </c>
      <c r="J99">
        <v>0.86</v>
      </c>
      <c r="K99">
        <f t="shared" si="10"/>
        <v>69.25</v>
      </c>
      <c r="L99">
        <f>I99*F99*(H99^J99)</f>
        <v>4509.2354239343831</v>
      </c>
      <c r="M99">
        <f>I99*F99*(H99^J99)*K99/1000</f>
        <v>312.26455310745604</v>
      </c>
      <c r="N99">
        <v>13000</v>
      </c>
      <c r="O99">
        <v>184.25</v>
      </c>
    </row>
    <row r="100" spans="1:15">
      <c r="A100">
        <v>99</v>
      </c>
      <c r="B100">
        <v>413</v>
      </c>
      <c r="C100">
        <f t="shared" si="9"/>
        <v>413.89776725148886</v>
      </c>
      <c r="D100">
        <v>4.75</v>
      </c>
      <c r="E100">
        <v>95</v>
      </c>
      <c r="F100" s="1">
        <f>D100/(SIN(E100))</f>
        <v>6.9519481299116448</v>
      </c>
      <c r="G100" s="1">
        <v>0.35</v>
      </c>
      <c r="H100">
        <f t="shared" si="11"/>
        <v>0.23914160015764233</v>
      </c>
      <c r="I100">
        <v>2220</v>
      </c>
      <c r="J100">
        <v>0.86</v>
      </c>
      <c r="K100">
        <f t="shared" si="10"/>
        <v>69.25</v>
      </c>
      <c r="L100">
        <f>I100*F100*(H100^J100)</f>
        <v>4509.2354239343831</v>
      </c>
      <c r="M100">
        <f>I100*F100*(H100^J100)*K100/1000</f>
        <v>312.26455310745604</v>
      </c>
      <c r="N100">
        <v>13000</v>
      </c>
      <c r="O100">
        <v>184.25</v>
      </c>
    </row>
    <row r="101" spans="1:15">
      <c r="A101">
        <v>100</v>
      </c>
      <c r="B101">
        <v>413</v>
      </c>
      <c r="C101">
        <f t="shared" si="9"/>
        <v>413.89776725148886</v>
      </c>
      <c r="D101">
        <v>4.75</v>
      </c>
      <c r="E101">
        <v>95</v>
      </c>
      <c r="F101" s="1">
        <f>D101/(SIN(E101))</f>
        <v>6.9519481299116448</v>
      </c>
      <c r="G101" s="1">
        <v>0.35</v>
      </c>
      <c r="H101">
        <f t="shared" si="11"/>
        <v>0.23914160015764233</v>
      </c>
      <c r="I101">
        <v>2220</v>
      </c>
      <c r="J101">
        <v>0.86</v>
      </c>
      <c r="K101">
        <f t="shared" si="10"/>
        <v>69.25</v>
      </c>
      <c r="L101">
        <f>I101*F101*(H101^J101)</f>
        <v>4509.2354239343831</v>
      </c>
      <c r="M101">
        <f>I101*F101*(H101^J101)*K101/1000</f>
        <v>312.26455310745604</v>
      </c>
      <c r="N101">
        <v>13000</v>
      </c>
      <c r="O101">
        <v>184.25</v>
      </c>
    </row>
    <row r="102" spans="1:15">
      <c r="A102">
        <v>101</v>
      </c>
      <c r="B102">
        <v>413</v>
      </c>
      <c r="C102">
        <f t="shared" si="9"/>
        <v>413.89776725148886</v>
      </c>
      <c r="D102">
        <v>4.75</v>
      </c>
      <c r="E102">
        <v>95</v>
      </c>
      <c r="F102" s="1">
        <f>D102/(SIN(E102))</f>
        <v>6.9519481299116448</v>
      </c>
      <c r="G102" s="1">
        <v>0.35</v>
      </c>
      <c r="H102">
        <f t="shared" si="11"/>
        <v>0.23914160015764233</v>
      </c>
      <c r="I102">
        <v>2220</v>
      </c>
      <c r="J102">
        <v>0.86</v>
      </c>
      <c r="K102">
        <f t="shared" si="10"/>
        <v>69.25</v>
      </c>
      <c r="L102">
        <f>I102*F102*(H102^J102)</f>
        <v>4509.2354239343831</v>
      </c>
      <c r="M102">
        <f>I102*F102*(H102^J102)*K102/1000</f>
        <v>312.26455310745604</v>
      </c>
      <c r="N102">
        <v>13000</v>
      </c>
      <c r="O102">
        <v>184.25</v>
      </c>
    </row>
    <row r="103" spans="1:15">
      <c r="A103">
        <v>102</v>
      </c>
      <c r="B103">
        <v>413</v>
      </c>
      <c r="C103">
        <f t="shared" si="9"/>
        <v>413.89776725148886</v>
      </c>
      <c r="D103">
        <v>4.75</v>
      </c>
      <c r="E103">
        <v>95</v>
      </c>
      <c r="F103" s="1">
        <f>D103/(SIN(E103))</f>
        <v>6.9519481299116448</v>
      </c>
      <c r="G103" s="1">
        <v>0.35</v>
      </c>
      <c r="H103">
        <f t="shared" si="11"/>
        <v>0.23914160015764233</v>
      </c>
      <c r="I103">
        <v>2220</v>
      </c>
      <c r="J103">
        <v>0.86</v>
      </c>
      <c r="K103">
        <f t="shared" si="10"/>
        <v>69.25</v>
      </c>
      <c r="L103">
        <f>I103*F103*(H103^J103)</f>
        <v>4509.2354239343831</v>
      </c>
      <c r="M103">
        <f>I103*F103*(H103^J103)*K103/1000</f>
        <v>312.26455310745604</v>
      </c>
      <c r="N103">
        <v>13000</v>
      </c>
      <c r="O103">
        <v>184.25</v>
      </c>
    </row>
    <row r="104" spans="1:15">
      <c r="A104">
        <v>103</v>
      </c>
      <c r="B104">
        <v>413</v>
      </c>
      <c r="C104">
        <f t="shared" si="9"/>
        <v>413.89776725148886</v>
      </c>
      <c r="D104">
        <v>4.75</v>
      </c>
      <c r="E104">
        <v>95</v>
      </c>
      <c r="F104" s="1">
        <f>D104/(SIN(E104))</f>
        <v>6.9519481299116448</v>
      </c>
      <c r="G104" s="1">
        <v>0.35</v>
      </c>
      <c r="H104">
        <f t="shared" si="11"/>
        <v>0.23914160015764233</v>
      </c>
      <c r="I104">
        <v>2220</v>
      </c>
      <c r="J104">
        <v>0.86</v>
      </c>
      <c r="K104">
        <f t="shared" si="10"/>
        <v>69.25</v>
      </c>
      <c r="L104">
        <f>I104*F104*(H104^J104)</f>
        <v>4509.2354239343831</v>
      </c>
      <c r="M104">
        <f>I104*F104*(H104^J104)*K104/1000</f>
        <v>312.26455310745604</v>
      </c>
      <c r="N104">
        <v>13000</v>
      </c>
      <c r="O104">
        <v>184.25</v>
      </c>
    </row>
    <row r="105" spans="1:15">
      <c r="A105">
        <v>104</v>
      </c>
      <c r="B105">
        <v>413</v>
      </c>
      <c r="C105">
        <f t="shared" si="9"/>
        <v>413.89776725148886</v>
      </c>
      <c r="D105">
        <v>4.75</v>
      </c>
      <c r="E105">
        <v>95</v>
      </c>
      <c r="F105" s="1">
        <f>D105/(SIN(E105))</f>
        <v>6.9519481299116448</v>
      </c>
      <c r="G105" s="1">
        <v>0.35</v>
      </c>
      <c r="H105">
        <f t="shared" si="11"/>
        <v>0.23914160015764233</v>
      </c>
      <c r="I105">
        <v>2220</v>
      </c>
      <c r="J105">
        <v>0.86</v>
      </c>
      <c r="K105">
        <f t="shared" si="10"/>
        <v>69.25</v>
      </c>
      <c r="L105">
        <f>I105*F105*(H105^J105)</f>
        <v>4509.2354239343831</v>
      </c>
      <c r="M105">
        <f>I105*F105*(H105^J105)*K105/1000</f>
        <v>312.26455310745604</v>
      </c>
      <c r="N105">
        <v>13000</v>
      </c>
      <c r="O105">
        <v>184.25</v>
      </c>
    </row>
    <row r="106" spans="1:15">
      <c r="A106">
        <v>105</v>
      </c>
      <c r="B106">
        <v>413</v>
      </c>
      <c r="C106">
        <f t="shared" si="9"/>
        <v>413.89776725148886</v>
      </c>
      <c r="D106">
        <v>4.75</v>
      </c>
      <c r="E106">
        <v>95</v>
      </c>
      <c r="F106" s="1">
        <f>D106/(SIN(E106))</f>
        <v>6.9519481299116448</v>
      </c>
      <c r="G106" s="1">
        <v>0.35</v>
      </c>
      <c r="H106">
        <f t="shared" si="11"/>
        <v>0.23914160015764233</v>
      </c>
      <c r="I106">
        <v>2220</v>
      </c>
      <c r="J106">
        <v>0.86</v>
      </c>
      <c r="K106">
        <f t="shared" si="10"/>
        <v>69.25</v>
      </c>
      <c r="L106">
        <f>I106*F106*(H106^J106)</f>
        <v>4509.2354239343831</v>
      </c>
      <c r="M106">
        <f>I106*F106*(H106^J106)*K106/1000</f>
        <v>312.26455310745604</v>
      </c>
      <c r="N106">
        <v>13000</v>
      </c>
      <c r="O106">
        <v>184.25</v>
      </c>
    </row>
    <row r="107" spans="1:15">
      <c r="A107">
        <v>106</v>
      </c>
      <c r="B107">
        <v>413</v>
      </c>
      <c r="C107">
        <f t="shared" si="9"/>
        <v>413.89776725148886</v>
      </c>
      <c r="D107">
        <v>4.75</v>
      </c>
      <c r="E107">
        <v>95</v>
      </c>
      <c r="F107" s="1">
        <f>D107/(SIN(E107))</f>
        <v>6.9519481299116448</v>
      </c>
      <c r="G107" s="1">
        <v>0.35</v>
      </c>
      <c r="H107">
        <f t="shared" si="11"/>
        <v>0.23914160015764233</v>
      </c>
      <c r="I107">
        <v>2220</v>
      </c>
      <c r="J107">
        <v>0.86</v>
      </c>
      <c r="K107">
        <f t="shared" si="10"/>
        <v>69.25</v>
      </c>
      <c r="L107">
        <f>I107*F107*(H107^J107)</f>
        <v>4509.2354239343831</v>
      </c>
      <c r="M107">
        <f>I107*F107*(H107^J107)*K107/1000</f>
        <v>312.26455310745604</v>
      </c>
      <c r="N107">
        <v>13000</v>
      </c>
      <c r="O107">
        <v>184.25</v>
      </c>
    </row>
    <row r="108" spans="1:15">
      <c r="A108">
        <v>107</v>
      </c>
      <c r="B108">
        <v>413</v>
      </c>
      <c r="C108">
        <f t="shared" si="9"/>
        <v>413.89776725148886</v>
      </c>
      <c r="D108">
        <v>4.75</v>
      </c>
      <c r="E108">
        <v>95</v>
      </c>
      <c r="F108" s="1">
        <f>D108/(SIN(E108))</f>
        <v>6.9519481299116448</v>
      </c>
      <c r="G108" s="1">
        <v>0.35</v>
      </c>
      <c r="H108">
        <f t="shared" si="11"/>
        <v>0.23914160015764233</v>
      </c>
      <c r="I108">
        <v>2220</v>
      </c>
      <c r="J108">
        <v>0.86</v>
      </c>
      <c r="K108">
        <f t="shared" si="10"/>
        <v>69.25</v>
      </c>
      <c r="L108">
        <f>I108*F108*(H108^J108)</f>
        <v>4509.2354239343831</v>
      </c>
      <c r="M108">
        <f>I108*F108*(H108^J108)*K108/1000</f>
        <v>312.26455310745604</v>
      </c>
      <c r="N108">
        <v>13000</v>
      </c>
      <c r="O108">
        <v>184.25</v>
      </c>
    </row>
    <row r="109" spans="1:15">
      <c r="A109">
        <v>108</v>
      </c>
      <c r="B109">
        <v>413</v>
      </c>
      <c r="C109">
        <f t="shared" si="9"/>
        <v>413.89776725148886</v>
      </c>
      <c r="D109">
        <v>4.75</v>
      </c>
      <c r="E109">
        <v>95</v>
      </c>
      <c r="F109" s="1">
        <f>D109/(SIN(E109))</f>
        <v>6.9519481299116448</v>
      </c>
      <c r="G109" s="1">
        <v>0.35</v>
      </c>
      <c r="H109">
        <f t="shared" si="11"/>
        <v>0.23914160015764233</v>
      </c>
      <c r="I109">
        <v>2220</v>
      </c>
      <c r="J109">
        <v>0.86</v>
      </c>
      <c r="K109">
        <f t="shared" si="10"/>
        <v>69.25</v>
      </c>
      <c r="L109">
        <f>I109*F109*(H109^J109)</f>
        <v>4509.2354239343831</v>
      </c>
      <c r="M109">
        <f>I109*F109*(H109^J109)*K109/1000</f>
        <v>312.26455310745604</v>
      </c>
      <c r="N109">
        <v>13000</v>
      </c>
      <c r="O109">
        <v>184.25</v>
      </c>
    </row>
    <row r="110" spans="1:15">
      <c r="A110">
        <v>109</v>
      </c>
      <c r="B110">
        <v>413</v>
      </c>
      <c r="C110">
        <f t="shared" si="9"/>
        <v>413.89776725148886</v>
      </c>
      <c r="D110">
        <v>4.75</v>
      </c>
      <c r="E110">
        <v>95</v>
      </c>
      <c r="F110" s="1">
        <f>D110/(SIN(E110))</f>
        <v>6.9519481299116448</v>
      </c>
      <c r="G110" s="1">
        <v>0.35</v>
      </c>
      <c r="H110">
        <f t="shared" si="11"/>
        <v>0.23914160015764233</v>
      </c>
      <c r="I110">
        <v>2220</v>
      </c>
      <c r="J110">
        <v>0.86</v>
      </c>
      <c r="K110">
        <f t="shared" si="10"/>
        <v>69.25</v>
      </c>
      <c r="L110">
        <f>I110*F110*(H110^J110)</f>
        <v>4509.2354239343831</v>
      </c>
      <c r="M110">
        <f>I110*F110*(H110^J110)*K110/1000</f>
        <v>312.26455310745604</v>
      </c>
      <c r="N110">
        <v>13000</v>
      </c>
      <c r="O110">
        <v>184.25</v>
      </c>
    </row>
    <row r="111" spans="1:15">
      <c r="A111">
        <v>110</v>
      </c>
      <c r="B111">
        <v>413</v>
      </c>
      <c r="C111">
        <f t="shared" si="9"/>
        <v>413.89776725148886</v>
      </c>
      <c r="D111">
        <v>4.75</v>
      </c>
      <c r="E111">
        <v>95</v>
      </c>
      <c r="F111" s="1">
        <f>D111/(SIN(E111))</f>
        <v>6.9519481299116448</v>
      </c>
      <c r="G111" s="1">
        <v>0.35</v>
      </c>
      <c r="H111">
        <f t="shared" si="11"/>
        <v>0.23914160015764233</v>
      </c>
      <c r="I111">
        <v>2220</v>
      </c>
      <c r="J111">
        <v>0.86</v>
      </c>
      <c r="K111">
        <f t="shared" si="10"/>
        <v>69.25</v>
      </c>
      <c r="L111">
        <f>I111*F111*(H111^J111)</f>
        <v>4509.2354239343831</v>
      </c>
      <c r="M111">
        <f>I111*F111*(H111^J111)*K111/1000</f>
        <v>312.26455310745604</v>
      </c>
      <c r="N111">
        <v>13000</v>
      </c>
      <c r="O111">
        <v>184.25</v>
      </c>
    </row>
    <row r="112" spans="1:15">
      <c r="A112">
        <v>111</v>
      </c>
      <c r="B112">
        <v>413</v>
      </c>
      <c r="C112">
        <f t="shared" si="9"/>
        <v>413.89776725148886</v>
      </c>
      <c r="D112">
        <v>4.75</v>
      </c>
      <c r="E112">
        <v>95</v>
      </c>
      <c r="F112" s="1">
        <f>D112/(SIN(E112))</f>
        <v>6.9519481299116448</v>
      </c>
      <c r="G112" s="1">
        <v>0.35</v>
      </c>
      <c r="H112">
        <f t="shared" si="11"/>
        <v>0.23914160015764233</v>
      </c>
      <c r="I112">
        <v>2220</v>
      </c>
      <c r="J112">
        <v>0.86</v>
      </c>
      <c r="K112">
        <f t="shared" si="10"/>
        <v>69.25</v>
      </c>
      <c r="L112">
        <f>I112*F112*(H112^J112)</f>
        <v>4509.2354239343831</v>
      </c>
      <c r="M112">
        <f>I112*F112*(H112^J112)*K112/1000</f>
        <v>312.26455310745604</v>
      </c>
      <c r="N112">
        <v>13000</v>
      </c>
      <c r="O112">
        <v>184.25</v>
      </c>
    </row>
    <row r="113" spans="1:15">
      <c r="A113">
        <v>112</v>
      </c>
      <c r="B113">
        <v>413</v>
      </c>
      <c r="C113">
        <f t="shared" si="9"/>
        <v>413.89776725148886</v>
      </c>
      <c r="D113">
        <v>4.75</v>
      </c>
      <c r="E113">
        <v>95</v>
      </c>
      <c r="F113" s="1">
        <f>D113/(SIN(E113))</f>
        <v>6.9519481299116448</v>
      </c>
      <c r="G113" s="1">
        <v>0.35</v>
      </c>
      <c r="H113">
        <f t="shared" si="11"/>
        <v>0.23914160015764233</v>
      </c>
      <c r="I113">
        <v>2220</v>
      </c>
      <c r="J113">
        <v>0.86</v>
      </c>
      <c r="K113">
        <f t="shared" si="10"/>
        <v>69.25</v>
      </c>
      <c r="L113">
        <f>I113*F113*(H113^J113)</f>
        <v>4509.2354239343831</v>
      </c>
      <c r="M113">
        <f>I113*F113*(H113^J113)*K113/1000</f>
        <v>312.26455310745604</v>
      </c>
      <c r="N113">
        <v>13000</v>
      </c>
      <c r="O113">
        <v>184.25</v>
      </c>
    </row>
    <row r="114" spans="1:15">
      <c r="A114">
        <v>113</v>
      </c>
      <c r="B114">
        <v>413</v>
      </c>
      <c r="C114">
        <f t="shared" si="9"/>
        <v>413.89776725148886</v>
      </c>
      <c r="D114">
        <v>4.75</v>
      </c>
      <c r="E114">
        <v>95</v>
      </c>
      <c r="F114" s="1">
        <f>D114/(SIN(E114))</f>
        <v>6.9519481299116448</v>
      </c>
      <c r="G114" s="1">
        <v>0.35</v>
      </c>
      <c r="H114">
        <f t="shared" si="11"/>
        <v>0.23914160015764233</v>
      </c>
      <c r="I114">
        <v>2220</v>
      </c>
      <c r="J114">
        <v>0.86</v>
      </c>
      <c r="K114">
        <f t="shared" si="10"/>
        <v>69.25</v>
      </c>
      <c r="L114">
        <f>I114*F114*(H114^J114)</f>
        <v>4509.2354239343831</v>
      </c>
      <c r="M114">
        <f>I114*F114*(H114^J114)*K114/1000</f>
        <v>312.26455310745604</v>
      </c>
      <c r="N114">
        <v>13000</v>
      </c>
      <c r="O114">
        <v>184.25</v>
      </c>
    </row>
    <row r="115" spans="1:15">
      <c r="A115">
        <v>114</v>
      </c>
      <c r="B115">
        <v>413</v>
      </c>
      <c r="C115">
        <f t="shared" si="9"/>
        <v>413.89776725148886</v>
      </c>
      <c r="D115">
        <v>4.75</v>
      </c>
      <c r="E115">
        <v>95</v>
      </c>
      <c r="F115" s="1">
        <f>D115/(SIN(E115))</f>
        <v>6.9519481299116448</v>
      </c>
      <c r="G115" s="1">
        <v>0.35</v>
      </c>
      <c r="H115">
        <f t="shared" si="11"/>
        <v>0.23914160015764233</v>
      </c>
      <c r="I115">
        <v>2220</v>
      </c>
      <c r="J115">
        <v>0.86</v>
      </c>
      <c r="K115">
        <f t="shared" si="10"/>
        <v>69.25</v>
      </c>
      <c r="L115">
        <f>I115*F115*(H115^J115)</f>
        <v>4509.2354239343831</v>
      </c>
      <c r="M115">
        <f>I115*F115*(H115^J115)*K115/1000</f>
        <v>312.26455310745604</v>
      </c>
      <c r="N115">
        <v>13000</v>
      </c>
      <c r="O115">
        <v>184.25</v>
      </c>
    </row>
    <row r="116" spans="1:15">
      <c r="A116">
        <v>115</v>
      </c>
      <c r="B116">
        <v>413</v>
      </c>
      <c r="C116">
        <f t="shared" si="9"/>
        <v>413.89776725148886</v>
      </c>
      <c r="D116">
        <v>4.75</v>
      </c>
      <c r="E116">
        <v>95</v>
      </c>
      <c r="F116" s="1">
        <f>D116/(SIN(E116))</f>
        <v>6.9519481299116448</v>
      </c>
      <c r="G116" s="1">
        <v>0.35</v>
      </c>
      <c r="H116">
        <f t="shared" si="11"/>
        <v>0.23914160015764233</v>
      </c>
      <c r="I116">
        <v>2220</v>
      </c>
      <c r="J116">
        <v>0.86</v>
      </c>
      <c r="K116">
        <f t="shared" si="10"/>
        <v>69.25</v>
      </c>
      <c r="L116">
        <f>I116*F116*(H116^J116)</f>
        <v>4509.2354239343831</v>
      </c>
      <c r="M116">
        <f>I116*F116*(H116^J116)*K116/1000</f>
        <v>312.26455310745604</v>
      </c>
      <c r="N116">
        <v>13000</v>
      </c>
      <c r="O116">
        <v>184.25</v>
      </c>
    </row>
    <row r="117" spans="1:15">
      <c r="A117">
        <v>116</v>
      </c>
      <c r="B117">
        <v>413</v>
      </c>
      <c r="C117">
        <f t="shared" si="9"/>
        <v>413.89776725148886</v>
      </c>
      <c r="D117">
        <v>4.75</v>
      </c>
      <c r="E117">
        <v>95</v>
      </c>
      <c r="F117" s="1">
        <f>D117/(SIN(E117))</f>
        <v>6.9519481299116448</v>
      </c>
      <c r="G117" s="1">
        <v>0.35</v>
      </c>
      <c r="H117">
        <f t="shared" si="11"/>
        <v>0.23914160015764233</v>
      </c>
      <c r="I117">
        <v>2220</v>
      </c>
      <c r="J117">
        <v>0.86</v>
      </c>
      <c r="K117">
        <f t="shared" si="10"/>
        <v>69.25</v>
      </c>
      <c r="L117">
        <f>I117*F117*(H117^J117)</f>
        <v>4509.2354239343831</v>
      </c>
      <c r="M117">
        <f>I117*F117*(H117^J117)*K117/1000</f>
        <v>312.26455310745604</v>
      </c>
      <c r="N117">
        <v>13000</v>
      </c>
      <c r="O117">
        <v>184.25</v>
      </c>
    </row>
    <row r="118" spans="1:15">
      <c r="A118">
        <v>117</v>
      </c>
      <c r="B118">
        <v>413</v>
      </c>
      <c r="C118">
        <f t="shared" si="9"/>
        <v>413.89776725148886</v>
      </c>
      <c r="D118">
        <v>4.75</v>
      </c>
      <c r="E118">
        <v>95</v>
      </c>
      <c r="F118" s="1">
        <f>D118/(SIN(E118))</f>
        <v>6.9519481299116448</v>
      </c>
      <c r="G118" s="1">
        <v>0.35</v>
      </c>
      <c r="H118">
        <f t="shared" si="11"/>
        <v>0.23914160015764233</v>
      </c>
      <c r="I118">
        <v>2220</v>
      </c>
      <c r="J118">
        <v>0.86</v>
      </c>
      <c r="K118">
        <f t="shared" si="10"/>
        <v>69.25</v>
      </c>
      <c r="L118">
        <f>I118*F118*(H118^J118)</f>
        <v>4509.2354239343831</v>
      </c>
      <c r="M118">
        <f>I118*F118*(H118^J118)*K118/1000</f>
        <v>312.26455310745604</v>
      </c>
      <c r="N118">
        <v>13000</v>
      </c>
      <c r="O118">
        <v>184.25</v>
      </c>
    </row>
    <row r="119" spans="1:15">
      <c r="A119">
        <v>118</v>
      </c>
      <c r="B119">
        <v>413</v>
      </c>
      <c r="C119">
        <f t="shared" si="9"/>
        <v>413.89776725148886</v>
      </c>
      <c r="D119">
        <v>4.75</v>
      </c>
      <c r="E119">
        <v>95</v>
      </c>
      <c r="F119" s="1">
        <f>D119/(SIN(E119))</f>
        <v>6.9519481299116448</v>
      </c>
      <c r="G119" s="1">
        <v>0.35</v>
      </c>
      <c r="H119">
        <f t="shared" si="11"/>
        <v>0.23914160015764233</v>
      </c>
      <c r="I119">
        <v>2220</v>
      </c>
      <c r="J119">
        <v>0.86</v>
      </c>
      <c r="K119">
        <f t="shared" si="10"/>
        <v>69.25</v>
      </c>
      <c r="L119">
        <f>I119*F119*(H119^J119)</f>
        <v>4509.2354239343831</v>
      </c>
      <c r="M119">
        <f>I119*F119*(H119^J119)*K119/1000</f>
        <v>312.26455310745604</v>
      </c>
      <c r="N119">
        <v>13000</v>
      </c>
      <c r="O119">
        <v>184.25</v>
      </c>
    </row>
    <row r="120" spans="1:15">
      <c r="A120">
        <v>119</v>
      </c>
      <c r="B120">
        <v>413</v>
      </c>
      <c r="C120">
        <f t="shared" si="9"/>
        <v>413.89776725148886</v>
      </c>
      <c r="D120">
        <v>4.75</v>
      </c>
      <c r="E120">
        <v>95</v>
      </c>
      <c r="F120" s="1">
        <f>D120/(SIN(E120))</f>
        <v>6.9519481299116448</v>
      </c>
      <c r="G120" s="1">
        <v>0.35</v>
      </c>
      <c r="H120">
        <f t="shared" si="11"/>
        <v>0.23914160015764233</v>
      </c>
      <c r="I120">
        <v>2220</v>
      </c>
      <c r="J120">
        <v>0.86</v>
      </c>
      <c r="K120">
        <f t="shared" si="10"/>
        <v>69.25</v>
      </c>
      <c r="L120">
        <f>I120*F120*(H120^J120)</f>
        <v>4509.2354239343831</v>
      </c>
      <c r="M120">
        <f>I120*F120*(H120^J120)*K120/1000</f>
        <v>312.26455310745604</v>
      </c>
      <c r="N120">
        <v>13000</v>
      </c>
      <c r="O120">
        <v>184.25</v>
      </c>
    </row>
    <row r="121" spans="1:15">
      <c r="A121">
        <v>120</v>
      </c>
      <c r="B121">
        <v>413</v>
      </c>
      <c r="C121">
        <f t="shared" si="9"/>
        <v>413.89776725148886</v>
      </c>
      <c r="D121">
        <v>4.75</v>
      </c>
      <c r="E121">
        <v>95</v>
      </c>
      <c r="F121" s="1">
        <f>D121/(SIN(E121))</f>
        <v>6.9519481299116448</v>
      </c>
      <c r="G121" s="1">
        <v>0.35</v>
      </c>
      <c r="H121">
        <f t="shared" si="11"/>
        <v>0.23914160015764233</v>
      </c>
      <c r="I121">
        <v>2220</v>
      </c>
      <c r="J121">
        <v>0.86</v>
      </c>
      <c r="K121">
        <f t="shared" si="10"/>
        <v>69.25</v>
      </c>
      <c r="L121">
        <f>I121*F121*(H121^J121)</f>
        <v>4509.2354239343831</v>
      </c>
      <c r="M121">
        <f>I121*F121*(H121^J121)*K121/1000</f>
        <v>312.26455310745604</v>
      </c>
      <c r="N121">
        <v>13000</v>
      </c>
      <c r="O121">
        <v>184.25</v>
      </c>
    </row>
    <row r="122" spans="1:15">
      <c r="A122">
        <v>121</v>
      </c>
      <c r="B122">
        <v>413</v>
      </c>
      <c r="C122">
        <f t="shared" si="9"/>
        <v>413.89776725148886</v>
      </c>
      <c r="D122">
        <v>4.75</v>
      </c>
      <c r="E122">
        <v>95</v>
      </c>
      <c r="F122" s="1">
        <f>D122/(SIN(E122))</f>
        <v>6.9519481299116448</v>
      </c>
      <c r="G122" s="1">
        <v>0.35</v>
      </c>
      <c r="H122">
        <f t="shared" si="11"/>
        <v>0.23914160015764233</v>
      </c>
      <c r="I122">
        <v>2220</v>
      </c>
      <c r="J122">
        <v>0.86</v>
      </c>
      <c r="K122">
        <f t="shared" si="10"/>
        <v>69.25</v>
      </c>
      <c r="L122">
        <f>I122*F122*(H122^J122)</f>
        <v>4509.2354239343831</v>
      </c>
      <c r="M122">
        <f>I122*F122*(H122^J122)*K122/1000</f>
        <v>312.26455310745604</v>
      </c>
      <c r="N122">
        <v>13000</v>
      </c>
      <c r="O122">
        <v>184.25</v>
      </c>
    </row>
    <row r="123" spans="1:15">
      <c r="A123">
        <v>122</v>
      </c>
      <c r="B123">
        <v>413</v>
      </c>
      <c r="C123">
        <f t="shared" si="9"/>
        <v>413.89776725148886</v>
      </c>
      <c r="D123">
        <v>4.75</v>
      </c>
      <c r="E123">
        <v>95</v>
      </c>
      <c r="F123" s="1">
        <f>D123/(SIN(E123))</f>
        <v>6.9519481299116448</v>
      </c>
      <c r="G123" s="1">
        <v>0.35</v>
      </c>
      <c r="H123">
        <f t="shared" si="11"/>
        <v>0.23914160015764233</v>
      </c>
      <c r="I123">
        <v>2220</v>
      </c>
      <c r="J123">
        <v>0.86</v>
      </c>
      <c r="K123">
        <f t="shared" si="10"/>
        <v>69.25</v>
      </c>
      <c r="L123">
        <f>I123*F123*(H123^J123)</f>
        <v>4509.2354239343831</v>
      </c>
      <c r="M123">
        <f>I123*F123*(H123^J123)*K123/1000</f>
        <v>312.26455310745604</v>
      </c>
      <c r="N123">
        <v>13000</v>
      </c>
      <c r="O123">
        <v>184.25</v>
      </c>
    </row>
    <row r="124" spans="1:15">
      <c r="A124">
        <v>123</v>
      </c>
      <c r="B124">
        <v>413</v>
      </c>
      <c r="C124">
        <f t="shared" si="9"/>
        <v>413.89776725148886</v>
      </c>
      <c r="D124">
        <v>4.75</v>
      </c>
      <c r="E124">
        <v>95</v>
      </c>
      <c r="F124" s="1">
        <f>D124/(SIN(E124))</f>
        <v>6.9519481299116448</v>
      </c>
      <c r="G124" s="1">
        <v>0.35</v>
      </c>
      <c r="H124">
        <f t="shared" si="11"/>
        <v>0.23914160015764233</v>
      </c>
      <c r="I124">
        <v>2220</v>
      </c>
      <c r="J124">
        <v>0.86</v>
      </c>
      <c r="K124">
        <f t="shared" si="10"/>
        <v>69.25</v>
      </c>
      <c r="L124">
        <f>I124*F124*(H124^J124)</f>
        <v>4509.2354239343831</v>
      </c>
      <c r="M124">
        <f>I124*F124*(H124^J124)*K124/1000</f>
        <v>312.26455310745604</v>
      </c>
      <c r="N124">
        <v>13000</v>
      </c>
      <c r="O124">
        <v>184.25</v>
      </c>
    </row>
    <row r="125" spans="1:15">
      <c r="A125">
        <v>124</v>
      </c>
      <c r="B125">
        <v>413</v>
      </c>
      <c r="C125">
        <f t="shared" si="9"/>
        <v>413.89776725148886</v>
      </c>
      <c r="D125">
        <v>4.75</v>
      </c>
      <c r="E125">
        <v>95</v>
      </c>
      <c r="F125" s="1">
        <f>D125/(SIN(E125))</f>
        <v>6.9519481299116448</v>
      </c>
      <c r="G125" s="1">
        <v>0.35</v>
      </c>
      <c r="H125">
        <f t="shared" si="11"/>
        <v>0.23914160015764233</v>
      </c>
      <c r="I125">
        <v>2220</v>
      </c>
      <c r="J125">
        <v>0.86</v>
      </c>
      <c r="K125">
        <f t="shared" si="10"/>
        <v>69.25</v>
      </c>
      <c r="L125">
        <f>I125*F125*(H125^J125)</f>
        <v>4509.2354239343831</v>
      </c>
      <c r="M125">
        <f>I125*F125*(H125^J125)*K125/1000</f>
        <v>312.26455310745604</v>
      </c>
      <c r="N125">
        <v>13000</v>
      </c>
      <c r="O125">
        <v>184.25</v>
      </c>
    </row>
    <row r="126" spans="1:15">
      <c r="A126">
        <v>125</v>
      </c>
      <c r="B126">
        <v>413</v>
      </c>
      <c r="C126">
        <f t="shared" si="9"/>
        <v>413.89776725148886</v>
      </c>
      <c r="D126">
        <v>4.75</v>
      </c>
      <c r="E126">
        <v>95</v>
      </c>
      <c r="F126" s="1">
        <f>D126/(SIN(E126))</f>
        <v>6.9519481299116448</v>
      </c>
      <c r="G126" s="1">
        <v>0.35</v>
      </c>
      <c r="H126">
        <f t="shared" si="11"/>
        <v>0.23914160015764233</v>
      </c>
      <c r="I126">
        <v>2220</v>
      </c>
      <c r="J126">
        <v>0.86</v>
      </c>
      <c r="K126">
        <f t="shared" si="10"/>
        <v>69.25</v>
      </c>
      <c r="L126">
        <f>I126*F126*(H126^J126)</f>
        <v>4509.2354239343831</v>
      </c>
      <c r="M126">
        <f>I126*F126*(H126^J126)*K126/1000</f>
        <v>312.26455310745604</v>
      </c>
      <c r="N126">
        <v>13000</v>
      </c>
      <c r="O126">
        <v>184.25</v>
      </c>
    </row>
    <row r="127" spans="1:15">
      <c r="A127">
        <v>126</v>
      </c>
      <c r="B127">
        <v>413</v>
      </c>
      <c r="C127">
        <f t="shared" si="9"/>
        <v>413.89776725148886</v>
      </c>
      <c r="D127">
        <v>4.75</v>
      </c>
      <c r="E127">
        <v>95</v>
      </c>
      <c r="F127" s="1">
        <f>D127/(SIN(E127))</f>
        <v>6.9519481299116448</v>
      </c>
      <c r="G127" s="1">
        <v>0.35</v>
      </c>
      <c r="H127">
        <f t="shared" si="11"/>
        <v>0.23914160015764233</v>
      </c>
      <c r="I127">
        <v>2220</v>
      </c>
      <c r="J127">
        <v>0.86</v>
      </c>
      <c r="K127">
        <f t="shared" si="10"/>
        <v>69.25</v>
      </c>
      <c r="L127">
        <f>I127*F127*(H127^J127)</f>
        <v>4509.2354239343831</v>
      </c>
      <c r="M127">
        <f>I127*F127*(H127^J127)*K127/1000</f>
        <v>312.26455310745604</v>
      </c>
      <c r="N127">
        <v>13000</v>
      </c>
      <c r="O127">
        <v>184.25</v>
      </c>
    </row>
    <row r="128" spans="1:15">
      <c r="A128">
        <v>127</v>
      </c>
      <c r="B128">
        <v>413</v>
      </c>
      <c r="C128">
        <f t="shared" si="9"/>
        <v>413.89776725148886</v>
      </c>
      <c r="D128">
        <v>4.75</v>
      </c>
      <c r="E128">
        <v>95</v>
      </c>
      <c r="F128" s="1">
        <f t="shared" ref="F128:F131" si="12">D128/(SIN(E128))</f>
        <v>6.9519481299116448</v>
      </c>
      <c r="G128" s="1">
        <v>0.35</v>
      </c>
      <c r="H128">
        <f t="shared" si="11"/>
        <v>0.23914160015764233</v>
      </c>
      <c r="I128">
        <v>2220</v>
      </c>
      <c r="J128">
        <v>0.86</v>
      </c>
      <c r="K128">
        <f t="shared" si="10"/>
        <v>69.25</v>
      </c>
      <c r="L128">
        <f>I128*F128*(H128^J128)</f>
        <v>4509.2354239343831</v>
      </c>
      <c r="M128">
        <f>I128*F128*(H128^J128)*K128/1000</f>
        <v>312.26455310745604</v>
      </c>
      <c r="N128">
        <v>13000</v>
      </c>
      <c r="O128">
        <v>184.25</v>
      </c>
    </row>
    <row r="129" spans="1:16">
      <c r="A129">
        <v>128</v>
      </c>
      <c r="B129">
        <v>413</v>
      </c>
      <c r="C129">
        <f t="shared" si="9"/>
        <v>413.89776725148886</v>
      </c>
      <c r="D129">
        <v>4.75</v>
      </c>
      <c r="E129">
        <v>95</v>
      </c>
      <c r="F129" s="1">
        <f t="shared" si="12"/>
        <v>6.9519481299116448</v>
      </c>
      <c r="G129" s="1">
        <v>0.35</v>
      </c>
      <c r="H129">
        <f t="shared" si="11"/>
        <v>0.23914160015764233</v>
      </c>
      <c r="I129">
        <v>2220</v>
      </c>
      <c r="J129">
        <v>0.86</v>
      </c>
      <c r="K129">
        <f t="shared" si="10"/>
        <v>69.25</v>
      </c>
      <c r="L129">
        <f>I129*F129*(H129^J129)</f>
        <v>4509.2354239343831</v>
      </c>
      <c r="M129">
        <f>I129*F129*(H129^J129)*K129/1000</f>
        <v>312.26455310745604</v>
      </c>
      <c r="N129">
        <v>13000</v>
      </c>
      <c r="O129">
        <v>184.25</v>
      </c>
    </row>
    <row r="130" spans="1:16">
      <c r="A130">
        <v>129</v>
      </c>
      <c r="B130">
        <v>413</v>
      </c>
      <c r="C130">
        <f t="shared" si="9"/>
        <v>413.89776725148886</v>
      </c>
      <c r="D130">
        <v>4.75</v>
      </c>
      <c r="E130">
        <v>95</v>
      </c>
      <c r="F130" s="1">
        <f t="shared" si="12"/>
        <v>6.9519481299116448</v>
      </c>
      <c r="G130" s="1">
        <v>0.35</v>
      </c>
      <c r="H130">
        <f t="shared" si="11"/>
        <v>0.23914160015764233</v>
      </c>
      <c r="I130">
        <v>2220</v>
      </c>
      <c r="J130">
        <v>0.86</v>
      </c>
      <c r="K130">
        <f t="shared" si="10"/>
        <v>69.25</v>
      </c>
      <c r="L130">
        <f>I130*F130*(H130^J130)</f>
        <v>4509.2354239343831</v>
      </c>
      <c r="M130">
        <f>I130*F130*(H130^J130)*K130/1000</f>
        <v>312.26455310745604</v>
      </c>
      <c r="N130">
        <v>13000</v>
      </c>
      <c r="O130">
        <v>184.25</v>
      </c>
    </row>
    <row r="131" spans="1:16">
      <c r="A131">
        <v>130</v>
      </c>
      <c r="B131">
        <v>413</v>
      </c>
      <c r="C131">
        <f t="shared" si="9"/>
        <v>413.89776725148886</v>
      </c>
      <c r="D131">
        <v>4.75</v>
      </c>
      <c r="E131">
        <v>95</v>
      </c>
      <c r="F131" s="1">
        <f t="shared" si="12"/>
        <v>6.9519481299116448</v>
      </c>
      <c r="G131" s="1">
        <v>0.35</v>
      </c>
      <c r="H131">
        <f t="shared" si="11"/>
        <v>0.23914160015764233</v>
      </c>
      <c r="I131">
        <v>2220</v>
      </c>
      <c r="J131">
        <v>0.86</v>
      </c>
      <c r="K131">
        <f t="shared" si="10"/>
        <v>69.25</v>
      </c>
      <c r="L131">
        <f>I131*F131*(H131^J131)</f>
        <v>4509.2354239343831</v>
      </c>
      <c r="M131">
        <f>I131*F131*(H131^J131)*K131/1000</f>
        <v>312.26455310745604</v>
      </c>
      <c r="N131">
        <v>13000</v>
      </c>
      <c r="O131">
        <v>184.25</v>
      </c>
    </row>
    <row r="132" spans="1:16">
      <c r="A132">
        <v>131</v>
      </c>
      <c r="C132">
        <v>0</v>
      </c>
      <c r="E132">
        <v>95</v>
      </c>
      <c r="F132" s="1">
        <f>D132/(SIN(E132))</f>
        <v>0</v>
      </c>
      <c r="G132" s="1">
        <v>0</v>
      </c>
      <c r="H132">
        <f>G132*SIN(E132)</f>
        <v>0</v>
      </c>
      <c r="I132">
        <v>2220</v>
      </c>
      <c r="J132">
        <v>0.86</v>
      </c>
      <c r="K132">
        <v>0</v>
      </c>
      <c r="L132">
        <f>I132*F132*(H132^J132)</f>
        <v>0</v>
      </c>
      <c r="M132">
        <f>I132*F132*(H132^J132)*K132/1000</f>
        <v>0</v>
      </c>
      <c r="N132">
        <v>200</v>
      </c>
    </row>
    <row r="133" spans="1:16">
      <c r="A133">
        <v>132</v>
      </c>
      <c r="C133">
        <v>0</v>
      </c>
      <c r="E133">
        <v>95</v>
      </c>
      <c r="F133" s="1">
        <f>D133/(SIN(E133))</f>
        <v>0</v>
      </c>
      <c r="G133" s="1">
        <v>0</v>
      </c>
      <c r="H133">
        <f>G133*SIN(E133)</f>
        <v>0</v>
      </c>
      <c r="I133">
        <v>2220</v>
      </c>
      <c r="J133">
        <v>0.86</v>
      </c>
      <c r="K133">
        <v>0</v>
      </c>
      <c r="L133">
        <f>I133*F133*(H133^J133)</f>
        <v>0</v>
      </c>
      <c r="M133">
        <f>I133*F133*(H133^J133)*K133/1000</f>
        <v>0</v>
      </c>
      <c r="N133">
        <v>200</v>
      </c>
    </row>
    <row r="134" spans="1:16">
      <c r="A134">
        <v>133</v>
      </c>
      <c r="B134">
        <v>447</v>
      </c>
      <c r="C134">
        <f t="shared" ref="C134:C197" si="13">180*1000/(K134*2)/3.14</f>
        <v>444.37861057621086</v>
      </c>
      <c r="D134">
        <v>4.75</v>
      </c>
      <c r="E134">
        <v>95</v>
      </c>
      <c r="F134" s="1">
        <f>D134/(SIN(E134))</f>
        <v>6.9519481299116448</v>
      </c>
      <c r="G134" s="1">
        <v>0.35</v>
      </c>
      <c r="H134">
        <f>G134*SIN(E134)</f>
        <v>0.23914160015764233</v>
      </c>
      <c r="I134">
        <v>2220</v>
      </c>
      <c r="J134">
        <v>0.86</v>
      </c>
      <c r="K134">
        <f>69.25-D134</f>
        <v>64.5</v>
      </c>
      <c r="L134">
        <f>I134*F134*(H134^J134)</f>
        <v>4509.2354239343831</v>
      </c>
      <c r="M134">
        <f>I134*F134*(H134^J134)*K134/1000</f>
        <v>290.84568484376774</v>
      </c>
      <c r="N134">
        <v>13500</v>
      </c>
      <c r="O134">
        <v>179.31</v>
      </c>
    </row>
    <row r="135" spans="1:16">
      <c r="A135">
        <v>134</v>
      </c>
      <c r="B135">
        <v>447</v>
      </c>
      <c r="C135">
        <f t="shared" si="13"/>
        <v>444.37861057621086</v>
      </c>
      <c r="D135">
        <v>4.75</v>
      </c>
      <c r="E135">
        <v>95</v>
      </c>
      <c r="F135" s="1">
        <f>D135/(SIN(E135))</f>
        <v>6.9519481299116448</v>
      </c>
      <c r="G135" s="1">
        <v>0.35</v>
      </c>
      <c r="H135">
        <f>G135*SIN(E135)</f>
        <v>0.23914160015764233</v>
      </c>
      <c r="I135">
        <v>2220</v>
      </c>
      <c r="J135">
        <v>0.86</v>
      </c>
      <c r="K135">
        <f t="shared" ref="K135:K137" si="14">69.25-D135</f>
        <v>64.5</v>
      </c>
      <c r="L135">
        <f>I135*F135*(H135^J135)</f>
        <v>4509.2354239343831</v>
      </c>
      <c r="M135">
        <f>I135*F135*(H135^J135)*K135/1000</f>
        <v>290.84568484376774</v>
      </c>
      <c r="N135">
        <v>13500</v>
      </c>
      <c r="O135">
        <v>179.31</v>
      </c>
    </row>
    <row r="136" spans="1:16">
      <c r="A136">
        <v>135</v>
      </c>
      <c r="B136">
        <v>447</v>
      </c>
      <c r="C136">
        <f t="shared" si="13"/>
        <v>444.37861057621086</v>
      </c>
      <c r="D136">
        <v>4.75</v>
      </c>
      <c r="E136">
        <v>95</v>
      </c>
      <c r="F136" s="1">
        <f>D136/(SIN(E136))</f>
        <v>6.9519481299116448</v>
      </c>
      <c r="G136" s="1">
        <v>0.35</v>
      </c>
      <c r="H136">
        <f t="shared" ref="H136:H137" si="15">G136*SIN(E136)</f>
        <v>0.23914160015764233</v>
      </c>
      <c r="I136">
        <v>2220</v>
      </c>
      <c r="J136">
        <v>0.86</v>
      </c>
      <c r="K136">
        <f t="shared" si="14"/>
        <v>64.5</v>
      </c>
      <c r="L136">
        <f>I136*F136*(H136^J136)</f>
        <v>4509.2354239343831</v>
      </c>
      <c r="M136">
        <f>I136*F136*(H136^J136)*K136/1000</f>
        <v>290.84568484376774</v>
      </c>
      <c r="N136">
        <v>13500</v>
      </c>
      <c r="O136">
        <v>179.31</v>
      </c>
    </row>
    <row r="137" spans="1:16">
      <c r="A137">
        <v>136</v>
      </c>
      <c r="B137">
        <v>447</v>
      </c>
      <c r="C137">
        <f t="shared" si="13"/>
        <v>444.37861057621086</v>
      </c>
      <c r="D137">
        <v>4.75</v>
      </c>
      <c r="E137">
        <v>95</v>
      </c>
      <c r="F137" s="1">
        <f>D137/(SIN(E137))</f>
        <v>6.9519481299116448</v>
      </c>
      <c r="G137" s="1">
        <v>0.35</v>
      </c>
      <c r="H137">
        <f t="shared" si="15"/>
        <v>0.23914160015764233</v>
      </c>
      <c r="I137">
        <v>2220</v>
      </c>
      <c r="J137">
        <v>0.86</v>
      </c>
      <c r="K137">
        <f t="shared" si="14"/>
        <v>64.5</v>
      </c>
      <c r="L137">
        <f>I137*F137*(H137^J137)</f>
        <v>4509.2354239343831</v>
      </c>
      <c r="M137">
        <f>I137*F137*(H137^J137)*K137/1000</f>
        <v>290.84568484376774</v>
      </c>
      <c r="N137">
        <v>13500</v>
      </c>
      <c r="O137">
        <v>179.31</v>
      </c>
    </row>
    <row r="138" spans="1:16">
      <c r="A138">
        <v>137</v>
      </c>
      <c r="B138">
        <v>447</v>
      </c>
      <c r="C138">
        <f t="shared" si="13"/>
        <v>444.37861057621086</v>
      </c>
      <c r="D138">
        <v>4.75</v>
      </c>
      <c r="E138">
        <v>95</v>
      </c>
      <c r="F138" s="1">
        <f>D138/(SIN(E138))</f>
        <v>6.9519481299116448</v>
      </c>
      <c r="G138" s="1">
        <v>0.35</v>
      </c>
      <c r="H138">
        <f>G138*SIN(E138)</f>
        <v>0.23914160015764233</v>
      </c>
      <c r="I138">
        <v>2220</v>
      </c>
      <c r="J138">
        <v>0.86</v>
      </c>
      <c r="K138">
        <f>69.25-D138</f>
        <v>64.5</v>
      </c>
      <c r="L138">
        <f>I138*F138*(H138^J138)</f>
        <v>4509.2354239343831</v>
      </c>
      <c r="M138">
        <f>I138*F138*(H138^J138)*K138/1000</f>
        <v>290.84568484376774</v>
      </c>
      <c r="N138">
        <v>13500</v>
      </c>
      <c r="O138">
        <v>179.31</v>
      </c>
    </row>
    <row r="139" spans="1:16">
      <c r="A139">
        <v>138</v>
      </c>
      <c r="B139">
        <v>447</v>
      </c>
      <c r="C139">
        <f t="shared" si="13"/>
        <v>444.37861057621086</v>
      </c>
      <c r="D139">
        <v>4.75</v>
      </c>
      <c r="E139">
        <v>95</v>
      </c>
      <c r="F139" s="1">
        <f>D139/(SIN(E139))</f>
        <v>6.9519481299116448</v>
      </c>
      <c r="G139" s="1">
        <v>0.35</v>
      </c>
      <c r="H139">
        <f>G139*SIN(E139)</f>
        <v>0.23914160015764233</v>
      </c>
      <c r="I139">
        <v>2220</v>
      </c>
      <c r="J139">
        <v>0.86</v>
      </c>
      <c r="K139">
        <f t="shared" ref="K139:K186" si="16">69.25-D139</f>
        <v>64.5</v>
      </c>
      <c r="L139">
        <f>I139*F139*(H139^J139)</f>
        <v>4509.2354239343831</v>
      </c>
      <c r="M139">
        <f>I139*F139*(H139^J139)*K139/1000</f>
        <v>290.84568484376774</v>
      </c>
      <c r="N139">
        <v>13500</v>
      </c>
      <c r="O139">
        <v>179.31</v>
      </c>
    </row>
    <row r="140" spans="1:16">
      <c r="A140">
        <v>139</v>
      </c>
      <c r="B140">
        <v>447</v>
      </c>
      <c r="C140">
        <f t="shared" si="13"/>
        <v>444.37861057621086</v>
      </c>
      <c r="D140">
        <v>4.75</v>
      </c>
      <c r="E140">
        <v>95</v>
      </c>
      <c r="F140" s="1">
        <f>D140/(SIN(E140))</f>
        <v>6.9519481299116448</v>
      </c>
      <c r="G140" s="1">
        <v>0.35</v>
      </c>
      <c r="H140">
        <f t="shared" ref="H140:H186" si="17">G140*SIN(E140)</f>
        <v>0.23914160015764233</v>
      </c>
      <c r="I140">
        <v>2220</v>
      </c>
      <c r="J140">
        <v>0.86</v>
      </c>
      <c r="K140">
        <f t="shared" si="16"/>
        <v>64.5</v>
      </c>
      <c r="L140">
        <f>I140*F140*(H140^J140)</f>
        <v>4509.2354239343831</v>
      </c>
      <c r="M140">
        <f>I140*F140*(H140^J140)*K140/1000</f>
        <v>290.84568484376774</v>
      </c>
      <c r="N140">
        <v>13500</v>
      </c>
      <c r="O140">
        <v>179.31</v>
      </c>
    </row>
    <row r="141" spans="1:16">
      <c r="A141">
        <v>140</v>
      </c>
      <c r="B141">
        <v>447</v>
      </c>
      <c r="C141">
        <f t="shared" si="13"/>
        <v>444.37861057621086</v>
      </c>
      <c r="D141">
        <v>4.75</v>
      </c>
      <c r="E141">
        <v>95</v>
      </c>
      <c r="F141" s="1">
        <f>D141/(SIN(E141))</f>
        <v>6.9519481299116448</v>
      </c>
      <c r="G141" s="1">
        <v>0.35</v>
      </c>
      <c r="H141">
        <f t="shared" si="17"/>
        <v>0.23914160015764233</v>
      </c>
      <c r="I141">
        <v>2220</v>
      </c>
      <c r="J141">
        <v>0.86</v>
      </c>
      <c r="K141">
        <f t="shared" si="16"/>
        <v>64.5</v>
      </c>
      <c r="L141">
        <f>I141*F141*(H141^J141)</f>
        <v>4509.2354239343831</v>
      </c>
      <c r="M141">
        <f>I141*F141*(H141^J141)*K141/1000</f>
        <v>290.84568484376774</v>
      </c>
      <c r="N141">
        <v>13500</v>
      </c>
      <c r="O141">
        <v>179.31</v>
      </c>
    </row>
    <row r="142" spans="1:16">
      <c r="A142">
        <v>141</v>
      </c>
      <c r="B142">
        <v>447</v>
      </c>
      <c r="C142">
        <f t="shared" si="13"/>
        <v>444.37861057621086</v>
      </c>
      <c r="D142">
        <v>4.75</v>
      </c>
      <c r="E142">
        <v>95</v>
      </c>
      <c r="F142" s="1">
        <f>D142/(SIN(E142))</f>
        <v>6.9519481299116448</v>
      </c>
      <c r="G142" s="1">
        <v>0.35</v>
      </c>
      <c r="H142">
        <f t="shared" si="17"/>
        <v>0.23914160015764233</v>
      </c>
      <c r="I142">
        <v>2220</v>
      </c>
      <c r="J142">
        <v>0.86</v>
      </c>
      <c r="K142">
        <f t="shared" si="16"/>
        <v>64.5</v>
      </c>
      <c r="L142">
        <f>I142*F142*(H142^J142)</f>
        <v>4509.2354239343831</v>
      </c>
      <c r="M142">
        <f>I142*F142*(H142^J142)*K142/1000</f>
        <v>290.84568484376774</v>
      </c>
      <c r="N142">
        <v>13500</v>
      </c>
      <c r="O142">
        <v>179.31</v>
      </c>
    </row>
    <row r="143" spans="1:16">
      <c r="A143">
        <v>142</v>
      </c>
      <c r="B143">
        <v>447</v>
      </c>
      <c r="C143">
        <f t="shared" si="13"/>
        <v>444.37861057621086</v>
      </c>
      <c r="D143">
        <v>4.75</v>
      </c>
      <c r="E143">
        <v>95</v>
      </c>
      <c r="F143" s="1">
        <f>D143/(SIN(E143))</f>
        <v>6.9519481299116448</v>
      </c>
      <c r="G143" s="1">
        <v>0.35</v>
      </c>
      <c r="H143">
        <f t="shared" si="17"/>
        <v>0.23914160015764233</v>
      </c>
      <c r="I143">
        <v>2220</v>
      </c>
      <c r="J143">
        <v>0.86</v>
      </c>
      <c r="K143">
        <f t="shared" si="16"/>
        <v>64.5</v>
      </c>
      <c r="L143">
        <f>I143*F143*(H143^J143)</f>
        <v>4509.2354239343831</v>
      </c>
      <c r="M143">
        <f>I143*F143*(H143^J143)*K143/1000</f>
        <v>290.84568484376774</v>
      </c>
      <c r="N143">
        <v>13500</v>
      </c>
      <c r="O143">
        <v>179.31</v>
      </c>
    </row>
    <row r="144" spans="1:16">
      <c r="A144">
        <v>143</v>
      </c>
      <c r="B144">
        <v>447</v>
      </c>
      <c r="C144">
        <f t="shared" si="13"/>
        <v>444.37861057621086</v>
      </c>
      <c r="D144">
        <v>4.75</v>
      </c>
      <c r="E144">
        <v>95</v>
      </c>
      <c r="F144" s="1">
        <f>D144/(SIN(E144))</f>
        <v>6.9519481299116448</v>
      </c>
      <c r="G144" s="1">
        <v>0.35</v>
      </c>
      <c r="H144">
        <f t="shared" si="17"/>
        <v>0.23914160015764233</v>
      </c>
      <c r="I144">
        <v>2220</v>
      </c>
      <c r="J144">
        <v>0.86</v>
      </c>
      <c r="K144">
        <f t="shared" si="16"/>
        <v>64.5</v>
      </c>
      <c r="L144">
        <f>I144*F144*(H144^J144)</f>
        <v>4509.2354239343831</v>
      </c>
      <c r="M144">
        <f>I144*F144*(H144^J144)*K144/1000</f>
        <v>290.84568484376774</v>
      </c>
      <c r="N144">
        <v>13500</v>
      </c>
      <c r="O144">
        <v>179.31</v>
      </c>
      <c r="P144" t="e">
        <f>#REF!-O138</f>
        <v>#REF!</v>
      </c>
    </row>
    <row r="145" spans="1:15">
      <c r="A145">
        <v>144</v>
      </c>
      <c r="B145">
        <v>447</v>
      </c>
      <c r="C145">
        <f t="shared" si="13"/>
        <v>444.37861057621086</v>
      </c>
      <c r="D145">
        <v>4.75</v>
      </c>
      <c r="E145">
        <v>95</v>
      </c>
      <c r="F145" s="1">
        <f>D145/(SIN(E145))</f>
        <v>6.9519481299116448</v>
      </c>
      <c r="G145" s="1">
        <v>0.35</v>
      </c>
      <c r="H145">
        <f t="shared" si="17"/>
        <v>0.23914160015764233</v>
      </c>
      <c r="I145">
        <v>2220</v>
      </c>
      <c r="J145">
        <v>0.86</v>
      </c>
      <c r="K145">
        <f t="shared" si="16"/>
        <v>64.5</v>
      </c>
      <c r="L145">
        <f>I145*F145*(H145^J145)</f>
        <v>4509.2354239343831</v>
      </c>
      <c r="M145">
        <f>I145*F145*(H145^J145)*K145/1000</f>
        <v>290.84568484376774</v>
      </c>
      <c r="N145">
        <v>13500</v>
      </c>
      <c r="O145">
        <v>179.31</v>
      </c>
    </row>
    <row r="146" spans="1:15">
      <c r="A146">
        <v>145</v>
      </c>
      <c r="B146">
        <v>447</v>
      </c>
      <c r="C146">
        <f t="shared" si="13"/>
        <v>444.37861057621086</v>
      </c>
      <c r="D146">
        <v>4.75</v>
      </c>
      <c r="E146">
        <v>95</v>
      </c>
      <c r="F146" s="1">
        <f>D146/(SIN(E146))</f>
        <v>6.9519481299116448</v>
      </c>
      <c r="G146" s="1">
        <v>0.35</v>
      </c>
      <c r="H146">
        <f t="shared" si="17"/>
        <v>0.23914160015764233</v>
      </c>
      <c r="I146">
        <v>2220</v>
      </c>
      <c r="J146">
        <v>0.86</v>
      </c>
      <c r="K146">
        <f t="shared" si="16"/>
        <v>64.5</v>
      </c>
      <c r="L146">
        <f>I146*F146*(H146^J146)</f>
        <v>4509.2354239343831</v>
      </c>
      <c r="M146">
        <f>I146*F146*(H146^J146)*K146/1000</f>
        <v>290.84568484376774</v>
      </c>
      <c r="N146">
        <v>13500</v>
      </c>
      <c r="O146">
        <v>179.31</v>
      </c>
    </row>
    <row r="147" spans="1:15">
      <c r="A147">
        <v>146</v>
      </c>
      <c r="B147">
        <v>447</v>
      </c>
      <c r="C147">
        <f t="shared" si="13"/>
        <v>444.37861057621086</v>
      </c>
      <c r="D147">
        <v>4.75</v>
      </c>
      <c r="E147">
        <v>95</v>
      </c>
      <c r="F147" s="1">
        <f>D147/(SIN(E147))</f>
        <v>6.9519481299116448</v>
      </c>
      <c r="G147" s="1">
        <v>0.35</v>
      </c>
      <c r="H147">
        <f t="shared" si="17"/>
        <v>0.23914160015764233</v>
      </c>
      <c r="I147">
        <v>2220</v>
      </c>
      <c r="J147">
        <v>0.86</v>
      </c>
      <c r="K147">
        <f t="shared" si="16"/>
        <v>64.5</v>
      </c>
      <c r="L147">
        <f>I147*F147*(H147^J147)</f>
        <v>4509.2354239343831</v>
      </c>
      <c r="M147">
        <f>I147*F147*(H147^J147)*K147/1000</f>
        <v>290.84568484376774</v>
      </c>
      <c r="N147">
        <v>13500</v>
      </c>
      <c r="O147">
        <v>179.31</v>
      </c>
    </row>
    <row r="148" spans="1:15">
      <c r="A148">
        <v>147</v>
      </c>
      <c r="B148">
        <v>447</v>
      </c>
      <c r="C148">
        <f t="shared" si="13"/>
        <v>444.37861057621086</v>
      </c>
      <c r="D148">
        <v>4.75</v>
      </c>
      <c r="E148">
        <v>95</v>
      </c>
      <c r="F148" s="1">
        <f>D148/(SIN(E148))</f>
        <v>6.9519481299116448</v>
      </c>
      <c r="G148" s="1">
        <v>0.35</v>
      </c>
      <c r="H148">
        <f t="shared" si="17"/>
        <v>0.23914160015764233</v>
      </c>
      <c r="I148">
        <v>2220</v>
      </c>
      <c r="J148">
        <v>0.86</v>
      </c>
      <c r="K148">
        <f t="shared" si="16"/>
        <v>64.5</v>
      </c>
      <c r="L148">
        <f>I148*F148*(H148^J148)</f>
        <v>4509.2354239343831</v>
      </c>
      <c r="M148">
        <f>I148*F148*(H148^J148)*K148/1000</f>
        <v>290.84568484376774</v>
      </c>
      <c r="N148">
        <v>13500</v>
      </c>
      <c r="O148">
        <v>179.31</v>
      </c>
    </row>
    <row r="149" spans="1:15">
      <c r="A149">
        <v>148</v>
      </c>
      <c r="B149">
        <v>447</v>
      </c>
      <c r="C149">
        <f t="shared" si="13"/>
        <v>444.37861057621086</v>
      </c>
      <c r="D149">
        <v>4.75</v>
      </c>
      <c r="E149">
        <v>95</v>
      </c>
      <c r="F149" s="1">
        <f>D149/(SIN(E149))</f>
        <v>6.9519481299116448</v>
      </c>
      <c r="G149" s="1">
        <v>0.35</v>
      </c>
      <c r="H149">
        <f t="shared" si="17"/>
        <v>0.23914160015764233</v>
      </c>
      <c r="I149">
        <v>2220</v>
      </c>
      <c r="J149">
        <v>0.86</v>
      </c>
      <c r="K149">
        <f t="shared" si="16"/>
        <v>64.5</v>
      </c>
      <c r="L149">
        <f>I149*F149*(H149^J149)</f>
        <v>4509.2354239343831</v>
      </c>
      <c r="M149">
        <f>I149*F149*(H149^J149)*K149/1000</f>
        <v>290.84568484376774</v>
      </c>
      <c r="N149">
        <v>13500</v>
      </c>
      <c r="O149">
        <v>179.31</v>
      </c>
    </row>
    <row r="150" spans="1:15">
      <c r="A150">
        <v>149</v>
      </c>
      <c r="B150">
        <v>447</v>
      </c>
      <c r="C150">
        <f t="shared" si="13"/>
        <v>444.37861057621086</v>
      </c>
      <c r="D150">
        <v>4.75</v>
      </c>
      <c r="E150">
        <v>95</v>
      </c>
      <c r="F150" s="1">
        <f>D150/(SIN(E150))</f>
        <v>6.9519481299116448</v>
      </c>
      <c r="G150" s="1">
        <v>0.35</v>
      </c>
      <c r="H150">
        <f t="shared" si="17"/>
        <v>0.23914160015764233</v>
      </c>
      <c r="I150">
        <v>2220</v>
      </c>
      <c r="J150">
        <v>0.86</v>
      </c>
      <c r="K150">
        <f t="shared" si="16"/>
        <v>64.5</v>
      </c>
      <c r="L150">
        <f>I150*F150*(H150^J150)</f>
        <v>4509.2354239343831</v>
      </c>
      <c r="M150">
        <f>I150*F150*(H150^J150)*K150/1000</f>
        <v>290.84568484376774</v>
      </c>
      <c r="N150">
        <v>13500</v>
      </c>
      <c r="O150">
        <v>179.31</v>
      </c>
    </row>
    <row r="151" spans="1:15">
      <c r="A151">
        <v>150</v>
      </c>
      <c r="B151">
        <v>447</v>
      </c>
      <c r="C151">
        <f t="shared" si="13"/>
        <v>444.37861057621086</v>
      </c>
      <c r="D151">
        <v>4.75</v>
      </c>
      <c r="E151">
        <v>95</v>
      </c>
      <c r="F151" s="1">
        <f>D151/(SIN(E151))</f>
        <v>6.9519481299116448</v>
      </c>
      <c r="G151" s="1">
        <v>0.35</v>
      </c>
      <c r="H151">
        <f t="shared" si="17"/>
        <v>0.23914160015764233</v>
      </c>
      <c r="I151">
        <v>2220</v>
      </c>
      <c r="J151">
        <v>0.86</v>
      </c>
      <c r="K151">
        <f t="shared" si="16"/>
        <v>64.5</v>
      </c>
      <c r="L151">
        <f>I151*F151*(H151^J151)</f>
        <v>4509.2354239343831</v>
      </c>
      <c r="M151">
        <f>I151*F151*(H151^J151)*K151/1000</f>
        <v>290.84568484376774</v>
      </c>
      <c r="N151">
        <v>13500</v>
      </c>
      <c r="O151">
        <v>179.31</v>
      </c>
    </row>
    <row r="152" spans="1:15">
      <c r="A152">
        <v>151</v>
      </c>
      <c r="B152">
        <v>447</v>
      </c>
      <c r="C152">
        <f t="shared" si="13"/>
        <v>444.37861057621086</v>
      </c>
      <c r="D152">
        <v>4.75</v>
      </c>
      <c r="E152">
        <v>95</v>
      </c>
      <c r="F152" s="1">
        <f>D152/(SIN(E152))</f>
        <v>6.9519481299116448</v>
      </c>
      <c r="G152" s="1">
        <v>0.35</v>
      </c>
      <c r="H152">
        <f t="shared" si="17"/>
        <v>0.23914160015764233</v>
      </c>
      <c r="I152">
        <v>2220</v>
      </c>
      <c r="J152">
        <v>0.86</v>
      </c>
      <c r="K152">
        <f t="shared" si="16"/>
        <v>64.5</v>
      </c>
      <c r="L152">
        <f>I152*F152*(H152^J152)</f>
        <v>4509.2354239343831</v>
      </c>
      <c r="M152">
        <f>I152*F152*(H152^J152)*K152/1000</f>
        <v>290.84568484376774</v>
      </c>
      <c r="N152">
        <v>13500</v>
      </c>
      <c r="O152">
        <v>179.31</v>
      </c>
    </row>
    <row r="153" spans="1:15">
      <c r="A153">
        <v>152</v>
      </c>
      <c r="B153">
        <v>447</v>
      </c>
      <c r="C153">
        <f t="shared" si="13"/>
        <v>444.37861057621086</v>
      </c>
      <c r="D153">
        <v>4.75</v>
      </c>
      <c r="E153">
        <v>95</v>
      </c>
      <c r="F153" s="1">
        <f>D153/(SIN(E153))</f>
        <v>6.9519481299116448</v>
      </c>
      <c r="G153" s="1">
        <v>0.35</v>
      </c>
      <c r="H153">
        <f t="shared" si="17"/>
        <v>0.23914160015764233</v>
      </c>
      <c r="I153">
        <v>2220</v>
      </c>
      <c r="J153">
        <v>0.86</v>
      </c>
      <c r="K153">
        <f t="shared" si="16"/>
        <v>64.5</v>
      </c>
      <c r="L153">
        <f>I153*F153*(H153^J153)</f>
        <v>4509.2354239343831</v>
      </c>
      <c r="M153">
        <f>I153*F153*(H153^J153)*K153/1000</f>
        <v>290.84568484376774</v>
      </c>
      <c r="N153">
        <v>13500</v>
      </c>
      <c r="O153">
        <v>179.31</v>
      </c>
    </row>
    <row r="154" spans="1:15">
      <c r="A154">
        <v>153</v>
      </c>
      <c r="B154">
        <v>447</v>
      </c>
      <c r="C154">
        <f t="shared" si="13"/>
        <v>444.37861057621086</v>
      </c>
      <c r="D154">
        <v>4.75</v>
      </c>
      <c r="E154">
        <v>95</v>
      </c>
      <c r="F154" s="1">
        <f>D154/(SIN(E154))</f>
        <v>6.9519481299116448</v>
      </c>
      <c r="G154" s="1">
        <v>0.35</v>
      </c>
      <c r="H154">
        <f t="shared" si="17"/>
        <v>0.23914160015764233</v>
      </c>
      <c r="I154">
        <v>2220</v>
      </c>
      <c r="J154">
        <v>0.86</v>
      </c>
      <c r="K154">
        <f t="shared" si="16"/>
        <v>64.5</v>
      </c>
      <c r="L154">
        <f>I154*F154*(H154^J154)</f>
        <v>4509.2354239343831</v>
      </c>
      <c r="M154">
        <f>I154*F154*(H154^J154)*K154/1000</f>
        <v>290.84568484376774</v>
      </c>
      <c r="N154">
        <v>13500</v>
      </c>
      <c r="O154">
        <v>179.31</v>
      </c>
    </row>
    <row r="155" spans="1:15">
      <c r="A155">
        <v>154</v>
      </c>
      <c r="B155">
        <v>447</v>
      </c>
      <c r="C155">
        <f t="shared" si="13"/>
        <v>444.37861057621086</v>
      </c>
      <c r="D155">
        <v>4.75</v>
      </c>
      <c r="E155">
        <v>95</v>
      </c>
      <c r="F155" s="1">
        <f>D155/(SIN(E155))</f>
        <v>6.9519481299116448</v>
      </c>
      <c r="G155" s="1">
        <v>0.35</v>
      </c>
      <c r="H155">
        <f t="shared" si="17"/>
        <v>0.23914160015764233</v>
      </c>
      <c r="I155">
        <v>2220</v>
      </c>
      <c r="J155">
        <v>0.86</v>
      </c>
      <c r="K155">
        <f t="shared" si="16"/>
        <v>64.5</v>
      </c>
      <c r="L155">
        <f>I155*F155*(H155^J155)</f>
        <v>4509.2354239343831</v>
      </c>
      <c r="M155">
        <f>I155*F155*(H155^J155)*K155/1000</f>
        <v>290.84568484376774</v>
      </c>
      <c r="N155">
        <v>13500</v>
      </c>
      <c r="O155">
        <v>179.31</v>
      </c>
    </row>
    <row r="156" spans="1:15">
      <c r="A156">
        <v>155</v>
      </c>
      <c r="B156">
        <v>447</v>
      </c>
      <c r="C156">
        <f t="shared" si="13"/>
        <v>444.37861057621086</v>
      </c>
      <c r="D156">
        <v>4.75</v>
      </c>
      <c r="E156">
        <v>95</v>
      </c>
      <c r="F156" s="1">
        <f>D156/(SIN(E156))</f>
        <v>6.9519481299116448</v>
      </c>
      <c r="G156" s="1">
        <v>0.35</v>
      </c>
      <c r="H156">
        <f t="shared" si="17"/>
        <v>0.23914160015764233</v>
      </c>
      <c r="I156">
        <v>2220</v>
      </c>
      <c r="J156">
        <v>0.86</v>
      </c>
      <c r="K156">
        <f t="shared" si="16"/>
        <v>64.5</v>
      </c>
      <c r="L156">
        <f>I156*F156*(H156^J156)</f>
        <v>4509.2354239343831</v>
      </c>
      <c r="M156">
        <f>I156*F156*(H156^J156)*K156/1000</f>
        <v>290.84568484376774</v>
      </c>
      <c r="N156">
        <v>13500</v>
      </c>
      <c r="O156">
        <v>179.31</v>
      </c>
    </row>
    <row r="157" spans="1:15">
      <c r="A157">
        <v>156</v>
      </c>
      <c r="B157">
        <v>447</v>
      </c>
      <c r="C157">
        <f t="shared" si="13"/>
        <v>444.37861057621086</v>
      </c>
      <c r="D157">
        <v>4.75</v>
      </c>
      <c r="E157">
        <v>95</v>
      </c>
      <c r="F157" s="1">
        <f>D157/(SIN(E157))</f>
        <v>6.9519481299116448</v>
      </c>
      <c r="G157" s="1">
        <v>0.35</v>
      </c>
      <c r="H157">
        <f t="shared" si="17"/>
        <v>0.23914160015764233</v>
      </c>
      <c r="I157">
        <v>2220</v>
      </c>
      <c r="J157">
        <v>0.86</v>
      </c>
      <c r="K157">
        <f t="shared" si="16"/>
        <v>64.5</v>
      </c>
      <c r="L157">
        <f>I157*F157*(H157^J157)</f>
        <v>4509.2354239343831</v>
      </c>
      <c r="M157">
        <f>I157*F157*(H157^J157)*K157/1000</f>
        <v>290.84568484376774</v>
      </c>
      <c r="N157">
        <v>13500</v>
      </c>
      <c r="O157">
        <v>179.31</v>
      </c>
    </row>
    <row r="158" spans="1:15">
      <c r="A158">
        <v>157</v>
      </c>
      <c r="B158">
        <v>447</v>
      </c>
      <c r="C158">
        <f t="shared" si="13"/>
        <v>444.37861057621086</v>
      </c>
      <c r="D158">
        <v>4.75</v>
      </c>
      <c r="E158">
        <v>95</v>
      </c>
      <c r="F158" s="1">
        <f>D158/(SIN(E158))</f>
        <v>6.9519481299116448</v>
      </c>
      <c r="G158" s="1">
        <v>0.35</v>
      </c>
      <c r="H158">
        <f t="shared" si="17"/>
        <v>0.23914160015764233</v>
      </c>
      <c r="I158">
        <v>2220</v>
      </c>
      <c r="J158">
        <v>0.86</v>
      </c>
      <c r="K158">
        <f t="shared" si="16"/>
        <v>64.5</v>
      </c>
      <c r="L158">
        <f>I158*F158*(H158^J158)</f>
        <v>4509.2354239343831</v>
      </c>
      <c r="M158">
        <f>I158*F158*(H158^J158)*K158/1000</f>
        <v>290.84568484376774</v>
      </c>
      <c r="N158">
        <v>13500</v>
      </c>
      <c r="O158">
        <v>179.31</v>
      </c>
    </row>
    <row r="159" spans="1:15">
      <c r="A159">
        <v>158</v>
      </c>
      <c r="B159">
        <v>447</v>
      </c>
      <c r="C159">
        <f t="shared" si="13"/>
        <v>444.37861057621086</v>
      </c>
      <c r="D159">
        <v>4.75</v>
      </c>
      <c r="E159">
        <v>95</v>
      </c>
      <c r="F159" s="1">
        <f>D159/(SIN(E159))</f>
        <v>6.9519481299116448</v>
      </c>
      <c r="G159" s="1">
        <v>0.35</v>
      </c>
      <c r="H159">
        <f t="shared" si="17"/>
        <v>0.23914160015764233</v>
      </c>
      <c r="I159">
        <v>2220</v>
      </c>
      <c r="J159">
        <v>0.86</v>
      </c>
      <c r="K159">
        <f t="shared" si="16"/>
        <v>64.5</v>
      </c>
      <c r="L159">
        <f>I159*F159*(H159^J159)</f>
        <v>4509.2354239343831</v>
      </c>
      <c r="M159">
        <f>I159*F159*(H159^J159)*K159/1000</f>
        <v>290.84568484376774</v>
      </c>
      <c r="N159">
        <v>13500</v>
      </c>
      <c r="O159">
        <v>179.31</v>
      </c>
    </row>
    <row r="160" spans="1:15">
      <c r="A160">
        <v>159</v>
      </c>
      <c r="B160">
        <v>447</v>
      </c>
      <c r="C160">
        <f t="shared" si="13"/>
        <v>444.37861057621086</v>
      </c>
      <c r="D160">
        <v>4.75</v>
      </c>
      <c r="E160">
        <v>95</v>
      </c>
      <c r="F160" s="1">
        <f>D160/(SIN(E160))</f>
        <v>6.9519481299116448</v>
      </c>
      <c r="G160" s="1">
        <v>0.35</v>
      </c>
      <c r="H160">
        <f t="shared" si="17"/>
        <v>0.23914160015764233</v>
      </c>
      <c r="I160">
        <v>2220</v>
      </c>
      <c r="J160">
        <v>0.86</v>
      </c>
      <c r="K160">
        <f t="shared" si="16"/>
        <v>64.5</v>
      </c>
      <c r="L160">
        <f>I160*F160*(H160^J160)</f>
        <v>4509.2354239343831</v>
      </c>
      <c r="M160">
        <f>I160*F160*(H160^J160)*K160/1000</f>
        <v>290.84568484376774</v>
      </c>
      <c r="N160">
        <v>13500</v>
      </c>
      <c r="O160">
        <v>179.31</v>
      </c>
    </row>
    <row r="161" spans="1:15">
      <c r="A161">
        <v>160</v>
      </c>
      <c r="B161">
        <v>447</v>
      </c>
      <c r="C161">
        <f t="shared" si="13"/>
        <v>444.37861057621086</v>
      </c>
      <c r="D161">
        <v>4.75</v>
      </c>
      <c r="E161">
        <v>95</v>
      </c>
      <c r="F161" s="1">
        <f>D161/(SIN(E161))</f>
        <v>6.9519481299116448</v>
      </c>
      <c r="G161" s="1">
        <v>0.35</v>
      </c>
      <c r="H161">
        <f t="shared" si="17"/>
        <v>0.23914160015764233</v>
      </c>
      <c r="I161">
        <v>2220</v>
      </c>
      <c r="J161">
        <v>0.86</v>
      </c>
      <c r="K161">
        <f t="shared" si="16"/>
        <v>64.5</v>
      </c>
      <c r="L161">
        <f>I161*F161*(H161^J161)</f>
        <v>4509.2354239343831</v>
      </c>
      <c r="M161">
        <f>I161*F161*(H161^J161)*K161/1000</f>
        <v>290.84568484376774</v>
      </c>
      <c r="N161">
        <v>13500</v>
      </c>
      <c r="O161">
        <v>179.31</v>
      </c>
    </row>
    <row r="162" spans="1:15">
      <c r="A162">
        <v>161</v>
      </c>
      <c r="B162">
        <v>447</v>
      </c>
      <c r="C162">
        <f t="shared" si="13"/>
        <v>444.37861057621086</v>
      </c>
      <c r="D162">
        <v>4.75</v>
      </c>
      <c r="E162">
        <v>95</v>
      </c>
      <c r="F162" s="1">
        <f>D162/(SIN(E162))</f>
        <v>6.9519481299116448</v>
      </c>
      <c r="G162" s="1">
        <v>0.35</v>
      </c>
      <c r="H162">
        <f t="shared" si="17"/>
        <v>0.23914160015764233</v>
      </c>
      <c r="I162">
        <v>2220</v>
      </c>
      <c r="J162">
        <v>0.86</v>
      </c>
      <c r="K162">
        <f t="shared" si="16"/>
        <v>64.5</v>
      </c>
      <c r="L162">
        <f>I162*F162*(H162^J162)</f>
        <v>4509.2354239343831</v>
      </c>
      <c r="M162">
        <f>I162*F162*(H162^J162)*K162/1000</f>
        <v>290.84568484376774</v>
      </c>
      <c r="N162">
        <v>13500</v>
      </c>
      <c r="O162">
        <v>179.31</v>
      </c>
    </row>
    <row r="163" spans="1:15">
      <c r="A163">
        <v>162</v>
      </c>
      <c r="B163">
        <v>447</v>
      </c>
      <c r="C163">
        <f t="shared" si="13"/>
        <v>444.37861057621086</v>
      </c>
      <c r="D163">
        <v>4.75</v>
      </c>
      <c r="E163">
        <v>95</v>
      </c>
      <c r="F163" s="1">
        <f>D163/(SIN(E163))</f>
        <v>6.9519481299116448</v>
      </c>
      <c r="G163" s="1">
        <v>0.35</v>
      </c>
      <c r="H163">
        <f t="shared" si="17"/>
        <v>0.23914160015764233</v>
      </c>
      <c r="I163">
        <v>2220</v>
      </c>
      <c r="J163">
        <v>0.86</v>
      </c>
      <c r="K163">
        <f t="shared" si="16"/>
        <v>64.5</v>
      </c>
      <c r="L163">
        <f>I163*F163*(H163^J163)</f>
        <v>4509.2354239343831</v>
      </c>
      <c r="M163">
        <f>I163*F163*(H163^J163)*K163/1000</f>
        <v>290.84568484376774</v>
      </c>
      <c r="N163">
        <v>13500</v>
      </c>
      <c r="O163">
        <v>179.31</v>
      </c>
    </row>
    <row r="164" spans="1:15">
      <c r="A164">
        <v>163</v>
      </c>
      <c r="B164">
        <v>447</v>
      </c>
      <c r="C164">
        <f t="shared" si="13"/>
        <v>444.37861057621086</v>
      </c>
      <c r="D164">
        <v>4.75</v>
      </c>
      <c r="E164">
        <v>95</v>
      </c>
      <c r="F164" s="1">
        <f>D164/(SIN(E164))</f>
        <v>6.9519481299116448</v>
      </c>
      <c r="G164" s="1">
        <v>0.35</v>
      </c>
      <c r="H164">
        <f t="shared" si="17"/>
        <v>0.23914160015764233</v>
      </c>
      <c r="I164">
        <v>2220</v>
      </c>
      <c r="J164">
        <v>0.86</v>
      </c>
      <c r="K164">
        <f t="shared" si="16"/>
        <v>64.5</v>
      </c>
      <c r="L164">
        <f>I164*F164*(H164^J164)</f>
        <v>4509.2354239343831</v>
      </c>
      <c r="M164">
        <f>I164*F164*(H164^J164)*K164/1000</f>
        <v>290.84568484376774</v>
      </c>
      <c r="N164">
        <v>13500</v>
      </c>
      <c r="O164">
        <v>179.31</v>
      </c>
    </row>
    <row r="165" spans="1:15">
      <c r="A165">
        <v>164</v>
      </c>
      <c r="B165">
        <v>447</v>
      </c>
      <c r="C165">
        <f t="shared" si="13"/>
        <v>444.37861057621086</v>
      </c>
      <c r="D165">
        <v>4.75</v>
      </c>
      <c r="E165">
        <v>95</v>
      </c>
      <c r="F165" s="1">
        <f>D165/(SIN(E165))</f>
        <v>6.9519481299116448</v>
      </c>
      <c r="G165" s="1">
        <v>0.35</v>
      </c>
      <c r="H165">
        <f t="shared" si="17"/>
        <v>0.23914160015764233</v>
      </c>
      <c r="I165">
        <v>2220</v>
      </c>
      <c r="J165">
        <v>0.86</v>
      </c>
      <c r="K165">
        <f t="shared" si="16"/>
        <v>64.5</v>
      </c>
      <c r="L165">
        <f>I165*F165*(H165^J165)</f>
        <v>4509.2354239343831</v>
      </c>
      <c r="M165">
        <f>I165*F165*(H165^J165)*K165/1000</f>
        <v>290.84568484376774</v>
      </c>
      <c r="N165">
        <v>13500</v>
      </c>
      <c r="O165">
        <v>179.31</v>
      </c>
    </row>
    <row r="166" spans="1:15">
      <c r="A166">
        <v>165</v>
      </c>
      <c r="B166">
        <v>447</v>
      </c>
      <c r="C166">
        <f t="shared" si="13"/>
        <v>444.37861057621086</v>
      </c>
      <c r="D166">
        <v>4.75</v>
      </c>
      <c r="E166">
        <v>95</v>
      </c>
      <c r="F166" s="1">
        <f>D166/(SIN(E166))</f>
        <v>6.9519481299116448</v>
      </c>
      <c r="G166" s="1">
        <v>0.35</v>
      </c>
      <c r="H166">
        <f t="shared" si="17"/>
        <v>0.23914160015764233</v>
      </c>
      <c r="I166">
        <v>2220</v>
      </c>
      <c r="J166">
        <v>0.86</v>
      </c>
      <c r="K166">
        <f t="shared" si="16"/>
        <v>64.5</v>
      </c>
      <c r="L166">
        <f>I166*F166*(H166^J166)</f>
        <v>4509.2354239343831</v>
      </c>
      <c r="M166">
        <f>I166*F166*(H166^J166)*K166/1000</f>
        <v>290.84568484376774</v>
      </c>
      <c r="N166">
        <v>13500</v>
      </c>
      <c r="O166">
        <v>179.31</v>
      </c>
    </row>
    <row r="167" spans="1:15">
      <c r="A167">
        <v>166</v>
      </c>
      <c r="B167">
        <v>447</v>
      </c>
      <c r="C167">
        <f t="shared" si="13"/>
        <v>444.37861057621086</v>
      </c>
      <c r="D167">
        <v>4.75</v>
      </c>
      <c r="E167">
        <v>95</v>
      </c>
      <c r="F167" s="1">
        <f>D167/(SIN(E167))</f>
        <v>6.9519481299116448</v>
      </c>
      <c r="G167" s="1">
        <v>0.35</v>
      </c>
      <c r="H167">
        <f t="shared" si="17"/>
        <v>0.23914160015764233</v>
      </c>
      <c r="I167">
        <v>2220</v>
      </c>
      <c r="J167">
        <v>0.86</v>
      </c>
      <c r="K167">
        <f t="shared" si="16"/>
        <v>64.5</v>
      </c>
      <c r="L167">
        <f>I167*F167*(H167^J167)</f>
        <v>4509.2354239343831</v>
      </c>
      <c r="M167">
        <f>I167*F167*(H167^J167)*K167/1000</f>
        <v>290.84568484376774</v>
      </c>
      <c r="N167">
        <v>13500</v>
      </c>
      <c r="O167">
        <v>179.31</v>
      </c>
    </row>
    <row r="168" spans="1:15">
      <c r="A168">
        <v>167</v>
      </c>
      <c r="B168">
        <v>447</v>
      </c>
      <c r="C168">
        <f t="shared" si="13"/>
        <v>444.37861057621086</v>
      </c>
      <c r="D168">
        <v>4.75</v>
      </c>
      <c r="E168">
        <v>95</v>
      </c>
      <c r="F168" s="1">
        <f>D168/(SIN(E168))</f>
        <v>6.9519481299116448</v>
      </c>
      <c r="G168" s="1">
        <v>0.35</v>
      </c>
      <c r="H168">
        <f t="shared" si="17"/>
        <v>0.23914160015764233</v>
      </c>
      <c r="I168">
        <v>2220</v>
      </c>
      <c r="J168">
        <v>0.86</v>
      </c>
      <c r="K168">
        <f t="shared" si="16"/>
        <v>64.5</v>
      </c>
      <c r="L168">
        <f>I168*F168*(H168^J168)</f>
        <v>4509.2354239343831</v>
      </c>
      <c r="M168">
        <f>I168*F168*(H168^J168)*K168/1000</f>
        <v>290.84568484376774</v>
      </c>
      <c r="N168">
        <v>13500</v>
      </c>
      <c r="O168">
        <v>179.31</v>
      </c>
    </row>
    <row r="169" spans="1:15">
      <c r="A169">
        <v>168</v>
      </c>
      <c r="B169">
        <v>447</v>
      </c>
      <c r="C169">
        <f t="shared" si="13"/>
        <v>444.37861057621086</v>
      </c>
      <c r="D169">
        <v>4.75</v>
      </c>
      <c r="E169">
        <v>95</v>
      </c>
      <c r="F169" s="1">
        <f>D169/(SIN(E169))</f>
        <v>6.9519481299116448</v>
      </c>
      <c r="G169" s="1">
        <v>0.35</v>
      </c>
      <c r="H169">
        <f t="shared" si="17"/>
        <v>0.23914160015764233</v>
      </c>
      <c r="I169">
        <v>2220</v>
      </c>
      <c r="J169">
        <v>0.86</v>
      </c>
      <c r="K169">
        <f t="shared" si="16"/>
        <v>64.5</v>
      </c>
      <c r="L169">
        <f>I169*F169*(H169^J169)</f>
        <v>4509.2354239343831</v>
      </c>
      <c r="M169">
        <f>I169*F169*(H169^J169)*K169/1000</f>
        <v>290.84568484376774</v>
      </c>
      <c r="N169">
        <v>13500</v>
      </c>
      <c r="O169">
        <v>179.31</v>
      </c>
    </row>
    <row r="170" spans="1:15">
      <c r="A170">
        <v>169</v>
      </c>
      <c r="B170">
        <v>447</v>
      </c>
      <c r="C170">
        <f t="shared" si="13"/>
        <v>444.37861057621086</v>
      </c>
      <c r="D170">
        <v>4.75</v>
      </c>
      <c r="E170">
        <v>95</v>
      </c>
      <c r="F170" s="1">
        <f>D170/(SIN(E170))</f>
        <v>6.9519481299116448</v>
      </c>
      <c r="G170" s="1">
        <v>0.35</v>
      </c>
      <c r="H170">
        <f t="shared" si="17"/>
        <v>0.23914160015764233</v>
      </c>
      <c r="I170">
        <v>2220</v>
      </c>
      <c r="J170">
        <v>0.86</v>
      </c>
      <c r="K170">
        <f t="shared" si="16"/>
        <v>64.5</v>
      </c>
      <c r="L170">
        <f>I170*F170*(H170^J170)</f>
        <v>4509.2354239343831</v>
      </c>
      <c r="M170">
        <f>I170*F170*(H170^J170)*K170/1000</f>
        <v>290.84568484376774</v>
      </c>
      <c r="N170">
        <v>13500</v>
      </c>
      <c r="O170">
        <v>179.31</v>
      </c>
    </row>
    <row r="171" spans="1:15">
      <c r="A171">
        <v>170</v>
      </c>
      <c r="B171">
        <v>447</v>
      </c>
      <c r="C171">
        <f t="shared" si="13"/>
        <v>444.37861057621086</v>
      </c>
      <c r="D171">
        <v>4.75</v>
      </c>
      <c r="E171">
        <v>95</v>
      </c>
      <c r="F171" s="1">
        <f>D171/(SIN(E171))</f>
        <v>6.9519481299116448</v>
      </c>
      <c r="G171" s="1">
        <v>0.35</v>
      </c>
      <c r="H171">
        <f t="shared" si="17"/>
        <v>0.23914160015764233</v>
      </c>
      <c r="I171">
        <v>2220</v>
      </c>
      <c r="J171">
        <v>0.86</v>
      </c>
      <c r="K171">
        <f t="shared" si="16"/>
        <v>64.5</v>
      </c>
      <c r="L171">
        <f>I171*F171*(H171^J171)</f>
        <v>4509.2354239343831</v>
      </c>
      <c r="M171">
        <f>I171*F171*(H171^J171)*K171/1000</f>
        <v>290.84568484376774</v>
      </c>
      <c r="N171">
        <v>13500</v>
      </c>
      <c r="O171">
        <v>179.31</v>
      </c>
    </row>
    <row r="172" spans="1:15">
      <c r="A172">
        <v>171</v>
      </c>
      <c r="B172">
        <v>447</v>
      </c>
      <c r="C172">
        <f t="shared" si="13"/>
        <v>444.37861057621086</v>
      </c>
      <c r="D172">
        <v>4.75</v>
      </c>
      <c r="E172">
        <v>95</v>
      </c>
      <c r="F172" s="1">
        <f>D172/(SIN(E172))</f>
        <v>6.9519481299116448</v>
      </c>
      <c r="G172" s="1">
        <v>0.35</v>
      </c>
      <c r="H172">
        <f t="shared" si="17"/>
        <v>0.23914160015764233</v>
      </c>
      <c r="I172">
        <v>2220</v>
      </c>
      <c r="J172">
        <v>0.86</v>
      </c>
      <c r="K172">
        <f t="shared" si="16"/>
        <v>64.5</v>
      </c>
      <c r="L172">
        <f>I172*F172*(H172^J172)</f>
        <v>4509.2354239343831</v>
      </c>
      <c r="M172">
        <f>I172*F172*(H172^J172)*K172/1000</f>
        <v>290.84568484376774</v>
      </c>
      <c r="N172">
        <v>13500</v>
      </c>
      <c r="O172">
        <v>179.31</v>
      </c>
    </row>
    <row r="173" spans="1:15">
      <c r="A173">
        <v>172</v>
      </c>
      <c r="B173">
        <v>447</v>
      </c>
      <c r="C173">
        <f t="shared" si="13"/>
        <v>444.37861057621086</v>
      </c>
      <c r="D173">
        <v>4.75</v>
      </c>
      <c r="E173">
        <v>95</v>
      </c>
      <c r="F173" s="1">
        <f>D173/(SIN(E173))</f>
        <v>6.9519481299116448</v>
      </c>
      <c r="G173" s="1">
        <v>0.35</v>
      </c>
      <c r="H173">
        <f t="shared" si="17"/>
        <v>0.23914160015764233</v>
      </c>
      <c r="I173">
        <v>2220</v>
      </c>
      <c r="J173">
        <v>0.86</v>
      </c>
      <c r="K173">
        <f t="shared" si="16"/>
        <v>64.5</v>
      </c>
      <c r="L173">
        <f>I173*F173*(H173^J173)</f>
        <v>4509.2354239343831</v>
      </c>
      <c r="M173">
        <f>I173*F173*(H173^J173)*K173/1000</f>
        <v>290.84568484376774</v>
      </c>
      <c r="N173">
        <v>13500</v>
      </c>
      <c r="O173">
        <v>179.31</v>
      </c>
    </row>
    <row r="174" spans="1:15">
      <c r="A174">
        <v>173</v>
      </c>
      <c r="B174">
        <v>447</v>
      </c>
      <c r="C174">
        <f t="shared" si="13"/>
        <v>444.37861057621086</v>
      </c>
      <c r="D174">
        <v>4.75</v>
      </c>
      <c r="E174">
        <v>95</v>
      </c>
      <c r="F174" s="1">
        <f>D174/(SIN(E174))</f>
        <v>6.9519481299116448</v>
      </c>
      <c r="G174" s="1">
        <v>0.35</v>
      </c>
      <c r="H174">
        <f t="shared" si="17"/>
        <v>0.23914160015764233</v>
      </c>
      <c r="I174">
        <v>2220</v>
      </c>
      <c r="J174">
        <v>0.86</v>
      </c>
      <c r="K174">
        <f t="shared" si="16"/>
        <v>64.5</v>
      </c>
      <c r="L174">
        <f>I174*F174*(H174^J174)</f>
        <v>4509.2354239343831</v>
      </c>
      <c r="M174">
        <f>I174*F174*(H174^J174)*K174/1000</f>
        <v>290.84568484376774</v>
      </c>
      <c r="N174">
        <v>13500</v>
      </c>
      <c r="O174">
        <v>179.31</v>
      </c>
    </row>
    <row r="175" spans="1:15">
      <c r="A175">
        <v>174</v>
      </c>
      <c r="B175">
        <v>447</v>
      </c>
      <c r="C175">
        <f t="shared" si="13"/>
        <v>444.37861057621086</v>
      </c>
      <c r="D175">
        <v>4.75</v>
      </c>
      <c r="E175">
        <v>95</v>
      </c>
      <c r="F175" s="1">
        <f>D175/(SIN(E175))</f>
        <v>6.9519481299116448</v>
      </c>
      <c r="G175" s="1">
        <v>0.35</v>
      </c>
      <c r="H175">
        <f t="shared" si="17"/>
        <v>0.23914160015764233</v>
      </c>
      <c r="I175">
        <v>2220</v>
      </c>
      <c r="J175">
        <v>0.86</v>
      </c>
      <c r="K175">
        <f t="shared" si="16"/>
        <v>64.5</v>
      </c>
      <c r="L175">
        <f>I175*F175*(H175^J175)</f>
        <v>4509.2354239343831</v>
      </c>
      <c r="M175">
        <f>I175*F175*(H175^J175)*K175/1000</f>
        <v>290.84568484376774</v>
      </c>
      <c r="N175">
        <v>13500</v>
      </c>
      <c r="O175">
        <v>179.31</v>
      </c>
    </row>
    <row r="176" spans="1:15">
      <c r="A176">
        <v>175</v>
      </c>
      <c r="B176">
        <v>447</v>
      </c>
      <c r="C176">
        <f t="shared" si="13"/>
        <v>444.37861057621086</v>
      </c>
      <c r="D176">
        <v>4.75</v>
      </c>
      <c r="E176">
        <v>95</v>
      </c>
      <c r="F176" s="1">
        <f>D176/(SIN(E176))</f>
        <v>6.9519481299116448</v>
      </c>
      <c r="G176" s="1">
        <v>0.35</v>
      </c>
      <c r="H176">
        <f t="shared" si="17"/>
        <v>0.23914160015764233</v>
      </c>
      <c r="I176">
        <v>2220</v>
      </c>
      <c r="J176">
        <v>0.86</v>
      </c>
      <c r="K176">
        <f t="shared" si="16"/>
        <v>64.5</v>
      </c>
      <c r="L176">
        <f>I176*F176*(H176^J176)</f>
        <v>4509.2354239343831</v>
      </c>
      <c r="M176">
        <f>I176*F176*(H176^J176)*K176/1000</f>
        <v>290.84568484376774</v>
      </c>
      <c r="N176">
        <v>13500</v>
      </c>
      <c r="O176">
        <v>179.31</v>
      </c>
    </row>
    <row r="177" spans="1:15">
      <c r="A177">
        <v>176</v>
      </c>
      <c r="B177">
        <v>447</v>
      </c>
      <c r="C177">
        <f t="shared" si="13"/>
        <v>444.37861057621086</v>
      </c>
      <c r="D177">
        <v>4.75</v>
      </c>
      <c r="E177">
        <v>95</v>
      </c>
      <c r="F177" s="1">
        <f>D177/(SIN(E177))</f>
        <v>6.9519481299116448</v>
      </c>
      <c r="G177" s="1">
        <v>0.35</v>
      </c>
      <c r="H177">
        <f t="shared" si="17"/>
        <v>0.23914160015764233</v>
      </c>
      <c r="I177">
        <v>2220</v>
      </c>
      <c r="J177">
        <v>0.86</v>
      </c>
      <c r="K177">
        <f t="shared" si="16"/>
        <v>64.5</v>
      </c>
      <c r="L177">
        <f>I177*F177*(H177^J177)</f>
        <v>4509.2354239343831</v>
      </c>
      <c r="M177">
        <f>I177*F177*(H177^J177)*K177/1000</f>
        <v>290.84568484376774</v>
      </c>
      <c r="N177">
        <v>13500</v>
      </c>
      <c r="O177">
        <v>179.31</v>
      </c>
    </row>
    <row r="178" spans="1:15">
      <c r="A178">
        <v>177</v>
      </c>
      <c r="B178">
        <v>447</v>
      </c>
      <c r="C178">
        <f t="shared" si="13"/>
        <v>444.37861057621086</v>
      </c>
      <c r="D178">
        <v>4.75</v>
      </c>
      <c r="E178">
        <v>95</v>
      </c>
      <c r="F178" s="1">
        <f>D178/(SIN(E178))</f>
        <v>6.9519481299116448</v>
      </c>
      <c r="G178" s="1">
        <v>0.35</v>
      </c>
      <c r="H178">
        <f t="shared" si="17"/>
        <v>0.23914160015764233</v>
      </c>
      <c r="I178">
        <v>2220</v>
      </c>
      <c r="J178">
        <v>0.86</v>
      </c>
      <c r="K178">
        <f t="shared" si="16"/>
        <v>64.5</v>
      </c>
      <c r="L178">
        <f>I178*F178*(H178^J178)</f>
        <v>4509.2354239343831</v>
      </c>
      <c r="M178">
        <f>I178*F178*(H178^J178)*K178/1000</f>
        <v>290.84568484376774</v>
      </c>
      <c r="N178">
        <v>13500</v>
      </c>
      <c r="O178">
        <v>179.31</v>
      </c>
    </row>
    <row r="179" spans="1:15">
      <c r="A179">
        <v>178</v>
      </c>
      <c r="B179">
        <v>447</v>
      </c>
      <c r="C179">
        <f t="shared" si="13"/>
        <v>444.37861057621086</v>
      </c>
      <c r="D179">
        <v>4.75</v>
      </c>
      <c r="E179">
        <v>95</v>
      </c>
      <c r="F179" s="1">
        <f>D179/(SIN(E179))</f>
        <v>6.9519481299116448</v>
      </c>
      <c r="G179" s="1">
        <v>0.35</v>
      </c>
      <c r="H179">
        <f t="shared" si="17"/>
        <v>0.23914160015764233</v>
      </c>
      <c r="I179">
        <v>2220</v>
      </c>
      <c r="J179">
        <v>0.86</v>
      </c>
      <c r="K179">
        <f t="shared" si="16"/>
        <v>64.5</v>
      </c>
      <c r="L179">
        <f>I179*F179*(H179^J179)</f>
        <v>4509.2354239343831</v>
      </c>
      <c r="M179">
        <f>I179*F179*(H179^J179)*K179/1000</f>
        <v>290.84568484376774</v>
      </c>
      <c r="N179">
        <v>13500</v>
      </c>
      <c r="O179">
        <v>179.31</v>
      </c>
    </row>
    <row r="180" spans="1:15">
      <c r="A180">
        <v>179</v>
      </c>
      <c r="B180">
        <v>447</v>
      </c>
      <c r="C180">
        <f t="shared" si="13"/>
        <v>444.37861057621086</v>
      </c>
      <c r="D180">
        <v>4.75</v>
      </c>
      <c r="E180">
        <v>95</v>
      </c>
      <c r="F180" s="1">
        <f>D180/(SIN(E180))</f>
        <v>6.9519481299116448</v>
      </c>
      <c r="G180" s="1">
        <v>0.35</v>
      </c>
      <c r="H180">
        <f t="shared" si="17"/>
        <v>0.23914160015764233</v>
      </c>
      <c r="I180">
        <v>2220</v>
      </c>
      <c r="J180">
        <v>0.86</v>
      </c>
      <c r="K180">
        <f t="shared" si="16"/>
        <v>64.5</v>
      </c>
      <c r="L180">
        <f>I180*F180*(H180^J180)</f>
        <v>4509.2354239343831</v>
      </c>
      <c r="M180">
        <f>I180*F180*(H180^J180)*K180/1000</f>
        <v>290.84568484376774</v>
      </c>
      <c r="N180">
        <v>13500</v>
      </c>
      <c r="O180">
        <v>179.31</v>
      </c>
    </row>
    <row r="181" spans="1:15">
      <c r="A181">
        <v>180</v>
      </c>
      <c r="B181">
        <v>447</v>
      </c>
      <c r="C181">
        <f t="shared" si="13"/>
        <v>444.37861057621086</v>
      </c>
      <c r="D181">
        <v>4.75</v>
      </c>
      <c r="E181">
        <v>95</v>
      </c>
      <c r="F181" s="1">
        <f>D181/(SIN(E181))</f>
        <v>6.9519481299116448</v>
      </c>
      <c r="G181" s="1">
        <v>0.35</v>
      </c>
      <c r="H181">
        <f t="shared" si="17"/>
        <v>0.23914160015764233</v>
      </c>
      <c r="I181">
        <v>2220</v>
      </c>
      <c r="J181">
        <v>0.86</v>
      </c>
      <c r="K181">
        <f t="shared" si="16"/>
        <v>64.5</v>
      </c>
      <c r="L181">
        <f>I181*F181*(H181^J181)</f>
        <v>4509.2354239343831</v>
      </c>
      <c r="M181">
        <f>I181*F181*(H181^J181)*K181/1000</f>
        <v>290.84568484376774</v>
      </c>
      <c r="N181">
        <v>13500</v>
      </c>
      <c r="O181">
        <v>179.31</v>
      </c>
    </row>
    <row r="182" spans="1:15">
      <c r="A182">
        <v>181</v>
      </c>
      <c r="B182">
        <v>447</v>
      </c>
      <c r="C182">
        <f t="shared" si="13"/>
        <v>444.37861057621086</v>
      </c>
      <c r="D182">
        <v>4.75</v>
      </c>
      <c r="E182">
        <v>95</v>
      </c>
      <c r="F182" s="1">
        <f>D182/(SIN(E182))</f>
        <v>6.9519481299116448</v>
      </c>
      <c r="G182" s="1">
        <v>0.35</v>
      </c>
      <c r="H182">
        <f t="shared" si="17"/>
        <v>0.23914160015764233</v>
      </c>
      <c r="I182">
        <v>2220</v>
      </c>
      <c r="J182">
        <v>0.86</v>
      </c>
      <c r="K182">
        <f t="shared" si="16"/>
        <v>64.5</v>
      </c>
      <c r="L182">
        <f>I182*F182*(H182^J182)</f>
        <v>4509.2354239343831</v>
      </c>
      <c r="M182">
        <f>I182*F182*(H182^J182)*K182/1000</f>
        <v>290.84568484376774</v>
      </c>
      <c r="N182">
        <v>13500</v>
      </c>
      <c r="O182">
        <v>179.31</v>
      </c>
    </row>
    <row r="183" spans="1:15">
      <c r="A183">
        <v>182</v>
      </c>
      <c r="B183">
        <v>447</v>
      </c>
      <c r="C183">
        <f t="shared" si="13"/>
        <v>444.37861057621086</v>
      </c>
      <c r="D183">
        <v>4.75</v>
      </c>
      <c r="E183">
        <v>95</v>
      </c>
      <c r="F183" s="1">
        <f>D183/(SIN(E183))</f>
        <v>6.9519481299116448</v>
      </c>
      <c r="G183" s="1">
        <v>0.35</v>
      </c>
      <c r="H183">
        <f t="shared" si="17"/>
        <v>0.23914160015764233</v>
      </c>
      <c r="I183">
        <v>2220</v>
      </c>
      <c r="J183">
        <v>0.86</v>
      </c>
      <c r="K183">
        <f t="shared" si="16"/>
        <v>64.5</v>
      </c>
      <c r="L183">
        <f>I183*F183*(H183^J183)</f>
        <v>4509.2354239343831</v>
      </c>
      <c r="M183">
        <f>I183*F183*(H183^J183)*K183/1000</f>
        <v>290.84568484376774</v>
      </c>
      <c r="N183">
        <v>13500</v>
      </c>
      <c r="O183">
        <v>179.31</v>
      </c>
    </row>
    <row r="184" spans="1:15">
      <c r="A184">
        <v>183</v>
      </c>
      <c r="B184">
        <v>447</v>
      </c>
      <c r="C184">
        <f t="shared" si="13"/>
        <v>444.37861057621086</v>
      </c>
      <c r="D184">
        <v>4.75</v>
      </c>
      <c r="E184">
        <v>95</v>
      </c>
      <c r="F184" s="1">
        <f>D184/(SIN(E184))</f>
        <v>6.9519481299116448</v>
      </c>
      <c r="G184" s="1">
        <v>0.35</v>
      </c>
      <c r="H184">
        <f t="shared" si="17"/>
        <v>0.23914160015764233</v>
      </c>
      <c r="I184">
        <v>2220</v>
      </c>
      <c r="J184">
        <v>0.86</v>
      </c>
      <c r="K184">
        <f t="shared" si="16"/>
        <v>64.5</v>
      </c>
      <c r="L184">
        <f>I184*F184*(H184^J184)</f>
        <v>4509.2354239343831</v>
      </c>
      <c r="M184">
        <f>I184*F184*(H184^J184)*K184/1000</f>
        <v>290.84568484376774</v>
      </c>
      <c r="N184">
        <v>13500</v>
      </c>
      <c r="O184">
        <v>179.31</v>
      </c>
    </row>
    <row r="185" spans="1:15">
      <c r="A185">
        <v>184</v>
      </c>
      <c r="B185">
        <v>447</v>
      </c>
      <c r="C185">
        <f t="shared" si="13"/>
        <v>444.37861057621086</v>
      </c>
      <c r="D185">
        <v>4.75</v>
      </c>
      <c r="E185">
        <v>95</v>
      </c>
      <c r="F185" s="1">
        <f>D185/(SIN(E185))</f>
        <v>6.9519481299116448</v>
      </c>
      <c r="G185" s="1">
        <v>0.35</v>
      </c>
      <c r="H185">
        <f t="shared" si="17"/>
        <v>0.23914160015764233</v>
      </c>
      <c r="I185">
        <v>2220</v>
      </c>
      <c r="J185">
        <v>0.86</v>
      </c>
      <c r="K185">
        <f t="shared" si="16"/>
        <v>64.5</v>
      </c>
      <c r="L185">
        <f>I185*F185*(H185^J185)</f>
        <v>4509.2354239343831</v>
      </c>
      <c r="M185">
        <f>I185*F185*(H185^J185)*K185/1000</f>
        <v>290.84568484376774</v>
      </c>
      <c r="N185">
        <v>13500</v>
      </c>
      <c r="O185">
        <v>179.31</v>
      </c>
    </row>
    <row r="186" spans="1:15">
      <c r="A186">
        <v>185</v>
      </c>
      <c r="B186">
        <v>447</v>
      </c>
      <c r="C186">
        <f t="shared" si="13"/>
        <v>444.37861057621086</v>
      </c>
      <c r="D186">
        <v>4.75</v>
      </c>
      <c r="E186">
        <v>95</v>
      </c>
      <c r="F186" s="1">
        <f>D186/(SIN(E186))</f>
        <v>6.9519481299116448</v>
      </c>
      <c r="G186" s="1">
        <v>0.35</v>
      </c>
      <c r="H186">
        <f t="shared" si="17"/>
        <v>0.23914160015764233</v>
      </c>
      <c r="I186">
        <v>2220</v>
      </c>
      <c r="J186">
        <v>0.86</v>
      </c>
      <c r="K186">
        <f t="shared" si="16"/>
        <v>64.5</v>
      </c>
      <c r="L186">
        <f>I186*F186*(H186^J186)</f>
        <v>4509.2354239343831</v>
      </c>
      <c r="M186">
        <f>I186*F186*(H186^J186)*K186/1000</f>
        <v>290.84568484376774</v>
      </c>
      <c r="N186">
        <v>13500</v>
      </c>
      <c r="O186">
        <v>179.31</v>
      </c>
    </row>
    <row r="187" spans="1:15">
      <c r="A187">
        <v>186</v>
      </c>
      <c r="B187">
        <v>0</v>
      </c>
      <c r="C187">
        <v>0</v>
      </c>
      <c r="D187">
        <v>0</v>
      </c>
      <c r="E187">
        <v>95</v>
      </c>
      <c r="F187" s="1">
        <f>D187/(SIN(E187))</f>
        <v>0</v>
      </c>
      <c r="G187" s="1">
        <v>0.35</v>
      </c>
      <c r="H187">
        <f>G187*SIN(E187)</f>
        <v>0.23914160015764233</v>
      </c>
      <c r="I187">
        <v>2220</v>
      </c>
      <c r="J187">
        <v>0.86</v>
      </c>
      <c r="K187">
        <v>0</v>
      </c>
      <c r="L187">
        <f>I187*F187*(H187^J187)</f>
        <v>0</v>
      </c>
      <c r="M187">
        <f>I187*F187*(H187^J187)*K187/1000</f>
        <v>0</v>
      </c>
      <c r="N187">
        <v>200</v>
      </c>
    </row>
    <row r="188" spans="1:15">
      <c r="A188">
        <v>187</v>
      </c>
      <c r="B188">
        <v>0</v>
      </c>
      <c r="C188">
        <v>0</v>
      </c>
      <c r="D188">
        <v>0</v>
      </c>
      <c r="E188">
        <v>95</v>
      </c>
      <c r="F188" s="1">
        <f>D188/(SIN(E188))</f>
        <v>0</v>
      </c>
      <c r="G188" s="1">
        <v>0.35</v>
      </c>
      <c r="H188">
        <f>G188*SIN(E188)</f>
        <v>0.23914160015764233</v>
      </c>
      <c r="I188">
        <v>2220</v>
      </c>
      <c r="J188">
        <v>0.86</v>
      </c>
      <c r="K188">
        <v>0</v>
      </c>
      <c r="L188">
        <f>I188*F188*(H188^J188)</f>
        <v>0</v>
      </c>
      <c r="M188">
        <f>I188*F188*(H188^J188)*K188/1000</f>
        <v>0</v>
      </c>
      <c r="N188">
        <v>200</v>
      </c>
    </row>
    <row r="189" spans="1:15">
      <c r="A189">
        <v>188</v>
      </c>
      <c r="B189">
        <v>0</v>
      </c>
      <c r="C189">
        <v>0</v>
      </c>
      <c r="D189">
        <v>0</v>
      </c>
      <c r="E189">
        <v>95</v>
      </c>
      <c r="F189" s="1">
        <f>D189/(SIN(E189))</f>
        <v>0</v>
      </c>
      <c r="G189" s="1">
        <v>0.35</v>
      </c>
      <c r="H189">
        <f>G189*SIN(E189)</f>
        <v>0.23914160015764233</v>
      </c>
      <c r="I189">
        <v>2220</v>
      </c>
      <c r="J189">
        <v>0.86</v>
      </c>
      <c r="K189">
        <v>0</v>
      </c>
      <c r="L189">
        <f>I189*F189*(H189^J189)</f>
        <v>0</v>
      </c>
      <c r="M189">
        <f>I189*F189*(H189^J189)*K189/1000</f>
        <v>0</v>
      </c>
      <c r="N189">
        <v>200</v>
      </c>
    </row>
    <row r="190" spans="1:15">
      <c r="A190">
        <v>189</v>
      </c>
      <c r="B190">
        <v>484</v>
      </c>
      <c r="C190">
        <f t="shared" si="13"/>
        <v>482.89816160669875</v>
      </c>
      <c r="D190">
        <v>5.1449999999999996</v>
      </c>
      <c r="E190">
        <v>95</v>
      </c>
      <c r="F190" s="1">
        <f>D190/(SIN(E190))</f>
        <v>7.5300575007148236</v>
      </c>
      <c r="G190" s="1">
        <v>0.35</v>
      </c>
      <c r="H190">
        <f>G190*SIN(E190)</f>
        <v>0.23914160015764233</v>
      </c>
      <c r="I190">
        <v>2220</v>
      </c>
      <c r="J190">
        <v>0.86</v>
      </c>
      <c r="K190">
        <f>64.5-D190</f>
        <v>59.355000000000004</v>
      </c>
      <c r="L190">
        <f>I190*F190*(H190^J190)</f>
        <v>4884.2139486615579</v>
      </c>
      <c r="M190">
        <f>I190*F190*(H190^J190)*K190/1000</f>
        <v>289.90251892280679</v>
      </c>
      <c r="N190">
        <v>11500</v>
      </c>
      <c r="O190">
        <v>174.16499999999999</v>
      </c>
    </row>
    <row r="191" spans="1:15">
      <c r="A191">
        <v>190</v>
      </c>
      <c r="B191">
        <v>484</v>
      </c>
      <c r="C191">
        <f t="shared" si="13"/>
        <v>482.89816160669875</v>
      </c>
      <c r="D191">
        <v>5.1449999999999996</v>
      </c>
      <c r="E191">
        <v>95</v>
      </c>
      <c r="F191" s="1">
        <f>D191/(SIN(E191))</f>
        <v>7.5300575007148236</v>
      </c>
      <c r="G191" s="1">
        <v>0.35</v>
      </c>
      <c r="H191">
        <f>G191*SIN(E191)</f>
        <v>0.23914160015764233</v>
      </c>
      <c r="I191">
        <v>2220</v>
      </c>
      <c r="J191">
        <v>0.86</v>
      </c>
      <c r="K191">
        <f t="shared" ref="K191:K230" si="18">64.5-D191</f>
        <v>59.355000000000004</v>
      </c>
      <c r="L191">
        <f>I191*F191*(H191^J191)</f>
        <v>4884.2139486615579</v>
      </c>
      <c r="M191">
        <f>I191*F191*(H191^J191)*K191/1000</f>
        <v>289.90251892280679</v>
      </c>
      <c r="N191">
        <v>11500</v>
      </c>
      <c r="O191">
        <v>174.16499999999999</v>
      </c>
    </row>
    <row r="192" spans="1:15">
      <c r="A192">
        <v>191</v>
      </c>
      <c r="B192">
        <v>484</v>
      </c>
      <c r="C192">
        <f t="shared" si="13"/>
        <v>482.89816160669875</v>
      </c>
      <c r="D192">
        <v>5.1449999999999996</v>
      </c>
      <c r="E192">
        <v>95</v>
      </c>
      <c r="F192" s="1">
        <f>D192/(SIN(E192))</f>
        <v>7.5300575007148236</v>
      </c>
      <c r="G192" s="1">
        <v>0.35</v>
      </c>
      <c r="H192">
        <f>G192*SIN(E192)</f>
        <v>0.23914160015764233</v>
      </c>
      <c r="I192">
        <v>2220</v>
      </c>
      <c r="J192">
        <v>0.86</v>
      </c>
      <c r="K192">
        <f t="shared" si="18"/>
        <v>59.355000000000004</v>
      </c>
      <c r="L192">
        <f>I192*F192*(H192^J192)</f>
        <v>4884.2139486615579</v>
      </c>
      <c r="M192">
        <f>I192*F192*(H192^J192)*K192/1000</f>
        <v>289.90251892280679</v>
      </c>
      <c r="N192">
        <v>11500</v>
      </c>
      <c r="O192">
        <v>174.16499999999999</v>
      </c>
    </row>
    <row r="193" spans="1:17">
      <c r="A193">
        <v>192</v>
      </c>
      <c r="B193">
        <v>484</v>
      </c>
      <c r="C193">
        <f t="shared" si="13"/>
        <v>482.89816160669875</v>
      </c>
      <c r="D193">
        <v>5.1449999999999996</v>
      </c>
      <c r="E193">
        <v>95</v>
      </c>
      <c r="F193" s="1">
        <f>D193/(SIN(E193))</f>
        <v>7.5300575007148236</v>
      </c>
      <c r="G193" s="1">
        <v>0.35</v>
      </c>
      <c r="H193">
        <f>G193*SIN(E193)</f>
        <v>0.23914160015764233</v>
      </c>
      <c r="I193">
        <v>2220</v>
      </c>
      <c r="J193">
        <v>0.86</v>
      </c>
      <c r="K193">
        <f t="shared" si="18"/>
        <v>59.355000000000004</v>
      </c>
      <c r="L193">
        <f>I193*F193*(H193^J193)</f>
        <v>4884.2139486615579</v>
      </c>
      <c r="M193">
        <f>I193*F193*(H193^J193)*K193/1000</f>
        <v>289.90251892280679</v>
      </c>
      <c r="N193">
        <v>11500</v>
      </c>
      <c r="O193">
        <v>174.16499999999999</v>
      </c>
    </row>
    <row r="194" spans="1:17">
      <c r="A194">
        <v>193</v>
      </c>
      <c r="B194">
        <v>484</v>
      </c>
      <c r="C194">
        <f t="shared" si="13"/>
        <v>482.89816160669875</v>
      </c>
      <c r="D194">
        <v>5.1449999999999996</v>
      </c>
      <c r="E194">
        <v>95</v>
      </c>
      <c r="F194" s="1">
        <f>D194/(SIN(E194))</f>
        <v>7.5300575007148236</v>
      </c>
      <c r="G194" s="1">
        <v>0.35</v>
      </c>
      <c r="H194">
        <f>G194*SIN(E194)</f>
        <v>0.23914160015764233</v>
      </c>
      <c r="I194">
        <v>2220</v>
      </c>
      <c r="J194">
        <v>0.86</v>
      </c>
      <c r="K194">
        <f t="shared" si="18"/>
        <v>59.355000000000004</v>
      </c>
      <c r="L194">
        <f>I194*F194*(H194^J194)</f>
        <v>4884.2139486615579</v>
      </c>
      <c r="M194">
        <f>I194*F194*(H194^J194)*K194/1000</f>
        <v>289.90251892280679</v>
      </c>
      <c r="N194">
        <v>11500</v>
      </c>
      <c r="O194">
        <v>174.16499999999999</v>
      </c>
    </row>
    <row r="195" spans="1:17">
      <c r="A195">
        <v>194</v>
      </c>
      <c r="B195">
        <v>484</v>
      </c>
      <c r="C195">
        <f t="shared" si="13"/>
        <v>482.89816160669875</v>
      </c>
      <c r="D195">
        <v>5.1449999999999996</v>
      </c>
      <c r="E195">
        <v>95</v>
      </c>
      <c r="F195" s="1">
        <f>D195/(SIN(E195))</f>
        <v>7.5300575007148236</v>
      </c>
      <c r="G195" s="1">
        <v>0.35</v>
      </c>
      <c r="H195">
        <f>G195*SIN(E195)</f>
        <v>0.23914160015764233</v>
      </c>
      <c r="I195">
        <v>2220</v>
      </c>
      <c r="J195">
        <v>0.86</v>
      </c>
      <c r="K195">
        <f t="shared" si="18"/>
        <v>59.355000000000004</v>
      </c>
      <c r="L195">
        <f>I195*F195*(H195^J195)</f>
        <v>4884.2139486615579</v>
      </c>
      <c r="M195">
        <f>I195*F195*(H195^J195)*K195/1000</f>
        <v>289.90251892280679</v>
      </c>
      <c r="N195">
        <v>11500</v>
      </c>
      <c r="O195">
        <v>174.16499999999999</v>
      </c>
    </row>
    <row r="196" spans="1:17">
      <c r="A196">
        <v>195</v>
      </c>
      <c r="B196">
        <v>484</v>
      </c>
      <c r="C196">
        <f t="shared" si="13"/>
        <v>482.89816160669875</v>
      </c>
      <c r="D196">
        <v>5.1449999999999996</v>
      </c>
      <c r="E196">
        <v>95</v>
      </c>
      <c r="F196" s="1">
        <f>D196/(SIN(E196))</f>
        <v>7.5300575007148236</v>
      </c>
      <c r="G196" s="1">
        <v>0.35</v>
      </c>
      <c r="H196">
        <f>G196*SIN(E196)</f>
        <v>0.23914160015764233</v>
      </c>
      <c r="I196">
        <v>2220</v>
      </c>
      <c r="J196">
        <v>0.86</v>
      </c>
      <c r="K196">
        <f t="shared" si="18"/>
        <v>59.355000000000004</v>
      </c>
      <c r="L196">
        <f>I196*F196*(H196^J196)</f>
        <v>4884.2139486615579</v>
      </c>
      <c r="M196">
        <f>I196*F196*(H196^J196)*K196/1000</f>
        <v>289.90251892280679</v>
      </c>
      <c r="N196">
        <v>11500</v>
      </c>
      <c r="O196">
        <v>174.16499999999999</v>
      </c>
    </row>
    <row r="197" spans="1:17">
      <c r="A197">
        <v>196</v>
      </c>
      <c r="B197">
        <v>484</v>
      </c>
      <c r="C197">
        <f t="shared" si="13"/>
        <v>482.89816160669875</v>
      </c>
      <c r="D197">
        <v>5.1449999999999996</v>
      </c>
      <c r="E197">
        <v>95</v>
      </c>
      <c r="F197" s="1">
        <f>D197/(SIN(E197))</f>
        <v>7.5300575007148236</v>
      </c>
      <c r="G197" s="1">
        <v>0.35</v>
      </c>
      <c r="H197">
        <f>G197*SIN(E197)</f>
        <v>0.23914160015764233</v>
      </c>
      <c r="I197">
        <v>2220</v>
      </c>
      <c r="J197">
        <v>0.86</v>
      </c>
      <c r="K197">
        <f t="shared" si="18"/>
        <v>59.355000000000004</v>
      </c>
      <c r="L197">
        <f>I197*F197*(H197^J197)</f>
        <v>4884.2139486615579</v>
      </c>
      <c r="M197">
        <f>I197*F197*(H197^J197)*K197/1000</f>
        <v>289.90251892280679</v>
      </c>
      <c r="N197">
        <v>11500</v>
      </c>
      <c r="O197">
        <v>174.16499999999999</v>
      </c>
    </row>
    <row r="198" spans="1:17">
      <c r="A198">
        <v>197</v>
      </c>
      <c r="B198">
        <v>484</v>
      </c>
      <c r="C198">
        <f t="shared" ref="C198:C261" si="19">180*1000/(K198*2)/3.14</f>
        <v>482.89816160669875</v>
      </c>
      <c r="D198">
        <v>5.1449999999999996</v>
      </c>
      <c r="E198">
        <v>95</v>
      </c>
      <c r="F198" s="1">
        <f>D198/(SIN(E198))</f>
        <v>7.5300575007148236</v>
      </c>
      <c r="G198" s="1">
        <v>0.35</v>
      </c>
      <c r="H198">
        <f>G198*SIN(E198)</f>
        <v>0.23914160015764233</v>
      </c>
      <c r="I198">
        <v>2220</v>
      </c>
      <c r="J198">
        <v>0.86</v>
      </c>
      <c r="K198">
        <f t="shared" si="18"/>
        <v>59.355000000000004</v>
      </c>
      <c r="L198">
        <f>I198*F198*(H198^J198)</f>
        <v>4884.2139486615579</v>
      </c>
      <c r="M198">
        <f>I198*F198*(H198^J198)*K198/1000</f>
        <v>289.90251892280679</v>
      </c>
      <c r="N198">
        <v>11500</v>
      </c>
      <c r="O198">
        <v>174.16499999999999</v>
      </c>
    </row>
    <row r="199" spans="1:17">
      <c r="A199">
        <v>198</v>
      </c>
      <c r="B199">
        <v>484</v>
      </c>
      <c r="C199">
        <f t="shared" si="19"/>
        <v>482.89816160669875</v>
      </c>
      <c r="D199">
        <v>5.1449999999999996</v>
      </c>
      <c r="E199">
        <v>95</v>
      </c>
      <c r="F199" s="1">
        <f>D199/(SIN(E199))</f>
        <v>7.5300575007148236</v>
      </c>
      <c r="G199" s="1">
        <v>0.35</v>
      </c>
      <c r="H199">
        <f>G199*SIN(E199)</f>
        <v>0.23914160015764233</v>
      </c>
      <c r="I199">
        <v>2220</v>
      </c>
      <c r="J199">
        <v>0.86</v>
      </c>
      <c r="K199">
        <f t="shared" si="18"/>
        <v>59.355000000000004</v>
      </c>
      <c r="L199">
        <f>I199*F199*(H199^J199)</f>
        <v>4884.2139486615579</v>
      </c>
      <c r="M199">
        <f>I199*F199*(H199^J199)*K199/1000</f>
        <v>289.90251892280679</v>
      </c>
      <c r="N199">
        <v>11500</v>
      </c>
      <c r="O199">
        <v>174.16499999999999</v>
      </c>
    </row>
    <row r="200" spans="1:17">
      <c r="A200">
        <v>199</v>
      </c>
      <c r="B200">
        <v>484</v>
      </c>
      <c r="C200">
        <f t="shared" si="19"/>
        <v>482.89816160669875</v>
      </c>
      <c r="D200">
        <v>5.1449999999999996</v>
      </c>
      <c r="E200">
        <v>95</v>
      </c>
      <c r="F200" s="1">
        <f>D200/(SIN(E200))</f>
        <v>7.5300575007148236</v>
      </c>
      <c r="G200" s="1">
        <v>0.35</v>
      </c>
      <c r="H200">
        <f>G200*SIN(E200)</f>
        <v>0.23914160015764233</v>
      </c>
      <c r="I200">
        <v>2220</v>
      </c>
      <c r="J200">
        <v>0.86</v>
      </c>
      <c r="K200">
        <f t="shared" si="18"/>
        <v>59.355000000000004</v>
      </c>
      <c r="L200">
        <f>I200*F200*(H200^J200)</f>
        <v>4884.2139486615579</v>
      </c>
      <c r="M200">
        <f>I200*F200*(H200^J200)*K200/1000</f>
        <v>289.90251892280679</v>
      </c>
      <c r="N200">
        <v>11500</v>
      </c>
      <c r="O200">
        <v>174.16499999999999</v>
      </c>
    </row>
    <row r="201" spans="1:17">
      <c r="A201">
        <v>200</v>
      </c>
      <c r="B201">
        <v>484</v>
      </c>
      <c r="C201">
        <f t="shared" si="19"/>
        <v>482.89816160669875</v>
      </c>
      <c r="D201">
        <v>5.1449999999999996</v>
      </c>
      <c r="E201">
        <v>95</v>
      </c>
      <c r="F201" s="1">
        <f>D201/(SIN(E201))</f>
        <v>7.5300575007148236</v>
      </c>
      <c r="G201" s="1">
        <v>0.35</v>
      </c>
      <c r="H201">
        <f>G201*SIN(E201)</f>
        <v>0.23914160015764233</v>
      </c>
      <c r="I201">
        <v>2220</v>
      </c>
      <c r="J201">
        <v>0.86</v>
      </c>
      <c r="K201">
        <f t="shared" si="18"/>
        <v>59.355000000000004</v>
      </c>
      <c r="L201">
        <f>I201*F201*(H201^J201)</f>
        <v>4884.2139486615579</v>
      </c>
      <c r="M201">
        <f>I201*F201*(H201^J201)*K201/1000</f>
        <v>289.90251892280679</v>
      </c>
      <c r="N201">
        <v>11500</v>
      </c>
      <c r="O201">
        <v>174.16499999999999</v>
      </c>
    </row>
    <row r="202" spans="1:17">
      <c r="A202">
        <v>201</v>
      </c>
      <c r="B202">
        <v>484</v>
      </c>
      <c r="C202">
        <f t="shared" si="19"/>
        <v>482.89816160669875</v>
      </c>
      <c r="D202">
        <v>5.1449999999999996</v>
      </c>
      <c r="E202">
        <v>95</v>
      </c>
      <c r="F202" s="1">
        <f>D202/(SIN(E202))</f>
        <v>7.5300575007148236</v>
      </c>
      <c r="G202" s="1">
        <v>0.35</v>
      </c>
      <c r="H202">
        <f>G202*SIN(E202)</f>
        <v>0.23914160015764233</v>
      </c>
      <c r="I202">
        <v>2220</v>
      </c>
      <c r="J202">
        <v>0.86</v>
      </c>
      <c r="K202">
        <f t="shared" si="18"/>
        <v>59.355000000000004</v>
      </c>
      <c r="L202">
        <f>I202*F202*(H202^J202)</f>
        <v>4884.2139486615579</v>
      </c>
      <c r="M202">
        <f>I202*F202*(H202^J202)*K202/1000</f>
        <v>289.90251892280679</v>
      </c>
      <c r="N202">
        <v>11500</v>
      </c>
      <c r="O202">
        <v>174.16499999999999</v>
      </c>
    </row>
    <row r="203" spans="1:17">
      <c r="A203">
        <v>202</v>
      </c>
      <c r="B203">
        <v>484</v>
      </c>
      <c r="C203">
        <f t="shared" si="19"/>
        <v>482.89816160669875</v>
      </c>
      <c r="D203">
        <v>5.1449999999999996</v>
      </c>
      <c r="E203">
        <v>95</v>
      </c>
      <c r="F203" s="1">
        <f>D203/(SIN(E203))</f>
        <v>7.5300575007148236</v>
      </c>
      <c r="G203" s="1">
        <v>0.35</v>
      </c>
      <c r="H203">
        <f>G203*SIN(E203)</f>
        <v>0.23914160015764233</v>
      </c>
      <c r="I203">
        <v>2220</v>
      </c>
      <c r="J203">
        <v>0.86</v>
      </c>
      <c r="K203">
        <f t="shared" si="18"/>
        <v>59.355000000000004</v>
      </c>
      <c r="L203">
        <f>I203*F203*(H203^J203)</f>
        <v>4884.2139486615579</v>
      </c>
      <c r="M203">
        <f>I203*F203*(H203^J203)*K203/1000</f>
        <v>289.90251892280679</v>
      </c>
      <c r="N203">
        <v>11500</v>
      </c>
      <c r="O203">
        <v>174.16499999999999</v>
      </c>
    </row>
    <row r="204" spans="1:17">
      <c r="A204">
        <v>203</v>
      </c>
      <c r="B204">
        <v>484</v>
      </c>
      <c r="C204">
        <f t="shared" si="19"/>
        <v>482.89816160669875</v>
      </c>
      <c r="D204">
        <v>5.1449999999999996</v>
      </c>
      <c r="E204">
        <v>95</v>
      </c>
      <c r="F204" s="1">
        <f>D204/(SIN(E204))</f>
        <v>7.5300575007148236</v>
      </c>
      <c r="G204" s="1">
        <v>0.35</v>
      </c>
      <c r="H204">
        <f>G204*SIN(E204)</f>
        <v>0.23914160015764233</v>
      </c>
      <c r="I204">
        <v>2220</v>
      </c>
      <c r="J204">
        <v>0.86</v>
      </c>
      <c r="K204">
        <f t="shared" si="18"/>
        <v>59.355000000000004</v>
      </c>
      <c r="L204">
        <f>I204*F204*(H204^J204)</f>
        <v>4884.2139486615579</v>
      </c>
      <c r="M204">
        <f>I204*F204*(H204^J204)*K204/1000</f>
        <v>289.90251892280679</v>
      </c>
      <c r="N204">
        <v>11500</v>
      </c>
      <c r="O204">
        <v>174.16499999999999</v>
      </c>
    </row>
    <row r="205" spans="1:17">
      <c r="A205">
        <v>204</v>
      </c>
      <c r="B205">
        <v>484</v>
      </c>
      <c r="C205">
        <f t="shared" si="19"/>
        <v>482.89816160669875</v>
      </c>
      <c r="D205">
        <v>5.1449999999999996</v>
      </c>
      <c r="E205">
        <v>95</v>
      </c>
      <c r="F205" s="1">
        <f>D205/(SIN(E205))</f>
        <v>7.5300575007148236</v>
      </c>
      <c r="G205" s="1">
        <v>0.35</v>
      </c>
      <c r="H205">
        <f>G205*SIN(E205)</f>
        <v>0.23914160015764233</v>
      </c>
      <c r="I205">
        <v>2220</v>
      </c>
      <c r="J205">
        <v>0.86</v>
      </c>
      <c r="K205">
        <f t="shared" si="18"/>
        <v>59.355000000000004</v>
      </c>
      <c r="L205">
        <f>I205*F205*(H205^J205)</f>
        <v>4884.2139486615579</v>
      </c>
      <c r="M205">
        <f>I205*F205*(H205^J205)*K205/1000</f>
        <v>289.90251892280679</v>
      </c>
      <c r="N205">
        <v>11500</v>
      </c>
      <c r="O205">
        <v>174.16499999999999</v>
      </c>
    </row>
    <row r="206" spans="1:17">
      <c r="A206">
        <v>205</v>
      </c>
      <c r="B206">
        <v>484</v>
      </c>
      <c r="C206">
        <f t="shared" si="19"/>
        <v>482.89816160669875</v>
      </c>
      <c r="D206">
        <v>5.1449999999999996</v>
      </c>
      <c r="E206">
        <v>95</v>
      </c>
      <c r="F206" s="1">
        <f>D206/(SIN(E206))</f>
        <v>7.5300575007148236</v>
      </c>
      <c r="G206" s="1">
        <v>0.35</v>
      </c>
      <c r="H206">
        <f>G206*SIN(E206)</f>
        <v>0.23914160015764233</v>
      </c>
      <c r="I206">
        <v>2220</v>
      </c>
      <c r="J206">
        <v>0.86</v>
      </c>
      <c r="K206">
        <f t="shared" si="18"/>
        <v>59.355000000000004</v>
      </c>
      <c r="L206">
        <f>I206*F206*(H206^J206)</f>
        <v>4884.2139486615579</v>
      </c>
      <c r="M206">
        <f>I206*F206*(H206^J206)*K206/1000</f>
        <v>289.90251892280679</v>
      </c>
      <c r="N206">
        <v>11500</v>
      </c>
      <c r="O206">
        <v>174.16499999999999</v>
      </c>
    </row>
    <row r="207" spans="1:17">
      <c r="A207">
        <v>206</v>
      </c>
      <c r="B207">
        <v>484</v>
      </c>
      <c r="C207">
        <f t="shared" si="19"/>
        <v>482.89816160669875</v>
      </c>
      <c r="D207">
        <v>5.1449999999999996</v>
      </c>
      <c r="E207">
        <v>95</v>
      </c>
      <c r="F207" s="1">
        <f>D207/(SIN(E207))</f>
        <v>7.5300575007148236</v>
      </c>
      <c r="G207" s="1">
        <v>0.35</v>
      </c>
      <c r="H207">
        <f>G207*SIN(E207)</f>
        <v>0.23914160015764233</v>
      </c>
      <c r="I207">
        <v>2220</v>
      </c>
      <c r="J207">
        <v>0.86</v>
      </c>
      <c r="K207">
        <f t="shared" si="18"/>
        <v>59.355000000000004</v>
      </c>
      <c r="L207">
        <f>I207*F207*(H207^J207)</f>
        <v>4884.2139486615579</v>
      </c>
      <c r="M207">
        <f>I207*F207*(H207^J207)*K207/1000</f>
        <v>289.90251892280679</v>
      </c>
      <c r="N207">
        <v>11500</v>
      </c>
      <c r="O207">
        <v>174.16499999999999</v>
      </c>
      <c r="Q207">
        <v>174.16499999999999</v>
      </c>
    </row>
    <row r="208" spans="1:17">
      <c r="A208">
        <v>207</v>
      </c>
      <c r="B208">
        <v>484</v>
      </c>
      <c r="C208">
        <f t="shared" si="19"/>
        <v>482.89816160669875</v>
      </c>
      <c r="D208">
        <v>5.1449999999999996</v>
      </c>
      <c r="E208">
        <v>95</v>
      </c>
      <c r="F208" s="1">
        <f>D208/(SIN(E208))</f>
        <v>7.5300575007148236</v>
      </c>
      <c r="G208" s="1">
        <v>0.35</v>
      </c>
      <c r="H208">
        <f>G208*SIN(E208)</f>
        <v>0.23914160015764233</v>
      </c>
      <c r="I208">
        <v>2220</v>
      </c>
      <c r="J208">
        <v>0.86</v>
      </c>
      <c r="K208">
        <f t="shared" si="18"/>
        <v>59.355000000000004</v>
      </c>
      <c r="L208">
        <f>I208*F208*(H208^J208)</f>
        <v>4884.2139486615579</v>
      </c>
      <c r="M208">
        <f>I208*F208*(H208^J208)*K208/1000</f>
        <v>289.90251892280679</v>
      </c>
      <c r="N208">
        <v>11500</v>
      </c>
      <c r="O208">
        <v>174.16499999999999</v>
      </c>
    </row>
    <row r="209" spans="1:17">
      <c r="A209">
        <v>208</v>
      </c>
      <c r="B209">
        <v>484</v>
      </c>
      <c r="C209">
        <f t="shared" si="19"/>
        <v>482.89816160669875</v>
      </c>
      <c r="D209">
        <v>5.1449999999999996</v>
      </c>
      <c r="E209">
        <v>95</v>
      </c>
      <c r="F209" s="1">
        <f>D209/(SIN(E209))</f>
        <v>7.5300575007148236</v>
      </c>
      <c r="G209" s="1">
        <v>0.35</v>
      </c>
      <c r="H209">
        <f>G209*SIN(E209)</f>
        <v>0.23914160015764233</v>
      </c>
      <c r="I209">
        <v>2220</v>
      </c>
      <c r="J209">
        <v>0.86</v>
      </c>
      <c r="K209">
        <f t="shared" si="18"/>
        <v>59.355000000000004</v>
      </c>
      <c r="L209">
        <f>I209*F209*(H209^J209)</f>
        <v>4884.2139486615579</v>
      </c>
      <c r="M209">
        <f>I209*F209*(H209^J209)*K209/1000</f>
        <v>289.90251892280679</v>
      </c>
      <c r="N209">
        <v>11500</v>
      </c>
      <c r="O209">
        <v>174.16499999999999</v>
      </c>
    </row>
    <row r="210" spans="1:17">
      <c r="A210">
        <v>209</v>
      </c>
      <c r="B210">
        <v>484</v>
      </c>
      <c r="C210">
        <f t="shared" si="19"/>
        <v>482.89816160669875</v>
      </c>
      <c r="D210">
        <v>5.1449999999999996</v>
      </c>
      <c r="E210">
        <v>95</v>
      </c>
      <c r="F210" s="1">
        <f>D210/(SIN(E210))</f>
        <v>7.5300575007148236</v>
      </c>
      <c r="G210" s="1">
        <v>0.35</v>
      </c>
      <c r="H210">
        <f>G210*SIN(E210)</f>
        <v>0.23914160015764233</v>
      </c>
      <c r="I210">
        <v>2220</v>
      </c>
      <c r="J210">
        <v>0.86</v>
      </c>
      <c r="K210">
        <f t="shared" si="18"/>
        <v>59.355000000000004</v>
      </c>
      <c r="L210">
        <f>I210*F210*(H210^J210)</f>
        <v>4884.2139486615579</v>
      </c>
      <c r="M210">
        <f>I210*F210*(H210^J210)*K210/1000</f>
        <v>289.90251892280679</v>
      </c>
      <c r="N210">
        <v>11500</v>
      </c>
      <c r="O210">
        <v>174.16499999999999</v>
      </c>
    </row>
    <row r="211" spans="1:17">
      <c r="A211">
        <v>210</v>
      </c>
      <c r="B211">
        <v>484</v>
      </c>
      <c r="C211">
        <f t="shared" si="19"/>
        <v>482.89816160669875</v>
      </c>
      <c r="D211">
        <v>5.1449999999999996</v>
      </c>
      <c r="E211">
        <v>95</v>
      </c>
      <c r="F211" s="1">
        <f>D211/(SIN(E211))</f>
        <v>7.5300575007148236</v>
      </c>
      <c r="G211" s="1">
        <v>0.35</v>
      </c>
      <c r="H211">
        <f>G211*SIN(E211)</f>
        <v>0.23914160015764233</v>
      </c>
      <c r="I211">
        <v>2220</v>
      </c>
      <c r="J211">
        <v>0.86</v>
      </c>
      <c r="K211">
        <f t="shared" si="18"/>
        <v>59.355000000000004</v>
      </c>
      <c r="L211">
        <f>I211*F211*(H211^J211)</f>
        <v>4884.2139486615579</v>
      </c>
      <c r="M211">
        <f>I211*F211*(H211^J211)*K211/1000</f>
        <v>289.90251892280679</v>
      </c>
      <c r="N211">
        <v>11500</v>
      </c>
      <c r="O211">
        <v>174.16499999999999</v>
      </c>
    </row>
    <row r="212" spans="1:17">
      <c r="A212">
        <v>211</v>
      </c>
      <c r="B212">
        <v>484</v>
      </c>
      <c r="C212">
        <f t="shared" si="19"/>
        <v>482.89816160669875</v>
      </c>
      <c r="D212">
        <v>5.1449999999999996</v>
      </c>
      <c r="E212">
        <v>95</v>
      </c>
      <c r="F212" s="1">
        <f>D212/(SIN(E212))</f>
        <v>7.5300575007148236</v>
      </c>
      <c r="G212" s="1">
        <v>0.35</v>
      </c>
      <c r="H212">
        <f>G212*SIN(E212)</f>
        <v>0.23914160015764233</v>
      </c>
      <c r="I212">
        <v>2220</v>
      </c>
      <c r="J212">
        <v>0.86</v>
      </c>
      <c r="K212">
        <f t="shared" si="18"/>
        <v>59.355000000000004</v>
      </c>
      <c r="L212">
        <f>I212*F212*(H212^J212)</f>
        <v>4884.2139486615579</v>
      </c>
      <c r="M212">
        <f>I212*F212*(H212^J212)*K212/1000</f>
        <v>289.90251892280679</v>
      </c>
      <c r="N212">
        <v>11500</v>
      </c>
      <c r="O212">
        <v>174.16499999999999</v>
      </c>
    </row>
    <row r="213" spans="1:17">
      <c r="A213">
        <v>212</v>
      </c>
      <c r="B213">
        <v>484</v>
      </c>
      <c r="C213">
        <f t="shared" si="19"/>
        <v>482.89816160669875</v>
      </c>
      <c r="D213">
        <v>5.1449999999999996</v>
      </c>
      <c r="E213">
        <v>95</v>
      </c>
      <c r="F213" s="1">
        <f>D213/(SIN(E213))</f>
        <v>7.5300575007148236</v>
      </c>
      <c r="G213" s="1">
        <v>0.35</v>
      </c>
      <c r="H213">
        <f>G213*SIN(E213)</f>
        <v>0.23914160015764233</v>
      </c>
      <c r="I213">
        <v>2220</v>
      </c>
      <c r="J213">
        <v>0.86</v>
      </c>
      <c r="K213">
        <f t="shared" si="18"/>
        <v>59.355000000000004</v>
      </c>
      <c r="L213">
        <f>I213*F213*(H213^J213)</f>
        <v>4884.2139486615579</v>
      </c>
      <c r="M213">
        <f>I213*F213*(H213^J213)*K213/1000</f>
        <v>289.90251892280679</v>
      </c>
      <c r="N213">
        <v>11500</v>
      </c>
      <c r="O213">
        <v>174.16499999999999</v>
      </c>
    </row>
    <row r="214" spans="1:17">
      <c r="A214">
        <v>213</v>
      </c>
      <c r="B214">
        <v>484</v>
      </c>
      <c r="C214">
        <f t="shared" si="19"/>
        <v>482.89816160669875</v>
      </c>
      <c r="D214">
        <v>5.1449999999999996</v>
      </c>
      <c r="E214">
        <v>95</v>
      </c>
      <c r="F214" s="1">
        <f>D214/(SIN(E214))</f>
        <v>7.5300575007148236</v>
      </c>
      <c r="G214" s="1">
        <v>0.35</v>
      </c>
      <c r="H214">
        <f>G214*SIN(E214)</f>
        <v>0.23914160015764233</v>
      </c>
      <c r="I214">
        <v>2220</v>
      </c>
      <c r="J214">
        <v>0.86</v>
      </c>
      <c r="K214">
        <f t="shared" si="18"/>
        <v>59.355000000000004</v>
      </c>
      <c r="L214">
        <f>I214*F214*(H214^J214)</f>
        <v>4884.2139486615579</v>
      </c>
      <c r="M214">
        <f>I214*F214*(H214^J214)*K214/1000</f>
        <v>289.90251892280679</v>
      </c>
      <c r="N214">
        <v>11500</v>
      </c>
      <c r="O214">
        <v>174.16499999999999</v>
      </c>
    </row>
    <row r="215" spans="1:17">
      <c r="A215">
        <v>214</v>
      </c>
      <c r="B215">
        <v>484</v>
      </c>
      <c r="C215">
        <f t="shared" si="19"/>
        <v>482.89816160669875</v>
      </c>
      <c r="D215">
        <v>5.1449999999999996</v>
      </c>
      <c r="E215">
        <v>95</v>
      </c>
      <c r="F215" s="1">
        <f>D215/(SIN(E215))</f>
        <v>7.5300575007148236</v>
      </c>
      <c r="G215" s="1">
        <v>0.35</v>
      </c>
      <c r="H215">
        <f>G215*SIN(E215)</f>
        <v>0.23914160015764233</v>
      </c>
      <c r="I215">
        <v>2220</v>
      </c>
      <c r="J215">
        <v>0.86</v>
      </c>
      <c r="K215">
        <f t="shared" si="18"/>
        <v>59.355000000000004</v>
      </c>
      <c r="L215">
        <f>I215*F215*(H215^J215)</f>
        <v>4884.2139486615579</v>
      </c>
      <c r="M215">
        <f>I215*F215*(H215^J215)*K215/1000</f>
        <v>289.90251892280679</v>
      </c>
      <c r="N215">
        <v>11500</v>
      </c>
      <c r="O215">
        <v>174.16499999999999</v>
      </c>
    </row>
    <row r="216" spans="1:17">
      <c r="A216">
        <v>215</v>
      </c>
      <c r="B216">
        <v>484</v>
      </c>
      <c r="C216">
        <f t="shared" si="19"/>
        <v>482.89816160669875</v>
      </c>
      <c r="D216">
        <v>5.1449999999999996</v>
      </c>
      <c r="E216">
        <v>95</v>
      </c>
      <c r="F216" s="1">
        <f>D216/(SIN(E216))</f>
        <v>7.5300575007148236</v>
      </c>
      <c r="G216" s="1">
        <v>0.35</v>
      </c>
      <c r="H216">
        <f>G216*SIN(E216)</f>
        <v>0.23914160015764233</v>
      </c>
      <c r="I216">
        <v>2220</v>
      </c>
      <c r="J216">
        <v>0.86</v>
      </c>
      <c r="K216">
        <f t="shared" si="18"/>
        <v>59.355000000000004</v>
      </c>
      <c r="L216">
        <f>I216*F216*(H216^J216)</f>
        <v>4884.2139486615579</v>
      </c>
      <c r="M216">
        <f>I216*F216*(H216^J216)*K216/1000</f>
        <v>289.90251892280679</v>
      </c>
      <c r="N216">
        <v>11500</v>
      </c>
      <c r="O216">
        <v>174.16499999999999</v>
      </c>
      <c r="Q216" t="e">
        <f>#REF!-O190</f>
        <v>#REF!</v>
      </c>
    </row>
    <row r="217" spans="1:17">
      <c r="A217">
        <v>216</v>
      </c>
      <c r="B217">
        <v>484</v>
      </c>
      <c r="C217">
        <f t="shared" si="19"/>
        <v>482.89816160669875</v>
      </c>
      <c r="D217">
        <v>5.1449999999999996</v>
      </c>
      <c r="E217">
        <v>95</v>
      </c>
      <c r="F217" s="1">
        <f>D217/(SIN(E217))</f>
        <v>7.5300575007148236</v>
      </c>
      <c r="G217" s="1">
        <v>0.35</v>
      </c>
      <c r="H217">
        <f>G217*SIN(E217)</f>
        <v>0.23914160015764233</v>
      </c>
      <c r="I217">
        <v>2220</v>
      </c>
      <c r="J217">
        <v>0.86</v>
      </c>
      <c r="K217">
        <f t="shared" si="18"/>
        <v>59.355000000000004</v>
      </c>
      <c r="L217">
        <f>I217*F217*(H217^J217)</f>
        <v>4884.2139486615579</v>
      </c>
      <c r="M217">
        <f>I217*F217*(H217^J217)*K217/1000</f>
        <v>289.90251892280679</v>
      </c>
      <c r="N217">
        <v>11500</v>
      </c>
      <c r="O217">
        <v>174.16499999999999</v>
      </c>
    </row>
    <row r="218" spans="1:17">
      <c r="A218">
        <v>217</v>
      </c>
      <c r="B218">
        <v>484</v>
      </c>
      <c r="C218">
        <f t="shared" si="19"/>
        <v>482.89816160669875</v>
      </c>
      <c r="D218">
        <v>5.1449999999999996</v>
      </c>
      <c r="E218">
        <v>95</v>
      </c>
      <c r="F218" s="1">
        <f>D218/(SIN(E218))</f>
        <v>7.5300575007148236</v>
      </c>
      <c r="G218" s="1">
        <v>0.35</v>
      </c>
      <c r="H218">
        <f>G218*SIN(E218)</f>
        <v>0.23914160015764233</v>
      </c>
      <c r="I218">
        <v>2220</v>
      </c>
      <c r="J218">
        <v>0.86</v>
      </c>
      <c r="K218">
        <f t="shared" si="18"/>
        <v>59.355000000000004</v>
      </c>
      <c r="L218">
        <f>I218*F218*(H218^J218)</f>
        <v>4884.2139486615579</v>
      </c>
      <c r="M218">
        <f>I218*F218*(H218^J218)*K218/1000</f>
        <v>289.90251892280679</v>
      </c>
      <c r="N218">
        <v>11500</v>
      </c>
      <c r="O218">
        <v>174.16499999999999</v>
      </c>
    </row>
    <row r="219" spans="1:17">
      <c r="A219">
        <v>218</v>
      </c>
      <c r="B219">
        <v>484</v>
      </c>
      <c r="C219">
        <f t="shared" si="19"/>
        <v>482.89816160669875</v>
      </c>
      <c r="D219">
        <v>5.1449999999999996</v>
      </c>
      <c r="E219">
        <v>95</v>
      </c>
      <c r="F219" s="1">
        <f>D219/(SIN(E219))</f>
        <v>7.5300575007148236</v>
      </c>
      <c r="G219" s="1">
        <v>0.35</v>
      </c>
      <c r="H219">
        <f>G219*SIN(E219)</f>
        <v>0.23914160015764233</v>
      </c>
      <c r="I219">
        <v>2220</v>
      </c>
      <c r="J219">
        <v>0.86</v>
      </c>
      <c r="K219">
        <f t="shared" si="18"/>
        <v>59.355000000000004</v>
      </c>
      <c r="L219">
        <f>I219*F219*(H219^J219)</f>
        <v>4884.2139486615579</v>
      </c>
      <c r="M219">
        <f>I219*F219*(H219^J219)*K219/1000</f>
        <v>289.90251892280679</v>
      </c>
      <c r="N219">
        <v>11500</v>
      </c>
      <c r="O219">
        <v>174.16499999999999</v>
      </c>
    </row>
    <row r="220" spans="1:17">
      <c r="A220">
        <v>219</v>
      </c>
      <c r="B220">
        <v>484</v>
      </c>
      <c r="C220">
        <f t="shared" si="19"/>
        <v>482.89816160669875</v>
      </c>
      <c r="D220">
        <v>5.1449999999999996</v>
      </c>
      <c r="E220">
        <v>95</v>
      </c>
      <c r="F220" s="1">
        <f>D220/(SIN(E220))</f>
        <v>7.5300575007148236</v>
      </c>
      <c r="G220" s="1">
        <v>0.35</v>
      </c>
      <c r="H220">
        <f>G220*SIN(E220)</f>
        <v>0.23914160015764233</v>
      </c>
      <c r="I220">
        <v>2220</v>
      </c>
      <c r="J220">
        <v>0.86</v>
      </c>
      <c r="K220">
        <f t="shared" si="18"/>
        <v>59.355000000000004</v>
      </c>
      <c r="L220">
        <f>I220*F220*(H220^J220)</f>
        <v>4884.2139486615579</v>
      </c>
      <c r="M220">
        <f>I220*F220*(H220^J220)*K220/1000</f>
        <v>289.90251892280679</v>
      </c>
      <c r="N220">
        <v>11500</v>
      </c>
      <c r="O220">
        <v>174.16499999999999</v>
      </c>
    </row>
    <row r="221" spans="1:17">
      <c r="A221">
        <v>220</v>
      </c>
      <c r="B221">
        <v>484</v>
      </c>
      <c r="C221">
        <f t="shared" si="19"/>
        <v>482.89816160669875</v>
      </c>
      <c r="D221">
        <v>5.1449999999999996</v>
      </c>
      <c r="E221">
        <v>95</v>
      </c>
      <c r="F221" s="1">
        <f>D221/(SIN(E221))</f>
        <v>7.5300575007148236</v>
      </c>
      <c r="G221" s="1">
        <v>0.35</v>
      </c>
      <c r="H221">
        <f>G221*SIN(E221)</f>
        <v>0.23914160015764233</v>
      </c>
      <c r="I221">
        <v>2220</v>
      </c>
      <c r="J221">
        <v>0.86</v>
      </c>
      <c r="K221">
        <f t="shared" si="18"/>
        <v>59.355000000000004</v>
      </c>
      <c r="L221">
        <f>I221*F221*(H221^J221)</f>
        <v>4884.2139486615579</v>
      </c>
      <c r="M221">
        <f>I221*F221*(H221^J221)*K221/1000</f>
        <v>289.90251892280679</v>
      </c>
      <c r="N221">
        <v>11500</v>
      </c>
      <c r="O221">
        <v>174.16499999999999</v>
      </c>
    </row>
    <row r="222" spans="1:17">
      <c r="A222">
        <v>221</v>
      </c>
      <c r="B222">
        <v>484</v>
      </c>
      <c r="C222">
        <f t="shared" si="19"/>
        <v>482.89816160669875</v>
      </c>
      <c r="D222">
        <v>5.1449999999999996</v>
      </c>
      <c r="E222">
        <v>95</v>
      </c>
      <c r="F222" s="1">
        <f>D222/(SIN(E222))</f>
        <v>7.5300575007148236</v>
      </c>
      <c r="G222" s="1">
        <v>0.35</v>
      </c>
      <c r="H222">
        <f>G222*SIN(E222)</f>
        <v>0.23914160015764233</v>
      </c>
      <c r="I222">
        <v>2220</v>
      </c>
      <c r="J222">
        <v>0.86</v>
      </c>
      <c r="K222">
        <f t="shared" si="18"/>
        <v>59.355000000000004</v>
      </c>
      <c r="L222">
        <f>I222*F222*(H222^J222)</f>
        <v>4884.2139486615579</v>
      </c>
      <c r="M222">
        <f>I222*F222*(H222^J222)*K222/1000</f>
        <v>289.90251892280679</v>
      </c>
      <c r="N222">
        <v>11500</v>
      </c>
      <c r="O222">
        <v>174.16499999999999</v>
      </c>
    </row>
    <row r="223" spans="1:17">
      <c r="A223">
        <v>222</v>
      </c>
      <c r="B223">
        <v>484</v>
      </c>
      <c r="C223">
        <f t="shared" si="19"/>
        <v>482.89816160669875</v>
      </c>
      <c r="D223">
        <v>5.1449999999999996</v>
      </c>
      <c r="E223">
        <v>95</v>
      </c>
      <c r="F223" s="1">
        <f>D223/(SIN(E223))</f>
        <v>7.5300575007148236</v>
      </c>
      <c r="G223" s="1">
        <v>0.35</v>
      </c>
      <c r="H223">
        <f>G223*SIN(E223)</f>
        <v>0.23914160015764233</v>
      </c>
      <c r="I223">
        <v>2220</v>
      </c>
      <c r="J223">
        <v>0.86</v>
      </c>
      <c r="K223">
        <f t="shared" si="18"/>
        <v>59.355000000000004</v>
      </c>
      <c r="L223">
        <f>I223*F223*(H223^J223)</f>
        <v>4884.2139486615579</v>
      </c>
      <c r="M223">
        <f>I223*F223*(H223^J223)*K223/1000</f>
        <v>289.90251892280679</v>
      </c>
      <c r="N223">
        <v>11500</v>
      </c>
      <c r="O223">
        <v>174.16499999999999</v>
      </c>
    </row>
    <row r="224" spans="1:17">
      <c r="A224">
        <v>223</v>
      </c>
      <c r="B224">
        <v>484</v>
      </c>
      <c r="C224">
        <f t="shared" si="19"/>
        <v>482.89816160669875</v>
      </c>
      <c r="D224">
        <v>5.1449999999999996</v>
      </c>
      <c r="E224">
        <v>95</v>
      </c>
      <c r="F224" s="1">
        <f>D224/(SIN(E224))</f>
        <v>7.5300575007148236</v>
      </c>
      <c r="G224" s="1">
        <v>0.35</v>
      </c>
      <c r="H224">
        <f>G224*SIN(E224)</f>
        <v>0.23914160015764233</v>
      </c>
      <c r="I224">
        <v>2220</v>
      </c>
      <c r="J224">
        <v>0.86</v>
      </c>
      <c r="K224">
        <f t="shared" si="18"/>
        <v>59.355000000000004</v>
      </c>
      <c r="L224">
        <f>I224*F224*(H224^J224)</f>
        <v>4884.2139486615579</v>
      </c>
      <c r="M224">
        <f>I224*F224*(H224^J224)*K224/1000</f>
        <v>289.90251892280679</v>
      </c>
      <c r="N224">
        <v>11500</v>
      </c>
      <c r="O224">
        <v>174.16499999999999</v>
      </c>
    </row>
    <row r="225" spans="1:15">
      <c r="A225">
        <v>224</v>
      </c>
      <c r="B225">
        <v>484</v>
      </c>
      <c r="C225">
        <f t="shared" si="19"/>
        <v>482.89816160669875</v>
      </c>
      <c r="D225">
        <v>5.1449999999999996</v>
      </c>
      <c r="E225">
        <v>95</v>
      </c>
      <c r="F225" s="1">
        <f>D225/(SIN(E225))</f>
        <v>7.5300575007148236</v>
      </c>
      <c r="G225" s="1">
        <v>0.35</v>
      </c>
      <c r="H225">
        <f>G225*SIN(E225)</f>
        <v>0.23914160015764233</v>
      </c>
      <c r="I225">
        <v>2220</v>
      </c>
      <c r="J225">
        <v>0.86</v>
      </c>
      <c r="K225">
        <f t="shared" si="18"/>
        <v>59.355000000000004</v>
      </c>
      <c r="L225">
        <f>I225*F225*(H225^J225)</f>
        <v>4884.2139486615579</v>
      </c>
      <c r="M225">
        <f>I225*F225*(H225^J225)*K225/1000</f>
        <v>289.90251892280679</v>
      </c>
      <c r="N225">
        <v>11500</v>
      </c>
      <c r="O225">
        <v>174.16499999999999</v>
      </c>
    </row>
    <row r="226" spans="1:15">
      <c r="A226">
        <v>225</v>
      </c>
      <c r="B226">
        <v>484</v>
      </c>
      <c r="C226">
        <f t="shared" si="19"/>
        <v>482.89816160669875</v>
      </c>
      <c r="D226">
        <v>5.1449999999999996</v>
      </c>
      <c r="E226">
        <v>95</v>
      </c>
      <c r="F226" s="1">
        <f>D226/(SIN(E226))</f>
        <v>7.5300575007148236</v>
      </c>
      <c r="G226" s="1">
        <v>0.35</v>
      </c>
      <c r="H226">
        <f>G226*SIN(E226)</f>
        <v>0.23914160015764233</v>
      </c>
      <c r="I226">
        <v>2220</v>
      </c>
      <c r="J226">
        <v>0.86</v>
      </c>
      <c r="K226">
        <f t="shared" si="18"/>
        <v>59.355000000000004</v>
      </c>
      <c r="L226">
        <f>I226*F226*(H226^J226)</f>
        <v>4884.2139486615579</v>
      </c>
      <c r="M226">
        <f>I226*F226*(H226^J226)*K226/1000</f>
        <v>289.90251892280679</v>
      </c>
      <c r="N226">
        <v>11500</v>
      </c>
      <c r="O226">
        <v>174.16499999999999</v>
      </c>
    </row>
    <row r="227" spans="1:15">
      <c r="A227">
        <v>226</v>
      </c>
      <c r="B227">
        <v>484</v>
      </c>
      <c r="C227">
        <f t="shared" si="19"/>
        <v>482.89816160669875</v>
      </c>
      <c r="D227">
        <v>5.1449999999999996</v>
      </c>
      <c r="E227">
        <v>95</v>
      </c>
      <c r="F227" s="1">
        <f>D227/(SIN(E227))</f>
        <v>7.5300575007148236</v>
      </c>
      <c r="G227" s="1">
        <v>0.35</v>
      </c>
      <c r="H227">
        <f>G227*SIN(E227)</f>
        <v>0.23914160015764233</v>
      </c>
      <c r="I227">
        <v>2220</v>
      </c>
      <c r="J227">
        <v>0.86</v>
      </c>
      <c r="K227">
        <f t="shared" si="18"/>
        <v>59.355000000000004</v>
      </c>
      <c r="L227">
        <f>I227*F227*(H227^J227)</f>
        <v>4884.2139486615579</v>
      </c>
      <c r="M227">
        <f>I227*F227*(H227^J227)*K227/1000</f>
        <v>289.90251892280679</v>
      </c>
      <c r="N227">
        <v>11500</v>
      </c>
      <c r="O227">
        <v>174.16499999999999</v>
      </c>
    </row>
    <row r="228" spans="1:15">
      <c r="A228">
        <v>227</v>
      </c>
      <c r="B228">
        <v>484</v>
      </c>
      <c r="C228">
        <f t="shared" si="19"/>
        <v>482.89816160669875</v>
      </c>
      <c r="D228">
        <v>5.1449999999999996</v>
      </c>
      <c r="E228">
        <v>95</v>
      </c>
      <c r="F228" s="1">
        <f>D228/(SIN(E228))</f>
        <v>7.5300575007148236</v>
      </c>
      <c r="G228" s="1">
        <v>0.35</v>
      </c>
      <c r="H228">
        <f>G228*SIN(E228)</f>
        <v>0.23914160015764233</v>
      </c>
      <c r="I228">
        <v>2220</v>
      </c>
      <c r="J228">
        <v>0.86</v>
      </c>
      <c r="K228">
        <f t="shared" si="18"/>
        <v>59.355000000000004</v>
      </c>
      <c r="L228">
        <f>I228*F228*(H228^J228)</f>
        <v>4884.2139486615579</v>
      </c>
      <c r="M228">
        <f>I228*F228*(H228^J228)*K228/1000</f>
        <v>289.90251892280679</v>
      </c>
      <c r="N228">
        <v>11500</v>
      </c>
      <c r="O228">
        <v>174.16499999999999</v>
      </c>
    </row>
    <row r="229" spans="1:15">
      <c r="A229">
        <v>228</v>
      </c>
      <c r="B229">
        <v>484</v>
      </c>
      <c r="C229">
        <f t="shared" si="19"/>
        <v>482.89816160669875</v>
      </c>
      <c r="D229">
        <v>5.1449999999999996</v>
      </c>
      <c r="E229">
        <v>95</v>
      </c>
      <c r="F229" s="1">
        <f t="shared" ref="F229:F236" si="20">D229/(SIN(E229))</f>
        <v>7.5300575007148236</v>
      </c>
      <c r="G229" s="1">
        <v>0.35</v>
      </c>
      <c r="H229">
        <f t="shared" ref="H229:H236" si="21">G229*SIN(E229)</f>
        <v>0.23914160015764233</v>
      </c>
      <c r="I229">
        <v>2220</v>
      </c>
      <c r="J229">
        <v>0.86</v>
      </c>
      <c r="K229">
        <f t="shared" ref="K229:K236" si="22">64.5-D229</f>
        <v>59.355000000000004</v>
      </c>
      <c r="L229">
        <f t="shared" ref="L229:L236" si="23">I229*F229*(H229^J229)</f>
        <v>4884.2139486615579</v>
      </c>
      <c r="M229">
        <f t="shared" ref="M229:M236" si="24">I229*F229*(H229^J229)*K229/1000</f>
        <v>289.90251892280679</v>
      </c>
      <c r="N229">
        <v>11500</v>
      </c>
      <c r="O229">
        <v>174.16499999999999</v>
      </c>
    </row>
    <row r="230" spans="1:15">
      <c r="A230">
        <v>229</v>
      </c>
      <c r="B230">
        <v>484</v>
      </c>
      <c r="C230">
        <f t="shared" si="19"/>
        <v>482.89816160669875</v>
      </c>
      <c r="D230">
        <v>5.1449999999999996</v>
      </c>
      <c r="E230">
        <v>95</v>
      </c>
      <c r="F230" s="1">
        <f t="shared" si="20"/>
        <v>7.5300575007148236</v>
      </c>
      <c r="G230" s="1">
        <v>0.35</v>
      </c>
      <c r="H230">
        <f t="shared" si="21"/>
        <v>0.23914160015764233</v>
      </c>
      <c r="I230">
        <v>2220</v>
      </c>
      <c r="J230">
        <v>0.86</v>
      </c>
      <c r="K230">
        <f t="shared" si="22"/>
        <v>59.355000000000004</v>
      </c>
      <c r="L230">
        <f t="shared" si="23"/>
        <v>4884.2139486615579</v>
      </c>
      <c r="M230">
        <f t="shared" si="24"/>
        <v>289.90251892280679</v>
      </c>
      <c r="N230">
        <v>11500</v>
      </c>
      <c r="O230">
        <v>174.16499999999999</v>
      </c>
    </row>
    <row r="231" spans="1:15">
      <c r="A231">
        <v>230</v>
      </c>
      <c r="B231">
        <v>484</v>
      </c>
      <c r="C231">
        <f t="shared" si="19"/>
        <v>482.89816160669875</v>
      </c>
      <c r="D231">
        <v>5.1449999999999996</v>
      </c>
      <c r="E231">
        <v>95</v>
      </c>
      <c r="F231" s="1">
        <f t="shared" si="20"/>
        <v>7.5300575007148236</v>
      </c>
      <c r="G231" s="1">
        <v>0.35</v>
      </c>
      <c r="H231">
        <f t="shared" si="21"/>
        <v>0.23914160015764233</v>
      </c>
      <c r="I231">
        <v>2220</v>
      </c>
      <c r="J231">
        <v>0.86</v>
      </c>
      <c r="K231">
        <f t="shared" si="22"/>
        <v>59.355000000000004</v>
      </c>
      <c r="L231">
        <f t="shared" si="23"/>
        <v>4884.2139486615579</v>
      </c>
      <c r="M231">
        <f t="shared" si="24"/>
        <v>289.90251892280679</v>
      </c>
      <c r="N231">
        <v>11500</v>
      </c>
      <c r="O231">
        <v>174.16499999999999</v>
      </c>
    </row>
    <row r="232" spans="1:15">
      <c r="A232">
        <v>231</v>
      </c>
      <c r="B232">
        <v>484</v>
      </c>
      <c r="C232">
        <f t="shared" si="19"/>
        <v>482.89816160669875</v>
      </c>
      <c r="D232">
        <v>5.1449999999999996</v>
      </c>
      <c r="E232">
        <v>95</v>
      </c>
      <c r="F232" s="1">
        <f t="shared" si="20"/>
        <v>7.5300575007148236</v>
      </c>
      <c r="G232" s="1">
        <v>0.35</v>
      </c>
      <c r="H232">
        <f t="shared" si="21"/>
        <v>0.23914160015764233</v>
      </c>
      <c r="I232">
        <v>2220</v>
      </c>
      <c r="J232">
        <v>0.86</v>
      </c>
      <c r="K232">
        <f t="shared" si="22"/>
        <v>59.355000000000004</v>
      </c>
      <c r="L232">
        <f t="shared" si="23"/>
        <v>4884.2139486615579</v>
      </c>
      <c r="M232">
        <f t="shared" si="24"/>
        <v>289.90251892280679</v>
      </c>
      <c r="N232">
        <v>11500</v>
      </c>
      <c r="O232">
        <v>174.16499999999999</v>
      </c>
    </row>
    <row r="233" spans="1:15">
      <c r="A233">
        <v>232</v>
      </c>
      <c r="B233">
        <v>484</v>
      </c>
      <c r="C233">
        <f t="shared" si="19"/>
        <v>482.89816160669875</v>
      </c>
      <c r="D233">
        <v>5.1449999999999996</v>
      </c>
      <c r="E233">
        <v>95</v>
      </c>
      <c r="F233" s="1">
        <f t="shared" si="20"/>
        <v>7.5300575007148236</v>
      </c>
      <c r="G233" s="1">
        <v>0.35</v>
      </c>
      <c r="H233">
        <f t="shared" si="21"/>
        <v>0.23914160015764233</v>
      </c>
      <c r="I233">
        <v>2220</v>
      </c>
      <c r="J233">
        <v>0.86</v>
      </c>
      <c r="K233">
        <f t="shared" si="22"/>
        <v>59.355000000000004</v>
      </c>
      <c r="L233">
        <f t="shared" si="23"/>
        <v>4884.2139486615579</v>
      </c>
      <c r="M233">
        <f t="shared" si="24"/>
        <v>289.90251892280679</v>
      </c>
      <c r="N233">
        <v>11500</v>
      </c>
      <c r="O233">
        <v>174.16499999999999</v>
      </c>
    </row>
    <row r="234" spans="1:15">
      <c r="A234">
        <v>233</v>
      </c>
      <c r="B234">
        <v>484</v>
      </c>
      <c r="C234">
        <f t="shared" si="19"/>
        <v>482.89816160669875</v>
      </c>
      <c r="D234">
        <v>5.1449999999999996</v>
      </c>
      <c r="E234">
        <v>95</v>
      </c>
      <c r="F234" s="1">
        <f t="shared" si="20"/>
        <v>7.5300575007148236</v>
      </c>
      <c r="G234" s="1">
        <v>0.35</v>
      </c>
      <c r="H234">
        <f t="shared" si="21"/>
        <v>0.23914160015764233</v>
      </c>
      <c r="I234">
        <v>2220</v>
      </c>
      <c r="J234">
        <v>0.86</v>
      </c>
      <c r="K234">
        <f t="shared" si="22"/>
        <v>59.355000000000004</v>
      </c>
      <c r="L234">
        <f t="shared" si="23"/>
        <v>4884.2139486615579</v>
      </c>
      <c r="M234">
        <f t="shared" si="24"/>
        <v>289.90251892280679</v>
      </c>
      <c r="N234">
        <v>11500</v>
      </c>
      <c r="O234">
        <v>174.16499999999999</v>
      </c>
    </row>
    <row r="235" spans="1:15">
      <c r="A235">
        <v>234</v>
      </c>
      <c r="C235">
        <f t="shared" si="19"/>
        <v>444.37861057621086</v>
      </c>
      <c r="D235">
        <v>0</v>
      </c>
      <c r="E235">
        <v>95</v>
      </c>
      <c r="F235" s="1">
        <f t="shared" si="20"/>
        <v>0</v>
      </c>
      <c r="G235" s="1">
        <v>0</v>
      </c>
      <c r="H235">
        <f t="shared" si="21"/>
        <v>0</v>
      </c>
      <c r="I235">
        <v>2220</v>
      </c>
      <c r="J235">
        <v>0.86</v>
      </c>
      <c r="K235">
        <f t="shared" si="22"/>
        <v>64.5</v>
      </c>
      <c r="L235">
        <f t="shared" si="23"/>
        <v>0</v>
      </c>
      <c r="M235">
        <f t="shared" si="24"/>
        <v>0</v>
      </c>
    </row>
    <row r="236" spans="1:15">
      <c r="A236">
        <v>235</v>
      </c>
      <c r="C236">
        <f t="shared" si="19"/>
        <v>444.37861057621086</v>
      </c>
      <c r="D236">
        <v>0</v>
      </c>
      <c r="E236">
        <v>95</v>
      </c>
      <c r="F236" s="1">
        <f t="shared" si="20"/>
        <v>0</v>
      </c>
      <c r="G236" s="1">
        <v>0</v>
      </c>
      <c r="H236">
        <f t="shared" si="21"/>
        <v>0</v>
      </c>
      <c r="I236">
        <v>2220</v>
      </c>
      <c r="J236">
        <v>0.86</v>
      </c>
      <c r="K236">
        <f t="shared" si="22"/>
        <v>64.5</v>
      </c>
      <c r="L236">
        <f t="shared" si="23"/>
        <v>0</v>
      </c>
      <c r="M236">
        <f t="shared" si="24"/>
        <v>0</v>
      </c>
    </row>
    <row r="237" spans="1:15">
      <c r="A237">
        <v>236</v>
      </c>
      <c r="B237">
        <v>527</v>
      </c>
      <c r="C237">
        <f t="shared" si="19"/>
        <v>525.72304442710208</v>
      </c>
      <c r="D237">
        <v>4.835</v>
      </c>
      <c r="E237">
        <v>95</v>
      </c>
      <c r="F237" s="1">
        <f t="shared" ref="F237:F278" si="25">D237/(SIN(E237))</f>
        <v>7.07635141223638</v>
      </c>
      <c r="G237" s="1">
        <v>0.35</v>
      </c>
      <c r="H237">
        <f>G237*SIN(E237)</f>
        <v>0.23914160015764233</v>
      </c>
      <c r="I237">
        <v>2220</v>
      </c>
      <c r="J237">
        <v>0.86</v>
      </c>
      <c r="K237">
        <f>K228-D237</f>
        <v>54.52</v>
      </c>
      <c r="L237">
        <f>I237*F237*(H237^J237)</f>
        <v>4589.9270052047877</v>
      </c>
      <c r="M237">
        <f>I237*F237*(H237^J237)*K237/1000</f>
        <v>250.24282032376505</v>
      </c>
      <c r="N237">
        <v>10600</v>
      </c>
      <c r="O237">
        <v>169.33</v>
      </c>
    </row>
    <row r="238" spans="1:15">
      <c r="A238">
        <v>237</v>
      </c>
      <c r="B238">
        <v>527</v>
      </c>
      <c r="C238">
        <f t="shared" si="19"/>
        <v>525.72304442710208</v>
      </c>
      <c r="D238">
        <v>4.835</v>
      </c>
      <c r="E238">
        <v>95</v>
      </c>
      <c r="F238" s="1">
        <f t="shared" si="25"/>
        <v>7.07635141223638</v>
      </c>
      <c r="G238" s="1">
        <v>0.35</v>
      </c>
      <c r="H238">
        <f>G238*SIN(E238)</f>
        <v>0.23914160015764233</v>
      </c>
      <c r="I238">
        <v>2220</v>
      </c>
      <c r="J238">
        <v>0.86</v>
      </c>
      <c r="K238">
        <v>54.52</v>
      </c>
      <c r="L238">
        <f>I238*F238*(H238^J238)</f>
        <v>4589.9270052047877</v>
      </c>
      <c r="M238">
        <f>I238*F238*(H238^J238)*K238/1000</f>
        <v>250.24282032376505</v>
      </c>
      <c r="N238">
        <v>10600</v>
      </c>
      <c r="O238">
        <v>169.33</v>
      </c>
    </row>
    <row r="239" spans="1:15">
      <c r="A239">
        <v>238</v>
      </c>
      <c r="B239">
        <v>527</v>
      </c>
      <c r="C239">
        <f t="shared" si="19"/>
        <v>525.72304442710208</v>
      </c>
      <c r="D239">
        <v>4.835</v>
      </c>
      <c r="E239">
        <v>95</v>
      </c>
      <c r="F239" s="1">
        <f t="shared" si="25"/>
        <v>7.07635141223638</v>
      </c>
      <c r="G239" s="1">
        <v>0.35</v>
      </c>
      <c r="H239">
        <f>G239*SIN(E239)</f>
        <v>0.23914160015764233</v>
      </c>
      <c r="I239">
        <v>2220</v>
      </c>
      <c r="J239">
        <v>0.86</v>
      </c>
      <c r="K239">
        <v>54.52</v>
      </c>
      <c r="L239">
        <f>I239*F239*(H239^J239)</f>
        <v>4589.9270052047877</v>
      </c>
      <c r="M239">
        <f>I239*F239*(H239^J239)*K239/1000</f>
        <v>250.24282032376505</v>
      </c>
      <c r="N239">
        <v>10600</v>
      </c>
      <c r="O239">
        <v>169.33</v>
      </c>
    </row>
    <row r="240" spans="1:15">
      <c r="A240">
        <v>239</v>
      </c>
      <c r="B240">
        <v>527</v>
      </c>
      <c r="C240">
        <f t="shared" si="19"/>
        <v>525.72304442710208</v>
      </c>
      <c r="D240">
        <v>4.835</v>
      </c>
      <c r="E240">
        <v>95</v>
      </c>
      <c r="F240" s="1">
        <f t="shared" si="25"/>
        <v>7.07635141223638</v>
      </c>
      <c r="G240" s="1">
        <v>0.35</v>
      </c>
      <c r="H240">
        <f>G240*SIN(E240)</f>
        <v>0.23914160015764233</v>
      </c>
      <c r="I240">
        <v>2220</v>
      </c>
      <c r="J240">
        <v>0.86</v>
      </c>
      <c r="K240">
        <v>54.52</v>
      </c>
      <c r="L240">
        <f>I240*F240*(H240^J240)</f>
        <v>4589.9270052047877</v>
      </c>
      <c r="M240">
        <f>I240*F240*(H240^J240)*K240/1000</f>
        <v>250.24282032376505</v>
      </c>
      <c r="N240">
        <v>10600</v>
      </c>
      <c r="O240">
        <v>169.33</v>
      </c>
    </row>
    <row r="241" spans="1:16">
      <c r="A241">
        <v>240</v>
      </c>
      <c r="B241">
        <v>527</v>
      </c>
      <c r="C241">
        <f t="shared" si="19"/>
        <v>525.72304442710208</v>
      </c>
      <c r="D241">
        <v>4.835</v>
      </c>
      <c r="E241">
        <v>95</v>
      </c>
      <c r="F241" s="1">
        <f t="shared" si="25"/>
        <v>7.07635141223638</v>
      </c>
      <c r="G241" s="1">
        <v>0.35</v>
      </c>
      <c r="H241">
        <f>G241*SIN(E241)</f>
        <v>0.23914160015764233</v>
      </c>
      <c r="I241">
        <v>2220</v>
      </c>
      <c r="J241">
        <v>0.86</v>
      </c>
      <c r="K241">
        <v>54.52</v>
      </c>
      <c r="L241">
        <f>I241*F241*(H241^J241)</f>
        <v>4589.9270052047877</v>
      </c>
      <c r="M241">
        <f>I241*F241*(H241^J241)*K241/1000</f>
        <v>250.24282032376505</v>
      </c>
      <c r="N241">
        <v>10600</v>
      </c>
      <c r="O241">
        <v>169.33</v>
      </c>
    </row>
    <row r="242" spans="1:16">
      <c r="A242">
        <v>241</v>
      </c>
      <c r="B242">
        <v>527</v>
      </c>
      <c r="C242">
        <f t="shared" si="19"/>
        <v>525.72304442710208</v>
      </c>
      <c r="D242">
        <v>4.835</v>
      </c>
      <c r="E242">
        <v>95</v>
      </c>
      <c r="F242" s="1">
        <f t="shared" si="25"/>
        <v>7.07635141223638</v>
      </c>
      <c r="G242" s="1">
        <v>0.35</v>
      </c>
      <c r="H242">
        <f>G242*SIN(E242)</f>
        <v>0.23914160015764233</v>
      </c>
      <c r="I242">
        <v>2220</v>
      </c>
      <c r="J242">
        <v>0.86</v>
      </c>
      <c r="K242">
        <v>54.52</v>
      </c>
      <c r="L242">
        <f t="shared" ref="L242:L278" si="26">I242*F242*(H242^J242)</f>
        <v>4589.9270052047877</v>
      </c>
      <c r="M242">
        <f t="shared" ref="M242:M278" si="27">I242*F242*(H242^J242)*K242/1000</f>
        <v>250.24282032376505</v>
      </c>
      <c r="N242">
        <v>10600</v>
      </c>
      <c r="O242">
        <v>169.33</v>
      </c>
    </row>
    <row r="243" spans="1:16">
      <c r="A243">
        <v>242</v>
      </c>
      <c r="B243">
        <v>527</v>
      </c>
      <c r="C243">
        <f t="shared" si="19"/>
        <v>525.72304442710208</v>
      </c>
      <c r="D243">
        <v>4.835</v>
      </c>
      <c r="E243">
        <v>95</v>
      </c>
      <c r="F243" s="1">
        <f t="shared" si="25"/>
        <v>7.07635141223638</v>
      </c>
      <c r="G243" s="1">
        <v>0.35</v>
      </c>
      <c r="H243">
        <f>G243*SIN(E243)</f>
        <v>0.23914160015764233</v>
      </c>
      <c r="I243">
        <v>2220</v>
      </c>
      <c r="J243">
        <v>0.86</v>
      </c>
      <c r="K243">
        <v>54.52</v>
      </c>
      <c r="L243">
        <f t="shared" si="26"/>
        <v>4589.9270052047877</v>
      </c>
      <c r="M243">
        <f t="shared" si="27"/>
        <v>250.24282032376505</v>
      </c>
      <c r="N243">
        <v>10600</v>
      </c>
      <c r="O243">
        <v>169.33</v>
      </c>
    </row>
    <row r="244" spans="1:16">
      <c r="A244">
        <v>243</v>
      </c>
      <c r="B244">
        <v>527</v>
      </c>
      <c r="C244">
        <f t="shared" si="19"/>
        <v>525.72304442710208</v>
      </c>
      <c r="D244">
        <v>4.835</v>
      </c>
      <c r="E244">
        <v>95</v>
      </c>
      <c r="F244" s="1">
        <f t="shared" si="25"/>
        <v>7.07635141223638</v>
      </c>
      <c r="G244" s="1">
        <v>0.35</v>
      </c>
      <c r="H244">
        <f>G244*SIN(E244)</f>
        <v>0.23914160015764233</v>
      </c>
      <c r="I244">
        <v>2220</v>
      </c>
      <c r="J244">
        <v>0.86</v>
      </c>
      <c r="K244">
        <v>54.52</v>
      </c>
      <c r="L244">
        <f t="shared" si="26"/>
        <v>4589.9270052047877</v>
      </c>
      <c r="M244">
        <f t="shared" si="27"/>
        <v>250.24282032376505</v>
      </c>
      <c r="N244">
        <v>10600</v>
      </c>
      <c r="O244">
        <v>169.33</v>
      </c>
    </row>
    <row r="245" spans="1:16">
      <c r="A245">
        <v>244</v>
      </c>
      <c r="B245">
        <v>527</v>
      </c>
      <c r="C245">
        <f t="shared" si="19"/>
        <v>525.72304442710208</v>
      </c>
      <c r="D245">
        <v>4.835</v>
      </c>
      <c r="E245">
        <v>95</v>
      </c>
      <c r="F245" s="1">
        <f t="shared" si="25"/>
        <v>7.07635141223638</v>
      </c>
      <c r="G245" s="1">
        <v>0.35</v>
      </c>
      <c r="H245">
        <f>G245*SIN(E245)</f>
        <v>0.23914160015764233</v>
      </c>
      <c r="I245">
        <v>2220</v>
      </c>
      <c r="J245">
        <v>0.86</v>
      </c>
      <c r="K245">
        <v>54.52</v>
      </c>
      <c r="L245">
        <f t="shared" si="26"/>
        <v>4589.9270052047877</v>
      </c>
      <c r="M245">
        <f t="shared" si="27"/>
        <v>250.24282032376505</v>
      </c>
      <c r="N245">
        <v>10600</v>
      </c>
      <c r="O245">
        <v>169.33</v>
      </c>
    </row>
    <row r="246" spans="1:16">
      <c r="A246">
        <v>245</v>
      </c>
      <c r="B246">
        <v>527</v>
      </c>
      <c r="C246">
        <f t="shared" si="19"/>
        <v>525.72304442710208</v>
      </c>
      <c r="D246">
        <v>4.835</v>
      </c>
      <c r="E246">
        <v>95</v>
      </c>
      <c r="F246" s="1">
        <f t="shared" si="25"/>
        <v>7.07635141223638</v>
      </c>
      <c r="G246" s="1">
        <v>0.35</v>
      </c>
      <c r="H246">
        <f>G246*SIN(E246)</f>
        <v>0.23914160015764233</v>
      </c>
      <c r="I246">
        <v>2220</v>
      </c>
      <c r="J246">
        <v>0.86</v>
      </c>
      <c r="K246">
        <v>54.52</v>
      </c>
      <c r="L246">
        <f t="shared" si="26"/>
        <v>4589.9270052047877</v>
      </c>
      <c r="M246">
        <f t="shared" si="27"/>
        <v>250.24282032376505</v>
      </c>
      <c r="N246">
        <v>10600</v>
      </c>
      <c r="O246">
        <v>169.33</v>
      </c>
    </row>
    <row r="247" spans="1:16">
      <c r="A247">
        <v>246</v>
      </c>
      <c r="B247">
        <v>527</v>
      </c>
      <c r="C247">
        <f t="shared" si="19"/>
        <v>525.72304442710208</v>
      </c>
      <c r="D247">
        <v>4.835</v>
      </c>
      <c r="E247">
        <v>95</v>
      </c>
      <c r="F247" s="1">
        <f t="shared" si="25"/>
        <v>7.07635141223638</v>
      </c>
      <c r="G247" s="1">
        <v>0.35</v>
      </c>
      <c r="H247">
        <f>G247*SIN(E247)</f>
        <v>0.23914160015764233</v>
      </c>
      <c r="I247">
        <v>2220</v>
      </c>
      <c r="J247">
        <v>0.86</v>
      </c>
      <c r="K247">
        <v>54.52</v>
      </c>
      <c r="L247">
        <f t="shared" si="26"/>
        <v>4589.9270052047877</v>
      </c>
      <c r="M247">
        <f t="shared" si="27"/>
        <v>250.24282032376505</v>
      </c>
      <c r="N247">
        <v>10600</v>
      </c>
      <c r="O247">
        <v>169.33</v>
      </c>
    </row>
    <row r="248" spans="1:16">
      <c r="A248">
        <v>247</v>
      </c>
      <c r="B248">
        <v>527</v>
      </c>
      <c r="C248">
        <f t="shared" si="19"/>
        <v>525.72304442710208</v>
      </c>
      <c r="D248">
        <v>4.835</v>
      </c>
      <c r="E248">
        <v>95</v>
      </c>
      <c r="F248" s="1">
        <f t="shared" si="25"/>
        <v>7.07635141223638</v>
      </c>
      <c r="G248" s="1">
        <v>0.35</v>
      </c>
      <c r="H248">
        <f>G248*SIN(E248)</f>
        <v>0.23914160015764233</v>
      </c>
      <c r="I248">
        <v>2220</v>
      </c>
      <c r="J248">
        <v>0.86</v>
      </c>
      <c r="K248">
        <v>54.52</v>
      </c>
      <c r="L248">
        <f t="shared" si="26"/>
        <v>4589.9270052047877</v>
      </c>
      <c r="M248">
        <f t="shared" si="27"/>
        <v>250.24282032376505</v>
      </c>
      <c r="N248">
        <v>10600</v>
      </c>
      <c r="O248">
        <v>169.33</v>
      </c>
    </row>
    <row r="249" spans="1:16">
      <c r="A249">
        <v>248</v>
      </c>
      <c r="B249">
        <v>527</v>
      </c>
      <c r="C249">
        <f t="shared" si="19"/>
        <v>525.72304442710208</v>
      </c>
      <c r="D249">
        <v>4.835</v>
      </c>
      <c r="E249">
        <v>95</v>
      </c>
      <c r="F249" s="1">
        <f t="shared" si="25"/>
        <v>7.07635141223638</v>
      </c>
      <c r="G249" s="1">
        <v>0.35</v>
      </c>
      <c r="H249">
        <f>G249*SIN(E249)</f>
        <v>0.23914160015764233</v>
      </c>
      <c r="I249">
        <v>2220</v>
      </c>
      <c r="J249">
        <v>0.86</v>
      </c>
      <c r="K249">
        <v>54.52</v>
      </c>
      <c r="L249">
        <f t="shared" si="26"/>
        <v>4589.9270052047877</v>
      </c>
      <c r="M249">
        <f t="shared" si="27"/>
        <v>250.24282032376505</v>
      </c>
      <c r="N249">
        <v>10600</v>
      </c>
      <c r="O249">
        <v>169.33</v>
      </c>
    </row>
    <row r="250" spans="1:16">
      <c r="A250">
        <v>249</v>
      </c>
      <c r="B250">
        <v>527</v>
      </c>
      <c r="C250">
        <f t="shared" si="19"/>
        <v>525.72304442710208</v>
      </c>
      <c r="D250">
        <v>4.835</v>
      </c>
      <c r="E250">
        <v>95</v>
      </c>
      <c r="F250" s="1">
        <f t="shared" si="25"/>
        <v>7.07635141223638</v>
      </c>
      <c r="G250" s="1">
        <v>0.35</v>
      </c>
      <c r="H250">
        <f>G250*SIN(E250)</f>
        <v>0.23914160015764233</v>
      </c>
      <c r="I250">
        <v>2220</v>
      </c>
      <c r="J250">
        <v>0.86</v>
      </c>
      <c r="K250">
        <v>54.52</v>
      </c>
      <c r="L250">
        <f t="shared" si="26"/>
        <v>4589.9270052047877</v>
      </c>
      <c r="M250">
        <f t="shared" si="27"/>
        <v>250.24282032376505</v>
      </c>
      <c r="N250">
        <v>10600</v>
      </c>
      <c r="O250">
        <v>169.33</v>
      </c>
    </row>
    <row r="251" spans="1:16">
      <c r="A251">
        <v>250</v>
      </c>
      <c r="B251">
        <v>527</v>
      </c>
      <c r="C251">
        <f t="shared" si="19"/>
        <v>525.72304442710208</v>
      </c>
      <c r="D251">
        <v>4.835</v>
      </c>
      <c r="E251">
        <v>95</v>
      </c>
      <c r="F251" s="1">
        <f t="shared" si="25"/>
        <v>7.07635141223638</v>
      </c>
      <c r="G251" s="1">
        <v>0.35</v>
      </c>
      <c r="H251">
        <f>G251*SIN(E251)</f>
        <v>0.23914160015764233</v>
      </c>
      <c r="I251">
        <v>2220</v>
      </c>
      <c r="J251">
        <v>0.86</v>
      </c>
      <c r="K251">
        <v>54.52</v>
      </c>
      <c r="L251">
        <f t="shared" si="26"/>
        <v>4589.9270052047877</v>
      </c>
      <c r="M251">
        <f t="shared" si="27"/>
        <v>250.24282032376505</v>
      </c>
      <c r="N251">
        <v>10600</v>
      </c>
      <c r="O251">
        <v>169.33</v>
      </c>
    </row>
    <row r="252" spans="1:16">
      <c r="A252">
        <v>251</v>
      </c>
      <c r="B252">
        <v>527</v>
      </c>
      <c r="C252">
        <f t="shared" si="19"/>
        <v>525.72304442710208</v>
      </c>
      <c r="D252">
        <v>4.835</v>
      </c>
      <c r="E252">
        <v>95</v>
      </c>
      <c r="F252" s="1">
        <f t="shared" si="25"/>
        <v>7.07635141223638</v>
      </c>
      <c r="G252" s="1">
        <v>0.35</v>
      </c>
      <c r="H252">
        <f>G252*SIN(E252)</f>
        <v>0.23914160015764233</v>
      </c>
      <c r="I252">
        <v>2220</v>
      </c>
      <c r="J252">
        <v>0.86</v>
      </c>
      <c r="K252">
        <v>54.52</v>
      </c>
      <c r="L252">
        <f t="shared" si="26"/>
        <v>4589.9270052047877</v>
      </c>
      <c r="M252">
        <f t="shared" si="27"/>
        <v>250.24282032376505</v>
      </c>
      <c r="N252">
        <v>10600</v>
      </c>
      <c r="O252">
        <v>169.33</v>
      </c>
    </row>
    <row r="253" spans="1:16">
      <c r="A253">
        <v>252</v>
      </c>
      <c r="B253">
        <v>527</v>
      </c>
      <c r="C253">
        <f t="shared" si="19"/>
        <v>525.72304442710208</v>
      </c>
      <c r="D253">
        <v>4.835</v>
      </c>
      <c r="E253">
        <v>95</v>
      </c>
      <c r="F253" s="1">
        <f t="shared" si="25"/>
        <v>7.07635141223638</v>
      </c>
      <c r="G253" s="1">
        <v>0.35</v>
      </c>
      <c r="H253">
        <f>G253*SIN(E253)</f>
        <v>0.23914160015764233</v>
      </c>
      <c r="I253">
        <v>2220</v>
      </c>
      <c r="J253">
        <v>0.86</v>
      </c>
      <c r="K253">
        <v>54.52</v>
      </c>
      <c r="L253">
        <f t="shared" si="26"/>
        <v>4589.9270052047877</v>
      </c>
      <c r="M253">
        <f t="shared" si="27"/>
        <v>250.24282032376505</v>
      </c>
      <c r="N253">
        <v>10600</v>
      </c>
      <c r="O253">
        <v>169.33</v>
      </c>
    </row>
    <row r="254" spans="1:16">
      <c r="A254">
        <v>253</v>
      </c>
      <c r="B254">
        <v>527</v>
      </c>
      <c r="C254">
        <f t="shared" si="19"/>
        <v>525.72304442710208</v>
      </c>
      <c r="D254">
        <v>4.835</v>
      </c>
      <c r="E254">
        <v>95</v>
      </c>
      <c r="F254" s="1">
        <f t="shared" si="25"/>
        <v>7.07635141223638</v>
      </c>
      <c r="G254" s="1">
        <v>0.35</v>
      </c>
      <c r="H254">
        <f>G254*SIN(E254)</f>
        <v>0.23914160015764233</v>
      </c>
      <c r="I254">
        <v>2220</v>
      </c>
      <c r="J254">
        <v>0.86</v>
      </c>
      <c r="K254">
        <v>54.52</v>
      </c>
      <c r="L254">
        <f t="shared" si="26"/>
        <v>4589.9270052047877</v>
      </c>
      <c r="M254">
        <f t="shared" si="27"/>
        <v>250.24282032376505</v>
      </c>
      <c r="N254">
        <v>10600</v>
      </c>
      <c r="O254">
        <v>169.33</v>
      </c>
      <c r="P254" t="s">
        <v>425</v>
      </c>
    </row>
    <row r="255" spans="1:16">
      <c r="A255">
        <v>254</v>
      </c>
      <c r="B255">
        <v>527</v>
      </c>
      <c r="C255">
        <f t="shared" si="19"/>
        <v>525.72304442710208</v>
      </c>
      <c r="D255">
        <v>4.835</v>
      </c>
      <c r="E255">
        <v>95</v>
      </c>
      <c r="F255" s="1">
        <f t="shared" si="25"/>
        <v>7.07635141223638</v>
      </c>
      <c r="G255" s="1">
        <v>0.35</v>
      </c>
      <c r="H255">
        <f>G255*SIN(E255)</f>
        <v>0.23914160015764233</v>
      </c>
      <c r="I255">
        <v>2220</v>
      </c>
      <c r="J255">
        <v>0.86</v>
      </c>
      <c r="K255">
        <v>54.52</v>
      </c>
      <c r="L255">
        <f t="shared" si="26"/>
        <v>4589.9270052047877</v>
      </c>
      <c r="M255">
        <f t="shared" si="27"/>
        <v>250.24282032376505</v>
      </c>
      <c r="N255">
        <v>10600</v>
      </c>
      <c r="O255">
        <v>169.33</v>
      </c>
    </row>
    <row r="256" spans="1:16">
      <c r="A256">
        <v>255</v>
      </c>
      <c r="B256">
        <v>527</v>
      </c>
      <c r="C256">
        <f t="shared" si="19"/>
        <v>525.72304442710208</v>
      </c>
      <c r="D256">
        <v>4.835</v>
      </c>
      <c r="E256">
        <v>95</v>
      </c>
      <c r="F256" s="1">
        <f t="shared" si="25"/>
        <v>7.07635141223638</v>
      </c>
      <c r="G256" s="1">
        <v>0.35</v>
      </c>
      <c r="H256">
        <f>G256*SIN(E256)</f>
        <v>0.23914160015764233</v>
      </c>
      <c r="I256">
        <v>2220</v>
      </c>
      <c r="J256">
        <v>0.86</v>
      </c>
      <c r="K256">
        <v>54.52</v>
      </c>
      <c r="L256">
        <f t="shared" si="26"/>
        <v>4589.9270052047877</v>
      </c>
      <c r="M256">
        <f t="shared" si="27"/>
        <v>250.24282032376505</v>
      </c>
      <c r="N256">
        <v>10600</v>
      </c>
      <c r="O256">
        <v>169.33</v>
      </c>
      <c r="P256" t="s">
        <v>426</v>
      </c>
    </row>
    <row r="257" spans="1:15">
      <c r="A257">
        <v>256</v>
      </c>
      <c r="B257">
        <v>527</v>
      </c>
      <c r="C257">
        <f t="shared" si="19"/>
        <v>525.72304442710208</v>
      </c>
      <c r="D257">
        <v>4.835</v>
      </c>
      <c r="E257">
        <v>95</v>
      </c>
      <c r="F257" s="1">
        <f t="shared" si="25"/>
        <v>7.07635141223638</v>
      </c>
      <c r="G257" s="1">
        <v>0.35</v>
      </c>
      <c r="H257">
        <f>G257*SIN(E257)</f>
        <v>0.23914160015764233</v>
      </c>
      <c r="I257">
        <v>2220</v>
      </c>
      <c r="J257">
        <v>0.86</v>
      </c>
      <c r="K257">
        <v>54.52</v>
      </c>
      <c r="L257">
        <f t="shared" si="26"/>
        <v>4589.9270052047877</v>
      </c>
      <c r="M257">
        <f t="shared" si="27"/>
        <v>250.24282032376505</v>
      </c>
      <c r="N257">
        <v>10600</v>
      </c>
      <c r="O257">
        <v>169.33</v>
      </c>
    </row>
    <row r="258" spans="1:15">
      <c r="A258">
        <v>257</v>
      </c>
      <c r="B258">
        <v>527</v>
      </c>
      <c r="C258">
        <f t="shared" si="19"/>
        <v>525.72304442710208</v>
      </c>
      <c r="D258">
        <v>4.835</v>
      </c>
      <c r="E258">
        <v>95</v>
      </c>
      <c r="F258" s="1">
        <f t="shared" si="25"/>
        <v>7.07635141223638</v>
      </c>
      <c r="G258" s="1">
        <v>0.35</v>
      </c>
      <c r="H258">
        <f>G258*SIN(E258)</f>
        <v>0.23914160015764233</v>
      </c>
      <c r="I258">
        <v>2220</v>
      </c>
      <c r="J258">
        <v>0.86</v>
      </c>
      <c r="K258">
        <v>54.52</v>
      </c>
      <c r="L258">
        <f t="shared" si="26"/>
        <v>4589.9270052047877</v>
      </c>
      <c r="M258">
        <f t="shared" si="27"/>
        <v>250.24282032376505</v>
      </c>
      <c r="N258">
        <v>10600</v>
      </c>
      <c r="O258">
        <v>169.33</v>
      </c>
    </row>
    <row r="259" spans="1:15">
      <c r="A259">
        <v>258</v>
      </c>
      <c r="B259">
        <v>527</v>
      </c>
      <c r="C259">
        <f t="shared" si="19"/>
        <v>525.72304442710208</v>
      </c>
      <c r="D259">
        <v>4.835</v>
      </c>
      <c r="E259">
        <v>95</v>
      </c>
      <c r="F259" s="1">
        <f t="shared" si="25"/>
        <v>7.07635141223638</v>
      </c>
      <c r="G259" s="1">
        <v>0.35</v>
      </c>
      <c r="H259">
        <f>G259*SIN(E259)</f>
        <v>0.23914160015764233</v>
      </c>
      <c r="I259">
        <v>2220</v>
      </c>
      <c r="J259">
        <v>0.86</v>
      </c>
      <c r="K259">
        <v>54.52</v>
      </c>
      <c r="L259">
        <f t="shared" si="26"/>
        <v>4589.9270052047877</v>
      </c>
      <c r="M259">
        <f t="shared" si="27"/>
        <v>250.24282032376505</v>
      </c>
      <c r="N259">
        <v>10600</v>
      </c>
      <c r="O259">
        <v>169.33</v>
      </c>
    </row>
    <row r="260" spans="1:15">
      <c r="A260">
        <v>259</v>
      </c>
      <c r="B260">
        <v>527</v>
      </c>
      <c r="C260">
        <f t="shared" si="19"/>
        <v>525.72304442710208</v>
      </c>
      <c r="D260">
        <v>4.835</v>
      </c>
      <c r="E260">
        <v>95</v>
      </c>
      <c r="F260" s="1">
        <f t="shared" si="25"/>
        <v>7.07635141223638</v>
      </c>
      <c r="G260" s="1">
        <v>0.35</v>
      </c>
      <c r="H260">
        <f>G260*SIN(E260)</f>
        <v>0.23914160015764233</v>
      </c>
      <c r="I260">
        <v>2220</v>
      </c>
      <c r="J260">
        <v>0.86</v>
      </c>
      <c r="K260">
        <v>54.52</v>
      </c>
      <c r="L260">
        <f t="shared" si="26"/>
        <v>4589.9270052047877</v>
      </c>
      <c r="M260">
        <f t="shared" si="27"/>
        <v>250.24282032376505</v>
      </c>
      <c r="N260">
        <v>10600</v>
      </c>
      <c r="O260">
        <v>169.33</v>
      </c>
    </row>
    <row r="261" spans="1:15">
      <c r="A261">
        <v>260</v>
      </c>
      <c r="B261">
        <v>527</v>
      </c>
      <c r="C261">
        <f t="shared" si="19"/>
        <v>525.72304442710208</v>
      </c>
      <c r="D261">
        <v>4.835</v>
      </c>
      <c r="E261">
        <v>95</v>
      </c>
      <c r="F261" s="1">
        <f t="shared" si="25"/>
        <v>7.07635141223638</v>
      </c>
      <c r="G261" s="1">
        <v>0.35</v>
      </c>
      <c r="H261">
        <f>G261*SIN(E261)</f>
        <v>0.23914160015764233</v>
      </c>
      <c r="I261">
        <v>2220</v>
      </c>
      <c r="J261">
        <v>0.86</v>
      </c>
      <c r="K261">
        <v>54.52</v>
      </c>
      <c r="L261">
        <f t="shared" si="26"/>
        <v>4589.9270052047877</v>
      </c>
      <c r="M261">
        <f t="shared" si="27"/>
        <v>250.24282032376505</v>
      </c>
      <c r="N261">
        <v>10600</v>
      </c>
      <c r="O261">
        <v>169.33</v>
      </c>
    </row>
    <row r="262" spans="1:15">
      <c r="A262">
        <v>261</v>
      </c>
      <c r="B262">
        <v>527</v>
      </c>
      <c r="C262">
        <f t="shared" ref="C262:C325" si="28">180*1000/(K262*2)/3.14</f>
        <v>525.72304442710208</v>
      </c>
      <c r="D262">
        <v>4.835</v>
      </c>
      <c r="E262">
        <v>95</v>
      </c>
      <c r="F262" s="1">
        <f t="shared" si="25"/>
        <v>7.07635141223638</v>
      </c>
      <c r="G262" s="1">
        <v>0.35</v>
      </c>
      <c r="H262">
        <f>G262*SIN(E262)</f>
        <v>0.23914160015764233</v>
      </c>
      <c r="I262">
        <v>2220</v>
      </c>
      <c r="J262">
        <v>0.86</v>
      </c>
      <c r="K262">
        <v>54.52</v>
      </c>
      <c r="L262">
        <f t="shared" si="26"/>
        <v>4589.9270052047877</v>
      </c>
      <c r="M262">
        <f t="shared" si="27"/>
        <v>250.24282032376505</v>
      </c>
      <c r="N262">
        <v>10600</v>
      </c>
      <c r="O262">
        <v>169.33</v>
      </c>
    </row>
    <row r="263" spans="1:15">
      <c r="A263">
        <v>262</v>
      </c>
      <c r="B263">
        <v>527</v>
      </c>
      <c r="C263">
        <f t="shared" si="28"/>
        <v>525.72304442710208</v>
      </c>
      <c r="D263">
        <v>4.835</v>
      </c>
      <c r="E263">
        <v>95</v>
      </c>
      <c r="F263" s="1">
        <f t="shared" si="25"/>
        <v>7.07635141223638</v>
      </c>
      <c r="G263" s="1">
        <v>0.35</v>
      </c>
      <c r="H263">
        <f>G263*SIN(E263)</f>
        <v>0.23914160015764233</v>
      </c>
      <c r="I263">
        <v>2220</v>
      </c>
      <c r="J263">
        <v>0.86</v>
      </c>
      <c r="K263">
        <v>54.52</v>
      </c>
      <c r="L263">
        <f t="shared" si="26"/>
        <v>4589.9270052047877</v>
      </c>
      <c r="M263">
        <f t="shared" si="27"/>
        <v>250.24282032376505</v>
      </c>
      <c r="N263">
        <v>10600</v>
      </c>
      <c r="O263">
        <v>169.33</v>
      </c>
    </row>
    <row r="264" spans="1:15">
      <c r="A264">
        <v>263</v>
      </c>
      <c r="B264">
        <v>527</v>
      </c>
      <c r="C264">
        <f t="shared" si="28"/>
        <v>525.72304442710208</v>
      </c>
      <c r="D264">
        <v>4.835</v>
      </c>
      <c r="E264">
        <v>95</v>
      </c>
      <c r="F264" s="1">
        <f t="shared" si="25"/>
        <v>7.07635141223638</v>
      </c>
      <c r="G264" s="1">
        <v>0.35</v>
      </c>
      <c r="H264">
        <f>G264*SIN(E264)</f>
        <v>0.23914160015764233</v>
      </c>
      <c r="I264">
        <v>2220</v>
      </c>
      <c r="J264">
        <v>0.86</v>
      </c>
      <c r="K264">
        <v>54.52</v>
      </c>
      <c r="L264">
        <f t="shared" si="26"/>
        <v>4589.9270052047877</v>
      </c>
      <c r="M264">
        <f t="shared" si="27"/>
        <v>250.24282032376505</v>
      </c>
      <c r="N264">
        <v>10600</v>
      </c>
      <c r="O264">
        <v>169.33</v>
      </c>
    </row>
    <row r="265" spans="1:15">
      <c r="A265">
        <v>264</v>
      </c>
      <c r="B265">
        <v>527</v>
      </c>
      <c r="C265">
        <f t="shared" si="28"/>
        <v>525.72304442710208</v>
      </c>
      <c r="D265">
        <v>4.835</v>
      </c>
      <c r="E265">
        <v>95</v>
      </c>
      <c r="F265" s="1">
        <f t="shared" si="25"/>
        <v>7.07635141223638</v>
      </c>
      <c r="G265" s="1">
        <v>0.35</v>
      </c>
      <c r="H265">
        <f>G265*SIN(E265)</f>
        <v>0.23914160015764233</v>
      </c>
      <c r="I265">
        <v>2220</v>
      </c>
      <c r="J265">
        <v>0.86</v>
      </c>
      <c r="K265">
        <v>54.52</v>
      </c>
      <c r="L265">
        <f t="shared" si="26"/>
        <v>4589.9270052047877</v>
      </c>
      <c r="M265">
        <f t="shared" si="27"/>
        <v>250.24282032376505</v>
      </c>
      <c r="N265">
        <v>10600</v>
      </c>
      <c r="O265">
        <v>169.33</v>
      </c>
    </row>
    <row r="266" spans="1:15">
      <c r="A266">
        <v>265</v>
      </c>
      <c r="B266">
        <v>527</v>
      </c>
      <c r="C266">
        <f t="shared" si="28"/>
        <v>525.72304442710208</v>
      </c>
      <c r="D266">
        <v>4.835</v>
      </c>
      <c r="E266">
        <v>95</v>
      </c>
      <c r="F266" s="1">
        <f t="shared" si="25"/>
        <v>7.07635141223638</v>
      </c>
      <c r="G266" s="1">
        <v>0.35</v>
      </c>
      <c r="H266">
        <f>G266*SIN(E266)</f>
        <v>0.23914160015764233</v>
      </c>
      <c r="I266">
        <v>2220</v>
      </c>
      <c r="J266">
        <v>0.86</v>
      </c>
      <c r="K266">
        <v>54.52</v>
      </c>
      <c r="L266">
        <f t="shared" si="26"/>
        <v>4589.9270052047877</v>
      </c>
      <c r="M266">
        <f t="shared" si="27"/>
        <v>250.24282032376505</v>
      </c>
      <c r="N266">
        <v>10600</v>
      </c>
      <c r="O266">
        <v>169.33</v>
      </c>
    </row>
    <row r="267" spans="1:15">
      <c r="A267">
        <v>266</v>
      </c>
      <c r="B267">
        <v>527</v>
      </c>
      <c r="C267">
        <f t="shared" si="28"/>
        <v>525.72304442710208</v>
      </c>
      <c r="D267">
        <v>4.835</v>
      </c>
      <c r="E267">
        <v>95</v>
      </c>
      <c r="F267" s="1">
        <f t="shared" si="25"/>
        <v>7.07635141223638</v>
      </c>
      <c r="G267" s="1">
        <v>0.35</v>
      </c>
      <c r="H267">
        <f>G267*SIN(E267)</f>
        <v>0.23914160015764233</v>
      </c>
      <c r="I267">
        <v>2220</v>
      </c>
      <c r="J267">
        <v>0.86</v>
      </c>
      <c r="K267">
        <v>54.52</v>
      </c>
      <c r="L267">
        <f t="shared" si="26"/>
        <v>4589.9270052047877</v>
      </c>
      <c r="M267">
        <f t="shared" si="27"/>
        <v>250.24282032376505</v>
      </c>
      <c r="N267">
        <v>10600</v>
      </c>
      <c r="O267">
        <v>169.33</v>
      </c>
    </row>
    <row r="268" spans="1:15">
      <c r="A268">
        <v>267</v>
      </c>
      <c r="B268">
        <v>527</v>
      </c>
      <c r="C268">
        <f t="shared" si="28"/>
        <v>525.72304442710208</v>
      </c>
      <c r="D268">
        <v>4.835</v>
      </c>
      <c r="E268">
        <v>95</v>
      </c>
      <c r="F268" s="1">
        <f t="shared" si="25"/>
        <v>7.07635141223638</v>
      </c>
      <c r="G268" s="1">
        <v>0.35</v>
      </c>
      <c r="H268">
        <f>G268*SIN(E268)</f>
        <v>0.23914160015764233</v>
      </c>
      <c r="I268">
        <v>2220</v>
      </c>
      <c r="J268">
        <v>0.86</v>
      </c>
      <c r="K268">
        <v>54.52</v>
      </c>
      <c r="L268">
        <f t="shared" si="26"/>
        <v>4589.9270052047877</v>
      </c>
      <c r="M268">
        <f t="shared" si="27"/>
        <v>250.24282032376505</v>
      </c>
      <c r="N268">
        <v>10600</v>
      </c>
      <c r="O268">
        <v>169.33</v>
      </c>
    </row>
    <row r="269" spans="1:15">
      <c r="A269">
        <v>268</v>
      </c>
      <c r="B269">
        <v>527</v>
      </c>
      <c r="C269">
        <f t="shared" si="28"/>
        <v>525.72304442710208</v>
      </c>
      <c r="D269">
        <v>4.835</v>
      </c>
      <c r="E269">
        <v>95</v>
      </c>
      <c r="F269" s="1">
        <f t="shared" si="25"/>
        <v>7.07635141223638</v>
      </c>
      <c r="G269" s="1">
        <v>0.35</v>
      </c>
      <c r="H269">
        <f>G269*SIN(E269)</f>
        <v>0.23914160015764233</v>
      </c>
      <c r="I269">
        <v>2220</v>
      </c>
      <c r="J269">
        <v>0.86</v>
      </c>
      <c r="K269">
        <v>54.52</v>
      </c>
      <c r="L269">
        <f t="shared" si="26"/>
        <v>4589.9270052047877</v>
      </c>
      <c r="M269">
        <f t="shared" si="27"/>
        <v>250.24282032376505</v>
      </c>
      <c r="N269">
        <v>10600</v>
      </c>
      <c r="O269">
        <v>169.33</v>
      </c>
    </row>
    <row r="270" spans="1:15">
      <c r="A270">
        <v>269</v>
      </c>
      <c r="B270">
        <v>527</v>
      </c>
      <c r="C270">
        <f t="shared" si="28"/>
        <v>525.72304442710208</v>
      </c>
      <c r="D270">
        <v>4.835</v>
      </c>
      <c r="E270">
        <v>95</v>
      </c>
      <c r="F270" s="1">
        <f t="shared" si="25"/>
        <v>7.07635141223638</v>
      </c>
      <c r="G270" s="1">
        <v>0.35</v>
      </c>
      <c r="H270">
        <f>G270*SIN(E270)</f>
        <v>0.23914160015764233</v>
      </c>
      <c r="I270">
        <v>2220</v>
      </c>
      <c r="J270">
        <v>0.86</v>
      </c>
      <c r="K270">
        <v>54.52</v>
      </c>
      <c r="L270">
        <f t="shared" si="26"/>
        <v>4589.9270052047877</v>
      </c>
      <c r="M270">
        <f t="shared" si="27"/>
        <v>250.24282032376505</v>
      </c>
      <c r="N270">
        <v>10600</v>
      </c>
      <c r="O270">
        <v>169.33</v>
      </c>
    </row>
    <row r="271" spans="1:15">
      <c r="A271">
        <v>270</v>
      </c>
      <c r="B271">
        <v>527</v>
      </c>
      <c r="C271">
        <f t="shared" si="28"/>
        <v>525.72304442710208</v>
      </c>
      <c r="D271">
        <v>4.835</v>
      </c>
      <c r="E271">
        <v>95</v>
      </c>
      <c r="F271" s="1">
        <f t="shared" si="25"/>
        <v>7.07635141223638</v>
      </c>
      <c r="G271" s="1">
        <v>0.35</v>
      </c>
      <c r="H271">
        <f>G271*SIN(E271)</f>
        <v>0.23914160015764233</v>
      </c>
      <c r="I271">
        <v>2220</v>
      </c>
      <c r="J271">
        <v>0.86</v>
      </c>
      <c r="K271">
        <v>54.52</v>
      </c>
      <c r="L271">
        <f t="shared" si="26"/>
        <v>4589.9270052047877</v>
      </c>
      <c r="M271">
        <f t="shared" si="27"/>
        <v>250.24282032376505</v>
      </c>
      <c r="N271">
        <v>10600</v>
      </c>
      <c r="O271">
        <v>169.33</v>
      </c>
    </row>
    <row r="272" spans="1:15">
      <c r="A272">
        <v>271</v>
      </c>
      <c r="B272">
        <v>527</v>
      </c>
      <c r="C272">
        <f t="shared" si="28"/>
        <v>525.72304442710208</v>
      </c>
      <c r="D272">
        <v>4.835</v>
      </c>
      <c r="E272">
        <v>95</v>
      </c>
      <c r="F272" s="1">
        <f t="shared" si="25"/>
        <v>7.07635141223638</v>
      </c>
      <c r="G272" s="1">
        <v>0.35</v>
      </c>
      <c r="H272">
        <f>G272*SIN(E272)</f>
        <v>0.23914160015764233</v>
      </c>
      <c r="I272">
        <v>2220</v>
      </c>
      <c r="J272">
        <v>0.86</v>
      </c>
      <c r="K272">
        <v>54.52</v>
      </c>
      <c r="L272">
        <f t="shared" si="26"/>
        <v>4589.9270052047877</v>
      </c>
      <c r="M272">
        <f t="shared" si="27"/>
        <v>250.24282032376505</v>
      </c>
      <c r="N272">
        <v>10600</v>
      </c>
      <c r="O272">
        <v>169.33</v>
      </c>
    </row>
    <row r="273" spans="1:15">
      <c r="A273">
        <v>272</v>
      </c>
      <c r="B273">
        <v>527</v>
      </c>
      <c r="C273">
        <f t="shared" si="28"/>
        <v>525.72304442710208</v>
      </c>
      <c r="D273">
        <v>4.835</v>
      </c>
      <c r="E273">
        <v>95</v>
      </c>
      <c r="F273" s="1">
        <f t="shared" si="25"/>
        <v>7.07635141223638</v>
      </c>
      <c r="G273" s="1">
        <v>0.35</v>
      </c>
      <c r="H273">
        <f>G273*SIN(E273)</f>
        <v>0.23914160015764233</v>
      </c>
      <c r="I273">
        <v>2220</v>
      </c>
      <c r="J273">
        <v>0.86</v>
      </c>
      <c r="K273">
        <v>54.52</v>
      </c>
      <c r="L273">
        <f t="shared" si="26"/>
        <v>4589.9270052047877</v>
      </c>
      <c r="M273">
        <f t="shared" si="27"/>
        <v>250.24282032376505</v>
      </c>
      <c r="N273">
        <v>10600</v>
      </c>
      <c r="O273">
        <v>169.33</v>
      </c>
    </row>
    <row r="274" spans="1:15">
      <c r="A274">
        <v>273</v>
      </c>
      <c r="B274">
        <v>527</v>
      </c>
      <c r="C274">
        <f t="shared" si="28"/>
        <v>525.72304442710208</v>
      </c>
      <c r="D274">
        <v>4.835</v>
      </c>
      <c r="E274">
        <v>95</v>
      </c>
      <c r="F274" s="1">
        <f t="shared" si="25"/>
        <v>7.07635141223638</v>
      </c>
      <c r="G274" s="1">
        <v>0.35</v>
      </c>
      <c r="H274">
        <f>G274*SIN(E274)</f>
        <v>0.23914160015764233</v>
      </c>
      <c r="I274">
        <v>2220</v>
      </c>
      <c r="J274">
        <v>0.86</v>
      </c>
      <c r="K274">
        <v>54.52</v>
      </c>
      <c r="L274">
        <f t="shared" si="26"/>
        <v>4589.9270052047877</v>
      </c>
      <c r="M274">
        <f t="shared" si="27"/>
        <v>250.24282032376505</v>
      </c>
      <c r="N274">
        <v>10600</v>
      </c>
      <c r="O274">
        <v>169.33</v>
      </c>
    </row>
    <row r="275" spans="1:15">
      <c r="A275">
        <v>274</v>
      </c>
      <c r="B275">
        <v>527</v>
      </c>
      <c r="C275">
        <f t="shared" si="28"/>
        <v>525.72304442710208</v>
      </c>
      <c r="D275">
        <v>4.835</v>
      </c>
      <c r="E275">
        <v>95</v>
      </c>
      <c r="F275" s="1">
        <f t="shared" si="25"/>
        <v>7.07635141223638</v>
      </c>
      <c r="G275" s="1">
        <v>0.35</v>
      </c>
      <c r="H275">
        <f>G275*SIN(E275)</f>
        <v>0.23914160015764233</v>
      </c>
      <c r="I275">
        <v>2220</v>
      </c>
      <c r="J275">
        <v>0.86</v>
      </c>
      <c r="K275">
        <v>54.52</v>
      </c>
      <c r="L275">
        <f t="shared" si="26"/>
        <v>4589.9270052047877</v>
      </c>
      <c r="M275">
        <f t="shared" si="27"/>
        <v>250.24282032376505</v>
      </c>
      <c r="N275">
        <v>10600</v>
      </c>
      <c r="O275">
        <v>169.33</v>
      </c>
    </row>
    <row r="276" spans="1:15">
      <c r="A276">
        <v>275</v>
      </c>
      <c r="B276">
        <v>527</v>
      </c>
      <c r="C276">
        <f t="shared" si="28"/>
        <v>525.72304442710208</v>
      </c>
      <c r="D276">
        <v>4.835</v>
      </c>
      <c r="E276">
        <v>95</v>
      </c>
      <c r="F276" s="1">
        <f t="shared" si="25"/>
        <v>7.07635141223638</v>
      </c>
      <c r="G276" s="1">
        <v>0.35</v>
      </c>
      <c r="H276">
        <f>G276*SIN(E276)</f>
        <v>0.23914160015764233</v>
      </c>
      <c r="I276">
        <v>2220</v>
      </c>
      <c r="J276">
        <v>0.86</v>
      </c>
      <c r="K276">
        <v>54.52</v>
      </c>
      <c r="L276">
        <f t="shared" si="26"/>
        <v>4589.9270052047877</v>
      </c>
      <c r="M276">
        <f t="shared" si="27"/>
        <v>250.24282032376505</v>
      </c>
      <c r="N276">
        <v>10600</v>
      </c>
      <c r="O276">
        <v>169.33</v>
      </c>
    </row>
    <row r="277" spans="1:15">
      <c r="A277">
        <v>276</v>
      </c>
      <c r="B277">
        <v>527</v>
      </c>
      <c r="C277">
        <f t="shared" si="28"/>
        <v>525.72304442710208</v>
      </c>
      <c r="D277">
        <v>4.835</v>
      </c>
      <c r="E277">
        <v>95</v>
      </c>
      <c r="F277" s="1">
        <f t="shared" si="25"/>
        <v>7.07635141223638</v>
      </c>
      <c r="G277" s="1">
        <v>0.35</v>
      </c>
      <c r="H277">
        <f>G277*SIN(E277)</f>
        <v>0.23914160015764233</v>
      </c>
      <c r="I277">
        <v>2220</v>
      </c>
      <c r="J277">
        <v>0.86</v>
      </c>
      <c r="K277">
        <v>54.52</v>
      </c>
      <c r="L277">
        <f t="shared" si="26"/>
        <v>4589.9270052047877</v>
      </c>
      <c r="M277">
        <f t="shared" si="27"/>
        <v>250.24282032376505</v>
      </c>
      <c r="N277">
        <v>10600</v>
      </c>
      <c r="O277">
        <v>169.33</v>
      </c>
    </row>
    <row r="278" spans="1:15">
      <c r="A278">
        <v>277</v>
      </c>
      <c r="B278">
        <v>527</v>
      </c>
      <c r="C278">
        <f t="shared" si="28"/>
        <v>525.72304442710208</v>
      </c>
      <c r="D278">
        <v>4.835</v>
      </c>
      <c r="E278">
        <v>95</v>
      </c>
      <c r="F278" s="1">
        <f t="shared" si="25"/>
        <v>7.07635141223638</v>
      </c>
      <c r="G278" s="1">
        <v>0.35</v>
      </c>
      <c r="H278">
        <f>G278*SIN(E278)</f>
        <v>0.23914160015764233</v>
      </c>
      <c r="I278">
        <v>2220</v>
      </c>
      <c r="J278">
        <v>0.86</v>
      </c>
      <c r="K278">
        <v>54.52</v>
      </c>
      <c r="L278">
        <f t="shared" si="26"/>
        <v>4589.9270052047877</v>
      </c>
      <c r="M278">
        <f t="shared" si="27"/>
        <v>250.24282032376505</v>
      </c>
      <c r="N278">
        <v>10600</v>
      </c>
      <c r="O278">
        <v>169.33</v>
      </c>
    </row>
    <row r="279" spans="1:15">
      <c r="A279">
        <v>278</v>
      </c>
      <c r="B279">
        <v>527</v>
      </c>
      <c r="C279">
        <f t="shared" si="28"/>
        <v>525.72304442710208</v>
      </c>
      <c r="D279">
        <v>4.835</v>
      </c>
      <c r="E279">
        <v>95</v>
      </c>
      <c r="F279" s="1">
        <f t="shared" ref="F279:F284" si="29">D279/(SIN(E279))</f>
        <v>7.07635141223638</v>
      </c>
      <c r="G279" s="1">
        <v>0.35</v>
      </c>
      <c r="H279">
        <f t="shared" ref="H279:H284" si="30">G279*SIN(E279)</f>
        <v>0.23914160015764233</v>
      </c>
      <c r="I279">
        <v>2220</v>
      </c>
      <c r="J279">
        <v>0.86</v>
      </c>
      <c r="K279">
        <v>54.52</v>
      </c>
      <c r="L279">
        <f t="shared" ref="L279:L284" si="31">I279*F279*(H279^J279)</f>
        <v>4589.9270052047877</v>
      </c>
      <c r="M279">
        <f t="shared" ref="M279:M284" si="32">I279*F279*(H279^J279)*K279/1000</f>
        <v>250.24282032376505</v>
      </c>
      <c r="N279">
        <v>10600</v>
      </c>
      <c r="O279">
        <v>169.33</v>
      </c>
    </row>
    <row r="280" spans="1:15">
      <c r="A280">
        <v>279</v>
      </c>
      <c r="B280">
        <v>527</v>
      </c>
      <c r="C280">
        <f t="shared" si="28"/>
        <v>525.72304442710208</v>
      </c>
      <c r="D280">
        <v>4.835</v>
      </c>
      <c r="E280">
        <v>95</v>
      </c>
      <c r="F280" s="1">
        <f t="shared" si="29"/>
        <v>7.07635141223638</v>
      </c>
      <c r="G280" s="1">
        <v>0.35</v>
      </c>
      <c r="H280">
        <f t="shared" si="30"/>
        <v>0.23914160015764233</v>
      </c>
      <c r="I280">
        <v>2220</v>
      </c>
      <c r="J280">
        <v>0.86</v>
      </c>
      <c r="K280">
        <v>54.52</v>
      </c>
      <c r="L280">
        <f t="shared" si="31"/>
        <v>4589.9270052047877</v>
      </c>
      <c r="M280">
        <f t="shared" si="32"/>
        <v>250.24282032376505</v>
      </c>
      <c r="N280">
        <v>10600</v>
      </c>
      <c r="O280">
        <v>169.33</v>
      </c>
    </row>
    <row r="281" spans="1:15">
      <c r="A281">
        <v>280</v>
      </c>
      <c r="B281">
        <v>527</v>
      </c>
      <c r="C281">
        <f t="shared" si="28"/>
        <v>525.72304442710208</v>
      </c>
      <c r="D281">
        <v>4.835</v>
      </c>
      <c r="E281">
        <v>95</v>
      </c>
      <c r="F281" s="1">
        <f t="shared" si="29"/>
        <v>7.07635141223638</v>
      </c>
      <c r="G281" s="1">
        <v>0.35</v>
      </c>
      <c r="H281">
        <f t="shared" si="30"/>
        <v>0.23914160015764233</v>
      </c>
      <c r="I281">
        <v>2220</v>
      </c>
      <c r="J281">
        <v>0.86</v>
      </c>
      <c r="K281">
        <v>54.52</v>
      </c>
      <c r="L281">
        <f t="shared" si="31"/>
        <v>4589.9270052047877</v>
      </c>
      <c r="M281">
        <f t="shared" si="32"/>
        <v>250.24282032376505</v>
      </c>
      <c r="N281">
        <v>10600</v>
      </c>
      <c r="O281">
        <v>169.33</v>
      </c>
    </row>
    <row r="282" spans="1:15">
      <c r="A282">
        <v>281</v>
      </c>
      <c r="B282">
        <v>527</v>
      </c>
      <c r="C282">
        <f t="shared" si="28"/>
        <v>525.72304442710208</v>
      </c>
      <c r="D282">
        <v>4.835</v>
      </c>
      <c r="E282">
        <v>95</v>
      </c>
      <c r="F282" s="1">
        <f t="shared" si="29"/>
        <v>7.07635141223638</v>
      </c>
      <c r="G282" s="1">
        <v>0.35</v>
      </c>
      <c r="H282">
        <f t="shared" si="30"/>
        <v>0.23914160015764233</v>
      </c>
      <c r="I282">
        <v>2220</v>
      </c>
      <c r="J282">
        <v>0.86</v>
      </c>
      <c r="K282">
        <v>54.52</v>
      </c>
      <c r="L282">
        <f t="shared" si="31"/>
        <v>4589.9270052047877</v>
      </c>
      <c r="M282">
        <f t="shared" si="32"/>
        <v>250.24282032376505</v>
      </c>
      <c r="N282">
        <v>10600</v>
      </c>
      <c r="O282">
        <v>169.33</v>
      </c>
    </row>
    <row r="283" spans="1:15">
      <c r="A283">
        <v>282</v>
      </c>
      <c r="B283">
        <v>527</v>
      </c>
      <c r="C283">
        <f t="shared" si="28"/>
        <v>525.72304442710208</v>
      </c>
      <c r="D283">
        <v>4.835</v>
      </c>
      <c r="E283">
        <v>95</v>
      </c>
      <c r="F283" s="1">
        <f t="shared" si="29"/>
        <v>7.07635141223638</v>
      </c>
      <c r="G283" s="1">
        <v>0.35</v>
      </c>
      <c r="H283">
        <f t="shared" si="30"/>
        <v>0.23914160015764233</v>
      </c>
      <c r="I283">
        <v>2220</v>
      </c>
      <c r="J283">
        <v>0.86</v>
      </c>
      <c r="K283">
        <v>54.52</v>
      </c>
      <c r="L283">
        <f t="shared" si="31"/>
        <v>4589.9270052047877</v>
      </c>
      <c r="M283">
        <f t="shared" si="32"/>
        <v>250.24282032376505</v>
      </c>
      <c r="N283">
        <v>10600</v>
      </c>
      <c r="O283">
        <v>169.33</v>
      </c>
    </row>
    <row r="284" spans="1:15">
      <c r="A284">
        <v>283</v>
      </c>
      <c r="B284">
        <v>527</v>
      </c>
      <c r="C284">
        <f t="shared" si="28"/>
        <v>525.72304442710208</v>
      </c>
      <c r="D284">
        <v>4.835</v>
      </c>
      <c r="E284">
        <v>95</v>
      </c>
      <c r="F284" s="1">
        <f t="shared" si="29"/>
        <v>7.07635141223638</v>
      </c>
      <c r="G284" s="1">
        <v>0.35</v>
      </c>
      <c r="H284">
        <f t="shared" si="30"/>
        <v>0.23914160015764233</v>
      </c>
      <c r="I284">
        <v>2220</v>
      </c>
      <c r="J284">
        <v>0.86</v>
      </c>
      <c r="K284">
        <v>54.52</v>
      </c>
      <c r="L284">
        <f t="shared" si="31"/>
        <v>4589.9270052047877</v>
      </c>
      <c r="M284">
        <f t="shared" si="32"/>
        <v>250.24282032376505</v>
      </c>
      <c r="N284">
        <v>10600</v>
      </c>
      <c r="O284">
        <v>169.33</v>
      </c>
    </row>
    <row r="285" spans="1:15">
      <c r="A285">
        <v>284</v>
      </c>
      <c r="C285">
        <v>0</v>
      </c>
      <c r="D285">
        <v>0</v>
      </c>
      <c r="E285">
        <v>95</v>
      </c>
      <c r="F285" s="1">
        <v>0</v>
      </c>
      <c r="G285" s="1">
        <v>0</v>
      </c>
      <c r="H285">
        <f>G285*SIN(E285)</f>
        <v>0</v>
      </c>
      <c r="I285">
        <v>2220</v>
      </c>
      <c r="J285">
        <v>0.86</v>
      </c>
      <c r="K285">
        <v>0</v>
      </c>
      <c r="L285">
        <f>I285*F285*(H285^J285)</f>
        <v>0</v>
      </c>
      <c r="M285">
        <f>I285*F285*(H285^J285)*K285/1000</f>
        <v>0</v>
      </c>
    </row>
    <row r="286" spans="1:15">
      <c r="A286">
        <v>285</v>
      </c>
      <c r="C286">
        <v>0</v>
      </c>
      <c r="D286">
        <v>0</v>
      </c>
      <c r="E286">
        <v>95</v>
      </c>
      <c r="F286" s="1">
        <v>0</v>
      </c>
      <c r="G286" s="1">
        <v>0</v>
      </c>
      <c r="H286">
        <f>G286*SIN(E286)</f>
        <v>0</v>
      </c>
      <c r="I286">
        <v>2220</v>
      </c>
      <c r="J286">
        <v>0.86</v>
      </c>
      <c r="K286">
        <v>0</v>
      </c>
      <c r="L286">
        <f>I286*F286*(H286^J286)</f>
        <v>0</v>
      </c>
      <c r="M286">
        <f>I286*F286*(H286^J286)*K286/1000</f>
        <v>0</v>
      </c>
    </row>
    <row r="287" spans="1:15">
      <c r="A287">
        <v>286</v>
      </c>
      <c r="B287">
        <v>578</v>
      </c>
      <c r="C287">
        <f t="shared" si="28"/>
        <v>576.82472091297245</v>
      </c>
      <c r="D287">
        <v>4.83</v>
      </c>
      <c r="E287">
        <v>95</v>
      </c>
      <c r="F287" s="1">
        <f>D287/(SIN(E287))</f>
        <v>7.0690335720996309</v>
      </c>
      <c r="G287" s="1">
        <v>0.35</v>
      </c>
      <c r="H287">
        <f>G287*SIN(E287)</f>
        <v>0.23914160015764233</v>
      </c>
      <c r="I287">
        <v>2220</v>
      </c>
      <c r="J287">
        <v>0.86</v>
      </c>
      <c r="K287">
        <f>54.52-4.83</f>
        <v>49.690000000000005</v>
      </c>
      <c r="L287">
        <f>I287*F287*(H287^J287)</f>
        <v>4585.1804416006462</v>
      </c>
      <c r="M287">
        <f>I287*F287*(H287^J287)*K287/1000</f>
        <v>227.83761614313613</v>
      </c>
      <c r="N287">
        <v>10600</v>
      </c>
      <c r="O287">
        <v>164.5</v>
      </c>
    </row>
    <row r="288" spans="1:15">
      <c r="A288">
        <v>287</v>
      </c>
      <c r="B288">
        <v>578</v>
      </c>
      <c r="C288">
        <f t="shared" si="28"/>
        <v>576.82472091297245</v>
      </c>
      <c r="D288">
        <v>4.83</v>
      </c>
      <c r="E288">
        <v>95</v>
      </c>
      <c r="F288" s="1">
        <f t="shared" ref="F288:F325" si="33">D288/(SIN(E288))</f>
        <v>7.0690335720996309</v>
      </c>
      <c r="G288" s="1">
        <v>0.35</v>
      </c>
      <c r="H288">
        <f t="shared" ref="H288:H290" si="34">G288*SIN(E288)</f>
        <v>0.23914160015764233</v>
      </c>
      <c r="I288">
        <v>2220</v>
      </c>
      <c r="J288">
        <v>0.86</v>
      </c>
      <c r="K288">
        <f t="shared" ref="K288:K330" si="35">54.52-4.83</f>
        <v>49.690000000000005</v>
      </c>
      <c r="L288">
        <f t="shared" ref="L288:L325" si="36">I288*F288*(H288^J288)</f>
        <v>4585.1804416006462</v>
      </c>
      <c r="M288">
        <f t="shared" ref="M288:M325" si="37">I288*F288*(H288^J288)*K288/1000</f>
        <v>227.83761614313613</v>
      </c>
      <c r="N288">
        <v>10600</v>
      </c>
      <c r="O288">
        <v>164.5</v>
      </c>
    </row>
    <row r="289" spans="1:15">
      <c r="A289">
        <v>288</v>
      </c>
      <c r="B289">
        <v>578</v>
      </c>
      <c r="C289">
        <f t="shared" si="28"/>
        <v>576.82472091297245</v>
      </c>
      <c r="D289">
        <v>4.83</v>
      </c>
      <c r="E289">
        <v>95</v>
      </c>
      <c r="F289" s="1">
        <f t="shared" si="33"/>
        <v>7.0690335720996309</v>
      </c>
      <c r="G289" s="1">
        <v>0.35</v>
      </c>
      <c r="H289">
        <f t="shared" si="34"/>
        <v>0.23914160015764233</v>
      </c>
      <c r="I289">
        <v>2220</v>
      </c>
      <c r="J289">
        <v>0.86</v>
      </c>
      <c r="K289">
        <f t="shared" si="35"/>
        <v>49.690000000000005</v>
      </c>
      <c r="L289">
        <f t="shared" si="36"/>
        <v>4585.1804416006462</v>
      </c>
      <c r="M289">
        <f t="shared" si="37"/>
        <v>227.83761614313613</v>
      </c>
      <c r="N289">
        <v>10600</v>
      </c>
      <c r="O289">
        <v>164.5</v>
      </c>
    </row>
    <row r="290" spans="1:15">
      <c r="A290">
        <v>289</v>
      </c>
      <c r="B290">
        <v>578</v>
      </c>
      <c r="C290">
        <f t="shared" si="28"/>
        <v>576.82472091297245</v>
      </c>
      <c r="D290">
        <v>4.83</v>
      </c>
      <c r="E290">
        <v>95</v>
      </c>
      <c r="F290" s="1">
        <f t="shared" si="33"/>
        <v>7.0690335720996309</v>
      </c>
      <c r="G290" s="1">
        <v>0.35</v>
      </c>
      <c r="H290">
        <f t="shared" si="34"/>
        <v>0.23914160015764233</v>
      </c>
      <c r="I290">
        <v>2220</v>
      </c>
      <c r="J290">
        <v>0.86</v>
      </c>
      <c r="K290">
        <f t="shared" si="35"/>
        <v>49.690000000000005</v>
      </c>
      <c r="L290">
        <f t="shared" si="36"/>
        <v>4585.1804416006462</v>
      </c>
      <c r="M290">
        <f t="shared" si="37"/>
        <v>227.83761614313613</v>
      </c>
      <c r="N290">
        <v>10600</v>
      </c>
      <c r="O290">
        <v>164.5</v>
      </c>
    </row>
    <row r="291" spans="1:15">
      <c r="A291">
        <v>290</v>
      </c>
      <c r="B291">
        <v>578</v>
      </c>
      <c r="C291">
        <f t="shared" si="28"/>
        <v>576.82472091297245</v>
      </c>
      <c r="D291">
        <v>4.83</v>
      </c>
      <c r="E291">
        <v>95</v>
      </c>
      <c r="F291" s="1">
        <f t="shared" si="33"/>
        <v>7.0690335720996309</v>
      </c>
      <c r="G291" s="1">
        <v>0.35</v>
      </c>
      <c r="H291">
        <f t="shared" ref="H291:H325" si="38">G291*SIN(E291)</f>
        <v>0.23914160015764233</v>
      </c>
      <c r="I291">
        <v>2220</v>
      </c>
      <c r="J291">
        <v>0.86</v>
      </c>
      <c r="K291">
        <f t="shared" si="35"/>
        <v>49.690000000000005</v>
      </c>
      <c r="L291">
        <f t="shared" si="36"/>
        <v>4585.1804416006462</v>
      </c>
      <c r="M291">
        <f t="shared" si="37"/>
        <v>227.83761614313613</v>
      </c>
      <c r="N291">
        <v>10600</v>
      </c>
      <c r="O291">
        <v>164.5</v>
      </c>
    </row>
    <row r="292" spans="1:15">
      <c r="A292">
        <v>291</v>
      </c>
      <c r="B292">
        <v>578</v>
      </c>
      <c r="C292">
        <f t="shared" si="28"/>
        <v>576.82472091297245</v>
      </c>
      <c r="D292">
        <v>4.83</v>
      </c>
      <c r="E292">
        <v>95</v>
      </c>
      <c r="F292" s="1">
        <f t="shared" si="33"/>
        <v>7.0690335720996309</v>
      </c>
      <c r="G292" s="1">
        <v>0.35</v>
      </c>
      <c r="H292">
        <f t="shared" si="38"/>
        <v>0.23914160015764233</v>
      </c>
      <c r="I292">
        <v>2220</v>
      </c>
      <c r="J292">
        <v>0.86</v>
      </c>
      <c r="K292">
        <f t="shared" si="35"/>
        <v>49.690000000000005</v>
      </c>
      <c r="L292">
        <f t="shared" si="36"/>
        <v>4585.1804416006462</v>
      </c>
      <c r="M292">
        <f t="shared" si="37"/>
        <v>227.83761614313613</v>
      </c>
      <c r="N292">
        <v>10600</v>
      </c>
      <c r="O292">
        <v>164.5</v>
      </c>
    </row>
    <row r="293" spans="1:15">
      <c r="A293">
        <v>292</v>
      </c>
      <c r="B293">
        <v>578</v>
      </c>
      <c r="C293">
        <f t="shared" si="28"/>
        <v>576.82472091297245</v>
      </c>
      <c r="D293">
        <v>4.83</v>
      </c>
      <c r="E293">
        <v>95</v>
      </c>
      <c r="F293" s="1">
        <f t="shared" si="33"/>
        <v>7.0690335720996309</v>
      </c>
      <c r="G293" s="1">
        <v>0.35</v>
      </c>
      <c r="H293">
        <f t="shared" si="38"/>
        <v>0.23914160015764233</v>
      </c>
      <c r="I293">
        <v>2220</v>
      </c>
      <c r="J293">
        <v>0.86</v>
      </c>
      <c r="K293">
        <f t="shared" si="35"/>
        <v>49.690000000000005</v>
      </c>
      <c r="L293">
        <f t="shared" si="36"/>
        <v>4585.1804416006462</v>
      </c>
      <c r="M293">
        <f t="shared" si="37"/>
        <v>227.83761614313613</v>
      </c>
      <c r="N293">
        <v>10600</v>
      </c>
      <c r="O293">
        <v>164.5</v>
      </c>
    </row>
    <row r="294" spans="1:15">
      <c r="A294">
        <v>293</v>
      </c>
      <c r="B294">
        <v>578</v>
      </c>
      <c r="C294">
        <f t="shared" si="28"/>
        <v>576.82472091297245</v>
      </c>
      <c r="D294">
        <v>4.83</v>
      </c>
      <c r="E294">
        <v>95</v>
      </c>
      <c r="F294" s="1">
        <f t="shared" si="33"/>
        <v>7.0690335720996309</v>
      </c>
      <c r="G294" s="1">
        <v>0.35</v>
      </c>
      <c r="H294">
        <f t="shared" si="38"/>
        <v>0.23914160015764233</v>
      </c>
      <c r="I294">
        <v>2220</v>
      </c>
      <c r="J294">
        <v>0.86</v>
      </c>
      <c r="K294">
        <f t="shared" si="35"/>
        <v>49.690000000000005</v>
      </c>
      <c r="L294">
        <f t="shared" si="36"/>
        <v>4585.1804416006462</v>
      </c>
      <c r="M294">
        <f t="shared" si="37"/>
        <v>227.83761614313613</v>
      </c>
      <c r="N294">
        <v>10600</v>
      </c>
      <c r="O294">
        <v>164.5</v>
      </c>
    </row>
    <row r="295" spans="1:15">
      <c r="A295">
        <v>294</v>
      </c>
      <c r="B295">
        <v>578</v>
      </c>
      <c r="C295">
        <f t="shared" si="28"/>
        <v>576.82472091297245</v>
      </c>
      <c r="D295">
        <v>4.83</v>
      </c>
      <c r="E295">
        <v>95</v>
      </c>
      <c r="F295" s="1">
        <f t="shared" si="33"/>
        <v>7.0690335720996309</v>
      </c>
      <c r="G295" s="1">
        <v>0.35</v>
      </c>
      <c r="H295">
        <f t="shared" si="38"/>
        <v>0.23914160015764233</v>
      </c>
      <c r="I295">
        <v>2220</v>
      </c>
      <c r="J295">
        <v>0.86</v>
      </c>
      <c r="K295">
        <f t="shared" si="35"/>
        <v>49.690000000000005</v>
      </c>
      <c r="L295">
        <f t="shared" si="36"/>
        <v>4585.1804416006462</v>
      </c>
      <c r="M295">
        <f t="shared" si="37"/>
        <v>227.83761614313613</v>
      </c>
      <c r="N295">
        <v>10600</v>
      </c>
      <c r="O295">
        <v>164.5</v>
      </c>
    </row>
    <row r="296" spans="1:15">
      <c r="A296">
        <v>295</v>
      </c>
      <c r="B296">
        <v>578</v>
      </c>
      <c r="C296">
        <f t="shared" si="28"/>
        <v>576.82472091297245</v>
      </c>
      <c r="D296">
        <v>4.83</v>
      </c>
      <c r="E296">
        <v>95</v>
      </c>
      <c r="F296" s="1">
        <f t="shared" si="33"/>
        <v>7.0690335720996309</v>
      </c>
      <c r="G296" s="1">
        <v>0.35</v>
      </c>
      <c r="H296">
        <f t="shared" si="38"/>
        <v>0.23914160015764233</v>
      </c>
      <c r="I296">
        <v>2220</v>
      </c>
      <c r="J296">
        <v>0.86</v>
      </c>
      <c r="K296">
        <f t="shared" si="35"/>
        <v>49.690000000000005</v>
      </c>
      <c r="L296">
        <f t="shared" si="36"/>
        <v>4585.1804416006462</v>
      </c>
      <c r="M296">
        <f t="shared" si="37"/>
        <v>227.83761614313613</v>
      </c>
      <c r="N296">
        <v>10600</v>
      </c>
      <c r="O296">
        <v>164.5</v>
      </c>
    </row>
    <row r="297" spans="1:15">
      <c r="A297">
        <v>296</v>
      </c>
      <c r="B297">
        <v>578</v>
      </c>
      <c r="C297">
        <f t="shared" si="28"/>
        <v>576.82472091297245</v>
      </c>
      <c r="D297">
        <v>4.83</v>
      </c>
      <c r="E297">
        <v>95</v>
      </c>
      <c r="F297" s="1">
        <f t="shared" si="33"/>
        <v>7.0690335720996309</v>
      </c>
      <c r="G297" s="1">
        <v>0.35</v>
      </c>
      <c r="H297">
        <f t="shared" si="38"/>
        <v>0.23914160015764233</v>
      </c>
      <c r="I297">
        <v>2220</v>
      </c>
      <c r="J297">
        <v>0.86</v>
      </c>
      <c r="K297">
        <f t="shared" si="35"/>
        <v>49.690000000000005</v>
      </c>
      <c r="L297">
        <f t="shared" si="36"/>
        <v>4585.1804416006462</v>
      </c>
      <c r="M297">
        <f t="shared" si="37"/>
        <v>227.83761614313613</v>
      </c>
      <c r="N297">
        <v>10600</v>
      </c>
      <c r="O297">
        <v>164.5</v>
      </c>
    </row>
    <row r="298" spans="1:15">
      <c r="A298">
        <v>297</v>
      </c>
      <c r="B298">
        <v>578</v>
      </c>
      <c r="C298">
        <f t="shared" si="28"/>
        <v>576.82472091297245</v>
      </c>
      <c r="D298">
        <v>4.83</v>
      </c>
      <c r="E298">
        <v>95</v>
      </c>
      <c r="F298" s="1">
        <f t="shared" si="33"/>
        <v>7.0690335720996309</v>
      </c>
      <c r="G298" s="1">
        <v>0.35</v>
      </c>
      <c r="H298">
        <f t="shared" si="38"/>
        <v>0.23914160015764233</v>
      </c>
      <c r="I298">
        <v>2220</v>
      </c>
      <c r="J298">
        <v>0.86</v>
      </c>
      <c r="K298">
        <f t="shared" si="35"/>
        <v>49.690000000000005</v>
      </c>
      <c r="L298">
        <f t="shared" si="36"/>
        <v>4585.1804416006462</v>
      </c>
      <c r="M298">
        <f t="shared" si="37"/>
        <v>227.83761614313613</v>
      </c>
      <c r="N298">
        <v>10600</v>
      </c>
      <c r="O298">
        <v>164.5</v>
      </c>
    </row>
    <row r="299" spans="1:15">
      <c r="A299">
        <v>298</v>
      </c>
      <c r="B299">
        <v>578</v>
      </c>
      <c r="C299">
        <f t="shared" si="28"/>
        <v>576.82472091297245</v>
      </c>
      <c r="D299">
        <v>4.83</v>
      </c>
      <c r="E299">
        <v>95</v>
      </c>
      <c r="F299" s="1">
        <f t="shared" si="33"/>
        <v>7.0690335720996309</v>
      </c>
      <c r="G299" s="1">
        <v>0.35</v>
      </c>
      <c r="H299">
        <f t="shared" si="38"/>
        <v>0.23914160015764233</v>
      </c>
      <c r="I299">
        <v>2220</v>
      </c>
      <c r="J299">
        <v>0.86</v>
      </c>
      <c r="K299">
        <f t="shared" si="35"/>
        <v>49.690000000000005</v>
      </c>
      <c r="L299">
        <f t="shared" si="36"/>
        <v>4585.1804416006462</v>
      </c>
      <c r="M299">
        <f t="shared" si="37"/>
        <v>227.83761614313613</v>
      </c>
      <c r="N299">
        <v>10600</v>
      </c>
      <c r="O299">
        <v>164.5</v>
      </c>
    </row>
    <row r="300" spans="1:15">
      <c r="A300">
        <v>299</v>
      </c>
      <c r="B300">
        <v>578</v>
      </c>
      <c r="C300">
        <f t="shared" si="28"/>
        <v>576.82472091297245</v>
      </c>
      <c r="D300">
        <v>4.83</v>
      </c>
      <c r="E300">
        <v>95</v>
      </c>
      <c r="F300" s="1">
        <f t="shared" si="33"/>
        <v>7.0690335720996309</v>
      </c>
      <c r="G300" s="1">
        <v>0.35</v>
      </c>
      <c r="H300">
        <f t="shared" si="38"/>
        <v>0.23914160015764233</v>
      </c>
      <c r="I300">
        <v>2220</v>
      </c>
      <c r="J300">
        <v>0.86</v>
      </c>
      <c r="K300">
        <f t="shared" si="35"/>
        <v>49.690000000000005</v>
      </c>
      <c r="L300">
        <f t="shared" si="36"/>
        <v>4585.1804416006462</v>
      </c>
      <c r="M300">
        <f t="shared" si="37"/>
        <v>227.83761614313613</v>
      </c>
      <c r="N300">
        <v>10600</v>
      </c>
      <c r="O300">
        <v>164.5</v>
      </c>
    </row>
    <row r="301" spans="1:15">
      <c r="A301">
        <v>300</v>
      </c>
      <c r="B301">
        <v>578</v>
      </c>
      <c r="C301">
        <f t="shared" si="28"/>
        <v>576.82472091297245</v>
      </c>
      <c r="D301">
        <v>4.83</v>
      </c>
      <c r="E301">
        <v>95</v>
      </c>
      <c r="F301" s="1">
        <f t="shared" si="33"/>
        <v>7.0690335720996309</v>
      </c>
      <c r="G301" s="1">
        <v>0.35</v>
      </c>
      <c r="H301">
        <f t="shared" si="38"/>
        <v>0.23914160015764233</v>
      </c>
      <c r="I301">
        <v>2220</v>
      </c>
      <c r="J301">
        <v>0.86</v>
      </c>
      <c r="K301">
        <f t="shared" si="35"/>
        <v>49.690000000000005</v>
      </c>
      <c r="L301">
        <f t="shared" si="36"/>
        <v>4585.1804416006462</v>
      </c>
      <c r="M301">
        <f t="shared" si="37"/>
        <v>227.83761614313613</v>
      </c>
      <c r="N301">
        <v>10600</v>
      </c>
      <c r="O301">
        <v>164.5</v>
      </c>
    </row>
    <row r="302" spans="1:15">
      <c r="A302">
        <v>301</v>
      </c>
      <c r="B302">
        <v>578</v>
      </c>
      <c r="C302">
        <f t="shared" si="28"/>
        <v>576.82472091297245</v>
      </c>
      <c r="D302">
        <v>4.83</v>
      </c>
      <c r="E302">
        <v>95</v>
      </c>
      <c r="F302" s="1">
        <f t="shared" si="33"/>
        <v>7.0690335720996309</v>
      </c>
      <c r="G302" s="1">
        <v>0.35</v>
      </c>
      <c r="H302">
        <f t="shared" si="38"/>
        <v>0.23914160015764233</v>
      </c>
      <c r="I302">
        <v>2220</v>
      </c>
      <c r="J302">
        <v>0.86</v>
      </c>
      <c r="K302">
        <f t="shared" si="35"/>
        <v>49.690000000000005</v>
      </c>
      <c r="L302">
        <f t="shared" si="36"/>
        <v>4585.1804416006462</v>
      </c>
      <c r="M302">
        <f t="shared" si="37"/>
        <v>227.83761614313613</v>
      </c>
      <c r="N302">
        <v>10600</v>
      </c>
      <c r="O302">
        <v>164.5</v>
      </c>
    </row>
    <row r="303" spans="1:15">
      <c r="A303">
        <v>302</v>
      </c>
      <c r="B303">
        <v>578</v>
      </c>
      <c r="C303">
        <f t="shared" si="28"/>
        <v>576.82472091297245</v>
      </c>
      <c r="D303">
        <v>4.83</v>
      </c>
      <c r="E303">
        <v>95</v>
      </c>
      <c r="F303" s="1">
        <f t="shared" si="33"/>
        <v>7.0690335720996309</v>
      </c>
      <c r="G303" s="1">
        <v>0.35</v>
      </c>
      <c r="H303">
        <f t="shared" si="38"/>
        <v>0.23914160015764233</v>
      </c>
      <c r="I303">
        <v>2220</v>
      </c>
      <c r="J303">
        <v>0.86</v>
      </c>
      <c r="K303">
        <f t="shared" si="35"/>
        <v>49.690000000000005</v>
      </c>
      <c r="L303">
        <f t="shared" si="36"/>
        <v>4585.1804416006462</v>
      </c>
      <c r="M303">
        <f t="shared" si="37"/>
        <v>227.83761614313613</v>
      </c>
      <c r="N303">
        <v>10600</v>
      </c>
      <c r="O303">
        <v>164.5</v>
      </c>
    </row>
    <row r="304" spans="1:15">
      <c r="A304">
        <v>303</v>
      </c>
      <c r="B304">
        <v>578</v>
      </c>
      <c r="C304">
        <f t="shared" si="28"/>
        <v>576.82472091297245</v>
      </c>
      <c r="D304">
        <v>4.83</v>
      </c>
      <c r="E304">
        <v>95</v>
      </c>
      <c r="F304" s="1">
        <f t="shared" si="33"/>
        <v>7.0690335720996309</v>
      </c>
      <c r="G304" s="1">
        <v>0.35</v>
      </c>
      <c r="H304">
        <f t="shared" si="38"/>
        <v>0.23914160015764233</v>
      </c>
      <c r="I304">
        <v>2220</v>
      </c>
      <c r="J304">
        <v>0.86</v>
      </c>
      <c r="K304">
        <f t="shared" si="35"/>
        <v>49.690000000000005</v>
      </c>
      <c r="L304">
        <f t="shared" si="36"/>
        <v>4585.1804416006462</v>
      </c>
      <c r="M304">
        <f t="shared" si="37"/>
        <v>227.83761614313613</v>
      </c>
      <c r="N304">
        <v>10600</v>
      </c>
      <c r="O304">
        <v>164.5</v>
      </c>
    </row>
    <row r="305" spans="1:15">
      <c r="A305">
        <v>304</v>
      </c>
      <c r="B305">
        <v>578</v>
      </c>
      <c r="C305">
        <f t="shared" si="28"/>
        <v>576.82472091297245</v>
      </c>
      <c r="D305">
        <v>4.83</v>
      </c>
      <c r="E305">
        <v>95</v>
      </c>
      <c r="F305" s="1">
        <f t="shared" si="33"/>
        <v>7.0690335720996309</v>
      </c>
      <c r="G305" s="1">
        <v>0.35</v>
      </c>
      <c r="H305">
        <f t="shared" si="38"/>
        <v>0.23914160015764233</v>
      </c>
      <c r="I305">
        <v>2220</v>
      </c>
      <c r="J305">
        <v>0.86</v>
      </c>
      <c r="K305">
        <f t="shared" si="35"/>
        <v>49.690000000000005</v>
      </c>
      <c r="L305">
        <f t="shared" si="36"/>
        <v>4585.1804416006462</v>
      </c>
      <c r="M305">
        <f t="shared" si="37"/>
        <v>227.83761614313613</v>
      </c>
      <c r="N305">
        <v>10600</v>
      </c>
      <c r="O305">
        <v>164.5</v>
      </c>
    </row>
    <row r="306" spans="1:15">
      <c r="A306">
        <v>305</v>
      </c>
      <c r="B306">
        <v>578</v>
      </c>
      <c r="C306">
        <f t="shared" si="28"/>
        <v>576.82472091297245</v>
      </c>
      <c r="D306">
        <v>4.83</v>
      </c>
      <c r="E306">
        <v>95</v>
      </c>
      <c r="F306" s="1">
        <f t="shared" si="33"/>
        <v>7.0690335720996309</v>
      </c>
      <c r="G306" s="1">
        <v>0.35</v>
      </c>
      <c r="H306">
        <f t="shared" si="38"/>
        <v>0.23914160015764233</v>
      </c>
      <c r="I306">
        <v>2220</v>
      </c>
      <c r="J306">
        <v>0.86</v>
      </c>
      <c r="K306">
        <f t="shared" si="35"/>
        <v>49.690000000000005</v>
      </c>
      <c r="L306">
        <f t="shared" si="36"/>
        <v>4585.1804416006462</v>
      </c>
      <c r="M306">
        <f t="shared" si="37"/>
        <v>227.83761614313613</v>
      </c>
      <c r="N306">
        <v>10600</v>
      </c>
      <c r="O306">
        <v>164.5</v>
      </c>
    </row>
    <row r="307" spans="1:15">
      <c r="A307">
        <v>306</v>
      </c>
      <c r="B307">
        <v>578</v>
      </c>
      <c r="C307">
        <f t="shared" si="28"/>
        <v>576.82472091297245</v>
      </c>
      <c r="D307">
        <v>4.83</v>
      </c>
      <c r="E307">
        <v>95</v>
      </c>
      <c r="F307" s="1">
        <f t="shared" si="33"/>
        <v>7.0690335720996309</v>
      </c>
      <c r="G307" s="1">
        <v>0.35</v>
      </c>
      <c r="H307">
        <f t="shared" si="38"/>
        <v>0.23914160015764233</v>
      </c>
      <c r="I307">
        <v>2220</v>
      </c>
      <c r="J307">
        <v>0.86</v>
      </c>
      <c r="K307">
        <f t="shared" si="35"/>
        <v>49.690000000000005</v>
      </c>
      <c r="L307">
        <f t="shared" si="36"/>
        <v>4585.1804416006462</v>
      </c>
      <c r="M307">
        <f t="shared" si="37"/>
        <v>227.83761614313613</v>
      </c>
      <c r="N307">
        <v>10600</v>
      </c>
      <c r="O307">
        <v>164.5</v>
      </c>
    </row>
    <row r="308" spans="1:15">
      <c r="A308">
        <v>307</v>
      </c>
      <c r="B308">
        <v>578</v>
      </c>
      <c r="C308">
        <f t="shared" si="28"/>
        <v>576.82472091297245</v>
      </c>
      <c r="D308">
        <v>4.83</v>
      </c>
      <c r="E308">
        <v>95</v>
      </c>
      <c r="F308" s="1">
        <f t="shared" si="33"/>
        <v>7.0690335720996309</v>
      </c>
      <c r="G308" s="1">
        <v>0.35</v>
      </c>
      <c r="H308">
        <f t="shared" si="38"/>
        <v>0.23914160015764233</v>
      </c>
      <c r="I308">
        <v>2220</v>
      </c>
      <c r="J308">
        <v>0.86</v>
      </c>
      <c r="K308">
        <f t="shared" si="35"/>
        <v>49.690000000000005</v>
      </c>
      <c r="L308">
        <f t="shared" si="36"/>
        <v>4585.1804416006462</v>
      </c>
      <c r="M308">
        <f t="shared" si="37"/>
        <v>227.83761614313613</v>
      </c>
      <c r="N308">
        <v>10600</v>
      </c>
      <c r="O308">
        <v>164.5</v>
      </c>
    </row>
    <row r="309" spans="1:15">
      <c r="A309">
        <v>308</v>
      </c>
      <c r="B309">
        <v>578</v>
      </c>
      <c r="C309">
        <f t="shared" si="28"/>
        <v>576.82472091297245</v>
      </c>
      <c r="D309">
        <v>4.83</v>
      </c>
      <c r="E309">
        <v>95</v>
      </c>
      <c r="F309" s="1">
        <f t="shared" si="33"/>
        <v>7.0690335720996309</v>
      </c>
      <c r="G309" s="1">
        <v>0.35</v>
      </c>
      <c r="H309">
        <f t="shared" si="38"/>
        <v>0.23914160015764233</v>
      </c>
      <c r="I309">
        <v>2220</v>
      </c>
      <c r="J309">
        <v>0.86</v>
      </c>
      <c r="K309">
        <f t="shared" si="35"/>
        <v>49.690000000000005</v>
      </c>
      <c r="L309">
        <f t="shared" si="36"/>
        <v>4585.1804416006462</v>
      </c>
      <c r="M309">
        <f t="shared" si="37"/>
        <v>227.83761614313613</v>
      </c>
      <c r="N309">
        <v>10600</v>
      </c>
      <c r="O309">
        <v>164.5</v>
      </c>
    </row>
    <row r="310" spans="1:15">
      <c r="A310">
        <v>309</v>
      </c>
      <c r="B310">
        <v>578</v>
      </c>
      <c r="C310">
        <f t="shared" si="28"/>
        <v>576.82472091297245</v>
      </c>
      <c r="D310">
        <v>4.83</v>
      </c>
      <c r="E310">
        <v>95</v>
      </c>
      <c r="F310" s="1">
        <f t="shared" si="33"/>
        <v>7.0690335720996309</v>
      </c>
      <c r="G310" s="1">
        <v>0.35</v>
      </c>
      <c r="H310">
        <f t="shared" si="38"/>
        <v>0.23914160015764233</v>
      </c>
      <c r="I310">
        <v>2220</v>
      </c>
      <c r="J310">
        <v>0.86</v>
      </c>
      <c r="K310">
        <f t="shared" si="35"/>
        <v>49.690000000000005</v>
      </c>
      <c r="L310">
        <f t="shared" si="36"/>
        <v>4585.1804416006462</v>
      </c>
      <c r="M310">
        <f t="shared" si="37"/>
        <v>227.83761614313613</v>
      </c>
      <c r="N310">
        <v>10600</v>
      </c>
      <c r="O310">
        <v>164.5</v>
      </c>
    </row>
    <row r="311" spans="1:15">
      <c r="A311">
        <v>310</v>
      </c>
      <c r="B311">
        <v>578</v>
      </c>
      <c r="C311">
        <f t="shared" si="28"/>
        <v>576.82472091297245</v>
      </c>
      <c r="D311">
        <v>4.83</v>
      </c>
      <c r="E311">
        <v>95</v>
      </c>
      <c r="F311" s="1">
        <f t="shared" si="33"/>
        <v>7.0690335720996309</v>
      </c>
      <c r="G311" s="1">
        <v>0.35</v>
      </c>
      <c r="H311">
        <f t="shared" si="38"/>
        <v>0.23914160015764233</v>
      </c>
      <c r="I311">
        <v>2220</v>
      </c>
      <c r="J311">
        <v>0.86</v>
      </c>
      <c r="K311">
        <f t="shared" si="35"/>
        <v>49.690000000000005</v>
      </c>
      <c r="L311">
        <f t="shared" si="36"/>
        <v>4585.1804416006462</v>
      </c>
      <c r="M311">
        <f t="shared" si="37"/>
        <v>227.83761614313613</v>
      </c>
      <c r="N311">
        <v>10600</v>
      </c>
      <c r="O311">
        <v>164.5</v>
      </c>
    </row>
    <row r="312" spans="1:15">
      <c r="A312">
        <v>311</v>
      </c>
      <c r="B312">
        <v>578</v>
      </c>
      <c r="C312">
        <f t="shared" si="28"/>
        <v>576.82472091297245</v>
      </c>
      <c r="D312">
        <v>4.83</v>
      </c>
      <c r="E312">
        <v>95</v>
      </c>
      <c r="F312" s="1">
        <f t="shared" si="33"/>
        <v>7.0690335720996309</v>
      </c>
      <c r="G312" s="1">
        <v>0.35</v>
      </c>
      <c r="H312">
        <f t="shared" si="38"/>
        <v>0.23914160015764233</v>
      </c>
      <c r="I312">
        <v>2220</v>
      </c>
      <c r="J312">
        <v>0.86</v>
      </c>
      <c r="K312">
        <f t="shared" si="35"/>
        <v>49.690000000000005</v>
      </c>
      <c r="L312">
        <f t="shared" si="36"/>
        <v>4585.1804416006462</v>
      </c>
      <c r="M312">
        <f t="shared" si="37"/>
        <v>227.83761614313613</v>
      </c>
      <c r="N312">
        <v>10600</v>
      </c>
      <c r="O312">
        <v>164.5</v>
      </c>
    </row>
    <row r="313" spans="1:15">
      <c r="A313">
        <v>312</v>
      </c>
      <c r="B313">
        <v>578</v>
      </c>
      <c r="C313">
        <f t="shared" si="28"/>
        <v>576.82472091297245</v>
      </c>
      <c r="D313">
        <v>4.83</v>
      </c>
      <c r="E313">
        <v>95</v>
      </c>
      <c r="F313" s="1">
        <f t="shared" si="33"/>
        <v>7.0690335720996309</v>
      </c>
      <c r="G313" s="1">
        <v>0.35</v>
      </c>
      <c r="H313">
        <f t="shared" si="38"/>
        <v>0.23914160015764233</v>
      </c>
      <c r="I313">
        <v>2220</v>
      </c>
      <c r="J313">
        <v>0.86</v>
      </c>
      <c r="K313">
        <f t="shared" si="35"/>
        <v>49.690000000000005</v>
      </c>
      <c r="L313">
        <f t="shared" si="36"/>
        <v>4585.1804416006462</v>
      </c>
      <c r="M313">
        <f t="shared" si="37"/>
        <v>227.83761614313613</v>
      </c>
      <c r="N313">
        <v>10600</v>
      </c>
      <c r="O313">
        <v>164.5</v>
      </c>
    </row>
    <row r="314" spans="1:15">
      <c r="A314">
        <v>313</v>
      </c>
      <c r="B314">
        <v>578</v>
      </c>
      <c r="C314">
        <f t="shared" si="28"/>
        <v>576.82472091297245</v>
      </c>
      <c r="D314">
        <v>4.83</v>
      </c>
      <c r="E314">
        <v>95</v>
      </c>
      <c r="F314" s="1">
        <f t="shared" si="33"/>
        <v>7.0690335720996309</v>
      </c>
      <c r="G314" s="1">
        <v>0.35</v>
      </c>
      <c r="H314">
        <f t="shared" si="38"/>
        <v>0.23914160015764233</v>
      </c>
      <c r="I314">
        <v>2220</v>
      </c>
      <c r="J314">
        <v>0.86</v>
      </c>
      <c r="K314">
        <f t="shared" si="35"/>
        <v>49.690000000000005</v>
      </c>
      <c r="L314">
        <f t="shared" si="36"/>
        <v>4585.1804416006462</v>
      </c>
      <c r="M314">
        <f t="shared" si="37"/>
        <v>227.83761614313613</v>
      </c>
      <c r="N314">
        <v>10600</v>
      </c>
      <c r="O314">
        <v>164.5</v>
      </c>
    </row>
    <row r="315" spans="1:15">
      <c r="A315">
        <v>314</v>
      </c>
      <c r="B315">
        <v>578</v>
      </c>
      <c r="C315">
        <f t="shared" si="28"/>
        <v>576.82472091297245</v>
      </c>
      <c r="D315">
        <v>4.83</v>
      </c>
      <c r="E315">
        <v>95</v>
      </c>
      <c r="F315" s="1">
        <f t="shared" si="33"/>
        <v>7.0690335720996309</v>
      </c>
      <c r="G315" s="1">
        <v>0.35</v>
      </c>
      <c r="H315">
        <f t="shared" si="38"/>
        <v>0.23914160015764233</v>
      </c>
      <c r="I315">
        <v>2220</v>
      </c>
      <c r="J315">
        <v>0.86</v>
      </c>
      <c r="K315">
        <f t="shared" si="35"/>
        <v>49.690000000000005</v>
      </c>
      <c r="L315">
        <f t="shared" si="36"/>
        <v>4585.1804416006462</v>
      </c>
      <c r="M315">
        <f t="shared" si="37"/>
        <v>227.83761614313613</v>
      </c>
      <c r="N315">
        <v>10600</v>
      </c>
      <c r="O315">
        <v>164.5</v>
      </c>
    </row>
    <row r="316" spans="1:15">
      <c r="A316">
        <v>315</v>
      </c>
      <c r="B316">
        <v>578</v>
      </c>
      <c r="C316">
        <f t="shared" si="28"/>
        <v>576.82472091297245</v>
      </c>
      <c r="D316">
        <v>4.83</v>
      </c>
      <c r="E316">
        <v>95</v>
      </c>
      <c r="F316" s="1">
        <f t="shared" si="33"/>
        <v>7.0690335720996309</v>
      </c>
      <c r="G316" s="1">
        <v>0.35</v>
      </c>
      <c r="H316">
        <f t="shared" si="38"/>
        <v>0.23914160015764233</v>
      </c>
      <c r="I316">
        <v>2220</v>
      </c>
      <c r="J316">
        <v>0.86</v>
      </c>
      <c r="K316">
        <f t="shared" si="35"/>
        <v>49.690000000000005</v>
      </c>
      <c r="L316">
        <f t="shared" si="36"/>
        <v>4585.1804416006462</v>
      </c>
      <c r="M316">
        <f t="shared" si="37"/>
        <v>227.83761614313613</v>
      </c>
      <c r="N316">
        <v>10600</v>
      </c>
      <c r="O316">
        <v>164.5</v>
      </c>
    </row>
    <row r="317" spans="1:15">
      <c r="A317">
        <v>316</v>
      </c>
      <c r="B317">
        <v>578</v>
      </c>
      <c r="C317">
        <f t="shared" si="28"/>
        <v>576.82472091297245</v>
      </c>
      <c r="D317">
        <v>4.83</v>
      </c>
      <c r="E317">
        <v>95</v>
      </c>
      <c r="F317" s="1">
        <f t="shared" si="33"/>
        <v>7.0690335720996309</v>
      </c>
      <c r="G317" s="1">
        <v>0.35</v>
      </c>
      <c r="H317">
        <f t="shared" si="38"/>
        <v>0.23914160015764233</v>
      </c>
      <c r="I317">
        <v>2220</v>
      </c>
      <c r="J317">
        <v>0.86</v>
      </c>
      <c r="K317">
        <f t="shared" si="35"/>
        <v>49.690000000000005</v>
      </c>
      <c r="L317">
        <f t="shared" si="36"/>
        <v>4585.1804416006462</v>
      </c>
      <c r="M317">
        <f t="shared" si="37"/>
        <v>227.83761614313613</v>
      </c>
      <c r="N317">
        <v>10600</v>
      </c>
      <c r="O317">
        <v>164.5</v>
      </c>
    </row>
    <row r="318" spans="1:15">
      <c r="A318">
        <v>317</v>
      </c>
      <c r="B318">
        <v>578</v>
      </c>
      <c r="C318">
        <f t="shared" si="28"/>
        <v>576.82472091297245</v>
      </c>
      <c r="D318">
        <v>4.83</v>
      </c>
      <c r="E318">
        <v>95</v>
      </c>
      <c r="F318" s="1">
        <f t="shared" si="33"/>
        <v>7.0690335720996309</v>
      </c>
      <c r="G318" s="1">
        <v>0.35</v>
      </c>
      <c r="H318">
        <f t="shared" si="38"/>
        <v>0.23914160015764233</v>
      </c>
      <c r="I318">
        <v>2220</v>
      </c>
      <c r="J318">
        <v>0.86</v>
      </c>
      <c r="K318">
        <f t="shared" si="35"/>
        <v>49.690000000000005</v>
      </c>
      <c r="L318">
        <f t="shared" si="36"/>
        <v>4585.1804416006462</v>
      </c>
      <c r="M318">
        <f t="shared" si="37"/>
        <v>227.83761614313613</v>
      </c>
      <c r="N318">
        <v>10600</v>
      </c>
      <c r="O318">
        <v>164.5</v>
      </c>
    </row>
    <row r="319" spans="1:15">
      <c r="A319">
        <v>318</v>
      </c>
      <c r="B319">
        <v>578</v>
      </c>
      <c r="C319">
        <f t="shared" si="28"/>
        <v>576.82472091297245</v>
      </c>
      <c r="D319">
        <v>4.83</v>
      </c>
      <c r="E319">
        <v>95</v>
      </c>
      <c r="F319" s="1">
        <f t="shared" si="33"/>
        <v>7.0690335720996309</v>
      </c>
      <c r="G319" s="1">
        <v>0.35</v>
      </c>
      <c r="H319">
        <f t="shared" si="38"/>
        <v>0.23914160015764233</v>
      </c>
      <c r="I319">
        <v>2220</v>
      </c>
      <c r="J319">
        <v>0.86</v>
      </c>
      <c r="K319">
        <f t="shared" si="35"/>
        <v>49.690000000000005</v>
      </c>
      <c r="L319">
        <f t="shared" si="36"/>
        <v>4585.1804416006462</v>
      </c>
      <c r="M319">
        <f t="shared" si="37"/>
        <v>227.83761614313613</v>
      </c>
      <c r="N319">
        <v>10600</v>
      </c>
      <c r="O319">
        <v>164.5</v>
      </c>
    </row>
    <row r="320" spans="1:15">
      <c r="A320">
        <v>319</v>
      </c>
      <c r="B320">
        <v>578</v>
      </c>
      <c r="C320">
        <f t="shared" si="28"/>
        <v>576.82472091297245</v>
      </c>
      <c r="D320">
        <v>4.83</v>
      </c>
      <c r="E320">
        <v>95</v>
      </c>
      <c r="F320" s="1">
        <f t="shared" si="33"/>
        <v>7.0690335720996309</v>
      </c>
      <c r="G320" s="1">
        <v>0.35</v>
      </c>
      <c r="H320">
        <f t="shared" si="38"/>
        <v>0.23914160015764233</v>
      </c>
      <c r="I320">
        <v>2220</v>
      </c>
      <c r="J320">
        <v>0.86</v>
      </c>
      <c r="K320">
        <f t="shared" si="35"/>
        <v>49.690000000000005</v>
      </c>
      <c r="L320">
        <f t="shared" si="36"/>
        <v>4585.1804416006462</v>
      </c>
      <c r="M320">
        <f t="shared" si="37"/>
        <v>227.83761614313613</v>
      </c>
      <c r="N320">
        <v>10600</v>
      </c>
      <c r="O320">
        <v>164.5</v>
      </c>
    </row>
    <row r="321" spans="1:17">
      <c r="A321">
        <v>320</v>
      </c>
      <c r="B321">
        <v>578</v>
      </c>
      <c r="C321">
        <f t="shared" si="28"/>
        <v>576.82472091297245</v>
      </c>
      <c r="D321">
        <v>4.83</v>
      </c>
      <c r="E321">
        <v>95</v>
      </c>
      <c r="F321" s="1">
        <f t="shared" si="33"/>
        <v>7.0690335720996309</v>
      </c>
      <c r="G321" s="1">
        <v>0.35</v>
      </c>
      <c r="H321">
        <f t="shared" si="38"/>
        <v>0.23914160015764233</v>
      </c>
      <c r="I321">
        <v>2220</v>
      </c>
      <c r="J321">
        <v>0.86</v>
      </c>
      <c r="K321">
        <f t="shared" si="35"/>
        <v>49.690000000000005</v>
      </c>
      <c r="L321">
        <f t="shared" si="36"/>
        <v>4585.1804416006462</v>
      </c>
      <c r="M321">
        <f t="shared" si="37"/>
        <v>227.83761614313613</v>
      </c>
      <c r="N321">
        <v>10600</v>
      </c>
      <c r="O321">
        <v>164.5</v>
      </c>
    </row>
    <row r="322" spans="1:17">
      <c r="A322">
        <v>321</v>
      </c>
      <c r="B322">
        <v>578</v>
      </c>
      <c r="C322">
        <f t="shared" si="28"/>
        <v>576.82472091297245</v>
      </c>
      <c r="D322">
        <v>4.83</v>
      </c>
      <c r="E322">
        <v>95</v>
      </c>
      <c r="F322" s="1">
        <f t="shared" si="33"/>
        <v>7.0690335720996309</v>
      </c>
      <c r="G322" s="1">
        <v>0.35</v>
      </c>
      <c r="H322">
        <f t="shared" si="38"/>
        <v>0.23914160015764233</v>
      </c>
      <c r="I322">
        <v>2220</v>
      </c>
      <c r="J322">
        <v>0.86</v>
      </c>
      <c r="K322">
        <f t="shared" si="35"/>
        <v>49.690000000000005</v>
      </c>
      <c r="L322">
        <f t="shared" si="36"/>
        <v>4585.1804416006462</v>
      </c>
      <c r="M322">
        <f t="shared" si="37"/>
        <v>227.83761614313613</v>
      </c>
      <c r="N322">
        <v>10600</v>
      </c>
      <c r="O322">
        <v>164.5</v>
      </c>
    </row>
    <row r="323" spans="1:17">
      <c r="A323">
        <v>322</v>
      </c>
      <c r="B323">
        <v>578</v>
      </c>
      <c r="C323">
        <f t="shared" si="28"/>
        <v>576.82472091297245</v>
      </c>
      <c r="D323">
        <v>4.83</v>
      </c>
      <c r="E323">
        <v>95</v>
      </c>
      <c r="F323" s="1">
        <f t="shared" si="33"/>
        <v>7.0690335720996309</v>
      </c>
      <c r="G323" s="1">
        <v>0.35</v>
      </c>
      <c r="H323">
        <f t="shared" si="38"/>
        <v>0.23914160015764233</v>
      </c>
      <c r="I323">
        <v>2220</v>
      </c>
      <c r="J323">
        <v>0.86</v>
      </c>
      <c r="K323">
        <f t="shared" si="35"/>
        <v>49.690000000000005</v>
      </c>
      <c r="L323">
        <f t="shared" si="36"/>
        <v>4585.1804416006462</v>
      </c>
      <c r="M323">
        <f t="shared" si="37"/>
        <v>227.83761614313613</v>
      </c>
      <c r="N323">
        <v>10600</v>
      </c>
      <c r="O323">
        <v>164.5</v>
      </c>
    </row>
    <row r="324" spans="1:17">
      <c r="A324">
        <v>323</v>
      </c>
      <c r="B324">
        <v>578</v>
      </c>
      <c r="C324">
        <f t="shared" si="28"/>
        <v>576.82472091297245</v>
      </c>
      <c r="D324">
        <v>4.83</v>
      </c>
      <c r="E324">
        <v>95</v>
      </c>
      <c r="F324" s="1">
        <f t="shared" si="33"/>
        <v>7.0690335720996309</v>
      </c>
      <c r="G324" s="1">
        <v>0.35</v>
      </c>
      <c r="H324">
        <f t="shared" si="38"/>
        <v>0.23914160015764233</v>
      </c>
      <c r="I324">
        <v>2220</v>
      </c>
      <c r="J324">
        <v>0.86</v>
      </c>
      <c r="K324">
        <f t="shared" si="35"/>
        <v>49.690000000000005</v>
      </c>
      <c r="L324">
        <f t="shared" si="36"/>
        <v>4585.1804416006462</v>
      </c>
      <c r="M324">
        <f t="shared" si="37"/>
        <v>227.83761614313613</v>
      </c>
      <c r="N324">
        <v>10600</v>
      </c>
      <c r="O324">
        <v>164.5</v>
      </c>
    </row>
    <row r="325" spans="1:17">
      <c r="A325">
        <v>324</v>
      </c>
      <c r="B325">
        <v>578</v>
      </c>
      <c r="C325">
        <f t="shared" si="28"/>
        <v>576.82472091297245</v>
      </c>
      <c r="D325">
        <v>4.83</v>
      </c>
      <c r="E325">
        <v>95</v>
      </c>
      <c r="F325" s="1">
        <f t="shared" si="33"/>
        <v>7.0690335720996309</v>
      </c>
      <c r="G325" s="1">
        <v>0.35</v>
      </c>
      <c r="H325">
        <f t="shared" si="38"/>
        <v>0.23914160015764233</v>
      </c>
      <c r="I325">
        <v>2220</v>
      </c>
      <c r="J325">
        <v>0.86</v>
      </c>
      <c r="K325">
        <f t="shared" si="35"/>
        <v>49.690000000000005</v>
      </c>
      <c r="L325">
        <f t="shared" si="36"/>
        <v>4585.1804416006462</v>
      </c>
      <c r="M325">
        <f t="shared" si="37"/>
        <v>227.83761614313613</v>
      </c>
      <c r="N325">
        <v>10600</v>
      </c>
      <c r="O325">
        <v>164.5</v>
      </c>
    </row>
    <row r="326" spans="1:17">
      <c r="A326">
        <v>325</v>
      </c>
      <c r="B326">
        <v>578</v>
      </c>
      <c r="C326">
        <f t="shared" ref="C326:C330" si="39">180*1000/(K326*2)/3.14</f>
        <v>576.82472091297245</v>
      </c>
      <c r="D326">
        <v>4.83</v>
      </c>
      <c r="E326">
        <v>95</v>
      </c>
      <c r="F326" s="1">
        <f t="shared" ref="F326:F330" si="40">D326/(SIN(E326))</f>
        <v>7.0690335720996309</v>
      </c>
      <c r="G326" s="1">
        <v>0.35</v>
      </c>
      <c r="H326">
        <f t="shared" ref="H326:H330" si="41">G326*SIN(E326)</f>
        <v>0.23914160015764233</v>
      </c>
      <c r="I326">
        <v>2220</v>
      </c>
      <c r="J326">
        <v>0.86</v>
      </c>
      <c r="K326">
        <f t="shared" si="35"/>
        <v>49.690000000000005</v>
      </c>
      <c r="L326">
        <f t="shared" ref="L326:L330" si="42">I326*F326*(H326^J326)</f>
        <v>4585.1804416006462</v>
      </c>
      <c r="M326">
        <f t="shared" ref="M326:M330" si="43">I326*F326*(H326^J326)*K326/1000</f>
        <v>227.83761614313613</v>
      </c>
      <c r="N326">
        <v>10600</v>
      </c>
      <c r="O326">
        <v>164.5</v>
      </c>
    </row>
    <row r="327" spans="1:17">
      <c r="A327">
        <v>326</v>
      </c>
      <c r="B327">
        <v>578</v>
      </c>
      <c r="C327">
        <f t="shared" si="39"/>
        <v>576.82472091297245</v>
      </c>
      <c r="D327">
        <v>4.83</v>
      </c>
      <c r="E327">
        <v>95</v>
      </c>
      <c r="F327" s="1">
        <f t="shared" si="40"/>
        <v>7.0690335720996309</v>
      </c>
      <c r="G327" s="1">
        <v>0.35</v>
      </c>
      <c r="H327">
        <f t="shared" si="41"/>
        <v>0.23914160015764233</v>
      </c>
      <c r="I327">
        <v>2220</v>
      </c>
      <c r="J327">
        <v>0.86</v>
      </c>
      <c r="K327">
        <f t="shared" si="35"/>
        <v>49.690000000000005</v>
      </c>
      <c r="L327">
        <f t="shared" si="42"/>
        <v>4585.1804416006462</v>
      </c>
      <c r="M327">
        <f t="shared" si="43"/>
        <v>227.83761614313613</v>
      </c>
      <c r="N327">
        <v>10600</v>
      </c>
      <c r="O327">
        <v>164.5</v>
      </c>
    </row>
    <row r="328" spans="1:17">
      <c r="A328">
        <v>327</v>
      </c>
      <c r="B328">
        <v>578</v>
      </c>
      <c r="C328">
        <f t="shared" si="39"/>
        <v>576.82472091297245</v>
      </c>
      <c r="D328">
        <v>4.83</v>
      </c>
      <c r="E328">
        <v>95</v>
      </c>
      <c r="F328" s="1">
        <f t="shared" si="40"/>
        <v>7.0690335720996309</v>
      </c>
      <c r="G328" s="1">
        <v>0.35</v>
      </c>
      <c r="H328">
        <f t="shared" si="41"/>
        <v>0.23914160015764233</v>
      </c>
      <c r="I328">
        <v>2220</v>
      </c>
      <c r="J328">
        <v>0.86</v>
      </c>
      <c r="K328">
        <f t="shared" si="35"/>
        <v>49.690000000000005</v>
      </c>
      <c r="L328">
        <f t="shared" si="42"/>
        <v>4585.1804416006462</v>
      </c>
      <c r="M328">
        <f t="shared" si="43"/>
        <v>227.83761614313613</v>
      </c>
      <c r="N328">
        <v>10600</v>
      </c>
      <c r="O328">
        <v>164.5</v>
      </c>
    </row>
    <row r="329" spans="1:17">
      <c r="A329">
        <v>328</v>
      </c>
      <c r="B329">
        <v>578</v>
      </c>
      <c r="C329">
        <f t="shared" si="39"/>
        <v>576.82472091297245</v>
      </c>
      <c r="D329">
        <v>4.83</v>
      </c>
      <c r="E329">
        <v>95</v>
      </c>
      <c r="F329" s="1">
        <f t="shared" si="40"/>
        <v>7.0690335720996309</v>
      </c>
      <c r="G329" s="1">
        <v>0.35</v>
      </c>
      <c r="H329">
        <f t="shared" si="41"/>
        <v>0.23914160015764233</v>
      </c>
      <c r="I329">
        <v>2220</v>
      </c>
      <c r="J329">
        <v>0.86</v>
      </c>
      <c r="K329">
        <f t="shared" si="35"/>
        <v>49.690000000000005</v>
      </c>
      <c r="L329">
        <f t="shared" si="42"/>
        <v>4585.1804416006462</v>
      </c>
      <c r="M329">
        <f t="shared" si="43"/>
        <v>227.83761614313613</v>
      </c>
      <c r="N329">
        <v>10600</v>
      </c>
      <c r="O329">
        <v>164.5</v>
      </c>
    </row>
    <row r="330" spans="1:17">
      <c r="A330">
        <v>329</v>
      </c>
      <c r="B330">
        <v>578</v>
      </c>
      <c r="C330">
        <f t="shared" si="39"/>
        <v>576.82472091297245</v>
      </c>
      <c r="D330">
        <v>4.83</v>
      </c>
      <c r="E330">
        <v>95</v>
      </c>
      <c r="F330" s="1">
        <f t="shared" si="40"/>
        <v>7.0690335720996309</v>
      </c>
      <c r="G330" s="1">
        <v>0.35</v>
      </c>
      <c r="H330">
        <f t="shared" si="41"/>
        <v>0.23914160015764233</v>
      </c>
      <c r="I330">
        <v>2220</v>
      </c>
      <c r="J330">
        <v>0.86</v>
      </c>
      <c r="K330">
        <f t="shared" si="35"/>
        <v>49.690000000000005</v>
      </c>
      <c r="L330">
        <f t="shared" si="42"/>
        <v>4585.1804416006462</v>
      </c>
      <c r="M330">
        <f t="shared" si="43"/>
        <v>227.83761614313613</v>
      </c>
      <c r="N330">
        <v>10600</v>
      </c>
      <c r="O330">
        <v>164.5</v>
      </c>
      <c r="P330">
        <v>164.5</v>
      </c>
      <c r="Q330" t="e">
        <f>#REF!-P330</f>
        <v>#REF!</v>
      </c>
    </row>
    <row r="331" spans="1:17">
      <c r="A331">
        <v>330</v>
      </c>
      <c r="F331" s="1"/>
      <c r="G331" s="1"/>
    </row>
    <row r="332" spans="1:17">
      <c r="A332">
        <v>331</v>
      </c>
      <c r="F332" s="1"/>
      <c r="G332" s="1"/>
    </row>
    <row r="333" spans="1:17">
      <c r="A333">
        <v>332</v>
      </c>
      <c r="F333" s="1"/>
      <c r="G333" s="1"/>
    </row>
    <row r="334" spans="1:17">
      <c r="A334">
        <v>333</v>
      </c>
      <c r="F334" s="1"/>
      <c r="G334" s="1"/>
    </row>
    <row r="335" spans="1:17">
      <c r="A335">
        <v>334</v>
      </c>
      <c r="F335" s="1"/>
      <c r="G335" s="1"/>
    </row>
    <row r="336" spans="1:17">
      <c r="A336">
        <v>335</v>
      </c>
      <c r="F336" s="1"/>
      <c r="G336" s="1"/>
    </row>
    <row r="337" spans="1:7">
      <c r="A337">
        <v>336</v>
      </c>
      <c r="F337" s="1"/>
      <c r="G337" s="1"/>
    </row>
    <row r="338" spans="1:7">
      <c r="A338">
        <v>337</v>
      </c>
      <c r="F338" s="1"/>
      <c r="G338" s="1"/>
    </row>
    <row r="339" spans="1:7">
      <c r="A339">
        <v>338</v>
      </c>
      <c r="F339" s="1"/>
      <c r="G339" s="1"/>
    </row>
    <row r="340" spans="1:7">
      <c r="A340">
        <v>339</v>
      </c>
      <c r="F340" s="1"/>
      <c r="G340" s="1"/>
    </row>
    <row r="341" spans="1:7">
      <c r="A341">
        <v>340</v>
      </c>
      <c r="F341" s="1"/>
      <c r="G341" s="1"/>
    </row>
    <row r="342" spans="1:7">
      <c r="A342">
        <v>341</v>
      </c>
      <c r="F342" s="1"/>
      <c r="G342" s="1"/>
    </row>
    <row r="343" spans="1:7">
      <c r="A343">
        <v>342</v>
      </c>
      <c r="F343" s="1"/>
      <c r="G343" s="1"/>
    </row>
    <row r="344" spans="1:7">
      <c r="A344">
        <v>343</v>
      </c>
      <c r="F344" s="1"/>
      <c r="G344" s="1"/>
    </row>
    <row r="345" spans="1:7">
      <c r="A345">
        <v>344</v>
      </c>
      <c r="F345" s="1"/>
      <c r="G345" s="1"/>
    </row>
    <row r="346" spans="1:7">
      <c r="A346">
        <v>345</v>
      </c>
      <c r="F346" s="1"/>
      <c r="G346" s="1"/>
    </row>
    <row r="347" spans="1:7">
      <c r="A347">
        <v>346</v>
      </c>
      <c r="F347" s="1"/>
      <c r="G347" s="1"/>
    </row>
    <row r="348" spans="1:7">
      <c r="A348">
        <v>347</v>
      </c>
      <c r="F348" s="1"/>
      <c r="G348" s="1"/>
    </row>
    <row r="349" spans="1:7">
      <c r="A349">
        <v>348</v>
      </c>
      <c r="F349" s="1"/>
      <c r="G349" s="1"/>
    </row>
    <row r="350" spans="1:7">
      <c r="A350">
        <v>349</v>
      </c>
      <c r="F350" s="1"/>
      <c r="G350" s="1"/>
    </row>
    <row r="351" spans="1:7">
      <c r="A351">
        <v>350</v>
      </c>
      <c r="F351" s="1"/>
      <c r="G351" s="1"/>
    </row>
    <row r="352" spans="1:7">
      <c r="A352">
        <v>351</v>
      </c>
      <c r="F352" s="1"/>
      <c r="G352" s="1"/>
    </row>
    <row r="353" spans="1:7">
      <c r="A353">
        <v>352</v>
      </c>
      <c r="F353" s="1"/>
      <c r="G353" s="1"/>
    </row>
    <row r="354" spans="1:7">
      <c r="A354">
        <v>353</v>
      </c>
      <c r="F354" s="1"/>
      <c r="G354" s="1"/>
    </row>
    <row r="355" spans="1:7">
      <c r="A355">
        <v>354</v>
      </c>
      <c r="F355" s="1"/>
      <c r="G355" s="1"/>
    </row>
    <row r="356" spans="1:7">
      <c r="A356">
        <v>355</v>
      </c>
      <c r="F356" s="1"/>
      <c r="G356" s="1"/>
    </row>
    <row r="357" spans="1:7">
      <c r="A357">
        <v>356</v>
      </c>
      <c r="F357" s="1"/>
      <c r="G357" s="1"/>
    </row>
    <row r="358" spans="1:7">
      <c r="A358">
        <v>357</v>
      </c>
      <c r="F358" s="1"/>
      <c r="G358" s="1"/>
    </row>
    <row r="359" spans="1:7">
      <c r="A359">
        <v>358</v>
      </c>
      <c r="F359" s="1"/>
      <c r="G359" s="1"/>
    </row>
    <row r="360" spans="1:7">
      <c r="A360">
        <v>359</v>
      </c>
      <c r="F360" s="1"/>
      <c r="G360" s="1"/>
    </row>
    <row r="361" spans="1:7">
      <c r="A361">
        <v>360</v>
      </c>
      <c r="F361" s="1"/>
      <c r="G361" s="1"/>
    </row>
    <row r="362" spans="1:7">
      <c r="A362">
        <v>361</v>
      </c>
    </row>
    <row r="363" spans="1:7">
      <c r="A363">
        <v>362</v>
      </c>
    </row>
    <row r="364" spans="1:7">
      <c r="A364">
        <v>363</v>
      </c>
    </row>
    <row r="365" spans="1:7">
      <c r="A365">
        <v>364</v>
      </c>
    </row>
    <row r="366" spans="1:7">
      <c r="A366">
        <v>365</v>
      </c>
    </row>
    <row r="367" spans="1:7">
      <c r="A367">
        <v>366</v>
      </c>
    </row>
    <row r="368" spans="1:7">
      <c r="A368">
        <v>367</v>
      </c>
    </row>
    <row r="369" spans="1:1">
      <c r="A369">
        <v>368</v>
      </c>
    </row>
    <row r="370" spans="1:1">
      <c r="A370">
        <v>369</v>
      </c>
    </row>
    <row r="371" spans="1:1">
      <c r="A371">
        <v>370</v>
      </c>
    </row>
    <row r="372" spans="1:1">
      <c r="A372">
        <v>371</v>
      </c>
    </row>
    <row r="373" spans="1:1">
      <c r="A373">
        <v>372</v>
      </c>
    </row>
    <row r="374" spans="1:1">
      <c r="A374">
        <v>373</v>
      </c>
    </row>
    <row r="375" spans="1:1">
      <c r="A375">
        <v>374</v>
      </c>
    </row>
    <row r="376" spans="1:1">
      <c r="A376">
        <v>375</v>
      </c>
    </row>
    <row r="377" spans="1:1">
      <c r="A377">
        <v>376</v>
      </c>
    </row>
    <row r="378" spans="1:1">
      <c r="A378">
        <v>377</v>
      </c>
    </row>
    <row r="379" spans="1:1">
      <c r="A379">
        <v>378</v>
      </c>
    </row>
    <row r="380" spans="1:1">
      <c r="A380">
        <v>379</v>
      </c>
    </row>
    <row r="381" spans="1:1">
      <c r="A381">
        <v>380</v>
      </c>
    </row>
    <row r="382" spans="1:1">
      <c r="A382">
        <v>381</v>
      </c>
    </row>
    <row r="383" spans="1:1">
      <c r="A383">
        <v>382</v>
      </c>
    </row>
    <row r="384" spans="1:1">
      <c r="A384">
        <v>383</v>
      </c>
    </row>
    <row r="385" spans="1:1">
      <c r="A385">
        <v>384</v>
      </c>
    </row>
    <row r="386" spans="1:1">
      <c r="A386">
        <v>385</v>
      </c>
    </row>
    <row r="387" spans="1:1">
      <c r="A387">
        <v>386</v>
      </c>
    </row>
    <row r="388" spans="1:1">
      <c r="A388">
        <v>387</v>
      </c>
    </row>
    <row r="389" spans="1:1">
      <c r="A389">
        <v>388</v>
      </c>
    </row>
    <row r="390" spans="1:1">
      <c r="A390">
        <v>389</v>
      </c>
    </row>
    <row r="391" spans="1:1">
      <c r="A391">
        <v>390</v>
      </c>
    </row>
    <row r="392" spans="1:1">
      <c r="A392">
        <v>391</v>
      </c>
    </row>
    <row r="393" spans="1:1">
      <c r="A393">
        <v>392</v>
      </c>
    </row>
    <row r="394" spans="1:1">
      <c r="A394">
        <v>393</v>
      </c>
    </row>
    <row r="395" spans="1:1">
      <c r="A395">
        <v>394</v>
      </c>
    </row>
    <row r="396" spans="1:1">
      <c r="A396">
        <v>395</v>
      </c>
    </row>
    <row r="397" spans="1:1">
      <c r="A397">
        <v>396</v>
      </c>
    </row>
    <row r="398" spans="1:1">
      <c r="A398">
        <v>397</v>
      </c>
    </row>
    <row r="399" spans="1:1">
      <c r="A399">
        <v>398</v>
      </c>
    </row>
    <row r="400" spans="1:1">
      <c r="A400">
        <v>399</v>
      </c>
    </row>
    <row r="401" spans="1:7">
      <c r="A401">
        <v>400</v>
      </c>
    </row>
    <row r="402" spans="1:7">
      <c r="A402">
        <v>401</v>
      </c>
      <c r="F402" s="1"/>
      <c r="G402" s="1"/>
    </row>
    <row r="403" spans="1:7">
      <c r="A403">
        <v>402</v>
      </c>
      <c r="F403" s="1"/>
      <c r="G403" s="1"/>
    </row>
    <row r="404" spans="1:7">
      <c r="A404">
        <v>403</v>
      </c>
      <c r="F404" s="1"/>
      <c r="G404" s="1"/>
    </row>
    <row r="405" spans="1:7">
      <c r="A405">
        <v>404</v>
      </c>
      <c r="F405" s="1"/>
      <c r="G405" s="1"/>
    </row>
    <row r="406" spans="1:7">
      <c r="A406">
        <v>405</v>
      </c>
      <c r="F406" s="1"/>
      <c r="G406" s="1"/>
    </row>
    <row r="407" spans="1:7">
      <c r="A407">
        <v>406</v>
      </c>
      <c r="F407" s="1"/>
      <c r="G407" s="1"/>
    </row>
    <row r="408" spans="1:7">
      <c r="A408">
        <v>407</v>
      </c>
      <c r="F408" s="1"/>
      <c r="G408" s="1"/>
    </row>
    <row r="409" spans="1:7">
      <c r="A409">
        <v>408</v>
      </c>
      <c r="F409" s="1"/>
      <c r="G409" s="1"/>
    </row>
    <row r="410" spans="1:7">
      <c r="A410">
        <v>409</v>
      </c>
      <c r="F410" s="1"/>
      <c r="G410" s="1"/>
    </row>
    <row r="411" spans="1:7">
      <c r="A411">
        <v>410</v>
      </c>
      <c r="F411" s="1"/>
      <c r="G411" s="1"/>
    </row>
    <row r="412" spans="1:7">
      <c r="A412">
        <v>411</v>
      </c>
      <c r="F412" s="1"/>
      <c r="G412" s="1"/>
    </row>
    <row r="413" spans="1:7">
      <c r="A413">
        <v>412</v>
      </c>
      <c r="F413" s="1"/>
      <c r="G413" s="1"/>
    </row>
    <row r="414" spans="1:7">
      <c r="A414">
        <v>413</v>
      </c>
      <c r="F414" s="1"/>
      <c r="G414" s="1"/>
    </row>
    <row r="415" spans="1:7">
      <c r="A415">
        <v>414</v>
      </c>
      <c r="F415" s="1"/>
      <c r="G415" s="1"/>
    </row>
    <row r="416" spans="1:7">
      <c r="A416">
        <v>415</v>
      </c>
      <c r="F416" s="1"/>
      <c r="G416" s="1"/>
    </row>
    <row r="417" spans="1:7">
      <c r="A417">
        <v>416</v>
      </c>
      <c r="F417" s="1"/>
      <c r="G417" s="1"/>
    </row>
    <row r="418" spans="1:7">
      <c r="A418">
        <v>417</v>
      </c>
      <c r="F418" s="1"/>
      <c r="G418" s="1"/>
    </row>
    <row r="419" spans="1:7">
      <c r="A419">
        <v>418</v>
      </c>
      <c r="F419" s="1"/>
      <c r="G419" s="1"/>
    </row>
    <row r="420" spans="1:7">
      <c r="A420">
        <v>419</v>
      </c>
      <c r="F420" s="1"/>
      <c r="G420" s="1"/>
    </row>
    <row r="421" spans="1:7">
      <c r="A421">
        <v>420</v>
      </c>
      <c r="F421" s="1"/>
      <c r="G421" s="1"/>
    </row>
    <row r="422" spans="1:7">
      <c r="A422">
        <v>421</v>
      </c>
      <c r="F422" s="1"/>
      <c r="G422" s="1"/>
    </row>
    <row r="423" spans="1:7">
      <c r="A423">
        <v>422</v>
      </c>
      <c r="F423" s="1"/>
      <c r="G423" s="1"/>
    </row>
    <row r="424" spans="1:7">
      <c r="A424">
        <v>423</v>
      </c>
      <c r="F424" s="1"/>
      <c r="G424" s="1"/>
    </row>
    <row r="425" spans="1:7">
      <c r="A425">
        <v>424</v>
      </c>
      <c r="F425" s="1"/>
      <c r="G425" s="1"/>
    </row>
    <row r="426" spans="1:7">
      <c r="A426">
        <v>425</v>
      </c>
      <c r="F426" s="1"/>
      <c r="G426" s="1"/>
    </row>
    <row r="427" spans="1:7">
      <c r="A427">
        <v>426</v>
      </c>
      <c r="F427" s="1"/>
      <c r="G427" s="1"/>
    </row>
    <row r="428" spans="1:7">
      <c r="A428">
        <v>427</v>
      </c>
      <c r="F428" s="1"/>
      <c r="G428" s="1"/>
    </row>
    <row r="429" spans="1:7">
      <c r="A429">
        <v>428</v>
      </c>
      <c r="F429" s="1"/>
      <c r="G429" s="1"/>
    </row>
    <row r="430" spans="1:7">
      <c r="A430">
        <v>429</v>
      </c>
      <c r="F430" s="1"/>
      <c r="G430" s="1"/>
    </row>
    <row r="431" spans="1:7">
      <c r="A431">
        <v>430</v>
      </c>
      <c r="F431" s="1"/>
      <c r="G431" s="1"/>
    </row>
    <row r="432" spans="1:7">
      <c r="A432">
        <v>431</v>
      </c>
    </row>
    <row r="433" spans="1:1">
      <c r="A433">
        <v>432</v>
      </c>
    </row>
    <row r="434" spans="1:1">
      <c r="A434">
        <v>433</v>
      </c>
    </row>
    <row r="435" spans="1:1">
      <c r="A435">
        <v>434</v>
      </c>
    </row>
    <row r="436" spans="1:1">
      <c r="A436">
        <v>435</v>
      </c>
    </row>
    <row r="437" spans="1:1">
      <c r="A437">
        <v>436</v>
      </c>
    </row>
    <row r="438" spans="1:1">
      <c r="A438">
        <v>437</v>
      </c>
    </row>
    <row r="439" spans="1:1">
      <c r="A439">
        <v>438</v>
      </c>
    </row>
    <row r="440" spans="1:1">
      <c r="A440">
        <v>439</v>
      </c>
    </row>
    <row r="441" spans="1:1">
      <c r="A441">
        <v>440</v>
      </c>
    </row>
    <row r="442" spans="1:1">
      <c r="A442">
        <v>441</v>
      </c>
    </row>
    <row r="443" spans="1:1">
      <c r="A443">
        <v>442</v>
      </c>
    </row>
    <row r="444" spans="1:1">
      <c r="A444">
        <v>443</v>
      </c>
    </row>
    <row r="445" spans="1:1">
      <c r="A445">
        <v>444</v>
      </c>
    </row>
    <row r="446" spans="1:1">
      <c r="A446">
        <v>445</v>
      </c>
    </row>
    <row r="447" spans="1:1">
      <c r="A447">
        <v>446</v>
      </c>
    </row>
    <row r="448" spans="1:1">
      <c r="A448">
        <v>447</v>
      </c>
    </row>
    <row r="449" spans="1:1">
      <c r="A449">
        <v>448</v>
      </c>
    </row>
    <row r="450" spans="1:1">
      <c r="A450">
        <v>449</v>
      </c>
    </row>
    <row r="451" spans="1:1">
      <c r="A451">
        <v>450</v>
      </c>
    </row>
    <row r="452" spans="1:1">
      <c r="A452">
        <v>451</v>
      </c>
    </row>
    <row r="453" spans="1:1">
      <c r="A453">
        <v>452</v>
      </c>
    </row>
    <row r="454" spans="1:1">
      <c r="A454">
        <v>453</v>
      </c>
    </row>
    <row r="455" spans="1:1">
      <c r="A455">
        <v>454</v>
      </c>
    </row>
    <row r="456" spans="1:1">
      <c r="A456">
        <v>455</v>
      </c>
    </row>
    <row r="457" spans="1:1">
      <c r="A457">
        <v>456</v>
      </c>
    </row>
    <row r="458" spans="1:1">
      <c r="A458">
        <v>457</v>
      </c>
    </row>
    <row r="459" spans="1:1">
      <c r="A459">
        <v>458</v>
      </c>
    </row>
    <row r="460" spans="1:1">
      <c r="A460">
        <v>459</v>
      </c>
    </row>
    <row r="461" spans="1:1">
      <c r="A461">
        <v>460</v>
      </c>
    </row>
    <row r="462" spans="1:1">
      <c r="A462">
        <v>461</v>
      </c>
    </row>
    <row r="463" spans="1:1">
      <c r="A463">
        <v>462</v>
      </c>
    </row>
    <row r="464" spans="1:1">
      <c r="A464">
        <v>463</v>
      </c>
    </row>
    <row r="465" spans="1:1">
      <c r="A465">
        <v>464</v>
      </c>
    </row>
    <row r="466" spans="1:1">
      <c r="A466">
        <v>465</v>
      </c>
    </row>
    <row r="467" spans="1:1">
      <c r="A467">
        <v>466</v>
      </c>
    </row>
    <row r="468" spans="1:1">
      <c r="A468">
        <v>467</v>
      </c>
    </row>
    <row r="469" spans="1:1">
      <c r="A469">
        <v>468</v>
      </c>
    </row>
    <row r="470" spans="1:1">
      <c r="A470">
        <v>469</v>
      </c>
    </row>
    <row r="471" spans="1:1">
      <c r="A471">
        <v>470</v>
      </c>
    </row>
    <row r="472" spans="1:1">
      <c r="A472">
        <v>471</v>
      </c>
    </row>
    <row r="473" spans="1:1">
      <c r="A473">
        <v>472</v>
      </c>
    </row>
    <row r="474" spans="1:1">
      <c r="A474">
        <v>473</v>
      </c>
    </row>
    <row r="475" spans="1:1">
      <c r="A475">
        <v>474</v>
      </c>
    </row>
    <row r="476" spans="1:1">
      <c r="A476">
        <v>475</v>
      </c>
    </row>
    <row r="477" spans="1:1">
      <c r="A477">
        <v>476</v>
      </c>
    </row>
    <row r="478" spans="1:1">
      <c r="A478">
        <v>477</v>
      </c>
    </row>
    <row r="479" spans="1:1">
      <c r="A479">
        <v>478</v>
      </c>
    </row>
    <row r="480" spans="1:1">
      <c r="A480">
        <v>479</v>
      </c>
    </row>
    <row r="481" spans="1:1">
      <c r="A481">
        <v>480</v>
      </c>
    </row>
    <row r="482" spans="1:1">
      <c r="A482">
        <v>481</v>
      </c>
    </row>
    <row r="483" spans="1:1">
      <c r="A483">
        <v>482</v>
      </c>
    </row>
    <row r="484" spans="1:1">
      <c r="A484">
        <v>483</v>
      </c>
    </row>
    <row r="485" spans="1:1">
      <c r="A485">
        <v>484</v>
      </c>
    </row>
    <row r="486" spans="1:1">
      <c r="A486">
        <v>485</v>
      </c>
    </row>
    <row r="487" spans="1:1">
      <c r="A487">
        <v>486</v>
      </c>
    </row>
    <row r="488" spans="1:1">
      <c r="A488">
        <v>487</v>
      </c>
    </row>
    <row r="489" spans="1:1">
      <c r="A489">
        <v>488</v>
      </c>
    </row>
    <row r="490" spans="1:1">
      <c r="A490">
        <v>489</v>
      </c>
    </row>
    <row r="491" spans="1:1">
      <c r="A491">
        <v>490</v>
      </c>
    </row>
    <row r="492" spans="1:1">
      <c r="A492">
        <v>491</v>
      </c>
    </row>
    <row r="493" spans="1:1">
      <c r="A493">
        <v>492</v>
      </c>
    </row>
    <row r="494" spans="1:1">
      <c r="A494">
        <v>493</v>
      </c>
    </row>
    <row r="495" spans="1:1">
      <c r="A495">
        <v>494</v>
      </c>
    </row>
    <row r="496" spans="1:1">
      <c r="A496">
        <v>495</v>
      </c>
    </row>
    <row r="497" spans="1:1">
      <c r="A497">
        <v>496</v>
      </c>
    </row>
    <row r="498" spans="1:1">
      <c r="A498">
        <v>497</v>
      </c>
    </row>
    <row r="499" spans="1:1">
      <c r="A499">
        <v>498</v>
      </c>
    </row>
    <row r="500" spans="1:1">
      <c r="A500">
        <v>499</v>
      </c>
    </row>
    <row r="501" spans="1:1">
      <c r="A501">
        <v>500</v>
      </c>
    </row>
    <row r="502" spans="1:1">
      <c r="A502">
        <v>501</v>
      </c>
    </row>
    <row r="503" spans="1:1">
      <c r="A503">
        <v>502</v>
      </c>
    </row>
    <row r="504" spans="1:1">
      <c r="A504">
        <v>503</v>
      </c>
    </row>
    <row r="505" spans="1:1">
      <c r="A505">
        <v>504</v>
      </c>
    </row>
    <row r="506" spans="1:1">
      <c r="A506">
        <v>505</v>
      </c>
    </row>
    <row r="507" spans="1:1">
      <c r="A507">
        <v>506</v>
      </c>
    </row>
    <row r="508" spans="1:1">
      <c r="A508">
        <v>507</v>
      </c>
    </row>
    <row r="509" spans="1:1">
      <c r="A509">
        <v>508</v>
      </c>
    </row>
    <row r="510" spans="1:1">
      <c r="A510">
        <v>509</v>
      </c>
    </row>
    <row r="511" spans="1:1">
      <c r="A511">
        <v>510</v>
      </c>
    </row>
    <row r="512" spans="1:1">
      <c r="A512">
        <v>511</v>
      </c>
    </row>
    <row r="513" spans="1:1">
      <c r="A513">
        <v>512</v>
      </c>
    </row>
    <row r="514" spans="1:1">
      <c r="A514">
        <v>513</v>
      </c>
    </row>
    <row r="515" spans="1:1">
      <c r="A515">
        <v>514</v>
      </c>
    </row>
    <row r="516" spans="1:1">
      <c r="A516">
        <v>515</v>
      </c>
    </row>
    <row r="517" spans="1:1">
      <c r="A517">
        <v>516</v>
      </c>
    </row>
    <row r="518" spans="1:1">
      <c r="A518">
        <v>517</v>
      </c>
    </row>
    <row r="519" spans="1:1">
      <c r="A519">
        <v>518</v>
      </c>
    </row>
    <row r="520" spans="1:1">
      <c r="A520">
        <v>519</v>
      </c>
    </row>
    <row r="521" spans="1:1">
      <c r="A521">
        <v>520</v>
      </c>
    </row>
    <row r="522" spans="1:1">
      <c r="A522">
        <v>521</v>
      </c>
    </row>
    <row r="523" spans="1:1">
      <c r="A523">
        <v>522</v>
      </c>
    </row>
    <row r="524" spans="1:1">
      <c r="A524">
        <v>523</v>
      </c>
    </row>
    <row r="525" spans="1:1">
      <c r="A525">
        <v>524</v>
      </c>
    </row>
    <row r="526" spans="1:1">
      <c r="A526">
        <v>525</v>
      </c>
    </row>
    <row r="527" spans="1:1">
      <c r="A527">
        <v>526</v>
      </c>
    </row>
    <row r="528" spans="1:1">
      <c r="A528">
        <v>527</v>
      </c>
    </row>
    <row r="529" spans="1:1">
      <c r="A529">
        <v>528</v>
      </c>
    </row>
    <row r="530" spans="1:1">
      <c r="A530">
        <v>529</v>
      </c>
    </row>
    <row r="531" spans="1:1">
      <c r="A531">
        <v>530</v>
      </c>
    </row>
    <row r="532" spans="1:1">
      <c r="A532">
        <v>531</v>
      </c>
    </row>
    <row r="533" spans="1:1">
      <c r="A533">
        <v>532</v>
      </c>
    </row>
    <row r="534" spans="1:1">
      <c r="A534">
        <v>533</v>
      </c>
    </row>
    <row r="535" spans="1:1">
      <c r="A535">
        <v>534</v>
      </c>
    </row>
    <row r="536" spans="1:1">
      <c r="A536">
        <v>535</v>
      </c>
    </row>
    <row r="537" spans="1:1">
      <c r="A537">
        <v>536</v>
      </c>
    </row>
    <row r="538" spans="1:1">
      <c r="A538">
        <v>537</v>
      </c>
    </row>
    <row r="539" spans="1:1">
      <c r="A539">
        <v>538</v>
      </c>
    </row>
    <row r="540" spans="1:1">
      <c r="A540">
        <v>539</v>
      </c>
    </row>
    <row r="541" spans="1:1">
      <c r="A541">
        <v>540</v>
      </c>
    </row>
    <row r="542" spans="1:1">
      <c r="A542">
        <v>541</v>
      </c>
    </row>
    <row r="543" spans="1:1">
      <c r="A543">
        <v>542</v>
      </c>
    </row>
    <row r="544" spans="1:1">
      <c r="A544">
        <v>543</v>
      </c>
    </row>
    <row r="545" spans="1:1">
      <c r="A545">
        <v>544</v>
      </c>
    </row>
    <row r="546" spans="1:1">
      <c r="A546">
        <v>545</v>
      </c>
    </row>
    <row r="547" spans="1:1">
      <c r="A547">
        <v>546</v>
      </c>
    </row>
    <row r="548" spans="1:1">
      <c r="A548">
        <v>547</v>
      </c>
    </row>
    <row r="549" spans="1:1">
      <c r="A549">
        <v>548</v>
      </c>
    </row>
    <row r="550" spans="1:1">
      <c r="A550">
        <v>549</v>
      </c>
    </row>
    <row r="551" spans="1:1">
      <c r="A551">
        <v>550</v>
      </c>
    </row>
    <row r="552" spans="1:1">
      <c r="A552">
        <v>551</v>
      </c>
    </row>
    <row r="553" spans="1:1">
      <c r="A553">
        <v>552</v>
      </c>
    </row>
    <row r="554" spans="1:1">
      <c r="A554">
        <v>553</v>
      </c>
    </row>
    <row r="555" spans="1:1">
      <c r="A555">
        <v>554</v>
      </c>
    </row>
    <row r="556" spans="1:1">
      <c r="A556">
        <v>555</v>
      </c>
    </row>
    <row r="557" spans="1:1">
      <c r="A557">
        <v>556</v>
      </c>
    </row>
    <row r="558" spans="1:1">
      <c r="A558">
        <v>557</v>
      </c>
    </row>
    <row r="559" spans="1:1">
      <c r="A559">
        <v>558</v>
      </c>
    </row>
    <row r="560" spans="1:1">
      <c r="A560">
        <v>559</v>
      </c>
    </row>
    <row r="561" spans="1:1">
      <c r="A561">
        <v>560</v>
      </c>
    </row>
    <row r="562" spans="1:1">
      <c r="A562">
        <v>561</v>
      </c>
    </row>
    <row r="563" spans="1:1">
      <c r="A563">
        <v>562</v>
      </c>
    </row>
    <row r="564" spans="1:1">
      <c r="A564">
        <v>563</v>
      </c>
    </row>
    <row r="565" spans="1:1">
      <c r="A565">
        <v>564</v>
      </c>
    </row>
    <row r="566" spans="1:1">
      <c r="A566">
        <v>565</v>
      </c>
    </row>
    <row r="567" spans="1:1">
      <c r="A567">
        <v>566</v>
      </c>
    </row>
    <row r="568" spans="1:1">
      <c r="A568">
        <v>567</v>
      </c>
    </row>
    <row r="569" spans="1:1">
      <c r="A569">
        <v>568</v>
      </c>
    </row>
    <row r="570" spans="1:1">
      <c r="A570">
        <v>569</v>
      </c>
    </row>
    <row r="571" spans="1:1">
      <c r="A571">
        <v>570</v>
      </c>
    </row>
    <row r="572" spans="1:1">
      <c r="A572">
        <v>571</v>
      </c>
    </row>
    <row r="573" spans="1:1">
      <c r="A573">
        <v>572</v>
      </c>
    </row>
    <row r="574" spans="1:1">
      <c r="A574">
        <v>573</v>
      </c>
    </row>
    <row r="575" spans="1:1">
      <c r="A575">
        <v>574</v>
      </c>
    </row>
    <row r="576" spans="1:1">
      <c r="A576">
        <v>575</v>
      </c>
    </row>
    <row r="577" spans="1:1">
      <c r="A577">
        <v>576</v>
      </c>
    </row>
    <row r="578" spans="1:1">
      <c r="A578">
        <v>577</v>
      </c>
    </row>
    <row r="579" spans="1:1">
      <c r="A579">
        <v>578</v>
      </c>
    </row>
    <row r="580" spans="1:1">
      <c r="A580">
        <v>579</v>
      </c>
    </row>
    <row r="581" spans="1:1">
      <c r="A581">
        <v>580</v>
      </c>
    </row>
    <row r="582" spans="1:1">
      <c r="A582">
        <v>581</v>
      </c>
    </row>
    <row r="583" spans="1:1">
      <c r="A583">
        <v>582</v>
      </c>
    </row>
    <row r="584" spans="1:1">
      <c r="A584">
        <v>583</v>
      </c>
    </row>
    <row r="585" spans="1:1">
      <c r="A585">
        <v>584</v>
      </c>
    </row>
    <row r="586" spans="1:1">
      <c r="A586">
        <v>585</v>
      </c>
    </row>
    <row r="587" spans="1:1">
      <c r="A587">
        <v>586</v>
      </c>
    </row>
    <row r="588" spans="1:1">
      <c r="A588">
        <v>587</v>
      </c>
    </row>
    <row r="589" spans="1:1">
      <c r="A589">
        <v>588</v>
      </c>
    </row>
    <row r="590" spans="1:1">
      <c r="A590">
        <v>589</v>
      </c>
    </row>
    <row r="591" spans="1:1">
      <c r="A591">
        <v>590</v>
      </c>
    </row>
    <row r="592" spans="1:1">
      <c r="A592">
        <v>591</v>
      </c>
    </row>
    <row r="593" spans="1:1">
      <c r="A593">
        <v>592</v>
      </c>
    </row>
    <row r="594" spans="1:1">
      <c r="A594">
        <v>593</v>
      </c>
    </row>
    <row r="595" spans="1:1">
      <c r="A595">
        <v>594</v>
      </c>
    </row>
    <row r="596" spans="1:1">
      <c r="A596">
        <v>595</v>
      </c>
    </row>
    <row r="597" spans="1:1">
      <c r="A597">
        <v>596</v>
      </c>
    </row>
    <row r="598" spans="1:1">
      <c r="A598">
        <v>597</v>
      </c>
    </row>
    <row r="599" spans="1:1">
      <c r="A599">
        <v>598</v>
      </c>
    </row>
    <row r="600" spans="1:1">
      <c r="A600">
        <v>599</v>
      </c>
    </row>
    <row r="601" spans="1:1">
      <c r="A601">
        <v>600</v>
      </c>
    </row>
    <row r="602" spans="1:1">
      <c r="A602">
        <v>601</v>
      </c>
    </row>
    <row r="603" spans="1:1">
      <c r="A603">
        <v>602</v>
      </c>
    </row>
    <row r="604" spans="1:1">
      <c r="A604">
        <v>603</v>
      </c>
    </row>
    <row r="605" spans="1:1">
      <c r="A605">
        <v>604</v>
      </c>
    </row>
    <row r="606" spans="1:1">
      <c r="A606">
        <v>605</v>
      </c>
    </row>
    <row r="607" spans="1:1">
      <c r="A607">
        <v>606</v>
      </c>
    </row>
    <row r="608" spans="1:1">
      <c r="A608">
        <v>607</v>
      </c>
    </row>
    <row r="609" spans="1:1">
      <c r="A609">
        <v>608</v>
      </c>
    </row>
    <row r="610" spans="1:1">
      <c r="A610">
        <v>609</v>
      </c>
    </row>
    <row r="611" spans="1:1">
      <c r="A611">
        <v>610</v>
      </c>
    </row>
    <row r="612" spans="1:1">
      <c r="A612">
        <v>611</v>
      </c>
    </row>
    <row r="613" spans="1:1">
      <c r="A613">
        <v>612</v>
      </c>
    </row>
    <row r="614" spans="1:1">
      <c r="A614">
        <v>613</v>
      </c>
    </row>
    <row r="615" spans="1:1">
      <c r="A615">
        <v>614</v>
      </c>
    </row>
    <row r="616" spans="1:1">
      <c r="A616">
        <v>615</v>
      </c>
    </row>
    <row r="617" spans="1:1">
      <c r="A617">
        <v>616</v>
      </c>
    </row>
    <row r="618" spans="1:1">
      <c r="A618">
        <v>617</v>
      </c>
    </row>
    <row r="619" spans="1:1">
      <c r="A619">
        <v>618</v>
      </c>
    </row>
    <row r="620" spans="1:1">
      <c r="A620">
        <v>619</v>
      </c>
    </row>
    <row r="621" spans="1:1">
      <c r="A621">
        <v>620</v>
      </c>
    </row>
    <row r="622" spans="1:1">
      <c r="A622">
        <v>621</v>
      </c>
    </row>
    <row r="623" spans="1:1">
      <c r="A623">
        <v>622</v>
      </c>
    </row>
    <row r="624" spans="1:1">
      <c r="A624">
        <v>623</v>
      </c>
    </row>
    <row r="625" spans="1:1">
      <c r="A625">
        <v>624</v>
      </c>
    </row>
    <row r="626" spans="1:1">
      <c r="A626">
        <v>625</v>
      </c>
    </row>
    <row r="627" spans="1:1">
      <c r="A627">
        <v>626</v>
      </c>
    </row>
    <row r="628" spans="1:1">
      <c r="A628">
        <v>627</v>
      </c>
    </row>
    <row r="629" spans="1:1">
      <c r="A629">
        <v>628</v>
      </c>
    </row>
    <row r="630" spans="1:1">
      <c r="A630">
        <v>629</v>
      </c>
    </row>
    <row r="631" spans="1:1">
      <c r="A631">
        <v>630</v>
      </c>
    </row>
    <row r="632" spans="1:1">
      <c r="A632">
        <v>631</v>
      </c>
    </row>
    <row r="633" spans="1:1">
      <c r="A633">
        <v>632</v>
      </c>
    </row>
    <row r="634" spans="1:1">
      <c r="A634">
        <v>633</v>
      </c>
    </row>
    <row r="635" spans="1:1">
      <c r="A635">
        <v>634</v>
      </c>
    </row>
    <row r="636" spans="1:1">
      <c r="A636">
        <v>635</v>
      </c>
    </row>
    <row r="637" spans="1:1">
      <c r="A637">
        <v>636</v>
      </c>
    </row>
    <row r="638" spans="1:1">
      <c r="A638">
        <v>637</v>
      </c>
    </row>
    <row r="639" spans="1:1">
      <c r="A639">
        <v>638</v>
      </c>
    </row>
    <row r="640" spans="1:1">
      <c r="A640">
        <v>639</v>
      </c>
    </row>
    <row r="641" spans="1:1">
      <c r="A641">
        <v>640</v>
      </c>
    </row>
    <row r="642" spans="1:1">
      <c r="A642">
        <v>641</v>
      </c>
    </row>
    <row r="643" spans="1:1">
      <c r="A643">
        <v>642</v>
      </c>
    </row>
    <row r="644" spans="1:1">
      <c r="A644">
        <v>643</v>
      </c>
    </row>
    <row r="645" spans="1:1">
      <c r="A645">
        <v>644</v>
      </c>
    </row>
    <row r="646" spans="1:1">
      <c r="A646">
        <v>645</v>
      </c>
    </row>
    <row r="647" spans="1:1">
      <c r="A647">
        <v>646</v>
      </c>
    </row>
    <row r="648" spans="1:1">
      <c r="A648">
        <v>647</v>
      </c>
    </row>
    <row r="649" spans="1:1">
      <c r="A649">
        <v>648</v>
      </c>
    </row>
    <row r="650" spans="1:1">
      <c r="A650">
        <v>649</v>
      </c>
    </row>
    <row r="651" spans="1:1">
      <c r="A651">
        <v>650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6"/>
  <sheetViews>
    <sheetView topLeftCell="A160" workbookViewId="0">
      <selection activeCell="A7" sqref="A7:B176"/>
    </sheetView>
  </sheetViews>
  <sheetFormatPr baseColWidth="10" defaultRowHeight="15"/>
  <sheetData>
    <row r="1" spans="1:2">
      <c r="A1" t="s">
        <v>16</v>
      </c>
    </row>
    <row r="2" spans="1:2">
      <c r="A2" t="s">
        <v>17</v>
      </c>
    </row>
    <row r="3" spans="1:2">
      <c r="A3" t="s">
        <v>16</v>
      </c>
    </row>
    <row r="4" spans="1:2">
      <c r="A4" t="s">
        <v>18</v>
      </c>
    </row>
    <row r="5" spans="1:2">
      <c r="A5" t="s">
        <v>19</v>
      </c>
    </row>
    <row r="6" spans="1:2">
      <c r="A6" t="s">
        <v>18</v>
      </c>
    </row>
    <row r="7" spans="1:2">
      <c r="A7" t="s">
        <v>20</v>
      </c>
      <c r="B7" t="s">
        <v>21</v>
      </c>
    </row>
    <row r="8" spans="1:2">
      <c r="A8" t="s">
        <v>22</v>
      </c>
      <c r="B8">
        <v>0</v>
      </c>
    </row>
    <row r="9" spans="1:2">
      <c r="A9" t="s">
        <v>23</v>
      </c>
      <c r="B9">
        <v>0</v>
      </c>
    </row>
    <row r="10" spans="1:2">
      <c r="A10" t="s">
        <v>24</v>
      </c>
      <c r="B10">
        <v>0</v>
      </c>
    </row>
    <row r="11" spans="1:2">
      <c r="A11" t="s">
        <v>25</v>
      </c>
      <c r="B11">
        <v>0</v>
      </c>
    </row>
    <row r="12" spans="1:2">
      <c r="A12" t="s">
        <v>26</v>
      </c>
      <c r="B12">
        <v>0</v>
      </c>
    </row>
    <row r="13" spans="1:2">
      <c r="A13" t="s">
        <v>27</v>
      </c>
      <c r="B13">
        <v>0</v>
      </c>
    </row>
    <row r="14" spans="1:2">
      <c r="A14" t="s">
        <v>28</v>
      </c>
      <c r="B14">
        <v>0</v>
      </c>
    </row>
    <row r="15" spans="1:2">
      <c r="A15" t="s">
        <v>29</v>
      </c>
      <c r="B15">
        <v>0</v>
      </c>
    </row>
    <row r="16" spans="1:2">
      <c r="A16" t="s">
        <v>30</v>
      </c>
      <c r="B16">
        <v>0</v>
      </c>
    </row>
    <row r="17" spans="1:2">
      <c r="A17" t="s">
        <v>31</v>
      </c>
      <c r="B17">
        <v>0</v>
      </c>
    </row>
    <row r="18" spans="1:2">
      <c r="A18" t="s">
        <v>32</v>
      </c>
      <c r="B18">
        <v>0</v>
      </c>
    </row>
    <row r="19" spans="1:2">
      <c r="A19" t="s">
        <v>33</v>
      </c>
      <c r="B19">
        <v>0</v>
      </c>
    </row>
    <row r="20" spans="1:2">
      <c r="A20" t="s">
        <v>34</v>
      </c>
      <c r="B20">
        <v>0</v>
      </c>
    </row>
    <row r="21" spans="1:2">
      <c r="A21" t="s">
        <v>35</v>
      </c>
      <c r="B21">
        <v>0</v>
      </c>
    </row>
    <row r="22" spans="1:2">
      <c r="A22" t="s">
        <v>36</v>
      </c>
      <c r="B22">
        <v>0</v>
      </c>
    </row>
    <row r="23" spans="1:2">
      <c r="A23" t="s">
        <v>37</v>
      </c>
      <c r="B23">
        <v>0</v>
      </c>
    </row>
    <row r="24" spans="1:2">
      <c r="A24" t="s">
        <v>38</v>
      </c>
      <c r="B24">
        <v>0</v>
      </c>
    </row>
    <row r="25" spans="1:2">
      <c r="A25" t="s">
        <v>39</v>
      </c>
      <c r="B25">
        <v>0</v>
      </c>
    </row>
    <row r="26" spans="1:2">
      <c r="A26" t="s">
        <v>40</v>
      </c>
      <c r="B26">
        <v>0</v>
      </c>
    </row>
    <row r="27" spans="1:2">
      <c r="A27" t="s">
        <v>41</v>
      </c>
      <c r="B27">
        <v>0</v>
      </c>
    </row>
    <row r="28" spans="1:2">
      <c r="A28" t="s">
        <v>42</v>
      </c>
      <c r="B28">
        <v>0</v>
      </c>
    </row>
    <row r="29" spans="1:2">
      <c r="A29" t="s">
        <v>43</v>
      </c>
      <c r="B29">
        <v>0</v>
      </c>
    </row>
    <row r="30" spans="1:2">
      <c r="A30" t="s">
        <v>44</v>
      </c>
      <c r="B30">
        <v>0</v>
      </c>
    </row>
    <row r="31" spans="1:2">
      <c r="A31" t="s">
        <v>45</v>
      </c>
      <c r="B31">
        <v>0</v>
      </c>
    </row>
    <row r="32" spans="1:2">
      <c r="A32" t="s">
        <v>46</v>
      </c>
      <c r="B32">
        <v>0</v>
      </c>
    </row>
    <row r="33" spans="1:2">
      <c r="A33" t="s">
        <v>47</v>
      </c>
      <c r="B33">
        <v>0</v>
      </c>
    </row>
    <row r="34" spans="1:2">
      <c r="A34" t="s">
        <v>48</v>
      </c>
      <c r="B34">
        <v>0</v>
      </c>
    </row>
    <row r="35" spans="1:2">
      <c r="A35" t="s">
        <v>49</v>
      </c>
      <c r="B35">
        <v>0</v>
      </c>
    </row>
    <row r="36" spans="1:2">
      <c r="A36" t="s">
        <v>50</v>
      </c>
      <c r="B36">
        <v>0</v>
      </c>
    </row>
    <row r="37" spans="1:2">
      <c r="A37" t="s">
        <v>51</v>
      </c>
      <c r="B37">
        <v>0</v>
      </c>
    </row>
    <row r="38" spans="1:2">
      <c r="A38" t="s">
        <v>52</v>
      </c>
      <c r="B38">
        <v>0</v>
      </c>
    </row>
    <row r="39" spans="1:2">
      <c r="A39" t="s">
        <v>53</v>
      </c>
      <c r="B39">
        <v>0</v>
      </c>
    </row>
    <row r="40" spans="1:2">
      <c r="A40" t="s">
        <v>54</v>
      </c>
      <c r="B40">
        <v>0</v>
      </c>
    </row>
    <row r="41" spans="1:2">
      <c r="A41" t="s">
        <v>55</v>
      </c>
      <c r="B41">
        <v>0</v>
      </c>
    </row>
    <row r="42" spans="1:2">
      <c r="A42" t="s">
        <v>56</v>
      </c>
      <c r="B42">
        <v>0</v>
      </c>
    </row>
    <row r="43" spans="1:2">
      <c r="A43" t="s">
        <v>57</v>
      </c>
      <c r="B43">
        <v>0</v>
      </c>
    </row>
    <row r="44" spans="1:2">
      <c r="A44" t="s">
        <v>58</v>
      </c>
      <c r="B44">
        <v>0</v>
      </c>
    </row>
    <row r="45" spans="1:2">
      <c r="A45" t="s">
        <v>59</v>
      </c>
      <c r="B45">
        <v>0</v>
      </c>
    </row>
    <row r="46" spans="1:2">
      <c r="A46" t="s">
        <v>60</v>
      </c>
      <c r="B46">
        <v>1.8</v>
      </c>
    </row>
    <row r="47" spans="1:2">
      <c r="A47" t="s">
        <v>61</v>
      </c>
      <c r="B47">
        <v>0.2</v>
      </c>
    </row>
    <row r="48" spans="1:2">
      <c r="A48" t="s">
        <v>62</v>
      </c>
      <c r="B48">
        <v>1</v>
      </c>
    </row>
    <row r="49" spans="1:2">
      <c r="A49" t="s">
        <v>63</v>
      </c>
      <c r="B49">
        <v>-0.2</v>
      </c>
    </row>
    <row r="50" spans="1:2">
      <c r="A50" t="s">
        <v>64</v>
      </c>
      <c r="B50">
        <v>0.6</v>
      </c>
    </row>
    <row r="51" spans="1:2">
      <c r="A51" t="s">
        <v>65</v>
      </c>
      <c r="B51">
        <v>3.2</v>
      </c>
    </row>
    <row r="52" spans="1:2">
      <c r="A52" t="s">
        <v>66</v>
      </c>
      <c r="B52">
        <v>1139</v>
      </c>
    </row>
    <row r="53" spans="1:2">
      <c r="A53" t="s">
        <v>67</v>
      </c>
      <c r="B53">
        <v>4469.8</v>
      </c>
    </row>
    <row r="54" spans="1:2">
      <c r="A54" t="s">
        <v>68</v>
      </c>
      <c r="B54">
        <v>587</v>
      </c>
    </row>
    <row r="55" spans="1:2">
      <c r="A55" t="s">
        <v>69</v>
      </c>
      <c r="B55">
        <v>550</v>
      </c>
    </row>
    <row r="56" spans="1:2">
      <c r="A56" t="s">
        <v>70</v>
      </c>
      <c r="B56">
        <v>2045.6</v>
      </c>
    </row>
    <row r="57" spans="1:2">
      <c r="A57" t="s">
        <v>71</v>
      </c>
      <c r="B57">
        <v>-3771.2</v>
      </c>
    </row>
    <row r="58" spans="1:2">
      <c r="A58" t="s">
        <v>72</v>
      </c>
      <c r="B58">
        <v>441.2</v>
      </c>
    </row>
    <row r="59" spans="1:2">
      <c r="A59" t="s">
        <v>73</v>
      </c>
      <c r="B59">
        <v>229.8</v>
      </c>
    </row>
    <row r="60" spans="1:2">
      <c r="A60" t="s">
        <v>74</v>
      </c>
      <c r="B60">
        <v>268.2</v>
      </c>
    </row>
    <row r="61" spans="1:2">
      <c r="A61" t="s">
        <v>75</v>
      </c>
      <c r="B61">
        <v>790.8</v>
      </c>
    </row>
    <row r="62" spans="1:2">
      <c r="A62" t="s">
        <v>76</v>
      </c>
      <c r="B62">
        <v>451.2</v>
      </c>
    </row>
    <row r="63" spans="1:2">
      <c r="A63" t="s">
        <v>77</v>
      </c>
      <c r="B63">
        <v>404.2</v>
      </c>
    </row>
    <row r="64" spans="1:2">
      <c r="A64" t="s">
        <v>78</v>
      </c>
      <c r="B64">
        <v>1446.2</v>
      </c>
    </row>
    <row r="65" spans="1:2">
      <c r="A65" t="s">
        <v>79</v>
      </c>
      <c r="B65">
        <v>732.6</v>
      </c>
    </row>
    <row r="66" spans="1:2">
      <c r="A66" t="s">
        <v>80</v>
      </c>
      <c r="B66">
        <v>907.4</v>
      </c>
    </row>
    <row r="67" spans="1:2">
      <c r="A67" t="s">
        <v>81</v>
      </c>
      <c r="B67">
        <v>1108.2</v>
      </c>
    </row>
    <row r="68" spans="1:2">
      <c r="A68" t="s">
        <v>82</v>
      </c>
      <c r="B68">
        <v>827.4</v>
      </c>
    </row>
    <row r="69" spans="1:2">
      <c r="A69" t="s">
        <v>83</v>
      </c>
      <c r="B69">
        <v>1074.4000000000001</v>
      </c>
    </row>
    <row r="70" spans="1:2">
      <c r="A70" t="s">
        <v>84</v>
      </c>
      <c r="B70">
        <v>1806.6</v>
      </c>
    </row>
    <row r="71" spans="1:2">
      <c r="A71" t="s">
        <v>85</v>
      </c>
      <c r="B71">
        <v>229.6</v>
      </c>
    </row>
    <row r="72" spans="1:2">
      <c r="A72" t="s">
        <v>86</v>
      </c>
      <c r="B72">
        <v>454.4</v>
      </c>
    </row>
    <row r="73" spans="1:2">
      <c r="A73" t="s">
        <v>87</v>
      </c>
      <c r="B73">
        <v>379.8</v>
      </c>
    </row>
    <row r="74" spans="1:2">
      <c r="A74" t="s">
        <v>88</v>
      </c>
      <c r="B74">
        <v>323.2</v>
      </c>
    </row>
    <row r="75" spans="1:2">
      <c r="A75" t="s">
        <v>89</v>
      </c>
      <c r="B75">
        <v>5678.6</v>
      </c>
    </row>
    <row r="76" spans="1:2">
      <c r="A76" t="s">
        <v>90</v>
      </c>
      <c r="B76">
        <v>1080.2</v>
      </c>
    </row>
    <row r="77" spans="1:2">
      <c r="A77" t="s">
        <v>91</v>
      </c>
      <c r="B77">
        <v>1464</v>
      </c>
    </row>
    <row r="78" spans="1:2">
      <c r="A78" t="s">
        <v>92</v>
      </c>
      <c r="B78">
        <v>1454.4</v>
      </c>
    </row>
    <row r="79" spans="1:2">
      <c r="A79" t="s">
        <v>93</v>
      </c>
      <c r="B79">
        <v>1506.4</v>
      </c>
    </row>
    <row r="80" spans="1:2">
      <c r="A80" t="s">
        <v>94</v>
      </c>
      <c r="B80">
        <v>1095</v>
      </c>
    </row>
    <row r="81" spans="1:2">
      <c r="A81" t="s">
        <v>95</v>
      </c>
      <c r="B81">
        <v>1354.8</v>
      </c>
    </row>
    <row r="82" spans="1:2">
      <c r="A82" t="s">
        <v>96</v>
      </c>
      <c r="B82">
        <v>1442.2</v>
      </c>
    </row>
    <row r="83" spans="1:2">
      <c r="A83" t="s">
        <v>97</v>
      </c>
      <c r="B83">
        <v>1349</v>
      </c>
    </row>
    <row r="84" spans="1:2">
      <c r="A84" t="s">
        <v>98</v>
      </c>
      <c r="B84">
        <v>557.6</v>
      </c>
    </row>
    <row r="85" spans="1:2">
      <c r="A85" t="s">
        <v>99</v>
      </c>
      <c r="B85">
        <v>971</v>
      </c>
    </row>
    <row r="86" spans="1:2">
      <c r="A86" t="s">
        <v>100</v>
      </c>
      <c r="B86">
        <v>1335.6</v>
      </c>
    </row>
    <row r="87" spans="1:2">
      <c r="A87" t="s">
        <v>101</v>
      </c>
      <c r="B87">
        <v>890</v>
      </c>
    </row>
    <row r="88" spans="1:2">
      <c r="A88" t="s">
        <v>102</v>
      </c>
      <c r="B88">
        <v>1477.4</v>
      </c>
    </row>
    <row r="89" spans="1:2">
      <c r="A89" t="s">
        <v>103</v>
      </c>
      <c r="B89">
        <v>740</v>
      </c>
    </row>
    <row r="90" spans="1:2">
      <c r="A90" t="s">
        <v>104</v>
      </c>
      <c r="B90">
        <v>938.6</v>
      </c>
    </row>
    <row r="91" spans="1:2">
      <c r="A91" t="s">
        <v>105</v>
      </c>
      <c r="B91">
        <v>864.2</v>
      </c>
    </row>
    <row r="92" spans="1:2">
      <c r="A92" t="s">
        <v>106</v>
      </c>
      <c r="B92">
        <v>768.2</v>
      </c>
    </row>
    <row r="93" spans="1:2">
      <c r="A93" t="s">
        <v>107</v>
      </c>
      <c r="B93">
        <v>823.6</v>
      </c>
    </row>
    <row r="94" spans="1:2">
      <c r="A94" t="s">
        <v>108</v>
      </c>
      <c r="B94">
        <v>829.4</v>
      </c>
    </row>
    <row r="95" spans="1:2">
      <c r="A95" t="s">
        <v>109</v>
      </c>
      <c r="B95">
        <v>1052.2</v>
      </c>
    </row>
    <row r="96" spans="1:2">
      <c r="A96" t="s">
        <v>110</v>
      </c>
      <c r="B96">
        <v>1218</v>
      </c>
    </row>
    <row r="97" spans="1:2">
      <c r="A97" t="s">
        <v>111</v>
      </c>
      <c r="B97">
        <v>802.8</v>
      </c>
    </row>
    <row r="98" spans="1:2">
      <c r="A98" t="s">
        <v>112</v>
      </c>
      <c r="B98">
        <v>1028.8</v>
      </c>
    </row>
    <row r="99" spans="1:2">
      <c r="A99" t="s">
        <v>113</v>
      </c>
      <c r="B99">
        <v>983.2</v>
      </c>
    </row>
    <row r="100" spans="1:2">
      <c r="A100" t="s">
        <v>114</v>
      </c>
      <c r="B100">
        <v>859.6</v>
      </c>
    </row>
    <row r="101" spans="1:2">
      <c r="A101" t="s">
        <v>115</v>
      </c>
      <c r="B101">
        <v>624.20000000000005</v>
      </c>
    </row>
    <row r="102" spans="1:2">
      <c r="A102" t="s">
        <v>116</v>
      </c>
      <c r="B102">
        <v>870</v>
      </c>
    </row>
    <row r="103" spans="1:2">
      <c r="A103" t="s">
        <v>117</v>
      </c>
      <c r="B103">
        <v>1043.2</v>
      </c>
    </row>
    <row r="104" spans="1:2">
      <c r="A104" t="s">
        <v>118</v>
      </c>
      <c r="B104">
        <v>-146</v>
      </c>
    </row>
    <row r="105" spans="1:2">
      <c r="A105" t="s">
        <v>119</v>
      </c>
      <c r="B105">
        <v>1129.4000000000001</v>
      </c>
    </row>
    <row r="106" spans="1:2">
      <c r="A106" t="s">
        <v>120</v>
      </c>
      <c r="B106">
        <v>915.2</v>
      </c>
    </row>
    <row r="107" spans="1:2">
      <c r="A107" t="s">
        <v>121</v>
      </c>
      <c r="B107">
        <v>441</v>
      </c>
    </row>
    <row r="108" spans="1:2">
      <c r="A108" t="s">
        <v>122</v>
      </c>
      <c r="B108">
        <v>710.6</v>
      </c>
    </row>
    <row r="109" spans="1:2">
      <c r="A109" t="s">
        <v>123</v>
      </c>
      <c r="B109">
        <v>544.20000000000005</v>
      </c>
    </row>
    <row r="110" spans="1:2">
      <c r="A110" t="s">
        <v>124</v>
      </c>
      <c r="B110">
        <v>711.6</v>
      </c>
    </row>
    <row r="111" spans="1:2">
      <c r="A111" t="s">
        <v>125</v>
      </c>
      <c r="B111">
        <v>689.4</v>
      </c>
    </row>
    <row r="112" spans="1:2">
      <c r="A112" t="s">
        <v>126</v>
      </c>
      <c r="B112">
        <v>563</v>
      </c>
    </row>
    <row r="113" spans="1:2">
      <c r="A113" t="s">
        <v>127</v>
      </c>
      <c r="B113">
        <v>898</v>
      </c>
    </row>
    <row r="114" spans="1:2">
      <c r="A114" t="s">
        <v>128</v>
      </c>
      <c r="B114">
        <v>618.4</v>
      </c>
    </row>
    <row r="115" spans="1:2">
      <c r="A115" t="s">
        <v>129</v>
      </c>
      <c r="B115">
        <v>965</v>
      </c>
    </row>
    <row r="116" spans="1:2">
      <c r="A116" t="s">
        <v>130</v>
      </c>
      <c r="B116">
        <v>967.4</v>
      </c>
    </row>
    <row r="117" spans="1:2">
      <c r="A117" t="s">
        <v>131</v>
      </c>
      <c r="B117">
        <v>908.4</v>
      </c>
    </row>
    <row r="118" spans="1:2">
      <c r="A118" t="s">
        <v>132</v>
      </c>
      <c r="B118">
        <v>674</v>
      </c>
    </row>
    <row r="119" spans="1:2">
      <c r="A119" t="s">
        <v>133</v>
      </c>
      <c r="B119">
        <v>982</v>
      </c>
    </row>
    <row r="120" spans="1:2">
      <c r="A120" t="s">
        <v>134</v>
      </c>
      <c r="B120">
        <v>612.4</v>
      </c>
    </row>
    <row r="121" spans="1:2">
      <c r="A121" t="s">
        <v>135</v>
      </c>
      <c r="B121">
        <v>827.8</v>
      </c>
    </row>
    <row r="122" spans="1:2">
      <c r="A122" t="s">
        <v>136</v>
      </c>
      <c r="B122">
        <v>707.8</v>
      </c>
    </row>
    <row r="123" spans="1:2">
      <c r="A123" t="s">
        <v>137</v>
      </c>
      <c r="B123">
        <v>545.6</v>
      </c>
    </row>
    <row r="124" spans="1:2">
      <c r="A124" t="s">
        <v>138</v>
      </c>
      <c r="B124">
        <v>531</v>
      </c>
    </row>
    <row r="125" spans="1:2">
      <c r="A125" t="s">
        <v>139</v>
      </c>
      <c r="B125">
        <v>800.6</v>
      </c>
    </row>
    <row r="126" spans="1:2">
      <c r="A126" t="s">
        <v>140</v>
      </c>
      <c r="B126">
        <v>856.6</v>
      </c>
    </row>
    <row r="127" spans="1:2">
      <c r="A127" t="s">
        <v>141</v>
      </c>
      <c r="B127">
        <v>750.8</v>
      </c>
    </row>
    <row r="128" spans="1:2">
      <c r="A128" t="s">
        <v>142</v>
      </c>
      <c r="B128">
        <v>716.2</v>
      </c>
    </row>
    <row r="129" spans="1:2">
      <c r="A129" t="s">
        <v>143</v>
      </c>
      <c r="B129">
        <v>896</v>
      </c>
    </row>
    <row r="130" spans="1:2">
      <c r="A130" t="s">
        <v>144</v>
      </c>
      <c r="B130">
        <v>819.2</v>
      </c>
    </row>
    <row r="131" spans="1:2">
      <c r="A131" t="s">
        <v>145</v>
      </c>
      <c r="B131">
        <v>647.79999999999995</v>
      </c>
    </row>
    <row r="132" spans="1:2">
      <c r="A132" t="s">
        <v>146</v>
      </c>
      <c r="B132">
        <v>564</v>
      </c>
    </row>
    <row r="133" spans="1:2">
      <c r="A133" t="s">
        <v>147</v>
      </c>
      <c r="B133">
        <v>950</v>
      </c>
    </row>
    <row r="134" spans="1:2">
      <c r="A134" t="s">
        <v>148</v>
      </c>
      <c r="B134">
        <v>723.2</v>
      </c>
    </row>
    <row r="135" spans="1:2">
      <c r="A135" t="s">
        <v>149</v>
      </c>
      <c r="B135">
        <v>834.4</v>
      </c>
    </row>
    <row r="136" spans="1:2">
      <c r="A136" t="s">
        <v>150</v>
      </c>
      <c r="B136">
        <v>224.2</v>
      </c>
    </row>
    <row r="137" spans="1:2">
      <c r="A137" t="s">
        <v>151</v>
      </c>
      <c r="B137">
        <v>-3343.2</v>
      </c>
    </row>
    <row r="138" spans="1:2">
      <c r="A138" t="s">
        <v>152</v>
      </c>
      <c r="B138">
        <v>-729.4</v>
      </c>
    </row>
    <row r="139" spans="1:2">
      <c r="A139" t="s">
        <v>153</v>
      </c>
      <c r="B139">
        <v>-1.4</v>
      </c>
    </row>
    <row r="140" spans="1:2">
      <c r="A140" t="s">
        <v>154</v>
      </c>
      <c r="B140">
        <v>1.8</v>
      </c>
    </row>
    <row r="141" spans="1:2">
      <c r="A141" t="s">
        <v>155</v>
      </c>
      <c r="B141">
        <v>-0.6</v>
      </c>
    </row>
    <row r="142" spans="1:2">
      <c r="A142" t="s">
        <v>156</v>
      </c>
      <c r="B142">
        <v>0.8</v>
      </c>
    </row>
    <row r="143" spans="1:2">
      <c r="A143" t="s">
        <v>157</v>
      </c>
      <c r="B143">
        <v>2.6</v>
      </c>
    </row>
    <row r="144" spans="1:2">
      <c r="A144" t="s">
        <v>158</v>
      </c>
      <c r="B144">
        <v>0.6</v>
      </c>
    </row>
    <row r="145" spans="1:2">
      <c r="A145" t="s">
        <v>159</v>
      </c>
      <c r="B145">
        <v>0.2</v>
      </c>
    </row>
    <row r="146" spans="1:2">
      <c r="A146" t="s">
        <v>160</v>
      </c>
      <c r="B146">
        <v>-3.6</v>
      </c>
    </row>
    <row r="147" spans="1:2">
      <c r="A147" t="s">
        <v>161</v>
      </c>
      <c r="B147">
        <v>-1.2</v>
      </c>
    </row>
    <row r="148" spans="1:2">
      <c r="A148" t="s">
        <v>162</v>
      </c>
      <c r="B148">
        <v>-1.8</v>
      </c>
    </row>
    <row r="149" spans="1:2">
      <c r="A149" t="s">
        <v>163</v>
      </c>
      <c r="B149">
        <v>1.2</v>
      </c>
    </row>
    <row r="150" spans="1:2">
      <c r="A150" t="s">
        <v>164</v>
      </c>
      <c r="B150">
        <v>0.8</v>
      </c>
    </row>
    <row r="151" spans="1:2">
      <c r="A151" t="s">
        <v>165</v>
      </c>
      <c r="B151">
        <v>0.6</v>
      </c>
    </row>
    <row r="152" spans="1:2">
      <c r="A152" t="s">
        <v>166</v>
      </c>
      <c r="B152">
        <v>3.4</v>
      </c>
    </row>
    <row r="153" spans="1:2">
      <c r="A153" t="s">
        <v>167</v>
      </c>
      <c r="B153">
        <v>0</v>
      </c>
    </row>
    <row r="154" spans="1:2">
      <c r="A154" t="s">
        <v>168</v>
      </c>
      <c r="B154">
        <v>-0.6</v>
      </c>
    </row>
    <row r="155" spans="1:2">
      <c r="A155" t="s">
        <v>169</v>
      </c>
      <c r="B155">
        <v>2.6</v>
      </c>
    </row>
    <row r="156" spans="1:2">
      <c r="A156" t="s">
        <v>170</v>
      </c>
      <c r="B156">
        <v>0.8</v>
      </c>
    </row>
    <row r="157" spans="1:2">
      <c r="A157" t="s">
        <v>171</v>
      </c>
      <c r="B157">
        <v>-4.8</v>
      </c>
    </row>
    <row r="158" spans="1:2">
      <c r="A158" t="s">
        <v>172</v>
      </c>
      <c r="B158">
        <v>-5.4</v>
      </c>
    </row>
    <row r="159" spans="1:2">
      <c r="A159" t="s">
        <v>173</v>
      </c>
      <c r="B159">
        <v>0</v>
      </c>
    </row>
    <row r="160" spans="1:2">
      <c r="A160" t="s">
        <v>174</v>
      </c>
      <c r="B160">
        <v>0</v>
      </c>
    </row>
    <row r="161" spans="1:2">
      <c r="A161" t="s">
        <v>175</v>
      </c>
      <c r="B161">
        <v>0</v>
      </c>
    </row>
    <row r="162" spans="1:2">
      <c r="A162" t="s">
        <v>176</v>
      </c>
      <c r="B162">
        <v>0</v>
      </c>
    </row>
    <row r="163" spans="1:2">
      <c r="A163" t="s">
        <v>177</v>
      </c>
      <c r="B163">
        <v>0</v>
      </c>
    </row>
    <row r="164" spans="1:2">
      <c r="A164" t="s">
        <v>178</v>
      </c>
      <c r="B164">
        <v>0</v>
      </c>
    </row>
    <row r="165" spans="1:2">
      <c r="A165" t="s">
        <v>179</v>
      </c>
      <c r="B165">
        <v>0</v>
      </c>
    </row>
    <row r="166" spans="1:2">
      <c r="A166" t="s">
        <v>180</v>
      </c>
      <c r="B166">
        <v>0</v>
      </c>
    </row>
    <row r="167" spans="1:2">
      <c r="A167" t="s">
        <v>181</v>
      </c>
      <c r="B167">
        <v>0</v>
      </c>
    </row>
    <row r="168" spans="1:2">
      <c r="A168" t="s">
        <v>182</v>
      </c>
      <c r="B168">
        <v>0</v>
      </c>
    </row>
    <row r="169" spans="1:2">
      <c r="A169" t="s">
        <v>183</v>
      </c>
      <c r="B169">
        <v>0</v>
      </c>
    </row>
    <row r="170" spans="1:2">
      <c r="A170" t="s">
        <v>184</v>
      </c>
      <c r="B170">
        <v>0</v>
      </c>
    </row>
    <row r="171" spans="1:2">
      <c r="A171" t="s">
        <v>185</v>
      </c>
      <c r="B171">
        <v>0</v>
      </c>
    </row>
    <row r="172" spans="1:2">
      <c r="A172" t="s">
        <v>186</v>
      </c>
      <c r="B172">
        <v>0</v>
      </c>
    </row>
    <row r="173" spans="1:2">
      <c r="A173" t="s">
        <v>187</v>
      </c>
      <c r="B173">
        <v>0</v>
      </c>
    </row>
    <row r="174" spans="1:2">
      <c r="A174" t="s">
        <v>188</v>
      </c>
      <c r="B174">
        <v>0</v>
      </c>
    </row>
    <row r="175" spans="1:2">
      <c r="A175" t="s">
        <v>189</v>
      </c>
      <c r="B175">
        <v>0</v>
      </c>
    </row>
    <row r="176" spans="1:2">
      <c r="A176" t="s">
        <v>190</v>
      </c>
      <c r="B176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"/>
  <sheetViews>
    <sheetView workbookViewId="0">
      <selection activeCell="B1" sqref="B1:C1048576"/>
    </sheetView>
  </sheetViews>
  <sheetFormatPr baseColWidth="10" defaultRowHeight="15"/>
  <cols>
    <col min="2" max="2" width="30.42578125" customWidth="1"/>
  </cols>
  <sheetData>
    <row r="1" spans="1:3">
      <c r="A1" t="s">
        <v>191</v>
      </c>
      <c r="B1">
        <v>0</v>
      </c>
      <c r="C1">
        <v>0</v>
      </c>
    </row>
    <row r="2" spans="1:3">
      <c r="A2" t="s">
        <v>192</v>
      </c>
      <c r="B2">
        <v>1</v>
      </c>
      <c r="C2">
        <v>1.4</v>
      </c>
    </row>
    <row r="3" spans="1:3">
      <c r="A3" t="s">
        <v>193</v>
      </c>
      <c r="B3">
        <v>2</v>
      </c>
      <c r="C3">
        <v>2156.4</v>
      </c>
    </row>
    <row r="4" spans="1:3">
      <c r="A4" t="s">
        <v>194</v>
      </c>
      <c r="B4">
        <v>3</v>
      </c>
      <c r="C4">
        <v>692.2</v>
      </c>
    </row>
    <row r="5" spans="1:3">
      <c r="A5" t="s">
        <v>195</v>
      </c>
      <c r="B5">
        <v>4</v>
      </c>
      <c r="C5">
        <v>392.6</v>
      </c>
    </row>
    <row r="6" spans="1:3">
      <c r="A6" t="s">
        <v>196</v>
      </c>
      <c r="B6">
        <v>5</v>
      </c>
      <c r="C6">
        <v>1117</v>
      </c>
    </row>
    <row r="7" spans="1:3">
      <c r="A7" t="s">
        <v>197</v>
      </c>
      <c r="B7">
        <v>6</v>
      </c>
      <c r="C7">
        <v>-3118</v>
      </c>
    </row>
    <row r="8" spans="1:3">
      <c r="A8" t="s">
        <v>198</v>
      </c>
      <c r="B8">
        <v>7</v>
      </c>
      <c r="C8">
        <v>387.6</v>
      </c>
    </row>
    <row r="9" spans="1:3">
      <c r="A9" t="s">
        <v>199</v>
      </c>
      <c r="B9">
        <v>8</v>
      </c>
      <c r="C9">
        <v>398.8</v>
      </c>
    </row>
    <row r="10" spans="1:3">
      <c r="A10" t="s">
        <v>200</v>
      </c>
      <c r="B10">
        <v>9</v>
      </c>
      <c r="C10">
        <v>688.6</v>
      </c>
    </row>
    <row r="11" spans="1:3">
      <c r="A11" t="s">
        <v>201</v>
      </c>
      <c r="B11">
        <v>10</v>
      </c>
      <c r="C11">
        <v>1021.8</v>
      </c>
    </row>
    <row r="12" spans="1:3">
      <c r="A12" t="s">
        <v>202</v>
      </c>
      <c r="B12">
        <v>11</v>
      </c>
      <c r="C12">
        <v>1175.5999999999999</v>
      </c>
    </row>
    <row r="13" spans="1:3">
      <c r="A13" t="s">
        <v>203</v>
      </c>
      <c r="B13">
        <v>12</v>
      </c>
      <c r="C13">
        <v>1197.5999999999999</v>
      </c>
    </row>
    <row r="14" spans="1:3">
      <c r="A14" t="s">
        <v>204</v>
      </c>
      <c r="B14">
        <v>13</v>
      </c>
      <c r="C14">
        <v>2970.6</v>
      </c>
    </row>
    <row r="15" spans="1:3">
      <c r="A15" t="s">
        <v>205</v>
      </c>
      <c r="B15">
        <v>14</v>
      </c>
      <c r="C15">
        <v>641.6</v>
      </c>
    </row>
    <row r="16" spans="1:3">
      <c r="A16" t="s">
        <v>206</v>
      </c>
      <c r="B16">
        <v>15</v>
      </c>
      <c r="C16">
        <v>803.4</v>
      </c>
    </row>
    <row r="17" spans="1:3">
      <c r="A17" t="s">
        <v>207</v>
      </c>
      <c r="B17">
        <v>16</v>
      </c>
      <c r="C17">
        <v>1306.2</v>
      </c>
    </row>
    <row r="18" spans="1:3">
      <c r="A18" t="s">
        <v>208</v>
      </c>
      <c r="B18">
        <v>17</v>
      </c>
      <c r="C18">
        <v>1426.8</v>
      </c>
    </row>
    <row r="19" spans="1:3">
      <c r="A19" t="s">
        <v>209</v>
      </c>
      <c r="B19">
        <v>18</v>
      </c>
      <c r="C19">
        <v>1384.4</v>
      </c>
    </row>
    <row r="20" spans="1:3">
      <c r="A20" t="s">
        <v>210</v>
      </c>
      <c r="B20">
        <v>19</v>
      </c>
      <c r="C20">
        <v>1493.6</v>
      </c>
    </row>
    <row r="21" spans="1:3">
      <c r="A21" t="s">
        <v>211</v>
      </c>
      <c r="B21">
        <v>20</v>
      </c>
      <c r="C21">
        <v>1325</v>
      </c>
    </row>
    <row r="22" spans="1:3">
      <c r="A22" t="s">
        <v>212</v>
      </c>
      <c r="B22">
        <v>21</v>
      </c>
      <c r="C22">
        <v>952.2</v>
      </c>
    </row>
    <row r="23" spans="1:3">
      <c r="A23" t="s">
        <v>213</v>
      </c>
      <c r="B23">
        <v>22</v>
      </c>
      <c r="C23">
        <v>-20.6</v>
      </c>
    </row>
    <row r="24" spans="1:3">
      <c r="A24" t="s">
        <v>214</v>
      </c>
      <c r="B24">
        <v>23</v>
      </c>
      <c r="C24">
        <v>1022</v>
      </c>
    </row>
    <row r="25" spans="1:3">
      <c r="A25" t="s">
        <v>215</v>
      </c>
      <c r="B25">
        <v>24</v>
      </c>
      <c r="C25">
        <v>1287.5999999999999</v>
      </c>
    </row>
    <row r="26" spans="1:3">
      <c r="A26" t="s">
        <v>216</v>
      </c>
      <c r="B26">
        <v>25</v>
      </c>
      <c r="C26">
        <v>705.6</v>
      </c>
    </row>
    <row r="27" spans="1:3">
      <c r="A27" t="s">
        <v>217</v>
      </c>
      <c r="B27">
        <v>26</v>
      </c>
      <c r="C27">
        <v>1008.2</v>
      </c>
    </row>
    <row r="28" spans="1:3">
      <c r="A28" t="s">
        <v>218</v>
      </c>
      <c r="B28">
        <v>27</v>
      </c>
      <c r="C28">
        <v>872.2</v>
      </c>
    </row>
    <row r="29" spans="1:3">
      <c r="A29" t="s">
        <v>219</v>
      </c>
      <c r="B29">
        <v>28</v>
      </c>
      <c r="C29">
        <v>520.79999999999995</v>
      </c>
    </row>
    <row r="30" spans="1:3">
      <c r="A30" t="s">
        <v>220</v>
      </c>
      <c r="B30">
        <v>29</v>
      </c>
      <c r="C30">
        <v>778.4</v>
      </c>
    </row>
    <row r="31" spans="1:3">
      <c r="A31" t="s">
        <v>221</v>
      </c>
      <c r="B31">
        <v>30</v>
      </c>
      <c r="C31">
        <v>921</v>
      </c>
    </row>
    <row r="32" spans="1:3">
      <c r="A32" t="s">
        <v>222</v>
      </c>
      <c r="B32">
        <v>31</v>
      </c>
      <c r="C32">
        <v>814.4</v>
      </c>
    </row>
    <row r="33" spans="1:3">
      <c r="A33" t="s">
        <v>223</v>
      </c>
      <c r="B33">
        <v>32</v>
      </c>
      <c r="C33">
        <v>1330</v>
      </c>
    </row>
    <row r="34" spans="1:3">
      <c r="A34" t="s">
        <v>224</v>
      </c>
      <c r="B34">
        <v>33</v>
      </c>
      <c r="C34">
        <v>1090</v>
      </c>
    </row>
    <row r="35" spans="1:3">
      <c r="A35" t="s">
        <v>225</v>
      </c>
      <c r="B35">
        <v>34</v>
      </c>
      <c r="C35">
        <v>1364</v>
      </c>
    </row>
    <row r="36" spans="1:3">
      <c r="A36" t="s">
        <v>226</v>
      </c>
      <c r="B36">
        <v>35</v>
      </c>
      <c r="C36">
        <v>724.6</v>
      </c>
    </row>
    <row r="37" spans="1:3">
      <c r="A37" t="s">
        <v>227</v>
      </c>
      <c r="B37">
        <v>36</v>
      </c>
      <c r="C37">
        <v>742.4</v>
      </c>
    </row>
    <row r="38" spans="1:3">
      <c r="A38" t="s">
        <v>228</v>
      </c>
      <c r="B38">
        <v>37</v>
      </c>
      <c r="C38">
        <v>807.4</v>
      </c>
    </row>
    <row r="39" spans="1:3">
      <c r="A39" t="s">
        <v>229</v>
      </c>
      <c r="B39">
        <v>38</v>
      </c>
      <c r="C39">
        <v>962.4</v>
      </c>
    </row>
    <row r="40" spans="1:3">
      <c r="A40" t="s">
        <v>230</v>
      </c>
      <c r="B40">
        <v>39</v>
      </c>
      <c r="C40">
        <v>1089.4000000000001</v>
      </c>
    </row>
    <row r="41" spans="1:3">
      <c r="A41" t="s">
        <v>231</v>
      </c>
      <c r="B41">
        <v>40</v>
      </c>
      <c r="C41">
        <v>662</v>
      </c>
    </row>
    <row r="42" spans="1:3">
      <c r="A42" t="s">
        <v>232</v>
      </c>
      <c r="B42">
        <v>41</v>
      </c>
      <c r="C42">
        <v>692.2</v>
      </c>
    </row>
    <row r="43" spans="1:3">
      <c r="A43" t="s">
        <v>233</v>
      </c>
      <c r="B43">
        <v>42</v>
      </c>
      <c r="C43">
        <v>1032.5999999999999</v>
      </c>
    </row>
    <row r="44" spans="1:3">
      <c r="A44" t="s">
        <v>234</v>
      </c>
      <c r="B44">
        <v>43</v>
      </c>
      <c r="C44">
        <v>842</v>
      </c>
    </row>
    <row r="45" spans="1:3">
      <c r="A45" t="s">
        <v>235</v>
      </c>
      <c r="B45">
        <v>44</v>
      </c>
      <c r="C45">
        <v>817.2</v>
      </c>
    </row>
    <row r="46" spans="1:3">
      <c r="A46" t="s">
        <v>236</v>
      </c>
      <c r="B46">
        <v>45</v>
      </c>
      <c r="C46">
        <v>544</v>
      </c>
    </row>
    <row r="47" spans="1:3">
      <c r="A47" t="s">
        <v>237</v>
      </c>
      <c r="B47">
        <v>46</v>
      </c>
      <c r="C47">
        <v>-829</v>
      </c>
    </row>
    <row r="48" spans="1:3">
      <c r="A48" t="s">
        <v>238</v>
      </c>
      <c r="B48">
        <v>47</v>
      </c>
      <c r="C48">
        <v>-1.2</v>
      </c>
    </row>
    <row r="49" spans="1:3">
      <c r="A49" t="s">
        <v>239</v>
      </c>
      <c r="B49">
        <v>48</v>
      </c>
      <c r="C49">
        <v>-1.4</v>
      </c>
    </row>
    <row r="50" spans="1:3">
      <c r="A50" t="s">
        <v>240</v>
      </c>
      <c r="B50">
        <v>49</v>
      </c>
      <c r="C50">
        <v>-1.8</v>
      </c>
    </row>
    <row r="51" spans="1:3">
      <c r="A51" t="s">
        <v>241</v>
      </c>
      <c r="B51">
        <v>50</v>
      </c>
      <c r="C51">
        <v>-0.6</v>
      </c>
    </row>
    <row r="52" spans="1:3">
      <c r="A52" t="s">
        <v>242</v>
      </c>
      <c r="B52">
        <v>51</v>
      </c>
      <c r="C52">
        <v>-2.4</v>
      </c>
    </row>
    <row r="53" spans="1:3">
      <c r="A53" t="s">
        <v>243</v>
      </c>
      <c r="B53">
        <v>52</v>
      </c>
      <c r="C53">
        <v>-0.4</v>
      </c>
    </row>
    <row r="54" spans="1:3">
      <c r="A54" t="s">
        <v>244</v>
      </c>
      <c r="B54">
        <v>53</v>
      </c>
      <c r="C54">
        <v>0</v>
      </c>
    </row>
    <row r="55" spans="1:3">
      <c r="A55" t="s">
        <v>245</v>
      </c>
      <c r="C55">
        <v>0</v>
      </c>
    </row>
    <row r="56" spans="1:3">
      <c r="A56" t="s">
        <v>246</v>
      </c>
      <c r="C56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67"/>
  <sheetViews>
    <sheetView topLeftCell="A129" workbookViewId="0">
      <selection activeCell="A7" sqref="A7:B167"/>
    </sheetView>
  </sheetViews>
  <sheetFormatPr baseColWidth="10" defaultRowHeight="15"/>
  <sheetData>
    <row r="1" spans="1:2">
      <c r="A1" t="s">
        <v>16</v>
      </c>
    </row>
    <row r="2" spans="1:2">
      <c r="A2" t="s">
        <v>17</v>
      </c>
    </row>
    <row r="3" spans="1:2">
      <c r="A3" t="s">
        <v>16</v>
      </c>
    </row>
    <row r="4" spans="1:2">
      <c r="A4" t="s">
        <v>18</v>
      </c>
    </row>
    <row r="5" spans="1:2">
      <c r="A5" t="s">
        <v>19</v>
      </c>
    </row>
    <row r="6" spans="1:2">
      <c r="A6" t="s">
        <v>18</v>
      </c>
    </row>
    <row r="7" spans="1:2">
      <c r="A7" t="s">
        <v>20</v>
      </c>
      <c r="B7" t="s">
        <v>21</v>
      </c>
    </row>
    <row r="8" spans="1:2">
      <c r="A8" t="s">
        <v>251</v>
      </c>
      <c r="B8">
        <v>0</v>
      </c>
    </row>
    <row r="9" spans="1:2">
      <c r="A9" t="s">
        <v>252</v>
      </c>
      <c r="B9">
        <v>0</v>
      </c>
    </row>
    <row r="10" spans="1:2">
      <c r="A10" t="s">
        <v>253</v>
      </c>
      <c r="B10">
        <v>0</v>
      </c>
    </row>
    <row r="11" spans="1:2">
      <c r="A11" t="s">
        <v>254</v>
      </c>
      <c r="B11">
        <v>0</v>
      </c>
    </row>
    <row r="12" spans="1:2">
      <c r="A12" t="s">
        <v>255</v>
      </c>
      <c r="B12">
        <v>0</v>
      </c>
    </row>
    <row r="13" spans="1:2">
      <c r="A13" t="s">
        <v>256</v>
      </c>
      <c r="B13">
        <v>0</v>
      </c>
    </row>
    <row r="14" spans="1:2">
      <c r="A14" t="s">
        <v>257</v>
      </c>
      <c r="B14">
        <v>0</v>
      </c>
    </row>
    <row r="15" spans="1:2">
      <c r="A15" t="s">
        <v>258</v>
      </c>
      <c r="B15">
        <v>0</v>
      </c>
    </row>
    <row r="16" spans="1:2">
      <c r="A16" t="s">
        <v>259</v>
      </c>
      <c r="B16">
        <v>0</v>
      </c>
    </row>
    <row r="17" spans="1:2">
      <c r="A17" t="s">
        <v>260</v>
      </c>
      <c r="B17">
        <v>0</v>
      </c>
    </row>
    <row r="18" spans="1:2">
      <c r="A18" t="s">
        <v>261</v>
      </c>
      <c r="B18">
        <v>0</v>
      </c>
    </row>
    <row r="19" spans="1:2">
      <c r="A19" t="s">
        <v>262</v>
      </c>
      <c r="B19">
        <v>0</v>
      </c>
    </row>
    <row r="20" spans="1:2">
      <c r="A20" t="s">
        <v>263</v>
      </c>
      <c r="B20">
        <v>0</v>
      </c>
    </row>
    <row r="21" spans="1:2">
      <c r="A21" t="s">
        <v>264</v>
      </c>
      <c r="B21">
        <v>0</v>
      </c>
    </row>
    <row r="22" spans="1:2">
      <c r="A22" t="s">
        <v>265</v>
      </c>
      <c r="B22">
        <v>0</v>
      </c>
    </row>
    <row r="23" spans="1:2">
      <c r="A23" t="s">
        <v>266</v>
      </c>
      <c r="B23">
        <v>0</v>
      </c>
    </row>
    <row r="24" spans="1:2">
      <c r="A24" t="s">
        <v>267</v>
      </c>
      <c r="B24">
        <v>0</v>
      </c>
    </row>
    <row r="25" spans="1:2">
      <c r="A25" t="s">
        <v>268</v>
      </c>
      <c r="B25">
        <v>0</v>
      </c>
    </row>
    <row r="26" spans="1:2">
      <c r="A26" t="s">
        <v>269</v>
      </c>
      <c r="B26">
        <v>0</v>
      </c>
    </row>
    <row r="27" spans="1:2">
      <c r="A27" t="s">
        <v>270</v>
      </c>
      <c r="B27">
        <v>0</v>
      </c>
    </row>
    <row r="28" spans="1:2">
      <c r="A28" t="s">
        <v>271</v>
      </c>
      <c r="B28">
        <v>0</v>
      </c>
    </row>
    <row r="29" spans="1:2">
      <c r="A29" t="s">
        <v>272</v>
      </c>
      <c r="B29">
        <v>0</v>
      </c>
    </row>
    <row r="30" spans="1:2">
      <c r="A30" t="s">
        <v>273</v>
      </c>
      <c r="B30">
        <v>0</v>
      </c>
    </row>
    <row r="31" spans="1:2">
      <c r="A31" t="s">
        <v>274</v>
      </c>
      <c r="B31">
        <v>0</v>
      </c>
    </row>
    <row r="32" spans="1:2">
      <c r="A32" t="s">
        <v>275</v>
      </c>
      <c r="B32">
        <v>0</v>
      </c>
    </row>
    <row r="33" spans="1:2">
      <c r="A33" t="s">
        <v>276</v>
      </c>
      <c r="B33">
        <v>0</v>
      </c>
    </row>
    <row r="34" spans="1:2">
      <c r="A34" t="s">
        <v>277</v>
      </c>
      <c r="B34">
        <v>1.4</v>
      </c>
    </row>
    <row r="35" spans="1:2">
      <c r="A35" t="s">
        <v>278</v>
      </c>
      <c r="B35">
        <v>5.4</v>
      </c>
    </row>
    <row r="36" spans="1:2">
      <c r="A36" t="s">
        <v>279</v>
      </c>
      <c r="B36">
        <v>5</v>
      </c>
    </row>
    <row r="37" spans="1:2">
      <c r="A37" t="s">
        <v>280</v>
      </c>
      <c r="B37">
        <v>3</v>
      </c>
    </row>
    <row r="38" spans="1:2">
      <c r="A38" t="s">
        <v>281</v>
      </c>
      <c r="B38">
        <v>3</v>
      </c>
    </row>
    <row r="39" spans="1:2">
      <c r="A39" t="s">
        <v>282</v>
      </c>
      <c r="B39">
        <v>3.4</v>
      </c>
    </row>
    <row r="40" spans="1:2">
      <c r="A40" t="s">
        <v>283</v>
      </c>
      <c r="B40">
        <v>1039.8</v>
      </c>
    </row>
    <row r="41" spans="1:2">
      <c r="A41" t="s">
        <v>284</v>
      </c>
      <c r="B41">
        <v>704.6</v>
      </c>
    </row>
    <row r="42" spans="1:2">
      <c r="A42" t="s">
        <v>285</v>
      </c>
      <c r="B42">
        <v>489.4</v>
      </c>
    </row>
    <row r="43" spans="1:2">
      <c r="A43" t="s">
        <v>286</v>
      </c>
      <c r="B43">
        <v>679.4</v>
      </c>
    </row>
    <row r="44" spans="1:2">
      <c r="A44" t="s">
        <v>287</v>
      </c>
      <c r="B44">
        <v>627.79999999999995</v>
      </c>
    </row>
    <row r="45" spans="1:2">
      <c r="A45" t="s">
        <v>288</v>
      </c>
      <c r="B45">
        <v>405.6</v>
      </c>
    </row>
    <row r="46" spans="1:2">
      <c r="A46" t="s">
        <v>289</v>
      </c>
      <c r="B46">
        <v>1187.2</v>
      </c>
    </row>
    <row r="47" spans="1:2">
      <c r="A47" t="s">
        <v>290</v>
      </c>
      <c r="B47">
        <v>1252.8</v>
      </c>
    </row>
    <row r="48" spans="1:2">
      <c r="A48" t="s">
        <v>291</v>
      </c>
      <c r="B48">
        <v>-3692.6</v>
      </c>
    </row>
    <row r="49" spans="1:2">
      <c r="A49" t="s">
        <v>292</v>
      </c>
      <c r="B49">
        <v>288.2</v>
      </c>
    </row>
    <row r="50" spans="1:2">
      <c r="A50" t="s">
        <v>293</v>
      </c>
      <c r="B50">
        <v>546.6</v>
      </c>
    </row>
    <row r="51" spans="1:2">
      <c r="A51" t="s">
        <v>294</v>
      </c>
      <c r="B51">
        <v>337.2</v>
      </c>
    </row>
    <row r="52" spans="1:2">
      <c r="A52" t="s">
        <v>295</v>
      </c>
      <c r="B52">
        <v>721.8</v>
      </c>
    </row>
    <row r="53" spans="1:2">
      <c r="A53" t="s">
        <v>296</v>
      </c>
      <c r="B53">
        <v>420</v>
      </c>
    </row>
    <row r="54" spans="1:2">
      <c r="A54" t="s">
        <v>297</v>
      </c>
      <c r="B54">
        <v>390.4</v>
      </c>
    </row>
    <row r="55" spans="1:2">
      <c r="A55" t="s">
        <v>298</v>
      </c>
      <c r="B55">
        <v>86.4</v>
      </c>
    </row>
    <row r="56" spans="1:2">
      <c r="A56" t="s">
        <v>299</v>
      </c>
      <c r="B56">
        <v>733.2</v>
      </c>
    </row>
    <row r="57" spans="1:2">
      <c r="A57" t="s">
        <v>300</v>
      </c>
      <c r="B57">
        <v>407.8</v>
      </c>
    </row>
    <row r="58" spans="1:2">
      <c r="A58" t="s">
        <v>301</v>
      </c>
      <c r="B58">
        <v>659.8</v>
      </c>
    </row>
    <row r="59" spans="1:2">
      <c r="A59" t="s">
        <v>302</v>
      </c>
      <c r="B59">
        <v>623</v>
      </c>
    </row>
    <row r="60" spans="1:2">
      <c r="A60" t="s">
        <v>303</v>
      </c>
      <c r="B60">
        <v>601.6</v>
      </c>
    </row>
    <row r="61" spans="1:2">
      <c r="A61" t="s">
        <v>304</v>
      </c>
      <c r="B61">
        <v>359.2</v>
      </c>
    </row>
    <row r="62" spans="1:2">
      <c r="A62" t="s">
        <v>305</v>
      </c>
      <c r="B62">
        <v>3615.8</v>
      </c>
    </row>
    <row r="63" spans="1:2">
      <c r="A63" t="s">
        <v>306</v>
      </c>
      <c r="B63">
        <v>953.4</v>
      </c>
    </row>
    <row r="64" spans="1:2">
      <c r="A64" t="s">
        <v>307</v>
      </c>
      <c r="B64">
        <v>524.6</v>
      </c>
    </row>
    <row r="65" spans="1:2">
      <c r="A65" t="s">
        <v>308</v>
      </c>
      <c r="B65">
        <v>1080.5999999999999</v>
      </c>
    </row>
    <row r="66" spans="1:2">
      <c r="A66" t="s">
        <v>309</v>
      </c>
      <c r="B66">
        <v>1050.5999999999999</v>
      </c>
    </row>
    <row r="67" spans="1:2">
      <c r="A67" t="s">
        <v>310</v>
      </c>
      <c r="B67">
        <v>994.4</v>
      </c>
    </row>
    <row r="68" spans="1:2">
      <c r="A68" t="s">
        <v>311</v>
      </c>
      <c r="B68">
        <v>790</v>
      </c>
    </row>
    <row r="69" spans="1:2">
      <c r="A69" t="s">
        <v>312</v>
      </c>
      <c r="B69">
        <v>1544.2</v>
      </c>
    </row>
    <row r="70" spans="1:2">
      <c r="A70" t="s">
        <v>313</v>
      </c>
      <c r="B70">
        <v>1113.8</v>
      </c>
    </row>
    <row r="71" spans="1:2">
      <c r="A71" t="s">
        <v>314</v>
      </c>
      <c r="B71">
        <v>1114.8</v>
      </c>
    </row>
    <row r="72" spans="1:2">
      <c r="A72" t="s">
        <v>315</v>
      </c>
      <c r="B72">
        <v>1223</v>
      </c>
    </row>
    <row r="73" spans="1:2">
      <c r="A73" t="s">
        <v>316</v>
      </c>
      <c r="B73">
        <v>1001.2</v>
      </c>
    </row>
    <row r="74" spans="1:2">
      <c r="A74" t="s">
        <v>317</v>
      </c>
      <c r="B74">
        <v>1256.2</v>
      </c>
    </row>
    <row r="75" spans="1:2">
      <c r="A75" t="s">
        <v>318</v>
      </c>
      <c r="B75">
        <v>-704.8</v>
      </c>
    </row>
    <row r="76" spans="1:2">
      <c r="A76" t="s">
        <v>319</v>
      </c>
      <c r="B76">
        <v>800.8</v>
      </c>
    </row>
    <row r="77" spans="1:2">
      <c r="A77" t="s">
        <v>320</v>
      </c>
      <c r="B77">
        <v>720.6</v>
      </c>
    </row>
    <row r="78" spans="1:2">
      <c r="A78" t="s">
        <v>321</v>
      </c>
      <c r="B78">
        <v>1104.8</v>
      </c>
    </row>
    <row r="79" spans="1:2">
      <c r="A79" t="s">
        <v>322</v>
      </c>
      <c r="B79">
        <v>384</v>
      </c>
    </row>
    <row r="80" spans="1:2">
      <c r="A80" t="s">
        <v>323</v>
      </c>
      <c r="B80">
        <v>-112.2</v>
      </c>
    </row>
    <row r="81" spans="1:2">
      <c r="A81" t="s">
        <v>324</v>
      </c>
      <c r="B81">
        <v>529.6</v>
      </c>
    </row>
    <row r="82" spans="1:2">
      <c r="A82" t="s">
        <v>325</v>
      </c>
      <c r="B82">
        <v>1105.8</v>
      </c>
    </row>
    <row r="83" spans="1:2">
      <c r="A83" t="s">
        <v>326</v>
      </c>
      <c r="B83">
        <v>880.6</v>
      </c>
    </row>
    <row r="84" spans="1:2">
      <c r="A84" t="s">
        <v>327</v>
      </c>
      <c r="B84">
        <v>775.2</v>
      </c>
    </row>
    <row r="85" spans="1:2">
      <c r="A85" t="s">
        <v>328</v>
      </c>
      <c r="B85">
        <v>639</v>
      </c>
    </row>
    <row r="86" spans="1:2">
      <c r="A86" t="s">
        <v>329</v>
      </c>
      <c r="B86">
        <v>944.2</v>
      </c>
    </row>
    <row r="87" spans="1:2">
      <c r="A87" t="s">
        <v>330</v>
      </c>
      <c r="B87">
        <v>992</v>
      </c>
    </row>
    <row r="88" spans="1:2">
      <c r="A88" t="s">
        <v>331</v>
      </c>
      <c r="B88">
        <v>886.4</v>
      </c>
    </row>
    <row r="89" spans="1:2">
      <c r="A89" t="s">
        <v>332</v>
      </c>
      <c r="B89">
        <v>544.6</v>
      </c>
    </row>
    <row r="90" spans="1:2">
      <c r="A90" t="s">
        <v>333</v>
      </c>
      <c r="B90">
        <v>1001.6</v>
      </c>
    </row>
    <row r="91" spans="1:2">
      <c r="A91" t="s">
        <v>334</v>
      </c>
      <c r="B91">
        <v>1.2</v>
      </c>
    </row>
    <row r="92" spans="1:2">
      <c r="A92" t="s">
        <v>335</v>
      </c>
      <c r="B92">
        <v>605.4</v>
      </c>
    </row>
    <row r="93" spans="1:2">
      <c r="A93" t="s">
        <v>336</v>
      </c>
      <c r="B93">
        <v>298</v>
      </c>
    </row>
    <row r="94" spans="1:2">
      <c r="A94" t="s">
        <v>337</v>
      </c>
      <c r="B94">
        <v>761.4</v>
      </c>
    </row>
    <row r="95" spans="1:2">
      <c r="A95" t="s">
        <v>338</v>
      </c>
      <c r="B95">
        <v>848.6</v>
      </c>
    </row>
    <row r="96" spans="1:2">
      <c r="A96" t="s">
        <v>339</v>
      </c>
      <c r="B96">
        <v>733.6</v>
      </c>
    </row>
    <row r="97" spans="1:2">
      <c r="A97" t="s">
        <v>340</v>
      </c>
      <c r="B97">
        <v>873</v>
      </c>
    </row>
    <row r="98" spans="1:2">
      <c r="A98" t="s">
        <v>341</v>
      </c>
      <c r="B98">
        <v>732.8</v>
      </c>
    </row>
    <row r="99" spans="1:2">
      <c r="A99" t="s">
        <v>342</v>
      </c>
      <c r="B99">
        <v>927.2</v>
      </c>
    </row>
    <row r="100" spans="1:2">
      <c r="A100" t="s">
        <v>343</v>
      </c>
      <c r="B100">
        <v>514.4</v>
      </c>
    </row>
    <row r="101" spans="1:2">
      <c r="A101" t="s">
        <v>344</v>
      </c>
      <c r="B101">
        <v>347.2</v>
      </c>
    </row>
    <row r="102" spans="1:2">
      <c r="A102" t="s">
        <v>345</v>
      </c>
      <c r="B102">
        <v>804.4</v>
      </c>
    </row>
    <row r="103" spans="1:2">
      <c r="A103" t="s">
        <v>346</v>
      </c>
      <c r="B103">
        <v>1005.8</v>
      </c>
    </row>
    <row r="104" spans="1:2">
      <c r="A104" t="s">
        <v>347</v>
      </c>
      <c r="B104">
        <v>644.4</v>
      </c>
    </row>
    <row r="105" spans="1:2">
      <c r="A105" t="s">
        <v>348</v>
      </c>
      <c r="B105">
        <v>929.2</v>
      </c>
    </row>
    <row r="106" spans="1:2">
      <c r="A106" t="s">
        <v>349</v>
      </c>
      <c r="B106">
        <v>906.6</v>
      </c>
    </row>
    <row r="107" spans="1:2">
      <c r="A107" t="s">
        <v>350</v>
      </c>
      <c r="B107">
        <v>1038.2</v>
      </c>
    </row>
    <row r="108" spans="1:2">
      <c r="A108" t="s">
        <v>351</v>
      </c>
      <c r="B108">
        <v>699.4</v>
      </c>
    </row>
    <row r="109" spans="1:2">
      <c r="A109" t="s">
        <v>352</v>
      </c>
      <c r="B109">
        <v>777.2</v>
      </c>
    </row>
    <row r="110" spans="1:2">
      <c r="A110" t="s">
        <v>353</v>
      </c>
      <c r="B110">
        <v>84.4</v>
      </c>
    </row>
    <row r="111" spans="1:2">
      <c r="A111" t="s">
        <v>354</v>
      </c>
      <c r="B111">
        <v>945.8</v>
      </c>
    </row>
    <row r="112" spans="1:2">
      <c r="A112" t="s">
        <v>355</v>
      </c>
      <c r="B112">
        <v>691</v>
      </c>
    </row>
    <row r="113" spans="1:2">
      <c r="A113" t="s">
        <v>356</v>
      </c>
      <c r="B113">
        <v>666.8</v>
      </c>
    </row>
    <row r="114" spans="1:2">
      <c r="A114" t="s">
        <v>357</v>
      </c>
      <c r="B114">
        <v>931.4</v>
      </c>
    </row>
    <row r="115" spans="1:2">
      <c r="A115" t="s">
        <v>358</v>
      </c>
      <c r="B115">
        <v>541.6</v>
      </c>
    </row>
    <row r="116" spans="1:2">
      <c r="A116" t="s">
        <v>359</v>
      </c>
      <c r="B116">
        <v>507.6</v>
      </c>
    </row>
    <row r="117" spans="1:2">
      <c r="A117" t="s">
        <v>360</v>
      </c>
      <c r="B117">
        <v>936.4</v>
      </c>
    </row>
    <row r="118" spans="1:2">
      <c r="A118" t="s">
        <v>361</v>
      </c>
      <c r="B118">
        <v>632.20000000000005</v>
      </c>
    </row>
    <row r="119" spans="1:2">
      <c r="A119" t="s">
        <v>362</v>
      </c>
      <c r="B119">
        <v>485.4</v>
      </c>
    </row>
    <row r="120" spans="1:2">
      <c r="A120" t="s">
        <v>363</v>
      </c>
      <c r="B120">
        <v>811.2</v>
      </c>
    </row>
    <row r="121" spans="1:2">
      <c r="A121" t="s">
        <v>364</v>
      </c>
      <c r="B121">
        <v>442</v>
      </c>
    </row>
    <row r="122" spans="1:2">
      <c r="A122" t="s">
        <v>365</v>
      </c>
      <c r="B122">
        <v>721.6</v>
      </c>
    </row>
    <row r="123" spans="1:2">
      <c r="A123" t="s">
        <v>366</v>
      </c>
      <c r="B123">
        <v>697.4</v>
      </c>
    </row>
    <row r="124" spans="1:2">
      <c r="A124" t="s">
        <v>367</v>
      </c>
      <c r="B124">
        <v>829.6</v>
      </c>
    </row>
    <row r="125" spans="1:2">
      <c r="A125" t="s">
        <v>368</v>
      </c>
      <c r="B125">
        <v>813.4</v>
      </c>
    </row>
    <row r="126" spans="1:2">
      <c r="A126" t="s">
        <v>369</v>
      </c>
      <c r="B126">
        <v>647.20000000000005</v>
      </c>
    </row>
    <row r="127" spans="1:2">
      <c r="A127" t="s">
        <v>370</v>
      </c>
      <c r="B127">
        <v>577.20000000000005</v>
      </c>
    </row>
    <row r="128" spans="1:2">
      <c r="A128" t="s">
        <v>371</v>
      </c>
      <c r="B128">
        <v>55.2</v>
      </c>
    </row>
    <row r="129" spans="1:2">
      <c r="A129" t="s">
        <v>372</v>
      </c>
      <c r="B129">
        <v>-1433.4</v>
      </c>
    </row>
    <row r="130" spans="1:2">
      <c r="A130" t="s">
        <v>373</v>
      </c>
      <c r="B130">
        <v>-0.4</v>
      </c>
    </row>
    <row r="131" spans="1:2">
      <c r="A131" t="s">
        <v>374</v>
      </c>
      <c r="B131">
        <v>1</v>
      </c>
    </row>
    <row r="132" spans="1:2">
      <c r="A132" t="s">
        <v>375</v>
      </c>
      <c r="B132">
        <v>-0.8</v>
      </c>
    </row>
    <row r="133" spans="1:2">
      <c r="A133" t="s">
        <v>376</v>
      </c>
      <c r="B133">
        <v>-1.6</v>
      </c>
    </row>
    <row r="134" spans="1:2">
      <c r="A134" t="s">
        <v>377</v>
      </c>
      <c r="B134">
        <v>1.6</v>
      </c>
    </row>
    <row r="135" spans="1:2">
      <c r="A135" t="s">
        <v>378</v>
      </c>
      <c r="B135">
        <v>-1.2</v>
      </c>
    </row>
    <row r="136" spans="1:2">
      <c r="A136" t="s">
        <v>379</v>
      </c>
      <c r="B136">
        <v>-0.8</v>
      </c>
    </row>
    <row r="137" spans="1:2">
      <c r="A137" t="s">
        <v>380</v>
      </c>
      <c r="B137">
        <v>0.2</v>
      </c>
    </row>
    <row r="138" spans="1:2">
      <c r="A138" t="s">
        <v>381</v>
      </c>
      <c r="B138">
        <v>3.8</v>
      </c>
    </row>
    <row r="139" spans="1:2">
      <c r="A139" t="s">
        <v>382</v>
      </c>
      <c r="B139">
        <v>2.4</v>
      </c>
    </row>
    <row r="140" spans="1:2">
      <c r="A140" t="s">
        <v>383</v>
      </c>
      <c r="B140">
        <v>0.4</v>
      </c>
    </row>
    <row r="141" spans="1:2">
      <c r="A141" t="s">
        <v>384</v>
      </c>
      <c r="B141">
        <v>-3</v>
      </c>
    </row>
    <row r="142" spans="1:2">
      <c r="A142" t="s">
        <v>385</v>
      </c>
      <c r="B142">
        <v>-2.6</v>
      </c>
    </row>
    <row r="143" spans="1:2">
      <c r="A143" t="s">
        <v>386</v>
      </c>
      <c r="B143">
        <v>-0.8</v>
      </c>
    </row>
    <row r="144" spans="1:2">
      <c r="A144" t="s">
        <v>387</v>
      </c>
      <c r="B144">
        <v>0</v>
      </c>
    </row>
    <row r="145" spans="1:2">
      <c r="A145" t="s">
        <v>388</v>
      </c>
      <c r="B145">
        <v>0</v>
      </c>
    </row>
    <row r="146" spans="1:2">
      <c r="A146" t="s">
        <v>389</v>
      </c>
      <c r="B146">
        <v>0</v>
      </c>
    </row>
    <row r="147" spans="1:2">
      <c r="A147" t="s">
        <v>390</v>
      </c>
      <c r="B147">
        <v>0</v>
      </c>
    </row>
    <row r="148" spans="1:2">
      <c r="A148" t="s">
        <v>391</v>
      </c>
      <c r="B148">
        <v>0</v>
      </c>
    </row>
    <row r="149" spans="1:2">
      <c r="A149" t="s">
        <v>392</v>
      </c>
      <c r="B149">
        <v>0</v>
      </c>
    </row>
    <row r="150" spans="1:2">
      <c r="A150" t="s">
        <v>393</v>
      </c>
      <c r="B150">
        <v>0</v>
      </c>
    </row>
    <row r="151" spans="1:2">
      <c r="A151" t="s">
        <v>394</v>
      </c>
      <c r="B151">
        <v>0</v>
      </c>
    </row>
    <row r="152" spans="1:2">
      <c r="A152" t="s">
        <v>395</v>
      </c>
      <c r="B152">
        <v>0</v>
      </c>
    </row>
    <row r="153" spans="1:2">
      <c r="A153" t="s">
        <v>396</v>
      </c>
      <c r="B153">
        <v>0</v>
      </c>
    </row>
    <row r="154" spans="1:2">
      <c r="A154" t="s">
        <v>397</v>
      </c>
      <c r="B154">
        <v>0</v>
      </c>
    </row>
    <row r="155" spans="1:2">
      <c r="A155" t="s">
        <v>398</v>
      </c>
      <c r="B155">
        <v>0</v>
      </c>
    </row>
    <row r="156" spans="1:2">
      <c r="A156" t="s">
        <v>399</v>
      </c>
      <c r="B156">
        <v>0</v>
      </c>
    </row>
    <row r="157" spans="1:2">
      <c r="A157" t="s">
        <v>400</v>
      </c>
      <c r="B157">
        <v>0</v>
      </c>
    </row>
    <row r="158" spans="1:2">
      <c r="A158" t="s">
        <v>401</v>
      </c>
      <c r="B158">
        <v>0</v>
      </c>
    </row>
    <row r="159" spans="1:2">
      <c r="A159" t="s">
        <v>402</v>
      </c>
      <c r="B159">
        <v>0</v>
      </c>
    </row>
    <row r="160" spans="1:2">
      <c r="A160" t="s">
        <v>403</v>
      </c>
      <c r="B160">
        <v>0</v>
      </c>
    </row>
    <row r="161" spans="1:2">
      <c r="A161" t="s">
        <v>404</v>
      </c>
      <c r="B161">
        <v>0</v>
      </c>
    </row>
    <row r="162" spans="1:2">
      <c r="A162" t="s">
        <v>405</v>
      </c>
      <c r="B162">
        <v>0</v>
      </c>
    </row>
    <row r="163" spans="1:2">
      <c r="A163" t="s">
        <v>406</v>
      </c>
      <c r="B163">
        <v>0</v>
      </c>
    </row>
    <row r="164" spans="1:2">
      <c r="A164" t="s">
        <v>407</v>
      </c>
      <c r="B164">
        <v>0</v>
      </c>
    </row>
    <row r="165" spans="1:2">
      <c r="A165" t="s">
        <v>408</v>
      </c>
      <c r="B165">
        <v>0</v>
      </c>
    </row>
    <row r="166" spans="1:2">
      <c r="A166" t="s">
        <v>409</v>
      </c>
      <c r="B166">
        <v>0</v>
      </c>
    </row>
    <row r="167" spans="1:2">
      <c r="A167" t="s">
        <v>410</v>
      </c>
      <c r="B167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Pinion</vt:lpstr>
      <vt:lpstr>VDI</vt:lpstr>
      <vt:lpstr>Tabelle3</vt:lpstr>
      <vt:lpstr>Tabelle1</vt:lpstr>
      <vt:lpstr>Tabelle2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Gontarz</dc:creator>
  <cp:lastModifiedBy>Adam Gontarz</cp:lastModifiedBy>
  <dcterms:created xsi:type="dcterms:W3CDTF">2011-08-12T11:49:31Z</dcterms:created>
  <dcterms:modified xsi:type="dcterms:W3CDTF">2011-08-17T08:09:40Z</dcterms:modified>
</cp:coreProperties>
</file>