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wyer/Documents/EPA_Cloud/WHETS/Sediment/Sediment Cores/"/>
    </mc:Choice>
  </mc:AlternateContent>
  <xr:revisionPtr revIDLastSave="0" documentId="13_ncr:1_{8842AC6C-ECD6-0041-86DB-DDA7D092FAC3}" xr6:coauthVersionLast="47" xr6:coauthVersionMax="47" xr10:uidLastSave="{00000000-0000-0000-0000-000000000000}"/>
  <bookViews>
    <workbookView xWindow="0" yWindow="0" windowWidth="28800" windowHeight="18000" xr2:uid="{B512CE71-A2EB-DB45-9460-47D41BDA0B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2" i="1"/>
  <c r="D21" i="1"/>
  <c r="D19" i="1"/>
  <c r="D18" i="1"/>
  <c r="D16" i="1"/>
  <c r="D15" i="1"/>
  <c r="D12" i="1"/>
  <c r="D11" i="1"/>
</calcChain>
</file>

<file path=xl/sharedStrings.xml><?xml version="1.0" encoding="utf-8"?>
<sst xmlns="http://schemas.openxmlformats.org/spreadsheetml/2006/main" count="44" uniqueCount="7">
  <si>
    <t>year</t>
  </si>
  <si>
    <t>district</t>
  </si>
  <si>
    <t>type</t>
  </si>
  <si>
    <t>Manual tabulation</t>
  </si>
  <si>
    <t>Summary report</t>
  </si>
  <si>
    <t>north.kingstown.population</t>
  </si>
  <si>
    <t>wickford.population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</si>
</sst>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D401-DA0D-534D-B273-20A22DEC70F8}">
  <dimension ref="A1:E40"/>
  <sheetViews>
    <sheetView tabSelected="1" topLeftCell="A5" workbookViewId="0">
      <selection activeCell="D36" sqref="D36"/>
    </sheetView>
  </sheetViews>
  <sheetFormatPr baseColWidth="10" defaultRowHeight="16" x14ac:dyDescent="0.2"/>
  <cols>
    <col min="2" max="2" width="16.33203125" bestFit="1" customWidth="1"/>
    <col min="3" max="3" width="14.83203125" customWidth="1"/>
    <col min="4" max="4" width="23.832031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5</v>
      </c>
      <c r="E1" t="s">
        <v>6</v>
      </c>
    </row>
    <row r="2" spans="1:5" x14ac:dyDescent="0.2">
      <c r="A2">
        <v>1790</v>
      </c>
      <c r="B2" t="s">
        <v>4</v>
      </c>
      <c r="D2">
        <v>2907</v>
      </c>
    </row>
    <row r="3" spans="1:5" x14ac:dyDescent="0.2">
      <c r="A3">
        <v>1800</v>
      </c>
      <c r="B3" t="s">
        <v>4</v>
      </c>
      <c r="D3">
        <v>2794</v>
      </c>
    </row>
    <row r="4" spans="1:5" x14ac:dyDescent="0.2">
      <c r="A4">
        <v>1810</v>
      </c>
      <c r="B4" t="s">
        <v>4</v>
      </c>
      <c r="D4">
        <v>2967</v>
      </c>
    </row>
    <row r="5" spans="1:5" x14ac:dyDescent="0.2">
      <c r="A5">
        <v>1820</v>
      </c>
      <c r="B5" t="s">
        <v>4</v>
      </c>
      <c r="D5">
        <v>3007</v>
      </c>
    </row>
    <row r="6" spans="1:5" x14ac:dyDescent="0.2">
      <c r="A6">
        <v>1830</v>
      </c>
      <c r="B6" t="s">
        <v>4</v>
      </c>
      <c r="D6">
        <v>3036</v>
      </c>
    </row>
    <row r="7" spans="1:5" x14ac:dyDescent="0.2">
      <c r="A7">
        <v>1840</v>
      </c>
      <c r="B7" t="s">
        <v>4</v>
      </c>
      <c r="D7">
        <v>2909</v>
      </c>
    </row>
    <row r="8" spans="1:5" x14ac:dyDescent="0.2">
      <c r="A8">
        <v>1850</v>
      </c>
      <c r="B8" t="s">
        <v>4</v>
      </c>
      <c r="D8">
        <v>2971</v>
      </c>
    </row>
    <row r="9" spans="1:5" x14ac:dyDescent="0.2">
      <c r="A9">
        <v>1860</v>
      </c>
      <c r="B9" t="s">
        <v>4</v>
      </c>
      <c r="D9">
        <v>3104</v>
      </c>
    </row>
    <row r="10" spans="1:5" x14ac:dyDescent="0.2">
      <c r="A10">
        <v>1870</v>
      </c>
      <c r="B10" t="s">
        <v>4</v>
      </c>
      <c r="D10">
        <v>3568</v>
      </c>
    </row>
    <row r="11" spans="1:5" x14ac:dyDescent="0.2">
      <c r="A11">
        <v>1880</v>
      </c>
      <c r="B11" t="s">
        <v>3</v>
      </c>
      <c r="C11">
        <v>155</v>
      </c>
      <c r="D11">
        <f>(50*42)+21</f>
        <v>2121</v>
      </c>
    </row>
    <row r="12" spans="1:5" x14ac:dyDescent="0.2">
      <c r="A12">
        <v>1880</v>
      </c>
      <c r="B12" t="s">
        <v>3</v>
      </c>
      <c r="C12">
        <v>156</v>
      </c>
      <c r="D12">
        <f>(50*36)+37</f>
        <v>1837</v>
      </c>
    </row>
    <row r="13" spans="1:5" x14ac:dyDescent="0.2">
      <c r="A13">
        <v>1880</v>
      </c>
      <c r="B13" t="s">
        <v>4</v>
      </c>
      <c r="D13">
        <v>3949</v>
      </c>
    </row>
    <row r="14" spans="1:5" x14ac:dyDescent="0.2">
      <c r="A14">
        <v>1890</v>
      </c>
      <c r="B14" t="s">
        <v>4</v>
      </c>
      <c r="D14">
        <v>4193</v>
      </c>
    </row>
    <row r="15" spans="1:5" x14ac:dyDescent="0.2">
      <c r="A15">
        <v>1900</v>
      </c>
      <c r="B15" t="s">
        <v>3</v>
      </c>
      <c r="C15">
        <v>234</v>
      </c>
      <c r="D15">
        <f>(47*50)+(89-50)</f>
        <v>2389</v>
      </c>
    </row>
    <row r="16" spans="1:5" x14ac:dyDescent="0.2">
      <c r="A16">
        <v>1900</v>
      </c>
      <c r="B16" t="s">
        <v>3</v>
      </c>
      <c r="C16">
        <v>235</v>
      </c>
      <c r="D16">
        <f>(40*50)+42</f>
        <v>2042</v>
      </c>
    </row>
    <row r="17" spans="1:4" x14ac:dyDescent="0.2">
      <c r="A17">
        <v>1900</v>
      </c>
      <c r="B17" t="s">
        <v>4</v>
      </c>
      <c r="D17">
        <v>4194</v>
      </c>
    </row>
    <row r="18" spans="1:4" x14ac:dyDescent="0.2">
      <c r="A18">
        <v>1910</v>
      </c>
      <c r="B18" t="s">
        <v>3</v>
      </c>
      <c r="C18">
        <v>303</v>
      </c>
      <c r="D18">
        <f>(37*50)+40</f>
        <v>1890</v>
      </c>
    </row>
    <row r="19" spans="1:4" x14ac:dyDescent="0.2">
      <c r="A19">
        <v>1910</v>
      </c>
      <c r="B19" t="s">
        <v>3</v>
      </c>
      <c r="C19">
        <v>304</v>
      </c>
      <c r="D19">
        <f>(50*50)+21</f>
        <v>2521</v>
      </c>
    </row>
    <row r="20" spans="1:4" x14ac:dyDescent="0.2">
      <c r="A20">
        <v>1910</v>
      </c>
      <c r="B20" t="s">
        <v>4</v>
      </c>
      <c r="D20">
        <v>4048</v>
      </c>
    </row>
    <row r="21" spans="1:4" x14ac:dyDescent="0.2">
      <c r="A21">
        <v>1920</v>
      </c>
      <c r="B21" t="s">
        <v>3</v>
      </c>
      <c r="C21">
        <v>352</v>
      </c>
      <c r="D21">
        <f>(86-50)+(50*37)</f>
        <v>1886</v>
      </c>
    </row>
    <row r="22" spans="1:4" x14ac:dyDescent="0.2">
      <c r="A22">
        <v>1920</v>
      </c>
      <c r="B22" t="s">
        <v>3</v>
      </c>
      <c r="C22">
        <v>353</v>
      </c>
      <c r="D22">
        <f>(93-50)+(50*39)</f>
        <v>1993</v>
      </c>
    </row>
    <row r="23" spans="1:4" x14ac:dyDescent="0.2">
      <c r="A23">
        <v>1920</v>
      </c>
      <c r="B23" t="s">
        <v>4</v>
      </c>
      <c r="D23">
        <v>3397</v>
      </c>
    </row>
    <row r="24" spans="1:4" x14ac:dyDescent="0.2">
      <c r="A24">
        <v>1930</v>
      </c>
      <c r="B24" t="s">
        <v>3</v>
      </c>
      <c r="C24">
        <v>8</v>
      </c>
      <c r="D24">
        <f>25+(50*46)</f>
        <v>2325</v>
      </c>
    </row>
    <row r="25" spans="1:4" x14ac:dyDescent="0.2">
      <c r="A25">
        <v>1930</v>
      </c>
      <c r="B25" t="s">
        <v>3</v>
      </c>
      <c r="C25">
        <v>9</v>
      </c>
      <c r="D25">
        <f>21+(50*44)</f>
        <v>2221</v>
      </c>
    </row>
    <row r="26" spans="1:4" x14ac:dyDescent="0.2">
      <c r="A26">
        <v>1940</v>
      </c>
      <c r="B26" t="s">
        <v>3</v>
      </c>
      <c r="C26">
        <v>1</v>
      </c>
      <c r="D26">
        <f>4+(50*27)</f>
        <v>1354</v>
      </c>
    </row>
    <row r="27" spans="1:4" x14ac:dyDescent="0.2">
      <c r="A27">
        <v>1940</v>
      </c>
      <c r="B27" t="s">
        <v>3</v>
      </c>
      <c r="C27">
        <v>2</v>
      </c>
      <c r="D27">
        <f>29+(50*28)</f>
        <v>1429</v>
      </c>
    </row>
    <row r="28" spans="1:4" x14ac:dyDescent="0.2">
      <c r="A28">
        <v>1940</v>
      </c>
      <c r="B28" t="s">
        <v>3</v>
      </c>
      <c r="C28">
        <v>3</v>
      </c>
      <c r="D28">
        <f>15+(50*36)</f>
        <v>1815</v>
      </c>
    </row>
    <row r="29" spans="1:4" x14ac:dyDescent="0.2">
      <c r="A29">
        <v>1940</v>
      </c>
      <c r="B29" t="s">
        <v>3</v>
      </c>
      <c r="C29">
        <v>4</v>
      </c>
      <c r="D29">
        <f>31+(50*24)</f>
        <v>1231</v>
      </c>
    </row>
    <row r="30" spans="1:4" x14ac:dyDescent="0.2">
      <c r="A30">
        <v>1940</v>
      </c>
      <c r="B30" t="s">
        <v>3</v>
      </c>
      <c r="C30">
        <v>5</v>
      </c>
      <c r="D30">
        <v>1</v>
      </c>
    </row>
    <row r="31" spans="1:4" x14ac:dyDescent="0.2">
      <c r="A31">
        <v>1930</v>
      </c>
      <c r="B31" t="s">
        <v>4</v>
      </c>
      <c r="D31">
        <v>4270</v>
      </c>
    </row>
    <row r="32" spans="1:4" x14ac:dyDescent="0.2">
      <c r="A32">
        <v>1940</v>
      </c>
      <c r="B32" t="s">
        <v>4</v>
      </c>
      <c r="D32">
        <v>4604</v>
      </c>
    </row>
    <row r="33" spans="1:5" x14ac:dyDescent="0.2">
      <c r="A33">
        <v>1950</v>
      </c>
      <c r="B33" t="s">
        <v>4</v>
      </c>
      <c r="D33">
        <v>14810</v>
      </c>
      <c r="E33">
        <v>2487</v>
      </c>
    </row>
    <row r="34" spans="1:5" x14ac:dyDescent="0.2">
      <c r="A34">
        <v>1960</v>
      </c>
      <c r="B34" t="s">
        <v>4</v>
      </c>
      <c r="D34">
        <v>18977</v>
      </c>
      <c r="E34">
        <v>2934</v>
      </c>
    </row>
    <row r="35" spans="1:5" x14ac:dyDescent="0.2">
      <c r="A35">
        <v>1970</v>
      </c>
      <c r="B35" t="s">
        <v>4</v>
      </c>
      <c r="D35">
        <v>29793</v>
      </c>
    </row>
    <row r="36" spans="1:5" x14ac:dyDescent="0.2">
      <c r="A36">
        <v>1980</v>
      </c>
      <c r="B36" t="s">
        <v>4</v>
      </c>
      <c r="D36">
        <v>21938</v>
      </c>
    </row>
    <row r="37" spans="1:5" x14ac:dyDescent="0.2">
      <c r="A37">
        <v>1990</v>
      </c>
      <c r="B37" t="s">
        <v>4</v>
      </c>
      <c r="D37">
        <v>23786</v>
      </c>
    </row>
    <row r="38" spans="1:5" x14ac:dyDescent="0.2">
      <c r="A38">
        <v>2000</v>
      </c>
      <c r="B38" t="s">
        <v>4</v>
      </c>
      <c r="D38">
        <v>26326</v>
      </c>
    </row>
    <row r="39" spans="1:5" x14ac:dyDescent="0.2">
      <c r="A39">
        <v>2010</v>
      </c>
      <c r="B39" t="s">
        <v>4</v>
      </c>
      <c r="D39">
        <v>26486</v>
      </c>
    </row>
    <row r="40" spans="1:5" x14ac:dyDescent="0.2">
      <c r="A40">
        <v>2020</v>
      </c>
      <c r="B40" t="s">
        <v>4</v>
      </c>
      <c r="D40">
        <v>27732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Balint</dc:creator>
  <cp:lastModifiedBy>Sawyer Balint</cp:lastModifiedBy>
  <dcterms:created xsi:type="dcterms:W3CDTF">2023-12-22T15:55:13Z</dcterms:created>
  <dcterms:modified xsi:type="dcterms:W3CDTF">2023-12-22T18:55:01Z</dcterms:modified>
</cp:coreProperties>
</file>